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https://apll.sharepoint.com/sites/vietnam/VNM_SQ/Projects (Migrate from Local Drive)/2023/Workload Allocation/SGN/G2/"/>
    </mc:Choice>
  </mc:AlternateContent>
  <xr:revisionPtr revIDLastSave="20325" documentId="13_ncr:1_{68F111A1-9C68-4A2A-BADA-D6649C42D43F}" xr6:coauthVersionLast="47" xr6:coauthVersionMax="47" xr10:uidLastSave="{198E5829-D687-4860-9C7F-FD2D8A87E850}"/>
  <bookViews>
    <workbookView xWindow="30840" yWindow="1890" windowWidth="21600" windowHeight="11505" tabRatio="874" xr2:uid="{00000000-000D-0000-FFFF-FFFF00000000}"/>
  </bookViews>
  <sheets>
    <sheet name="Summary" sheetId="4" r:id="rId1"/>
    <sheet name="Guideline" sheetId="20" state="hidden" r:id="rId2"/>
    <sheet name="Appendix - for Merging step" sheetId="34" state="hidden" r:id="rId3"/>
    <sheet name="Template" sheetId="79" r:id="rId4"/>
    <sheet name="NBSG" sheetId="52" r:id="rId5"/>
    <sheet name="NBMY" sheetId="51" r:id="rId6"/>
    <sheet name="NBC" sheetId="50" r:id="rId7"/>
    <sheet name="NBAL" sheetId="68" r:id="rId8"/>
    <sheet name="ARMOUR" sheetId="61" r:id="rId9"/>
    <sheet name="UADSHP" sheetId="62" r:id="rId10"/>
    <sheet name="AEBV" sheetId="25" r:id="rId11"/>
    <sheet name="AAFZE" sheetId="41" r:id="rId12"/>
    <sheet name="ATS" sheetId="65" r:id="rId13"/>
    <sheet name="ANNINC" sheetId="67" r:id="rId14"/>
    <sheet name="HORBAC" sheetId="70" r:id="rId15"/>
    <sheet name="HORBUB" sheetId="47" r:id="rId16"/>
    <sheet name="ATC" sheetId="73" r:id="rId17"/>
    <sheet name="ATCSTS" sheetId="63" r:id="rId18"/>
    <sheet name="JCREW" sheetId="78" r:id="rId19"/>
    <sheet name="HOSLEY" sheetId="43" r:id="rId20"/>
    <sheet name="WARMEX" sheetId="44" r:id="rId21"/>
    <sheet name="XIRGA" sheetId="40" r:id="rId22"/>
    <sheet name="XWASO" sheetId="45" r:id="rId23"/>
  </sheets>
  <externalReferences>
    <externalReference r:id="rId24"/>
    <externalReference r:id="rId25"/>
  </externalReferences>
  <definedNames>
    <definedName name="_xlnm._FilterDatabase" localSheetId="11" hidden="1">AAFZE!$A$12:$V$80</definedName>
    <definedName name="_xlnm._FilterDatabase" localSheetId="10" hidden="1">AEBV!$A$12:$U$133</definedName>
    <definedName name="_xlnm._FilterDatabase" localSheetId="13" hidden="1">ANNINC!$A$12:$U$137</definedName>
    <definedName name="_xlnm._FilterDatabase" localSheetId="8" hidden="1">ARMOUR!$A$12:$Y$82</definedName>
    <definedName name="_xlnm._FilterDatabase" localSheetId="16" hidden="1">ATC!$A$12:$V$79</definedName>
    <definedName name="_xlnm._FilterDatabase" localSheetId="17" hidden="1">ATCSTS!$A$12:$V$80</definedName>
    <definedName name="_xlnm._FilterDatabase" localSheetId="12" hidden="1">ATS!$A$12:$U$148</definedName>
    <definedName name="_xlnm._FilterDatabase" localSheetId="15" hidden="1">HORBUB!$A$12:$V$80</definedName>
    <definedName name="_xlnm._FilterDatabase" localSheetId="19" hidden="1">HOSLEY!$A$12:$AA$12</definedName>
    <definedName name="_xlnm._FilterDatabase" localSheetId="7" hidden="1">NBAL!$A$12:$X$154</definedName>
    <definedName name="_xlnm._FilterDatabase" localSheetId="6" hidden="1">NBC!$A$12:$V$80</definedName>
    <definedName name="_xlnm._FilterDatabase" localSheetId="5" hidden="1">NBMY!$A$12:$V$89</definedName>
    <definedName name="_xlnm._FilterDatabase" localSheetId="4" hidden="1">NBSG!$A$12:$V$166</definedName>
    <definedName name="_xlnm._FilterDatabase" localSheetId="0" hidden="1">Summary!$A$2:$J$4</definedName>
    <definedName name="_xlnm._FilterDatabase" localSheetId="3" hidden="1">Template!$A$12:$U$120</definedName>
    <definedName name="_xlnm._FilterDatabase" localSheetId="9" hidden="1">UADSHP!$A$12:$S$83</definedName>
    <definedName name="_xlnm._FilterDatabase" localSheetId="21" hidden="1">XIRGA!$A$12:$V$80</definedName>
    <definedName name="_xlnm._FilterDatabase" localSheetId="22" hidden="1">XWASO!$A$12:$V$77</definedName>
    <definedName name="_xlnm.Print_Area" localSheetId="1">Guideline!$A$1:$AB$53</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58" i="52" l="1"/>
  <c r="Q158" i="52"/>
  <c r="R157" i="52"/>
  <c r="Q157" i="52"/>
  <c r="R156" i="52"/>
  <c r="Q156" i="52"/>
  <c r="R155" i="52"/>
  <c r="Q155" i="52"/>
  <c r="R154" i="52"/>
  <c r="Q154" i="52"/>
  <c r="R153" i="52"/>
  <c r="Q153" i="52"/>
  <c r="R152" i="52"/>
  <c r="Q152" i="52"/>
  <c r="R151" i="52"/>
  <c r="Q151" i="52"/>
  <c r="R150" i="52"/>
  <c r="Q150" i="52"/>
  <c r="R149" i="52"/>
  <c r="Q149" i="52"/>
  <c r="R148" i="52"/>
  <c r="Q148" i="52"/>
  <c r="R147" i="52"/>
  <c r="Q147" i="52"/>
  <c r="R146" i="52"/>
  <c r="Q146" i="52"/>
  <c r="R145" i="52"/>
  <c r="Q145" i="52"/>
  <c r="R144" i="52"/>
  <c r="Q144" i="52"/>
  <c r="R143" i="52"/>
  <c r="Q143" i="52"/>
  <c r="R142" i="52"/>
  <c r="Q142" i="52"/>
  <c r="R141" i="52"/>
  <c r="Q141" i="52"/>
  <c r="R140" i="52"/>
  <c r="Q140" i="52"/>
  <c r="R139" i="52"/>
  <c r="Q139" i="52"/>
  <c r="R138" i="52"/>
  <c r="Q138" i="52"/>
  <c r="R137" i="52"/>
  <c r="Q137" i="52"/>
  <c r="R136" i="52"/>
  <c r="Q136" i="52"/>
  <c r="R135" i="52"/>
  <c r="Q135" i="52"/>
  <c r="R134" i="52"/>
  <c r="Q134" i="52"/>
  <c r="R133" i="52"/>
  <c r="Q133" i="52"/>
  <c r="R132" i="52"/>
  <c r="Q132" i="52"/>
  <c r="R131" i="52"/>
  <c r="Q131" i="52"/>
  <c r="R130" i="52"/>
  <c r="Q130" i="52"/>
  <c r="R129" i="52"/>
  <c r="Q129" i="52"/>
  <c r="R128" i="52"/>
  <c r="Q128" i="52"/>
  <c r="R127" i="52"/>
  <c r="Q127" i="52"/>
  <c r="R126" i="52"/>
  <c r="Q126" i="52"/>
  <c r="R125" i="52"/>
  <c r="Q125" i="52"/>
  <c r="R124" i="52"/>
  <c r="Q124" i="52"/>
  <c r="R123" i="52"/>
  <c r="Q123" i="52"/>
  <c r="R122" i="52"/>
  <c r="Q122" i="52"/>
  <c r="R121" i="52"/>
  <c r="Q121" i="52"/>
  <c r="R120" i="52"/>
  <c r="Q120" i="52"/>
  <c r="R119" i="52"/>
  <c r="Q119" i="52"/>
  <c r="R118" i="52"/>
  <c r="Q118" i="52"/>
  <c r="R117" i="52"/>
  <c r="Q117" i="52"/>
  <c r="R116" i="52"/>
  <c r="Q116" i="52"/>
  <c r="R115" i="52"/>
  <c r="Q115" i="52"/>
  <c r="R114" i="52"/>
  <c r="Q114" i="52"/>
  <c r="R113" i="52"/>
  <c r="Q113" i="52"/>
  <c r="R112" i="52"/>
  <c r="Q112" i="52"/>
  <c r="R111" i="52"/>
  <c r="Q111" i="52"/>
  <c r="R110" i="52"/>
  <c r="Q110" i="52"/>
  <c r="R109" i="52"/>
  <c r="Q109" i="52"/>
  <c r="R108" i="52"/>
  <c r="Q108" i="52"/>
  <c r="R107" i="52"/>
  <c r="Q107" i="52"/>
  <c r="R106" i="52"/>
  <c r="Q106" i="52"/>
  <c r="R105" i="52"/>
  <c r="Q105" i="52"/>
  <c r="R104" i="52"/>
  <c r="Q104" i="52"/>
  <c r="R103" i="52"/>
  <c r="Q103" i="52"/>
  <c r="R102" i="52"/>
  <c r="Q102" i="52"/>
  <c r="R101" i="52"/>
  <c r="Q101" i="52"/>
  <c r="Q100" i="52"/>
  <c r="R99" i="52"/>
  <c r="Q99" i="52"/>
  <c r="R98" i="52"/>
  <c r="Q98" i="52"/>
  <c r="R97" i="52"/>
  <c r="Q97" i="52"/>
  <c r="Q96" i="52"/>
  <c r="Q95" i="52"/>
  <c r="M158" i="52"/>
  <c r="L158" i="52"/>
  <c r="M157" i="52"/>
  <c r="S157" i="52" s="1" a="1"/>
  <c r="S157" i="52" s="1"/>
  <c r="L157" i="52"/>
  <c r="M156" i="52"/>
  <c r="L156" i="52"/>
  <c r="M155" i="52"/>
  <c r="L155" i="52"/>
  <c r="M154" i="52"/>
  <c r="L154" i="52"/>
  <c r="M153" i="52"/>
  <c r="S153" i="52" s="1" a="1"/>
  <c r="S153" i="52" s="1"/>
  <c r="L153" i="52"/>
  <c r="M152" i="52"/>
  <c r="L152" i="52"/>
  <c r="M151" i="52"/>
  <c r="L151" i="52"/>
  <c r="L150" i="52"/>
  <c r="L149" i="52"/>
  <c r="L148" i="52"/>
  <c r="L147" i="52"/>
  <c r="L146" i="52"/>
  <c r="L145" i="52"/>
  <c r="L144" i="52"/>
  <c r="M143" i="52"/>
  <c r="L143" i="52"/>
  <c r="M142" i="52"/>
  <c r="L142" i="52"/>
  <c r="M141" i="52"/>
  <c r="L141" i="52"/>
  <c r="M140" i="52"/>
  <c r="L140" i="52"/>
  <c r="M139" i="52"/>
  <c r="L139" i="52"/>
  <c r="M138" i="52"/>
  <c r="L138" i="52"/>
  <c r="M137" i="52"/>
  <c r="L137" i="52"/>
  <c r="M136" i="52"/>
  <c r="L136" i="52"/>
  <c r="M135" i="52"/>
  <c r="L135" i="52"/>
  <c r="M134" i="52"/>
  <c r="L134" i="52"/>
  <c r="L133" i="52"/>
  <c r="L132" i="52"/>
  <c r="L131" i="52"/>
  <c r="L130" i="52"/>
  <c r="L129" i="52"/>
  <c r="L128" i="52"/>
  <c r="L127" i="52"/>
  <c r="L126" i="52"/>
  <c r="M125" i="52"/>
  <c r="L125" i="52"/>
  <c r="M124" i="52"/>
  <c r="L124" i="52"/>
  <c r="M123" i="52"/>
  <c r="L123" i="52"/>
  <c r="M122" i="52"/>
  <c r="L122" i="52"/>
  <c r="M121" i="52"/>
  <c r="L121" i="52"/>
  <c r="M120" i="52"/>
  <c r="L120" i="52"/>
  <c r="M119" i="52"/>
  <c r="L119" i="52"/>
  <c r="M118" i="52"/>
  <c r="L118" i="52"/>
  <c r="M117" i="52"/>
  <c r="L117" i="52"/>
  <c r="M116" i="52"/>
  <c r="L116" i="52"/>
  <c r="M115" i="52"/>
  <c r="L115" i="52"/>
  <c r="M114" i="52"/>
  <c r="L114" i="52"/>
  <c r="M113" i="52"/>
  <c r="L113" i="52"/>
  <c r="L112" i="52"/>
  <c r="L111" i="52"/>
  <c r="M110" i="52"/>
  <c r="S110" i="52" s="1" a="1"/>
  <c r="S110" i="52" s="1"/>
  <c r="L110" i="52"/>
  <c r="M109" i="52"/>
  <c r="L109" i="52"/>
  <c r="M108" i="52"/>
  <c r="L108" i="52"/>
  <c r="M107" i="52"/>
  <c r="L107" i="52"/>
  <c r="M106" i="52"/>
  <c r="S106" i="52" s="1" a="1"/>
  <c r="S106" i="52" s="1"/>
  <c r="L106" i="52"/>
  <c r="L105" i="52"/>
  <c r="L104" i="52"/>
  <c r="L103" i="52"/>
  <c r="L102" i="52"/>
  <c r="L101" i="52"/>
  <c r="L100" i="52"/>
  <c r="L99" i="52"/>
  <c r="L98" i="52"/>
  <c r="L97" i="52"/>
  <c r="L96" i="52"/>
  <c r="L95" i="52"/>
  <c r="R151" i="51"/>
  <c r="Q151" i="51"/>
  <c r="R150" i="51"/>
  <c r="Q150" i="51"/>
  <c r="R149" i="51"/>
  <c r="Q149" i="51"/>
  <c r="R148" i="51"/>
  <c r="Q148" i="51"/>
  <c r="R147" i="51"/>
  <c r="Q147" i="51"/>
  <c r="R146" i="51"/>
  <c r="Q146" i="51"/>
  <c r="R145" i="51"/>
  <c r="Q145" i="51"/>
  <c r="R144" i="51"/>
  <c r="Q144" i="51"/>
  <c r="R143" i="51"/>
  <c r="Q143" i="51"/>
  <c r="R142" i="51"/>
  <c r="Q142" i="51"/>
  <c r="R141" i="51"/>
  <c r="Q141" i="51"/>
  <c r="R140" i="51"/>
  <c r="Q140" i="51"/>
  <c r="R139" i="51"/>
  <c r="Q139" i="51"/>
  <c r="R138" i="51"/>
  <c r="Q138" i="51"/>
  <c r="R137" i="51"/>
  <c r="Q137" i="51"/>
  <c r="R136" i="51"/>
  <c r="Q136" i="51"/>
  <c r="R135" i="51"/>
  <c r="Q135" i="51"/>
  <c r="R134" i="51"/>
  <c r="Q134" i="51"/>
  <c r="R133" i="51"/>
  <c r="Q133" i="51"/>
  <c r="R132" i="51"/>
  <c r="Q132" i="51"/>
  <c r="R131" i="51"/>
  <c r="Q131" i="51"/>
  <c r="R130" i="51"/>
  <c r="Q130" i="51"/>
  <c r="R129" i="51"/>
  <c r="Q129" i="51"/>
  <c r="R128" i="51"/>
  <c r="Q128" i="51"/>
  <c r="R127" i="51"/>
  <c r="Q127" i="51"/>
  <c r="R126" i="51"/>
  <c r="Q126" i="51"/>
  <c r="R125" i="51"/>
  <c r="Q125" i="51"/>
  <c r="R124" i="51"/>
  <c r="Q124" i="51"/>
  <c r="R123" i="51"/>
  <c r="Q123" i="51"/>
  <c r="R122" i="51"/>
  <c r="Q122" i="51"/>
  <c r="R121" i="51"/>
  <c r="Q121" i="51"/>
  <c r="R120" i="51"/>
  <c r="Q120" i="51"/>
  <c r="R119" i="51"/>
  <c r="Q119" i="51"/>
  <c r="R118" i="51"/>
  <c r="Q118" i="51"/>
  <c r="R117" i="51"/>
  <c r="Q117" i="51"/>
  <c r="R116" i="51"/>
  <c r="Q116" i="51"/>
  <c r="R115" i="51"/>
  <c r="Q115" i="51"/>
  <c r="R114" i="51"/>
  <c r="Q114" i="51"/>
  <c r="R113" i="51"/>
  <c r="Q113" i="51"/>
  <c r="R112" i="51"/>
  <c r="Q112" i="51"/>
  <c r="R111" i="51"/>
  <c r="Q111" i="51"/>
  <c r="R110" i="51"/>
  <c r="Q110" i="51"/>
  <c r="R109" i="51"/>
  <c r="Q109" i="51"/>
  <c r="R108" i="51"/>
  <c r="Q108" i="51"/>
  <c r="R107" i="51"/>
  <c r="Q107" i="51"/>
  <c r="R106" i="51"/>
  <c r="Q106" i="51"/>
  <c r="R105" i="51"/>
  <c r="Q105" i="51"/>
  <c r="R104" i="51"/>
  <c r="Q104" i="51"/>
  <c r="R103" i="51"/>
  <c r="Q103" i="51"/>
  <c r="R102" i="51"/>
  <c r="Q102" i="51"/>
  <c r="R101" i="51"/>
  <c r="Q101" i="51"/>
  <c r="R100" i="51"/>
  <c r="Q100" i="51"/>
  <c r="R99" i="51"/>
  <c r="Q99" i="51"/>
  <c r="R98" i="51"/>
  <c r="Q98" i="51"/>
  <c r="R97" i="51"/>
  <c r="Q97" i="51"/>
  <c r="Q96" i="51"/>
  <c r="Q95" i="51"/>
  <c r="M151" i="51"/>
  <c r="S151" i="51" s="1" a="1"/>
  <c r="S151" i="51" s="1"/>
  <c r="L151" i="51"/>
  <c r="M150" i="51"/>
  <c r="L150" i="51"/>
  <c r="M149" i="51"/>
  <c r="S149" i="51" s="1" a="1"/>
  <c r="S149" i="51" s="1"/>
  <c r="L149" i="51"/>
  <c r="M148" i="51"/>
  <c r="S148" i="51" s="1" a="1"/>
  <c r="S148" i="51" s="1"/>
  <c r="L148" i="51"/>
  <c r="M147" i="51"/>
  <c r="L147" i="51"/>
  <c r="M146" i="51"/>
  <c r="S146" i="51" s="1" a="1"/>
  <c r="S146" i="51" s="1"/>
  <c r="L146" i="51"/>
  <c r="M145" i="51"/>
  <c r="S145" i="51" s="1" a="1"/>
  <c r="S145" i="51" s="1"/>
  <c r="L145" i="51"/>
  <c r="M144" i="51"/>
  <c r="L144" i="51"/>
  <c r="L143" i="51"/>
  <c r="L142" i="51"/>
  <c r="L141" i="51"/>
  <c r="M140" i="51"/>
  <c r="L140" i="51"/>
  <c r="M139" i="51"/>
  <c r="L139" i="51"/>
  <c r="M138" i="51"/>
  <c r="L138" i="51"/>
  <c r="M137" i="51"/>
  <c r="L137" i="51"/>
  <c r="L136" i="51"/>
  <c r="M135" i="51"/>
  <c r="L135" i="51"/>
  <c r="M134" i="51"/>
  <c r="L134" i="51"/>
  <c r="M133" i="51"/>
  <c r="L133" i="51"/>
  <c r="M132" i="51"/>
  <c r="L132" i="51"/>
  <c r="M131" i="51"/>
  <c r="L131" i="51"/>
  <c r="M130" i="51"/>
  <c r="L130" i="51"/>
  <c r="L129" i="51"/>
  <c r="L128" i="51"/>
  <c r="L127" i="51"/>
  <c r="L126" i="51"/>
  <c r="L125" i="51"/>
  <c r="L124" i="51"/>
  <c r="L123" i="51"/>
  <c r="L122" i="51"/>
  <c r="L121" i="51"/>
  <c r="L120" i="51"/>
  <c r="L119" i="51"/>
  <c r="M118" i="51"/>
  <c r="L118" i="51"/>
  <c r="M117" i="51"/>
  <c r="L117" i="51"/>
  <c r="M116" i="51"/>
  <c r="L116" i="51"/>
  <c r="M115" i="51"/>
  <c r="L115" i="51"/>
  <c r="M114" i="51"/>
  <c r="L114" i="51"/>
  <c r="M113" i="51"/>
  <c r="L113" i="51"/>
  <c r="M112" i="51"/>
  <c r="L112" i="51"/>
  <c r="M111" i="51"/>
  <c r="L111" i="51"/>
  <c r="M110" i="51"/>
  <c r="L110" i="51"/>
  <c r="M109" i="51"/>
  <c r="L109" i="51"/>
  <c r="M108" i="51"/>
  <c r="L108" i="51"/>
  <c r="M107" i="51"/>
  <c r="L107" i="51"/>
  <c r="M106" i="51"/>
  <c r="L106" i="51"/>
  <c r="L105" i="51"/>
  <c r="L104" i="51"/>
  <c r="L103" i="51"/>
  <c r="L102" i="51"/>
  <c r="L101" i="51"/>
  <c r="M100" i="51"/>
  <c r="L100" i="51"/>
  <c r="M99" i="51"/>
  <c r="L99" i="51"/>
  <c r="M98" i="51"/>
  <c r="L98" i="51"/>
  <c r="M97" i="51"/>
  <c r="L97" i="51"/>
  <c r="L96" i="51"/>
  <c r="L95" i="51"/>
  <c r="R221" i="68"/>
  <c r="Q221" i="68"/>
  <c r="R220" i="68"/>
  <c r="Q220" i="68"/>
  <c r="R219" i="68"/>
  <c r="Q219" i="68"/>
  <c r="R218" i="68"/>
  <c r="Q218" i="68"/>
  <c r="R217" i="68"/>
  <c r="Q217" i="68"/>
  <c r="R216" i="68"/>
  <c r="Q216" i="68"/>
  <c r="R215" i="68"/>
  <c r="Q215" i="68"/>
  <c r="R214" i="68"/>
  <c r="Q214" i="68"/>
  <c r="R213" i="68"/>
  <c r="Q213" i="68"/>
  <c r="R212" i="68"/>
  <c r="Q212" i="68"/>
  <c r="R211" i="68"/>
  <c r="Q211" i="68"/>
  <c r="R210" i="68"/>
  <c r="Q210" i="68"/>
  <c r="R209" i="68"/>
  <c r="Q209" i="68"/>
  <c r="R208" i="68"/>
  <c r="Q208" i="68"/>
  <c r="R207" i="68"/>
  <c r="Q207" i="68"/>
  <c r="R206" i="68"/>
  <c r="Q206" i="68"/>
  <c r="R205" i="68"/>
  <c r="Q205" i="68"/>
  <c r="R204" i="68"/>
  <c r="Q204" i="68"/>
  <c r="R203" i="68"/>
  <c r="Q203" i="68"/>
  <c r="R202" i="68"/>
  <c r="Q202" i="68"/>
  <c r="R201" i="68"/>
  <c r="Q201" i="68"/>
  <c r="R200" i="68"/>
  <c r="Q200" i="68"/>
  <c r="R199" i="68"/>
  <c r="Q199" i="68"/>
  <c r="R198" i="68"/>
  <c r="Q198" i="68"/>
  <c r="R197" i="68"/>
  <c r="Q197" i="68"/>
  <c r="R196" i="68"/>
  <c r="Q196" i="68"/>
  <c r="R195" i="68"/>
  <c r="Q195" i="68"/>
  <c r="R194" i="68"/>
  <c r="Q194" i="68"/>
  <c r="R193" i="68"/>
  <c r="Q193" i="68"/>
  <c r="R192" i="68"/>
  <c r="Q192" i="68"/>
  <c r="R191" i="68"/>
  <c r="Q191" i="68"/>
  <c r="R190" i="68"/>
  <c r="Q190" i="68"/>
  <c r="R189" i="68"/>
  <c r="Q189" i="68"/>
  <c r="R188" i="68"/>
  <c r="Q188" i="68"/>
  <c r="R187" i="68"/>
  <c r="Q187" i="68"/>
  <c r="R186" i="68"/>
  <c r="Q186" i="68"/>
  <c r="R185" i="68"/>
  <c r="Q185" i="68"/>
  <c r="R184" i="68"/>
  <c r="Q184" i="68"/>
  <c r="R183" i="68"/>
  <c r="Q183" i="68"/>
  <c r="R182" i="68"/>
  <c r="Q182" i="68"/>
  <c r="R181" i="68"/>
  <c r="Q181" i="68"/>
  <c r="R180" i="68"/>
  <c r="Q180" i="68"/>
  <c r="R179" i="68"/>
  <c r="Q179" i="68"/>
  <c r="R178" i="68"/>
  <c r="Q178" i="68"/>
  <c r="R177" i="68"/>
  <c r="Q177" i="68"/>
  <c r="R176" i="68"/>
  <c r="Q176" i="68"/>
  <c r="R175" i="68"/>
  <c r="Q175" i="68"/>
  <c r="R174" i="68"/>
  <c r="Q174" i="68"/>
  <c r="R173" i="68"/>
  <c r="Q173" i="68"/>
  <c r="R172" i="68"/>
  <c r="Q172" i="68"/>
  <c r="R171" i="68"/>
  <c r="Q171" i="68"/>
  <c r="R170" i="68"/>
  <c r="Q170" i="68"/>
  <c r="R169" i="68"/>
  <c r="Q169" i="68"/>
  <c r="R168" i="68"/>
  <c r="Q168" i="68"/>
  <c r="R167" i="68"/>
  <c r="Q167" i="68"/>
  <c r="R166" i="68"/>
  <c r="Q166" i="68"/>
  <c r="R165" i="68"/>
  <c r="Q165" i="68"/>
  <c r="R164" i="68"/>
  <c r="Q164" i="68"/>
  <c r="R163" i="68"/>
  <c r="Q163" i="68"/>
  <c r="R162" i="68"/>
  <c r="Q162" i="68"/>
  <c r="Q161" i="68"/>
  <c r="Q160" i="68"/>
  <c r="M221" i="68"/>
  <c r="L221" i="68"/>
  <c r="M220" i="68"/>
  <c r="L220" i="68"/>
  <c r="M219" i="68"/>
  <c r="L219" i="68"/>
  <c r="M218" i="68"/>
  <c r="L218" i="68"/>
  <c r="M217" i="68"/>
  <c r="L217" i="68"/>
  <c r="M216" i="68"/>
  <c r="L216" i="68"/>
  <c r="M215" i="68"/>
  <c r="L215" i="68"/>
  <c r="M214" i="68"/>
  <c r="L214" i="68"/>
  <c r="L213" i="68"/>
  <c r="L212" i="68"/>
  <c r="L211" i="68"/>
  <c r="L210" i="68"/>
  <c r="L209" i="68"/>
  <c r="L208" i="68"/>
  <c r="L207" i="68"/>
  <c r="L206" i="68"/>
  <c r="L205" i="68"/>
  <c r="L204" i="68"/>
  <c r="L203" i="68"/>
  <c r="M202" i="68"/>
  <c r="L202" i="68"/>
  <c r="M201" i="68"/>
  <c r="L201" i="68"/>
  <c r="M200" i="68"/>
  <c r="L200" i="68"/>
  <c r="M199" i="68"/>
  <c r="L199" i="68"/>
  <c r="L198" i="68"/>
  <c r="L197" i="68"/>
  <c r="L196" i="68"/>
  <c r="L195" i="68"/>
  <c r="L194" i="68"/>
  <c r="L193" i="68"/>
  <c r="L192" i="68"/>
  <c r="L191" i="68"/>
  <c r="L190" i="68"/>
  <c r="L189" i="68"/>
  <c r="L188" i="68"/>
  <c r="L187" i="68"/>
  <c r="L186" i="68"/>
  <c r="M185" i="68"/>
  <c r="L185" i="68"/>
  <c r="M184" i="68"/>
  <c r="L184" i="68"/>
  <c r="M183" i="68"/>
  <c r="L183" i="68"/>
  <c r="M182" i="68"/>
  <c r="L182" i="68"/>
  <c r="M181" i="68"/>
  <c r="L181" i="68"/>
  <c r="L180" i="68"/>
  <c r="L179" i="68"/>
  <c r="L178" i="68"/>
  <c r="L177" i="68"/>
  <c r="L176" i="68"/>
  <c r="L175" i="68"/>
  <c r="L174" i="68"/>
  <c r="L173" i="68"/>
  <c r="L172" i="68"/>
  <c r="L171" i="68"/>
  <c r="L170" i="68"/>
  <c r="L169" i="68"/>
  <c r="L168" i="68"/>
  <c r="L167" i="68"/>
  <c r="L166" i="68"/>
  <c r="L165" i="68"/>
  <c r="L164" i="68"/>
  <c r="L163" i="68"/>
  <c r="L162" i="68"/>
  <c r="L161" i="68"/>
  <c r="L160" i="68"/>
  <c r="R133" i="25"/>
  <c r="Q133" i="25"/>
  <c r="L133" i="25"/>
  <c r="R132" i="25"/>
  <c r="Q132" i="25"/>
  <c r="L132" i="25"/>
  <c r="R131" i="25"/>
  <c r="Q131" i="25"/>
  <c r="L131" i="25"/>
  <c r="R130" i="25"/>
  <c r="Q130" i="25"/>
  <c r="L130" i="25"/>
  <c r="R129" i="25"/>
  <c r="Q129" i="25"/>
  <c r="M129" i="25"/>
  <c r="L129" i="25"/>
  <c r="R128" i="25"/>
  <c r="Q128" i="25"/>
  <c r="M128" i="25"/>
  <c r="L128" i="25"/>
  <c r="R127" i="25"/>
  <c r="Q127" i="25"/>
  <c r="M127" i="25"/>
  <c r="L127" i="25"/>
  <c r="R126" i="25"/>
  <c r="Q126" i="25"/>
  <c r="M126" i="25"/>
  <c r="L126" i="25"/>
  <c r="Q125" i="25"/>
  <c r="L125" i="25"/>
  <c r="Q124" i="25"/>
  <c r="L124" i="25"/>
  <c r="R123" i="25"/>
  <c r="Q123" i="25"/>
  <c r="L123" i="25"/>
  <c r="R122" i="25"/>
  <c r="Q122" i="25"/>
  <c r="L122" i="25"/>
  <c r="R121" i="25"/>
  <c r="Q121" i="25"/>
  <c r="L121" i="25"/>
  <c r="R120" i="25"/>
  <c r="Q120" i="25"/>
  <c r="L120" i="25"/>
  <c r="R119" i="25"/>
  <c r="Q119" i="25"/>
  <c r="M119" i="25"/>
  <c r="L119" i="25"/>
  <c r="R118" i="25"/>
  <c r="Q118" i="25"/>
  <c r="M118" i="25"/>
  <c r="L118" i="25"/>
  <c r="R117" i="25"/>
  <c r="Q117" i="25"/>
  <c r="M117" i="25"/>
  <c r="L117" i="25"/>
  <c r="R116" i="25"/>
  <c r="Q116" i="25"/>
  <c r="L116" i="25"/>
  <c r="R115" i="25"/>
  <c r="Q115" i="25"/>
  <c r="L115" i="25"/>
  <c r="R114" i="25"/>
  <c r="Q114" i="25"/>
  <c r="L114" i="25"/>
  <c r="R113" i="25"/>
  <c r="Q113" i="25"/>
  <c r="L113" i="25"/>
  <c r="R112" i="25"/>
  <c r="Q112" i="25"/>
  <c r="M112" i="25"/>
  <c r="L112" i="25"/>
  <c r="R111" i="25"/>
  <c r="Q111" i="25"/>
  <c r="M111" i="25"/>
  <c r="L111" i="25"/>
  <c r="R110" i="25"/>
  <c r="Q110" i="25"/>
  <c r="L110" i="25"/>
  <c r="R109" i="25"/>
  <c r="Q109" i="25"/>
  <c r="L109" i="25"/>
  <c r="R108" i="25"/>
  <c r="Q108" i="25"/>
  <c r="L108" i="25"/>
  <c r="R107" i="25"/>
  <c r="Q107" i="25"/>
  <c r="L107" i="25"/>
  <c r="R106" i="25"/>
  <c r="Q106" i="25"/>
  <c r="M106" i="25"/>
  <c r="L106" i="25"/>
  <c r="R105" i="25"/>
  <c r="Q105" i="25"/>
  <c r="M105" i="25"/>
  <c r="L105" i="25"/>
  <c r="R104" i="25"/>
  <c r="Q104" i="25"/>
  <c r="M104" i="25"/>
  <c r="L104" i="25"/>
  <c r="R103" i="25"/>
  <c r="Q103" i="25"/>
  <c r="M103" i="25"/>
  <c r="L103" i="25"/>
  <c r="R102" i="25"/>
  <c r="Q102" i="25"/>
  <c r="M102" i="25"/>
  <c r="L102" i="25"/>
  <c r="R101" i="25"/>
  <c r="Q101" i="25"/>
  <c r="M101" i="25"/>
  <c r="L101" i="25"/>
  <c r="R100" i="25"/>
  <c r="Q100" i="25"/>
  <c r="M100" i="25"/>
  <c r="L100" i="25"/>
  <c r="R99" i="25"/>
  <c r="Q99" i="25"/>
  <c r="M99" i="25"/>
  <c r="L99" i="25"/>
  <c r="R98" i="25"/>
  <c r="Q98" i="25"/>
  <c r="M98" i="25"/>
  <c r="L98" i="25"/>
  <c r="R97" i="25"/>
  <c r="Q97" i="25"/>
  <c r="L97" i="25"/>
  <c r="R96" i="25"/>
  <c r="Q96" i="25"/>
  <c r="L96" i="25"/>
  <c r="R95" i="25"/>
  <c r="Q95" i="25"/>
  <c r="L95" i="25"/>
  <c r="R94" i="25"/>
  <c r="Q94" i="25"/>
  <c r="L94" i="25"/>
  <c r="R93" i="25"/>
  <c r="Q93" i="25"/>
  <c r="L93" i="25"/>
  <c r="R92" i="25"/>
  <c r="Q92" i="25"/>
  <c r="L92" i="25"/>
  <c r="R91" i="25"/>
  <c r="Q91" i="25"/>
  <c r="M91" i="25"/>
  <c r="L91" i="25"/>
  <c r="R90" i="25"/>
  <c r="Q90" i="25"/>
  <c r="L90" i="25"/>
  <c r="R89" i="25"/>
  <c r="Q89" i="25"/>
  <c r="M89" i="25"/>
  <c r="L89" i="25"/>
  <c r="R88" i="25"/>
  <c r="Q88" i="25"/>
  <c r="L88" i="25"/>
  <c r="R87" i="25"/>
  <c r="Q87" i="25"/>
  <c r="L87" i="25"/>
  <c r="R86" i="25"/>
  <c r="Q86" i="25"/>
  <c r="L86" i="25"/>
  <c r="R127" i="41"/>
  <c r="Q127" i="41"/>
  <c r="M127" i="41"/>
  <c r="L127" i="41"/>
  <c r="R126" i="41"/>
  <c r="Q126" i="41"/>
  <c r="M126" i="41"/>
  <c r="L126" i="41"/>
  <c r="R125" i="41"/>
  <c r="Q125" i="41"/>
  <c r="M125" i="41"/>
  <c r="L125" i="41"/>
  <c r="R124" i="41"/>
  <c r="Q124" i="41"/>
  <c r="M124" i="41"/>
  <c r="L124" i="41"/>
  <c r="R123" i="41"/>
  <c r="Q123" i="41"/>
  <c r="M123" i="41"/>
  <c r="L123" i="41"/>
  <c r="R122" i="41"/>
  <c r="Q122" i="41"/>
  <c r="M122" i="41"/>
  <c r="L122" i="41"/>
  <c r="R121" i="41"/>
  <c r="Q121" i="41"/>
  <c r="M121" i="41"/>
  <c r="L121" i="41"/>
  <c r="R120" i="41"/>
  <c r="Q120" i="41"/>
  <c r="L120" i="41"/>
  <c r="R119" i="41"/>
  <c r="Q119" i="41"/>
  <c r="L119" i="41"/>
  <c r="R118" i="41"/>
  <c r="Q118" i="41"/>
  <c r="L118" i="41"/>
  <c r="R117" i="41"/>
  <c r="Q117" i="41"/>
  <c r="L117" i="41"/>
  <c r="R116" i="41"/>
  <c r="Q116" i="41"/>
  <c r="L116" i="41"/>
  <c r="R115" i="41"/>
  <c r="Q115" i="41"/>
  <c r="L115" i="41"/>
  <c r="R114" i="41"/>
  <c r="Q114" i="41"/>
  <c r="L114" i="41"/>
  <c r="R113" i="41"/>
  <c r="Q113" i="41"/>
  <c r="L113" i="41"/>
  <c r="R112" i="41"/>
  <c r="Q112" i="41"/>
  <c r="L112" i="41"/>
  <c r="R111" i="41"/>
  <c r="Q111" i="41"/>
  <c r="M111" i="41"/>
  <c r="L111" i="41"/>
  <c r="R110" i="41"/>
  <c r="Q110" i="41"/>
  <c r="L110" i="41"/>
  <c r="R109" i="41"/>
  <c r="Q109" i="41"/>
  <c r="L109" i="41"/>
  <c r="R108" i="41"/>
  <c r="Q108" i="41"/>
  <c r="L108" i="41"/>
  <c r="R107" i="41"/>
  <c r="Q107" i="41"/>
  <c r="L107" i="41"/>
  <c r="R106" i="41"/>
  <c r="Q106" i="41"/>
  <c r="L106" i="41"/>
  <c r="R105" i="41"/>
  <c r="Q105" i="41"/>
  <c r="L105" i="41"/>
  <c r="R104" i="41"/>
  <c r="Q104" i="41"/>
  <c r="L104" i="41"/>
  <c r="R103" i="41"/>
  <c r="Q103" i="41"/>
  <c r="L103" i="41"/>
  <c r="R102" i="41"/>
  <c r="Q102" i="41"/>
  <c r="L102" i="41"/>
  <c r="R101" i="41"/>
  <c r="Q101" i="41"/>
  <c r="M101" i="41"/>
  <c r="L101" i="41"/>
  <c r="R100" i="41"/>
  <c r="Q100" i="41"/>
  <c r="M100" i="41"/>
  <c r="L100" i="41"/>
  <c r="R99" i="41"/>
  <c r="Q99" i="41"/>
  <c r="M99" i="41"/>
  <c r="L99" i="41"/>
  <c r="R98" i="41"/>
  <c r="Q98" i="41"/>
  <c r="M98" i="41"/>
  <c r="L98" i="41"/>
  <c r="R97" i="41"/>
  <c r="Q97" i="41"/>
  <c r="L97" i="41"/>
  <c r="R96" i="41"/>
  <c r="Q96" i="41"/>
  <c r="L96" i="41"/>
  <c r="R95" i="41"/>
  <c r="Q95" i="41"/>
  <c r="L95" i="41"/>
  <c r="R94" i="41"/>
  <c r="Q94" i="41"/>
  <c r="L94" i="41"/>
  <c r="R93" i="41"/>
  <c r="Q93" i="41"/>
  <c r="L93" i="41"/>
  <c r="R92" i="41"/>
  <c r="Q92" i="41"/>
  <c r="L92" i="41"/>
  <c r="R91" i="41"/>
  <c r="Q91" i="41"/>
  <c r="L91" i="41"/>
  <c r="R90" i="41"/>
  <c r="Q90" i="41"/>
  <c r="L90" i="41"/>
  <c r="Q89" i="41"/>
  <c r="L89" i="41"/>
  <c r="Q88" i="41"/>
  <c r="L88" i="41"/>
  <c r="R87" i="41"/>
  <c r="Q87" i="41"/>
  <c r="M87" i="41"/>
  <c r="L87" i="41"/>
  <c r="R86" i="41"/>
  <c r="Q86" i="41"/>
  <c r="M86" i="41"/>
  <c r="L86" i="41"/>
  <c r="R148" i="65"/>
  <c r="Q148" i="65"/>
  <c r="M148" i="65"/>
  <c r="L148" i="65"/>
  <c r="R147" i="65"/>
  <c r="Q147" i="65"/>
  <c r="M147" i="65"/>
  <c r="L147" i="65"/>
  <c r="R146" i="65"/>
  <c r="Q146" i="65"/>
  <c r="M146" i="65"/>
  <c r="L146" i="65"/>
  <c r="R145" i="65"/>
  <c r="Q145" i="65"/>
  <c r="M145" i="65"/>
  <c r="L145" i="65"/>
  <c r="R144" i="65"/>
  <c r="Q144" i="65"/>
  <c r="M144" i="65"/>
  <c r="L144" i="65"/>
  <c r="R143" i="65"/>
  <c r="Q143" i="65"/>
  <c r="M143" i="65"/>
  <c r="L143" i="65"/>
  <c r="R142" i="65"/>
  <c r="Q142" i="65"/>
  <c r="L142" i="65"/>
  <c r="R141" i="65"/>
  <c r="Q141" i="65"/>
  <c r="L141" i="65"/>
  <c r="R140" i="65"/>
  <c r="Q140" i="65"/>
  <c r="L140" i="65"/>
  <c r="R139" i="65"/>
  <c r="Q139" i="65"/>
  <c r="M139" i="65"/>
  <c r="L139" i="65"/>
  <c r="R138" i="65"/>
  <c r="Q138" i="65"/>
  <c r="M138" i="65"/>
  <c r="L138" i="65"/>
  <c r="R137" i="65"/>
  <c r="Q137" i="65"/>
  <c r="L137" i="65"/>
  <c r="R136" i="65"/>
  <c r="Q136" i="65"/>
  <c r="L136" i="65"/>
  <c r="R135" i="65"/>
  <c r="Q135" i="65"/>
  <c r="L135" i="65"/>
  <c r="R134" i="65"/>
  <c r="Q134" i="65"/>
  <c r="L134" i="65"/>
  <c r="R133" i="65"/>
  <c r="Q133" i="65"/>
  <c r="L133" i="65"/>
  <c r="R132" i="65"/>
  <c r="Q132" i="65"/>
  <c r="L132" i="65"/>
  <c r="R131" i="65"/>
  <c r="Q131" i="65"/>
  <c r="L131" i="65"/>
  <c r="R130" i="65"/>
  <c r="Q130" i="65"/>
  <c r="L130" i="65"/>
  <c r="R129" i="65"/>
  <c r="Q129" i="65"/>
  <c r="L129" i="65"/>
  <c r="R128" i="65"/>
  <c r="Q128" i="65"/>
  <c r="L128" i="65"/>
  <c r="R127" i="65"/>
  <c r="Q127" i="65"/>
  <c r="L127" i="65"/>
  <c r="R126" i="65"/>
  <c r="Q126" i="65"/>
  <c r="L126" i="65"/>
  <c r="R125" i="65"/>
  <c r="Q125" i="65"/>
  <c r="L125" i="65"/>
  <c r="R124" i="65"/>
  <c r="Q124" i="65"/>
  <c r="L124" i="65"/>
  <c r="R123" i="65"/>
  <c r="Q123" i="65"/>
  <c r="L123" i="65"/>
  <c r="R122" i="65"/>
  <c r="Q122" i="65"/>
  <c r="L122" i="65"/>
  <c r="R121" i="65"/>
  <c r="Q121" i="65"/>
  <c r="L121" i="65"/>
  <c r="R120" i="65"/>
  <c r="Q120" i="65"/>
  <c r="L120" i="65"/>
  <c r="R119" i="65"/>
  <c r="Q119" i="65"/>
  <c r="L119" i="65"/>
  <c r="R118" i="65"/>
  <c r="Q118" i="65"/>
  <c r="L118" i="65"/>
  <c r="R117" i="65"/>
  <c r="Q117" i="65"/>
  <c r="L117" i="65"/>
  <c r="R116" i="65"/>
  <c r="Q116" i="65"/>
  <c r="L116" i="65"/>
  <c r="R115" i="65"/>
  <c r="Q115" i="65"/>
  <c r="M115" i="65"/>
  <c r="L115" i="65"/>
  <c r="R114" i="65"/>
  <c r="Q114" i="65"/>
  <c r="M114" i="65"/>
  <c r="L114" i="65"/>
  <c r="R113" i="65"/>
  <c r="Q113" i="65"/>
  <c r="M113" i="65"/>
  <c r="L113" i="65"/>
  <c r="R112" i="65"/>
  <c r="Q112" i="65"/>
  <c r="M112" i="65"/>
  <c r="L112" i="65"/>
  <c r="R111" i="65"/>
  <c r="Q111" i="65"/>
  <c r="M111" i="65"/>
  <c r="L111" i="65"/>
  <c r="R110" i="65"/>
  <c r="Q110" i="65"/>
  <c r="M110" i="65"/>
  <c r="L110" i="65"/>
  <c r="R109" i="65"/>
  <c r="Q109" i="65"/>
  <c r="L109" i="65"/>
  <c r="R108" i="65"/>
  <c r="Q108" i="65"/>
  <c r="L108" i="65"/>
  <c r="R107" i="65"/>
  <c r="Q107" i="65"/>
  <c r="L107" i="65"/>
  <c r="R106" i="65"/>
  <c r="Q106" i="65"/>
  <c r="L106" i="65"/>
  <c r="R105" i="65"/>
  <c r="Q105" i="65"/>
  <c r="L105" i="65"/>
  <c r="R104" i="65"/>
  <c r="Q104" i="65"/>
  <c r="L104" i="65"/>
  <c r="R103" i="65"/>
  <c r="Q103" i="65"/>
  <c r="L103" i="65"/>
  <c r="R102" i="65"/>
  <c r="Q102" i="65"/>
  <c r="M102" i="65"/>
  <c r="L102" i="65"/>
  <c r="R101" i="65"/>
  <c r="Q101" i="65"/>
  <c r="M101" i="65"/>
  <c r="L101" i="65"/>
  <c r="R100" i="65"/>
  <c r="Q100" i="65"/>
  <c r="M100" i="65"/>
  <c r="L100" i="65"/>
  <c r="R99" i="65"/>
  <c r="Q99" i="65"/>
  <c r="L99" i="65"/>
  <c r="R98" i="65"/>
  <c r="Q98" i="65"/>
  <c r="M98" i="65"/>
  <c r="L98" i="65"/>
  <c r="R97" i="65"/>
  <c r="Q97" i="65"/>
  <c r="L97" i="65"/>
  <c r="R96" i="65"/>
  <c r="Q96" i="65"/>
  <c r="M96" i="65"/>
  <c r="L96" i="65"/>
  <c r="R95" i="65"/>
  <c r="Q95" i="65"/>
  <c r="L95" i="65"/>
  <c r="R94" i="65"/>
  <c r="Q94" i="65"/>
  <c r="M94" i="65"/>
  <c r="L94" i="65"/>
  <c r="R93" i="65"/>
  <c r="Q93" i="65"/>
  <c r="M93" i="65"/>
  <c r="L93" i="65"/>
  <c r="R92" i="65"/>
  <c r="Q92" i="65"/>
  <c r="L92" i="65"/>
  <c r="R91" i="65"/>
  <c r="Q91" i="65"/>
  <c r="L91" i="65"/>
  <c r="R90" i="65"/>
  <c r="Q90" i="65"/>
  <c r="L90" i="65"/>
  <c r="R89" i="65"/>
  <c r="Q89" i="65"/>
  <c r="M89" i="65"/>
  <c r="L89" i="65"/>
  <c r="R88" i="65"/>
  <c r="Q88" i="65"/>
  <c r="M88" i="65"/>
  <c r="L88" i="65"/>
  <c r="R137" i="67"/>
  <c r="Q137" i="67"/>
  <c r="M137" i="67"/>
  <c r="L137" i="67"/>
  <c r="R136" i="67"/>
  <c r="Q136" i="67"/>
  <c r="M136" i="67"/>
  <c r="L136" i="67"/>
  <c r="R135" i="67"/>
  <c r="Q135" i="67"/>
  <c r="M135" i="67"/>
  <c r="L135" i="67"/>
  <c r="R134" i="67"/>
  <c r="Q134" i="67"/>
  <c r="M134" i="67"/>
  <c r="L134" i="67"/>
  <c r="R133" i="67"/>
  <c r="Q133" i="67"/>
  <c r="M133" i="67"/>
  <c r="L133" i="67"/>
  <c r="R132" i="67"/>
  <c r="Q132" i="67"/>
  <c r="M132" i="67"/>
  <c r="L132" i="67"/>
  <c r="R131" i="67"/>
  <c r="Q131" i="67"/>
  <c r="L131" i="67"/>
  <c r="R130" i="67"/>
  <c r="Q130" i="67"/>
  <c r="L130" i="67"/>
  <c r="R129" i="67"/>
  <c r="Q129" i="67"/>
  <c r="L129" i="67"/>
  <c r="R128" i="67"/>
  <c r="Q128" i="67"/>
  <c r="M128" i="67"/>
  <c r="L128" i="67"/>
  <c r="R127" i="67"/>
  <c r="Q127" i="67"/>
  <c r="M127" i="67"/>
  <c r="L127" i="67"/>
  <c r="R126" i="67"/>
  <c r="Q126" i="67"/>
  <c r="L126" i="67"/>
  <c r="R125" i="67"/>
  <c r="Q125" i="67"/>
  <c r="L125" i="67"/>
  <c r="R124" i="67"/>
  <c r="Q124" i="67"/>
  <c r="L124" i="67"/>
  <c r="R123" i="67"/>
  <c r="Q123" i="67"/>
  <c r="L123" i="67"/>
  <c r="R122" i="67"/>
  <c r="Q122" i="67"/>
  <c r="L122" i="67"/>
  <c r="R121" i="67"/>
  <c r="Q121" i="67"/>
  <c r="L121" i="67"/>
  <c r="R120" i="67"/>
  <c r="Q120" i="67"/>
  <c r="L120" i="67"/>
  <c r="R119" i="67"/>
  <c r="Q119" i="67"/>
  <c r="L119" i="67"/>
  <c r="R118" i="67"/>
  <c r="Q118" i="67"/>
  <c r="L118" i="67"/>
  <c r="R117" i="67"/>
  <c r="Q117" i="67"/>
  <c r="L117" i="67"/>
  <c r="R116" i="67"/>
  <c r="Q116" i="67"/>
  <c r="L116" i="67"/>
  <c r="R115" i="67"/>
  <c r="Q115" i="67"/>
  <c r="L115" i="67"/>
  <c r="R114" i="67"/>
  <c r="Q114" i="67"/>
  <c r="L114" i="67"/>
  <c r="R113" i="67"/>
  <c r="Q113" i="67"/>
  <c r="L113" i="67"/>
  <c r="R112" i="67"/>
  <c r="Q112" i="67"/>
  <c r="L112" i="67"/>
  <c r="R111" i="67"/>
  <c r="Q111" i="67"/>
  <c r="L111" i="67"/>
  <c r="R110" i="67"/>
  <c r="Q110" i="67"/>
  <c r="L110" i="67"/>
  <c r="R109" i="67"/>
  <c r="Q109" i="67"/>
  <c r="L109" i="67"/>
  <c r="R108" i="67"/>
  <c r="Q108" i="67"/>
  <c r="L108" i="67"/>
  <c r="R107" i="67"/>
  <c r="Q107" i="67"/>
  <c r="L107" i="67"/>
  <c r="R106" i="67"/>
  <c r="Q106" i="67"/>
  <c r="L106" i="67"/>
  <c r="R105" i="67"/>
  <c r="Q105" i="67"/>
  <c r="L105" i="67"/>
  <c r="R104" i="67"/>
  <c r="Q104" i="67"/>
  <c r="M104" i="67"/>
  <c r="L104" i="67"/>
  <c r="R103" i="67"/>
  <c r="Q103" i="67"/>
  <c r="M103" i="67"/>
  <c r="L103" i="67"/>
  <c r="R102" i="67"/>
  <c r="Q102" i="67"/>
  <c r="M102" i="67"/>
  <c r="L102" i="67"/>
  <c r="R101" i="67"/>
  <c r="Q101" i="67"/>
  <c r="M101" i="67"/>
  <c r="L101" i="67"/>
  <c r="R100" i="67"/>
  <c r="Q100" i="67"/>
  <c r="M100" i="67"/>
  <c r="L100" i="67"/>
  <c r="R99" i="67"/>
  <c r="Q99" i="67"/>
  <c r="M99" i="67"/>
  <c r="L99" i="67"/>
  <c r="R98" i="67"/>
  <c r="Q98" i="67"/>
  <c r="L98" i="67"/>
  <c r="R97" i="67"/>
  <c r="Q97" i="67"/>
  <c r="L97" i="67"/>
  <c r="R96" i="67"/>
  <c r="Q96" i="67"/>
  <c r="L96" i="67"/>
  <c r="R95" i="67"/>
  <c r="Q95" i="67"/>
  <c r="L95" i="67"/>
  <c r="R94" i="67"/>
  <c r="Q94" i="67"/>
  <c r="L94" i="67"/>
  <c r="R93" i="67"/>
  <c r="Q93" i="67"/>
  <c r="L93" i="67"/>
  <c r="R92" i="67"/>
  <c r="Q92" i="67"/>
  <c r="L92" i="67"/>
  <c r="R91" i="67"/>
  <c r="Q91" i="67"/>
  <c r="L91" i="67"/>
  <c r="R90" i="67"/>
  <c r="Q90" i="67"/>
  <c r="M90" i="67"/>
  <c r="L90" i="67"/>
  <c r="R89" i="67"/>
  <c r="Q89" i="67"/>
  <c r="L89" i="67"/>
  <c r="R88" i="67"/>
  <c r="Q88" i="67"/>
  <c r="M88" i="67"/>
  <c r="L88" i="67"/>
  <c r="R87" i="67"/>
  <c r="Q87" i="67"/>
  <c r="L87" i="67"/>
  <c r="R86" i="67"/>
  <c r="Q86" i="67"/>
  <c r="M86" i="67"/>
  <c r="L86" i="67"/>
  <c r="R85" i="67"/>
  <c r="Q85" i="67"/>
  <c r="M85" i="67"/>
  <c r="L85" i="67"/>
  <c r="R84" i="67"/>
  <c r="Q84" i="67"/>
  <c r="L84" i="67"/>
  <c r="R83" i="67"/>
  <c r="Q83" i="67"/>
  <c r="L83" i="67"/>
  <c r="R82" i="67"/>
  <c r="Q82" i="67"/>
  <c r="L82" i="67"/>
  <c r="R81" i="67"/>
  <c r="Q81" i="67"/>
  <c r="M81" i="67"/>
  <c r="L81" i="67"/>
  <c r="R80" i="67"/>
  <c r="Q80" i="67"/>
  <c r="M80" i="67"/>
  <c r="L80" i="67"/>
  <c r="R132" i="70"/>
  <c r="Q132" i="70"/>
  <c r="L132" i="70"/>
  <c r="R131" i="70"/>
  <c r="Q131" i="70"/>
  <c r="L131" i="70"/>
  <c r="R130" i="70"/>
  <c r="Q130" i="70"/>
  <c r="L130" i="70"/>
  <c r="R129" i="70"/>
  <c r="Q129" i="70"/>
  <c r="L129" i="70"/>
  <c r="R128" i="70"/>
  <c r="Q128" i="70"/>
  <c r="L128" i="70"/>
  <c r="R127" i="70"/>
  <c r="Q127" i="70"/>
  <c r="M127" i="70"/>
  <c r="L127" i="70"/>
  <c r="R126" i="70"/>
  <c r="Q126" i="70"/>
  <c r="M126" i="70"/>
  <c r="L126" i="70"/>
  <c r="R125" i="70"/>
  <c r="Q125" i="70"/>
  <c r="M125" i="70"/>
  <c r="L125" i="70"/>
  <c r="R124" i="70"/>
  <c r="Q124" i="70"/>
  <c r="M124" i="70"/>
  <c r="L124" i="70"/>
  <c r="R123" i="70"/>
  <c r="Q123" i="70"/>
  <c r="L123" i="70"/>
  <c r="R122" i="70"/>
  <c r="Q122" i="70"/>
  <c r="L122" i="70"/>
  <c r="R121" i="70"/>
  <c r="Q121" i="70"/>
  <c r="L121" i="70"/>
  <c r="R120" i="70"/>
  <c r="Q120" i="70"/>
  <c r="L120" i="70"/>
  <c r="R119" i="70"/>
  <c r="Q119" i="70"/>
  <c r="L119" i="70"/>
  <c r="R118" i="70"/>
  <c r="Q118" i="70"/>
  <c r="L118" i="70"/>
  <c r="R117" i="70"/>
  <c r="Q117" i="70"/>
  <c r="L117" i="70"/>
  <c r="R116" i="70"/>
  <c r="Q116" i="70"/>
  <c r="M116" i="70"/>
  <c r="L116" i="70"/>
  <c r="R115" i="70"/>
  <c r="Q115" i="70"/>
  <c r="L115" i="70"/>
  <c r="R114" i="70"/>
  <c r="Q114" i="70"/>
  <c r="L114" i="70"/>
  <c r="R113" i="70"/>
  <c r="Q113" i="70"/>
  <c r="L113" i="70"/>
  <c r="R112" i="70"/>
  <c r="Q112" i="70"/>
  <c r="L112" i="70"/>
  <c r="R111" i="70"/>
  <c r="Q111" i="70"/>
  <c r="L111" i="70"/>
  <c r="R110" i="70"/>
  <c r="Q110" i="70"/>
  <c r="L110" i="70"/>
  <c r="R109" i="70"/>
  <c r="Q109" i="70"/>
  <c r="L109" i="70"/>
  <c r="R108" i="70"/>
  <c r="Q108" i="70"/>
  <c r="L108" i="70"/>
  <c r="R107" i="70"/>
  <c r="Q107" i="70"/>
  <c r="L107" i="70"/>
  <c r="R106" i="70"/>
  <c r="Q106" i="70"/>
  <c r="M106" i="70"/>
  <c r="L106" i="70"/>
  <c r="R105" i="70"/>
  <c r="Q105" i="70"/>
  <c r="M105" i="70"/>
  <c r="L105" i="70"/>
  <c r="R104" i="70"/>
  <c r="Q104" i="70"/>
  <c r="M104" i="70"/>
  <c r="L104" i="70"/>
  <c r="R103" i="70"/>
  <c r="Q103" i="70"/>
  <c r="M103" i="70"/>
  <c r="L103" i="70"/>
  <c r="R102" i="70"/>
  <c r="Q102" i="70"/>
  <c r="L102" i="70"/>
  <c r="R101" i="70"/>
  <c r="Q101" i="70"/>
  <c r="L101" i="70"/>
  <c r="R100" i="70"/>
  <c r="Q100" i="70"/>
  <c r="L100" i="70"/>
  <c r="R99" i="70"/>
  <c r="Q99" i="70"/>
  <c r="L99" i="70"/>
  <c r="R98" i="70"/>
  <c r="Q98" i="70"/>
  <c r="L98" i="70"/>
  <c r="R97" i="70"/>
  <c r="Q97" i="70"/>
  <c r="L97" i="70"/>
  <c r="R96" i="70"/>
  <c r="Q96" i="70"/>
  <c r="L96" i="70"/>
  <c r="R95" i="70"/>
  <c r="Q95" i="70"/>
  <c r="L95" i="70"/>
  <c r="R94" i="70"/>
  <c r="Q94" i="70"/>
  <c r="L94" i="70"/>
  <c r="R93" i="70"/>
  <c r="Q93" i="70"/>
  <c r="L93" i="70"/>
  <c r="R92" i="70"/>
  <c r="Q92" i="70"/>
  <c r="L92" i="70"/>
  <c r="R91" i="70"/>
  <c r="Q91" i="70"/>
  <c r="L91" i="70"/>
  <c r="R90" i="70"/>
  <c r="Q90" i="70"/>
  <c r="L90" i="70"/>
  <c r="R89" i="70"/>
  <c r="Q89" i="70"/>
  <c r="L89" i="70"/>
  <c r="R88" i="70"/>
  <c r="Q88" i="70"/>
  <c r="L88" i="70"/>
  <c r="Q87" i="70"/>
  <c r="L87" i="70"/>
  <c r="Q86" i="70"/>
  <c r="L86" i="70"/>
  <c r="R131" i="47"/>
  <c r="Q131" i="47"/>
  <c r="L131" i="47"/>
  <c r="R130" i="47"/>
  <c r="Q130" i="47"/>
  <c r="L130" i="47"/>
  <c r="R129" i="47"/>
  <c r="Q129" i="47"/>
  <c r="L129" i="47"/>
  <c r="R128" i="47"/>
  <c r="Q128" i="47"/>
  <c r="L128" i="47"/>
  <c r="R127" i="47"/>
  <c r="Q127" i="47"/>
  <c r="L127" i="47"/>
  <c r="R126" i="47"/>
  <c r="Q126" i="47"/>
  <c r="M126" i="47"/>
  <c r="L126" i="47"/>
  <c r="R125" i="47"/>
  <c r="Q125" i="47"/>
  <c r="M125" i="47"/>
  <c r="L125" i="47"/>
  <c r="R124" i="47"/>
  <c r="Q124" i="47"/>
  <c r="M124" i="47"/>
  <c r="L124" i="47"/>
  <c r="R123" i="47"/>
  <c r="Q123" i="47"/>
  <c r="M123" i="47"/>
  <c r="L123" i="47"/>
  <c r="R122" i="47"/>
  <c r="Q122" i="47"/>
  <c r="L122" i="47"/>
  <c r="R121" i="47"/>
  <c r="Q121" i="47"/>
  <c r="L121" i="47"/>
  <c r="R120" i="47"/>
  <c r="Q120" i="47"/>
  <c r="L120" i="47"/>
  <c r="R119" i="47"/>
  <c r="Q119" i="47"/>
  <c r="L119" i="47"/>
  <c r="R118" i="47"/>
  <c r="Q118" i="47"/>
  <c r="L118" i="47"/>
  <c r="R117" i="47"/>
  <c r="Q117" i="47"/>
  <c r="L117" i="47"/>
  <c r="R116" i="47"/>
  <c r="Q116" i="47"/>
  <c r="L116" i="47"/>
  <c r="R115" i="47"/>
  <c r="Q115" i="47"/>
  <c r="M115" i="47"/>
  <c r="L115" i="47"/>
  <c r="R114" i="47"/>
  <c r="Q114" i="47"/>
  <c r="L114" i="47"/>
  <c r="R113" i="47"/>
  <c r="Q113" i="47"/>
  <c r="L113" i="47"/>
  <c r="R112" i="47"/>
  <c r="Q112" i="47"/>
  <c r="L112" i="47"/>
  <c r="R111" i="47"/>
  <c r="Q111" i="47"/>
  <c r="L111" i="47"/>
  <c r="R110" i="47"/>
  <c r="Q110" i="47"/>
  <c r="L110" i="47"/>
  <c r="R109" i="47"/>
  <c r="Q109" i="47"/>
  <c r="L109" i="47"/>
  <c r="R108" i="47"/>
  <c r="Q108" i="47"/>
  <c r="L108" i="47"/>
  <c r="R107" i="47"/>
  <c r="Q107" i="47"/>
  <c r="L107" i="47"/>
  <c r="R106" i="47"/>
  <c r="Q106" i="47"/>
  <c r="L106" i="47"/>
  <c r="R105" i="47"/>
  <c r="Q105" i="47"/>
  <c r="M105" i="47"/>
  <c r="L105" i="47"/>
  <c r="R104" i="47"/>
  <c r="Q104" i="47"/>
  <c r="M104" i="47"/>
  <c r="L104" i="47"/>
  <c r="R103" i="47"/>
  <c r="Q103" i="47"/>
  <c r="M103" i="47"/>
  <c r="L103" i="47"/>
  <c r="R102" i="47"/>
  <c r="Q102" i="47"/>
  <c r="M102" i="47"/>
  <c r="L102" i="47"/>
  <c r="R101" i="47"/>
  <c r="Q101" i="47"/>
  <c r="L101" i="47"/>
  <c r="R100" i="47"/>
  <c r="Q100" i="47"/>
  <c r="L100" i="47"/>
  <c r="R99" i="47"/>
  <c r="Q99" i="47"/>
  <c r="L99" i="47"/>
  <c r="R98" i="47"/>
  <c r="Q98" i="47"/>
  <c r="L98" i="47"/>
  <c r="R97" i="47"/>
  <c r="Q97" i="47"/>
  <c r="L97" i="47"/>
  <c r="R96" i="47"/>
  <c r="Q96" i="47"/>
  <c r="L96" i="47"/>
  <c r="R95" i="47"/>
  <c r="Q95" i="47"/>
  <c r="L95" i="47"/>
  <c r="R94" i="47"/>
  <c r="Q94" i="47"/>
  <c r="L94" i="47"/>
  <c r="R93" i="47"/>
  <c r="Q93" i="47"/>
  <c r="L93" i="47"/>
  <c r="R92" i="47"/>
  <c r="Q92" i="47"/>
  <c r="L92" i="47"/>
  <c r="R91" i="47"/>
  <c r="Q91" i="47"/>
  <c r="L91" i="47"/>
  <c r="R90" i="47"/>
  <c r="Q90" i="47"/>
  <c r="L90" i="47"/>
  <c r="R89" i="47"/>
  <c r="Q89" i="47"/>
  <c r="L89" i="47"/>
  <c r="R88" i="47"/>
  <c r="Q88" i="47"/>
  <c r="L88" i="47"/>
  <c r="R87" i="47"/>
  <c r="Q87" i="47"/>
  <c r="L87" i="47"/>
  <c r="R86" i="47"/>
  <c r="Q86" i="47"/>
  <c r="L86" i="47"/>
  <c r="R138" i="73"/>
  <c r="Q138" i="73"/>
  <c r="R137" i="73"/>
  <c r="Q137" i="73"/>
  <c r="R136" i="73"/>
  <c r="Q136" i="73"/>
  <c r="R135" i="73"/>
  <c r="Q135" i="73"/>
  <c r="R134" i="73"/>
  <c r="Q134" i="73"/>
  <c r="R133" i="73"/>
  <c r="Q133" i="73"/>
  <c r="R132" i="73"/>
  <c r="Q132" i="73"/>
  <c r="R131" i="73"/>
  <c r="Q131" i="73"/>
  <c r="R130" i="73"/>
  <c r="Q130" i="73"/>
  <c r="R129" i="73"/>
  <c r="Q129" i="73"/>
  <c r="R128" i="73"/>
  <c r="Q128" i="73"/>
  <c r="R127" i="73"/>
  <c r="Q127" i="73"/>
  <c r="R126" i="73"/>
  <c r="Q126" i="73"/>
  <c r="R125" i="73"/>
  <c r="Q125" i="73"/>
  <c r="R124" i="73"/>
  <c r="Q124" i="73"/>
  <c r="R123" i="73"/>
  <c r="Q123" i="73"/>
  <c r="R122" i="73"/>
  <c r="Q122" i="73"/>
  <c r="R121" i="73"/>
  <c r="Q121" i="73"/>
  <c r="R120" i="73"/>
  <c r="Q120" i="73"/>
  <c r="R119" i="73"/>
  <c r="Q119" i="73"/>
  <c r="R118" i="73"/>
  <c r="Q118" i="73"/>
  <c r="R117" i="73"/>
  <c r="Q117" i="73"/>
  <c r="R116" i="73"/>
  <c r="Q116" i="73"/>
  <c r="R115" i="73"/>
  <c r="Q115" i="73"/>
  <c r="R114" i="73"/>
  <c r="Q114" i="73"/>
  <c r="R113" i="73"/>
  <c r="Q113" i="73"/>
  <c r="R112" i="73"/>
  <c r="Q112" i="73"/>
  <c r="R111" i="73"/>
  <c r="Q111" i="73"/>
  <c r="R110" i="73"/>
  <c r="Q110" i="73"/>
  <c r="R109" i="73"/>
  <c r="Q109" i="73"/>
  <c r="R108" i="73"/>
  <c r="Q108" i="73"/>
  <c r="R107" i="73"/>
  <c r="Q107" i="73"/>
  <c r="R106" i="73"/>
  <c r="Q106" i="73"/>
  <c r="R105" i="73"/>
  <c r="Q105" i="73"/>
  <c r="R104" i="73"/>
  <c r="Q104" i="73"/>
  <c r="R103" i="73"/>
  <c r="Q103" i="73"/>
  <c r="R102" i="73"/>
  <c r="Q102" i="73"/>
  <c r="R101" i="73"/>
  <c r="Q101" i="73"/>
  <c r="R100" i="73"/>
  <c r="Q100" i="73"/>
  <c r="R99" i="73"/>
  <c r="Q99" i="73"/>
  <c r="R98" i="73"/>
  <c r="Q98" i="73"/>
  <c r="R97" i="73"/>
  <c r="Q97" i="73"/>
  <c r="R96" i="73"/>
  <c r="Q96" i="73"/>
  <c r="R95" i="73"/>
  <c r="Q95" i="73"/>
  <c r="Q94" i="73"/>
  <c r="R93" i="73"/>
  <c r="Q93" i="73"/>
  <c r="R92" i="73"/>
  <c r="Q92" i="73"/>
  <c r="Q91" i="73"/>
  <c r="Q90" i="73"/>
  <c r="Q89" i="73"/>
  <c r="R88" i="73"/>
  <c r="Q88" i="73"/>
  <c r="Q87" i="73"/>
  <c r="Q86" i="73"/>
  <c r="Q85" i="73"/>
  <c r="M138" i="73"/>
  <c r="L138" i="73"/>
  <c r="L137" i="73"/>
  <c r="L136" i="73"/>
  <c r="L135" i="73"/>
  <c r="M134" i="73"/>
  <c r="L134" i="73"/>
  <c r="L133" i="73"/>
  <c r="M132" i="73"/>
  <c r="L132" i="73"/>
  <c r="M131" i="73"/>
  <c r="L131" i="73"/>
  <c r="L130" i="73"/>
  <c r="M129" i="73"/>
  <c r="L129" i="73"/>
  <c r="M128" i="73"/>
  <c r="L128" i="73"/>
  <c r="L127" i="73"/>
  <c r="L126" i="73"/>
  <c r="L125" i="73"/>
  <c r="L124" i="73"/>
  <c r="L123" i="73"/>
  <c r="L122" i="73"/>
  <c r="L121" i="73"/>
  <c r="L120" i="73"/>
  <c r="L119" i="73"/>
  <c r="L118" i="73"/>
  <c r="M117" i="73"/>
  <c r="L117" i="73"/>
  <c r="L116" i="73"/>
  <c r="L115" i="73"/>
  <c r="L114" i="73"/>
  <c r="L113" i="73"/>
  <c r="M112" i="73"/>
  <c r="L112" i="73"/>
  <c r="M111" i="73"/>
  <c r="L111" i="73"/>
  <c r="L110" i="73"/>
  <c r="L109" i="73"/>
  <c r="L108" i="73"/>
  <c r="M107" i="73"/>
  <c r="L107" i="73"/>
  <c r="M106" i="73"/>
  <c r="L106" i="73"/>
  <c r="M105" i="73"/>
  <c r="L105" i="73"/>
  <c r="M104" i="73"/>
  <c r="L104" i="73"/>
  <c r="M103" i="73"/>
  <c r="L103" i="73"/>
  <c r="M102" i="73"/>
  <c r="L102" i="73"/>
  <c r="M101" i="73"/>
  <c r="L101" i="73"/>
  <c r="M100" i="73"/>
  <c r="L100" i="73"/>
  <c r="M99" i="73"/>
  <c r="L99" i="73"/>
  <c r="M98" i="73"/>
  <c r="L98" i="73"/>
  <c r="L97" i="73"/>
  <c r="L96" i="73"/>
  <c r="L95" i="73"/>
  <c r="L94" i="73"/>
  <c r="L93" i="73"/>
  <c r="M92" i="73"/>
  <c r="L92" i="73"/>
  <c r="L91" i="73"/>
  <c r="L90" i="73"/>
  <c r="L89" i="73"/>
  <c r="L88" i="73"/>
  <c r="L87" i="73"/>
  <c r="L86" i="73"/>
  <c r="L85" i="73"/>
  <c r="R132" i="63"/>
  <c r="Q132" i="63"/>
  <c r="L132" i="63"/>
  <c r="R131" i="63"/>
  <c r="Q131" i="63"/>
  <c r="L131" i="63"/>
  <c r="R130" i="63"/>
  <c r="Q130" i="63"/>
  <c r="L130" i="63"/>
  <c r="R129" i="63"/>
  <c r="Q129" i="63"/>
  <c r="L129" i="63"/>
  <c r="R128" i="63"/>
  <c r="Q128" i="63"/>
  <c r="M128" i="63"/>
  <c r="L128" i="63"/>
  <c r="R127" i="63"/>
  <c r="Q127" i="63"/>
  <c r="M127" i="63"/>
  <c r="L127" i="63"/>
  <c r="R126" i="63"/>
  <c r="Q126" i="63"/>
  <c r="M126" i="63"/>
  <c r="L126" i="63"/>
  <c r="R125" i="63"/>
  <c r="Q125" i="63"/>
  <c r="L125" i="63"/>
  <c r="R124" i="63"/>
  <c r="Q124" i="63"/>
  <c r="M124" i="63"/>
  <c r="L124" i="63"/>
  <c r="R123" i="63"/>
  <c r="Q123" i="63"/>
  <c r="M123" i="63"/>
  <c r="L123" i="63"/>
  <c r="R122" i="63"/>
  <c r="Q122" i="63"/>
  <c r="M122" i="63"/>
  <c r="L122" i="63"/>
  <c r="R121" i="63"/>
  <c r="Q121" i="63"/>
  <c r="L121" i="63"/>
  <c r="R120" i="63"/>
  <c r="Q120" i="63"/>
  <c r="L120" i="63"/>
  <c r="R119" i="63"/>
  <c r="Q119" i="63"/>
  <c r="L119" i="63"/>
  <c r="R118" i="63"/>
  <c r="Q118" i="63"/>
  <c r="L118" i="63"/>
  <c r="R117" i="63"/>
  <c r="Q117" i="63"/>
  <c r="L117" i="63"/>
  <c r="R116" i="63"/>
  <c r="Q116" i="63"/>
  <c r="L116" i="63"/>
  <c r="R115" i="63"/>
  <c r="Q115" i="63"/>
  <c r="L115" i="63"/>
  <c r="R114" i="63"/>
  <c r="Q114" i="63"/>
  <c r="M114" i="63"/>
  <c r="L114" i="63"/>
  <c r="R113" i="63"/>
  <c r="Q113" i="63"/>
  <c r="L113" i="63"/>
  <c r="R112" i="63"/>
  <c r="Q112" i="63"/>
  <c r="L112" i="63"/>
  <c r="R111" i="63"/>
  <c r="Q111" i="63"/>
  <c r="L111" i="63"/>
  <c r="R110" i="63"/>
  <c r="Q110" i="63"/>
  <c r="L110" i="63"/>
  <c r="R109" i="63"/>
  <c r="Q109" i="63"/>
  <c r="M109" i="63"/>
  <c r="L109" i="63"/>
  <c r="R108" i="63"/>
  <c r="Q108" i="63"/>
  <c r="M108" i="63"/>
  <c r="L108" i="63"/>
  <c r="R107" i="63"/>
  <c r="Q107" i="63"/>
  <c r="L107" i="63"/>
  <c r="R106" i="63"/>
  <c r="Q106" i="63"/>
  <c r="L106" i="63"/>
  <c r="R105" i="63"/>
  <c r="Q105" i="63"/>
  <c r="L105" i="63"/>
  <c r="R104" i="63"/>
  <c r="Q104" i="63"/>
  <c r="M104" i="63"/>
  <c r="L104" i="63"/>
  <c r="R103" i="63"/>
  <c r="Q103" i="63"/>
  <c r="M103" i="63"/>
  <c r="L103" i="63"/>
  <c r="R102" i="63"/>
  <c r="Q102" i="63"/>
  <c r="M102" i="63"/>
  <c r="L102" i="63"/>
  <c r="R101" i="63"/>
  <c r="Q101" i="63"/>
  <c r="M101" i="63"/>
  <c r="L101" i="63"/>
  <c r="R100" i="63"/>
  <c r="Q100" i="63"/>
  <c r="M100" i="63"/>
  <c r="L100" i="63"/>
  <c r="R99" i="63"/>
  <c r="Q99" i="63"/>
  <c r="M99" i="63"/>
  <c r="L99" i="63"/>
  <c r="R98" i="63"/>
  <c r="Q98" i="63"/>
  <c r="M98" i="63"/>
  <c r="L98" i="63"/>
  <c r="R97" i="63"/>
  <c r="Q97" i="63"/>
  <c r="M97" i="63"/>
  <c r="L97" i="63"/>
  <c r="R96" i="63"/>
  <c r="Q96" i="63"/>
  <c r="M96" i="63"/>
  <c r="L96" i="63"/>
  <c r="R95" i="63"/>
  <c r="Q95" i="63"/>
  <c r="M95" i="63"/>
  <c r="L95" i="63"/>
  <c r="R94" i="63"/>
  <c r="Q94" i="63"/>
  <c r="L94" i="63"/>
  <c r="R93" i="63"/>
  <c r="Q93" i="63"/>
  <c r="L93" i="63"/>
  <c r="R92" i="63"/>
  <c r="Q92" i="63"/>
  <c r="L92" i="63"/>
  <c r="R91" i="63"/>
  <c r="Q91" i="63"/>
  <c r="L91" i="63"/>
  <c r="R90" i="63"/>
  <c r="Q90" i="63"/>
  <c r="L90" i="63"/>
  <c r="R89" i="63"/>
  <c r="Q89" i="63"/>
  <c r="L89" i="63"/>
  <c r="R88" i="63"/>
  <c r="Q88" i="63"/>
  <c r="L88" i="63"/>
  <c r="R87" i="63"/>
  <c r="Q87" i="63"/>
  <c r="L87" i="63"/>
  <c r="R86" i="63"/>
  <c r="Q86" i="63"/>
  <c r="L86" i="63"/>
  <c r="R135" i="78"/>
  <c r="Q135" i="78"/>
  <c r="R134" i="78"/>
  <c r="Q134" i="78"/>
  <c r="R133" i="78"/>
  <c r="Q133" i="78"/>
  <c r="R132" i="78"/>
  <c r="Q132" i="78"/>
  <c r="R131" i="78"/>
  <c r="Q131" i="78"/>
  <c r="R130" i="78"/>
  <c r="Q130" i="78"/>
  <c r="R129" i="78"/>
  <c r="Q129" i="78"/>
  <c r="R128" i="78"/>
  <c r="Q128" i="78"/>
  <c r="R127" i="78"/>
  <c r="Q127" i="78"/>
  <c r="R126" i="78"/>
  <c r="Q126" i="78"/>
  <c r="Q125" i="78"/>
  <c r="Q124" i="78"/>
  <c r="Q123" i="78"/>
  <c r="Q122" i="78"/>
  <c r="Q121" i="78"/>
  <c r="Q120" i="78"/>
  <c r="Q119" i="78"/>
  <c r="Q118" i="78"/>
  <c r="R117" i="78"/>
  <c r="Q117" i="78"/>
  <c r="Q116" i="78"/>
  <c r="Q115" i="78"/>
  <c r="Q114" i="78"/>
  <c r="R113" i="78"/>
  <c r="Q113" i="78"/>
  <c r="Q112" i="78"/>
  <c r="Q111" i="78"/>
  <c r="R110" i="78"/>
  <c r="Q110" i="78"/>
  <c r="R109" i="78"/>
  <c r="Q109" i="78"/>
  <c r="Q108" i="78"/>
  <c r="R107" i="78"/>
  <c r="Q107" i="78"/>
  <c r="R106" i="78"/>
  <c r="Q106" i="78"/>
  <c r="R105" i="78"/>
  <c r="Q105" i="78"/>
  <c r="R104" i="78"/>
  <c r="Q104" i="78"/>
  <c r="R103" i="78"/>
  <c r="Q103" i="78"/>
  <c r="R102" i="78"/>
  <c r="Q102" i="78"/>
  <c r="R101" i="78"/>
  <c r="Q101" i="78"/>
  <c r="R100" i="78"/>
  <c r="Q100" i="78"/>
  <c r="R99" i="78"/>
  <c r="Q99" i="78"/>
  <c r="Q98" i="78"/>
  <c r="Q97" i="78"/>
  <c r="R96" i="78"/>
  <c r="Q96" i="78"/>
  <c r="R95" i="78"/>
  <c r="Q95" i="78"/>
  <c r="R94" i="78"/>
  <c r="Q94" i="78"/>
  <c r="Q93" i="78"/>
  <c r="R92" i="78"/>
  <c r="Q92" i="78"/>
  <c r="Q91" i="78"/>
  <c r="Q90" i="78"/>
  <c r="R89" i="78"/>
  <c r="Q89" i="78"/>
  <c r="R88" i="78"/>
  <c r="Q88" i="78"/>
  <c r="R87" i="78"/>
  <c r="Q87" i="78"/>
  <c r="R86" i="78"/>
  <c r="Q86" i="78"/>
  <c r="M135" i="78"/>
  <c r="L135" i="78"/>
  <c r="M134" i="78"/>
  <c r="L134" i="78"/>
  <c r="M133" i="78"/>
  <c r="L133" i="78"/>
  <c r="M132" i="78"/>
  <c r="L132" i="78"/>
  <c r="M131" i="78"/>
  <c r="L131" i="78"/>
  <c r="M130" i="78"/>
  <c r="L130" i="78"/>
  <c r="L129" i="78"/>
  <c r="L128" i="78"/>
  <c r="L127" i="78"/>
  <c r="L126" i="78"/>
  <c r="L125" i="78"/>
  <c r="L124" i="78"/>
  <c r="L123" i="78"/>
  <c r="L122" i="78"/>
  <c r="L121" i="78"/>
  <c r="L120" i="78"/>
  <c r="L119" i="78"/>
  <c r="L118" i="78"/>
  <c r="M117" i="78"/>
  <c r="L117" i="78"/>
  <c r="L116" i="78"/>
  <c r="L115" i="78"/>
  <c r="M114" i="78"/>
  <c r="L114" i="78"/>
  <c r="L113" i="78"/>
  <c r="L112" i="78"/>
  <c r="M111" i="78"/>
  <c r="L111" i="78"/>
  <c r="L110" i="78"/>
  <c r="L109" i="78"/>
  <c r="L108" i="78"/>
  <c r="L107" i="78"/>
  <c r="L106" i="78"/>
  <c r="L105" i="78"/>
  <c r="M104" i="78"/>
  <c r="L104" i="78"/>
  <c r="M103" i="78"/>
  <c r="L103" i="78"/>
  <c r="M102" i="78"/>
  <c r="L102" i="78"/>
  <c r="M101" i="78"/>
  <c r="L101" i="78"/>
  <c r="L100" i="78"/>
  <c r="M99" i="78"/>
  <c r="S99" i="78" s="1" a="1"/>
  <c r="S99" i="78" s="1"/>
  <c r="L99" i="78"/>
  <c r="L98" i="78"/>
  <c r="L97" i="78"/>
  <c r="L96" i="78"/>
  <c r="L95" i="78"/>
  <c r="L94" i="78"/>
  <c r="L93" i="78"/>
  <c r="L92" i="78"/>
  <c r="L91" i="78"/>
  <c r="L90" i="78"/>
  <c r="M89" i="78"/>
  <c r="L89" i="78"/>
  <c r="M88" i="78"/>
  <c r="L88" i="78"/>
  <c r="M87" i="78"/>
  <c r="L87" i="78"/>
  <c r="M86" i="78"/>
  <c r="L86" i="78"/>
  <c r="R132" i="44"/>
  <c r="Q132" i="44"/>
  <c r="R131" i="44"/>
  <c r="Q131" i="44"/>
  <c r="R130" i="44"/>
  <c r="Q130" i="44"/>
  <c r="R129" i="44"/>
  <c r="Q129" i="44"/>
  <c r="R128" i="44"/>
  <c r="Q128" i="44"/>
  <c r="R127" i="44"/>
  <c r="Q127" i="44"/>
  <c r="R126" i="44"/>
  <c r="Q126" i="44"/>
  <c r="Q125" i="44"/>
  <c r="Q124" i="44"/>
  <c r="Q123" i="44"/>
  <c r="Q122" i="44"/>
  <c r="Q121" i="44"/>
  <c r="Q120" i="44"/>
  <c r="Q119" i="44"/>
  <c r="Q118" i="44"/>
  <c r="R117" i="44"/>
  <c r="Q117" i="44"/>
  <c r="Q116" i="44"/>
  <c r="Q115" i="44"/>
  <c r="Q114" i="44"/>
  <c r="R113" i="44"/>
  <c r="Q113" i="44"/>
  <c r="Q112" i="44"/>
  <c r="Q111" i="44"/>
  <c r="R110" i="44"/>
  <c r="Q110" i="44"/>
  <c r="R109" i="44"/>
  <c r="Q109" i="44"/>
  <c r="Q108" i="44"/>
  <c r="R107" i="44"/>
  <c r="Q107" i="44"/>
  <c r="R106" i="44"/>
  <c r="Q106" i="44"/>
  <c r="R105" i="44"/>
  <c r="Q105" i="44"/>
  <c r="R104" i="44"/>
  <c r="Q104" i="44"/>
  <c r="R103" i="44"/>
  <c r="Q103" i="44"/>
  <c r="R102" i="44"/>
  <c r="Q102" i="44"/>
  <c r="R101" i="44"/>
  <c r="Q101" i="44"/>
  <c r="R100" i="44"/>
  <c r="Q100" i="44"/>
  <c r="R99" i="44"/>
  <c r="Q99" i="44"/>
  <c r="Q98" i="44"/>
  <c r="Q97" i="44"/>
  <c r="R96" i="44"/>
  <c r="Q96" i="44"/>
  <c r="R95" i="44"/>
  <c r="Q95" i="44"/>
  <c r="Q94" i="44"/>
  <c r="Q93" i="44"/>
  <c r="Q92" i="44"/>
  <c r="R91" i="44"/>
  <c r="Q91" i="44"/>
  <c r="R90" i="44"/>
  <c r="Q90" i="44"/>
  <c r="Q89" i="44"/>
  <c r="R88" i="44"/>
  <c r="Q88" i="44"/>
  <c r="R87" i="44"/>
  <c r="Q87" i="44"/>
  <c r="R86" i="44"/>
  <c r="Q86" i="44"/>
  <c r="M132" i="44"/>
  <c r="L132" i="44"/>
  <c r="M131" i="44"/>
  <c r="L131" i="44"/>
  <c r="M130" i="44"/>
  <c r="L130" i="44"/>
  <c r="M129" i="44"/>
  <c r="L129" i="44"/>
  <c r="M128" i="44"/>
  <c r="L128" i="44"/>
  <c r="M127" i="44"/>
  <c r="L127" i="44"/>
  <c r="L126" i="44"/>
  <c r="L125" i="44"/>
  <c r="L124" i="44"/>
  <c r="L123" i="44"/>
  <c r="L122" i="44"/>
  <c r="L121" i="44"/>
  <c r="L120" i="44"/>
  <c r="L119" i="44"/>
  <c r="L118" i="44"/>
  <c r="M117" i="44"/>
  <c r="L117" i="44"/>
  <c r="L116" i="44"/>
  <c r="L115" i="44"/>
  <c r="M114" i="44"/>
  <c r="L114" i="44"/>
  <c r="L113" i="44"/>
  <c r="L112" i="44"/>
  <c r="M111" i="44"/>
  <c r="L111" i="44"/>
  <c r="L110" i="44"/>
  <c r="L109" i="44"/>
  <c r="L108" i="44"/>
  <c r="L107" i="44"/>
  <c r="L106" i="44"/>
  <c r="L105" i="44"/>
  <c r="M104" i="44"/>
  <c r="L104" i="44"/>
  <c r="M103" i="44"/>
  <c r="L103" i="44"/>
  <c r="M102" i="44"/>
  <c r="L102" i="44"/>
  <c r="M101" i="44"/>
  <c r="L101" i="44"/>
  <c r="L100" i="44"/>
  <c r="M99" i="44"/>
  <c r="L99" i="44"/>
  <c r="L98" i="44"/>
  <c r="L97" i="44"/>
  <c r="L96" i="44"/>
  <c r="L95" i="44"/>
  <c r="L94" i="44"/>
  <c r="L93" i="44"/>
  <c r="L92" i="44"/>
  <c r="M91" i="44"/>
  <c r="L91" i="44"/>
  <c r="M90" i="44"/>
  <c r="L90" i="44"/>
  <c r="L89" i="44"/>
  <c r="L88" i="44"/>
  <c r="L87" i="44"/>
  <c r="L86" i="44"/>
  <c r="R134" i="45"/>
  <c r="Q134" i="45"/>
  <c r="R133" i="45"/>
  <c r="Q133" i="45"/>
  <c r="R132" i="45"/>
  <c r="Q132" i="45"/>
  <c r="R131" i="45"/>
  <c r="Q131" i="45"/>
  <c r="R130" i="45"/>
  <c r="Q130" i="45"/>
  <c r="R129" i="45"/>
  <c r="Q129" i="45"/>
  <c r="R128" i="45"/>
  <c r="Q128" i="45"/>
  <c r="Q127" i="45"/>
  <c r="Q126" i="45"/>
  <c r="Q125" i="45"/>
  <c r="Q124" i="45"/>
  <c r="R123" i="45"/>
  <c r="Q123" i="45"/>
  <c r="R122" i="45"/>
  <c r="Q122" i="45"/>
  <c r="R121" i="45"/>
  <c r="Q121" i="45"/>
  <c r="Q120" i="45"/>
  <c r="Q119" i="45"/>
  <c r="Q118" i="45"/>
  <c r="Q117" i="45"/>
  <c r="R116" i="45"/>
  <c r="Q116" i="45"/>
  <c r="Q115" i="45"/>
  <c r="Q114" i="45"/>
  <c r="Q113" i="45"/>
  <c r="R112" i="45"/>
  <c r="Q112" i="45"/>
  <c r="Q111" i="45"/>
  <c r="Q110" i="45"/>
  <c r="R109" i="45"/>
  <c r="Q109" i="45"/>
  <c r="R108" i="45"/>
  <c r="Q108" i="45"/>
  <c r="Q107" i="45"/>
  <c r="R106" i="45"/>
  <c r="Q106" i="45"/>
  <c r="R105" i="45"/>
  <c r="Q105" i="45"/>
  <c r="R104" i="45"/>
  <c r="Q104" i="45"/>
  <c r="R103" i="45"/>
  <c r="Q103" i="45"/>
  <c r="R102" i="45"/>
  <c r="Q102" i="45"/>
  <c r="R101" i="45"/>
  <c r="Q101" i="45"/>
  <c r="R100" i="45"/>
  <c r="Q100" i="45"/>
  <c r="R99" i="45"/>
  <c r="Q99" i="45"/>
  <c r="R98" i="45"/>
  <c r="Q98" i="45"/>
  <c r="Q97" i="45"/>
  <c r="Q96" i="45"/>
  <c r="R95" i="45"/>
  <c r="Q95" i="45"/>
  <c r="R94" i="45"/>
  <c r="Q94" i="45"/>
  <c r="Q93" i="45"/>
  <c r="Q92" i="45"/>
  <c r="Q91" i="45"/>
  <c r="R90" i="45"/>
  <c r="Q90" i="45"/>
  <c r="R89" i="45"/>
  <c r="Q89" i="45"/>
  <c r="Q88" i="45"/>
  <c r="Q87" i="45"/>
  <c r="Q86" i="45"/>
  <c r="R85" i="45"/>
  <c r="Q85" i="45"/>
  <c r="Q84" i="45"/>
  <c r="Q83" i="45"/>
  <c r="M134" i="45"/>
  <c r="S134" i="45" s="1" a="1"/>
  <c r="S134" i="45" s="1"/>
  <c r="L134" i="45"/>
  <c r="M133" i="45"/>
  <c r="L133" i="45"/>
  <c r="M132" i="45"/>
  <c r="L132" i="45"/>
  <c r="M131" i="45"/>
  <c r="L131" i="45"/>
  <c r="M130" i="45"/>
  <c r="L130" i="45"/>
  <c r="M129" i="45"/>
  <c r="L129" i="45"/>
  <c r="L128" i="45"/>
  <c r="L127" i="45"/>
  <c r="L126" i="45"/>
  <c r="L125" i="45"/>
  <c r="L124" i="45"/>
  <c r="L123" i="45"/>
  <c r="L122" i="45"/>
  <c r="L121" i="45"/>
  <c r="L120" i="45"/>
  <c r="L119" i="45"/>
  <c r="L118" i="45"/>
  <c r="L117" i="45"/>
  <c r="M116" i="45"/>
  <c r="L116" i="45"/>
  <c r="L115" i="45"/>
  <c r="L114" i="45"/>
  <c r="M113" i="45"/>
  <c r="L113" i="45"/>
  <c r="L112" i="45"/>
  <c r="L111" i="45"/>
  <c r="M110" i="45"/>
  <c r="L110" i="45"/>
  <c r="L109" i="45"/>
  <c r="L108" i="45"/>
  <c r="L107" i="45"/>
  <c r="L106" i="45"/>
  <c r="L105" i="45"/>
  <c r="L104" i="45"/>
  <c r="M103" i="45"/>
  <c r="L103" i="45"/>
  <c r="M102" i="45"/>
  <c r="L102" i="45"/>
  <c r="M101" i="45"/>
  <c r="L101" i="45"/>
  <c r="M100" i="45"/>
  <c r="S100" i="45" s="1" a="1"/>
  <c r="S100" i="45" s="1"/>
  <c r="L100" i="45"/>
  <c r="L99" i="45"/>
  <c r="M98" i="45"/>
  <c r="L98" i="45"/>
  <c r="L97" i="45"/>
  <c r="L96" i="45"/>
  <c r="L95" i="45"/>
  <c r="L94" i="45"/>
  <c r="L93" i="45"/>
  <c r="L92" i="45"/>
  <c r="L91" i="45"/>
  <c r="M90" i="45"/>
  <c r="L90" i="45"/>
  <c r="M89" i="45"/>
  <c r="L89" i="45"/>
  <c r="L88" i="45"/>
  <c r="L87" i="45"/>
  <c r="L86" i="45"/>
  <c r="L85" i="45"/>
  <c r="L84" i="45"/>
  <c r="L83" i="45"/>
  <c r="L82" i="45"/>
  <c r="R124" i="61"/>
  <c r="Q124" i="61"/>
  <c r="L124" i="61"/>
  <c r="R123" i="61"/>
  <c r="Q123" i="61"/>
  <c r="L123" i="61"/>
  <c r="R122" i="61"/>
  <c r="Q122" i="61"/>
  <c r="L122" i="61"/>
  <c r="L112" i="62"/>
  <c r="L111" i="62"/>
  <c r="L110" i="62"/>
  <c r="Q112" i="62"/>
  <c r="Q111" i="62"/>
  <c r="Q110" i="62"/>
  <c r="R132" i="61"/>
  <c r="R131" i="61"/>
  <c r="R130" i="61"/>
  <c r="R129" i="61"/>
  <c r="R128" i="61"/>
  <c r="R127" i="61"/>
  <c r="R126" i="61"/>
  <c r="R125" i="61"/>
  <c r="R121" i="61"/>
  <c r="R120" i="61"/>
  <c r="R119" i="61"/>
  <c r="R118" i="61"/>
  <c r="R117" i="61"/>
  <c r="R116" i="61"/>
  <c r="R115" i="61"/>
  <c r="R114" i="61"/>
  <c r="R113" i="61"/>
  <c r="R112" i="61"/>
  <c r="R111" i="61"/>
  <c r="R110" i="61"/>
  <c r="R109" i="61"/>
  <c r="R108" i="61"/>
  <c r="R107" i="61"/>
  <c r="R106" i="61"/>
  <c r="R105" i="61"/>
  <c r="R104" i="61"/>
  <c r="R103" i="61"/>
  <c r="R102" i="61"/>
  <c r="R101" i="61"/>
  <c r="R100" i="61"/>
  <c r="R99" i="61"/>
  <c r="R98" i="61"/>
  <c r="R97" i="61"/>
  <c r="R96" i="61"/>
  <c r="R95" i="61"/>
  <c r="R94" i="61"/>
  <c r="R93" i="61"/>
  <c r="R92" i="61"/>
  <c r="R91" i="61"/>
  <c r="R90" i="61"/>
  <c r="R89" i="61"/>
  <c r="R88" i="61"/>
  <c r="M121" i="61"/>
  <c r="M119" i="61"/>
  <c r="M118" i="61"/>
  <c r="M112" i="61"/>
  <c r="M109" i="61"/>
  <c r="M106" i="61"/>
  <c r="M104" i="61"/>
  <c r="M103" i="61"/>
  <c r="M102" i="61"/>
  <c r="M101" i="61"/>
  <c r="M100" i="61"/>
  <c r="M95" i="61"/>
  <c r="R87" i="61"/>
  <c r="M61" i="61"/>
  <c r="M60" i="61"/>
  <c r="M57" i="61"/>
  <c r="M56" i="61"/>
  <c r="M53" i="61"/>
  <c r="M50" i="61"/>
  <c r="M49" i="61"/>
  <c r="M48" i="61"/>
  <c r="M47" i="61"/>
  <c r="M46" i="61"/>
  <c r="M33" i="61"/>
  <c r="M31" i="61"/>
  <c r="M30" i="61"/>
  <c r="M29" i="61"/>
  <c r="M26" i="61"/>
  <c r="M23" i="61"/>
  <c r="M22" i="61"/>
  <c r="M21" i="61"/>
  <c r="R13" i="61"/>
  <c r="Q13" i="61"/>
  <c r="M13" i="61"/>
  <c r="L13" i="61"/>
  <c r="R116" i="62"/>
  <c r="R115" i="62"/>
  <c r="R114" i="62"/>
  <c r="R113" i="62"/>
  <c r="R112" i="62"/>
  <c r="R111" i="62"/>
  <c r="R110" i="62"/>
  <c r="R109" i="62"/>
  <c r="R108" i="62"/>
  <c r="R107" i="62"/>
  <c r="R106" i="62"/>
  <c r="R105" i="62"/>
  <c r="R104" i="62"/>
  <c r="R103" i="62"/>
  <c r="R102" i="62"/>
  <c r="R101" i="62"/>
  <c r="R100" i="62"/>
  <c r="R99" i="62"/>
  <c r="R98" i="62"/>
  <c r="R97" i="62"/>
  <c r="R96" i="62"/>
  <c r="R95" i="62"/>
  <c r="R94" i="62"/>
  <c r="R93" i="62"/>
  <c r="R92" i="62"/>
  <c r="R91" i="62"/>
  <c r="R90" i="62"/>
  <c r="R89" i="62"/>
  <c r="M104" i="62"/>
  <c r="M102" i="62"/>
  <c r="M100" i="62"/>
  <c r="M99" i="62"/>
  <c r="M98" i="62"/>
  <c r="M97" i="62"/>
  <c r="R88" i="62"/>
  <c r="R83" i="62"/>
  <c r="R82" i="62"/>
  <c r="R81" i="62"/>
  <c r="R80" i="62"/>
  <c r="R79" i="62"/>
  <c r="R78" i="62"/>
  <c r="R77" i="62"/>
  <c r="R76" i="62"/>
  <c r="R75" i="62"/>
  <c r="R74" i="62"/>
  <c r="R73" i="62"/>
  <c r="R72" i="62"/>
  <c r="R71" i="62"/>
  <c r="R70" i="62"/>
  <c r="R69" i="62"/>
  <c r="R68" i="62"/>
  <c r="R67" i="62"/>
  <c r="R66" i="62"/>
  <c r="R65" i="62"/>
  <c r="R64" i="62"/>
  <c r="R63" i="62"/>
  <c r="R62" i="62"/>
  <c r="R61" i="62"/>
  <c r="R60" i="62"/>
  <c r="R59" i="62"/>
  <c r="R58" i="62"/>
  <c r="R57" i="62"/>
  <c r="R56" i="62"/>
  <c r="R55" i="62"/>
  <c r="R54" i="62"/>
  <c r="R53" i="62"/>
  <c r="R52" i="62"/>
  <c r="R51" i="62"/>
  <c r="R50" i="62"/>
  <c r="R49" i="62"/>
  <c r="R48" i="62"/>
  <c r="R47" i="62"/>
  <c r="R46" i="62"/>
  <c r="R45" i="62"/>
  <c r="R44" i="62"/>
  <c r="R43" i="62"/>
  <c r="R42" i="62"/>
  <c r="R41" i="62"/>
  <c r="R40" i="62"/>
  <c r="R39" i="62"/>
  <c r="R38" i="62"/>
  <c r="R37" i="62"/>
  <c r="R36" i="62"/>
  <c r="R35" i="62"/>
  <c r="R34" i="62"/>
  <c r="R33" i="62"/>
  <c r="R32" i="62"/>
  <c r="R31" i="62"/>
  <c r="R30" i="62"/>
  <c r="R29" i="62"/>
  <c r="R28" i="62"/>
  <c r="R27" i="62"/>
  <c r="R26" i="62"/>
  <c r="R25" i="62"/>
  <c r="R24" i="62"/>
  <c r="R23" i="62"/>
  <c r="R22" i="62"/>
  <c r="R21" i="62"/>
  <c r="R20" i="62"/>
  <c r="R19" i="62"/>
  <c r="R18" i="62"/>
  <c r="R17" i="62"/>
  <c r="R16" i="62"/>
  <c r="R15" i="62"/>
  <c r="R14" i="62"/>
  <c r="R13" i="62"/>
  <c r="M83" i="62"/>
  <c r="M81" i="62"/>
  <c r="M80" i="62"/>
  <c r="M79" i="62"/>
  <c r="M78" i="62"/>
  <c r="M77" i="62"/>
  <c r="M75" i="62"/>
  <c r="M74" i="62"/>
  <c r="M73" i="62"/>
  <c r="M69" i="62"/>
  <c r="M68" i="62"/>
  <c r="M67" i="62"/>
  <c r="M66" i="62"/>
  <c r="M62" i="62"/>
  <c r="M61" i="62"/>
  <c r="M60" i="62"/>
  <c r="M59" i="62"/>
  <c r="M58" i="62"/>
  <c r="M57" i="62"/>
  <c r="M54" i="62"/>
  <c r="M51" i="62"/>
  <c r="M49" i="62"/>
  <c r="M48" i="62"/>
  <c r="M47" i="62"/>
  <c r="M45" i="62"/>
  <c r="M39" i="62"/>
  <c r="M34" i="62"/>
  <c r="M31" i="62"/>
  <c r="M27" i="62"/>
  <c r="M24" i="62"/>
  <c r="M21" i="62"/>
  <c r="M20" i="62"/>
  <c r="M19" i="62"/>
  <c r="M13" i="62"/>
  <c r="A23" i="4" a="1"/>
  <c r="A23" i="4" s="1"/>
  <c r="A22" i="4" a="1"/>
  <c r="A22" i="4" s="1"/>
  <c r="A21" i="4" a="1"/>
  <c r="A21" i="4" s="1"/>
  <c r="A20" i="4" a="1"/>
  <c r="A20" i="4" s="1"/>
  <c r="A19" i="4" a="1"/>
  <c r="A19" i="4" s="1"/>
  <c r="A18" i="4" a="1"/>
  <c r="A18" i="4" s="1"/>
  <c r="A17" i="4" a="1"/>
  <c r="A17" i="4" s="1"/>
  <c r="A16" i="4" a="1"/>
  <c r="A16" i="4" s="1"/>
  <c r="A15" i="4" a="1"/>
  <c r="A15" i="4" s="1"/>
  <c r="A14" i="4" a="1"/>
  <c r="A14" i="4" s="1"/>
  <c r="A13" i="4" a="1"/>
  <c r="A13" i="4" s="1"/>
  <c r="A12" i="4" a="1"/>
  <c r="A12" i="4" s="1"/>
  <c r="A11" i="4" a="1"/>
  <c r="A11" i="4" s="1"/>
  <c r="A10" i="4" a="1"/>
  <c r="A10" i="4" s="1"/>
  <c r="A9" i="4" a="1"/>
  <c r="A9" i="4" s="1"/>
  <c r="A8" i="4" a="1"/>
  <c r="A8" i="4" s="1"/>
  <c r="A7" i="4" a="1"/>
  <c r="A7" i="4" s="1"/>
  <c r="A6" i="4" a="1"/>
  <c r="A6" i="4" s="1"/>
  <c r="A5" i="4" a="1"/>
  <c r="A5" i="4" s="1"/>
  <c r="R91" i="40"/>
  <c r="Q91" i="40"/>
  <c r="L91" i="40"/>
  <c r="R90" i="40"/>
  <c r="Q90" i="40"/>
  <c r="L90" i="40"/>
  <c r="R91" i="43"/>
  <c r="Q91" i="43"/>
  <c r="M91" i="43"/>
  <c r="L91" i="43"/>
  <c r="R90" i="43"/>
  <c r="Q90" i="43"/>
  <c r="M90" i="43"/>
  <c r="L90" i="43"/>
  <c r="S135" i="51" l="1" a="1"/>
  <c r="S135" i="51" s="1"/>
  <c r="S106" i="51" a="1"/>
  <c r="S106" i="51" s="1"/>
  <c r="S118" i="51" a="1"/>
  <c r="S118" i="51" s="1"/>
  <c r="S98" i="51" a="1"/>
  <c r="S98" i="51" s="1"/>
  <c r="S130" i="51" a="1"/>
  <c r="S130" i="51" s="1"/>
  <c r="S134" i="51" a="1"/>
  <c r="S134" i="51" s="1"/>
  <c r="S116" i="45" a="1"/>
  <c r="S116" i="45" s="1"/>
  <c r="S104" i="78" a="1"/>
  <c r="S104" i="78" s="1"/>
  <c r="S100" i="67" a="1"/>
  <c r="S100" i="67" s="1"/>
  <c r="S214" i="68" a="1"/>
  <c r="S214" i="68" s="1"/>
  <c r="S138" i="51" a="1"/>
  <c r="S138" i="51" s="1"/>
  <c r="S130" i="44" a="1"/>
  <c r="S130" i="44" s="1"/>
  <c r="S108" i="52" a="1"/>
  <c r="S108" i="52" s="1"/>
  <c r="S114" i="52" a="1"/>
  <c r="S114" i="52" s="1"/>
  <c r="S118" i="52" a="1"/>
  <c r="S118" i="52" s="1"/>
  <c r="S134" i="52" a="1"/>
  <c r="S134" i="52" s="1"/>
  <c r="S142" i="52" a="1"/>
  <c r="S142" i="52" s="1"/>
  <c r="S154" i="52" a="1"/>
  <c r="S154" i="52" s="1"/>
  <c r="S158" i="52" a="1"/>
  <c r="S158" i="52" s="1"/>
  <c r="S202" i="68" a="1"/>
  <c r="S202" i="68" s="1"/>
  <c r="S116" i="52" a="1"/>
  <c r="S116" i="52" s="1"/>
  <c r="S124" i="52" a="1"/>
  <c r="S124" i="52" s="1"/>
  <c r="S136" i="52" a="1"/>
  <c r="S136" i="52" s="1"/>
  <c r="S140" i="52" a="1"/>
  <c r="S140" i="52" s="1"/>
  <c r="S133" i="51" a="1"/>
  <c r="S133" i="51" s="1"/>
  <c r="S109" i="52" a="1"/>
  <c r="S109" i="52" s="1"/>
  <c r="S113" i="52" a="1"/>
  <c r="S113" i="52" s="1"/>
  <c r="S117" i="52" a="1"/>
  <c r="S117" i="52" s="1"/>
  <c r="S121" i="52" a="1"/>
  <c r="S121" i="52" s="1"/>
  <c r="S137" i="52" a="1"/>
  <c r="S137" i="52" s="1"/>
  <c r="S141" i="52" a="1"/>
  <c r="S141" i="52" s="1"/>
  <c r="S152" i="52" a="1"/>
  <c r="S152" i="52" s="1"/>
  <c r="S156" i="52" a="1"/>
  <c r="S156" i="52" s="1"/>
  <c r="S140" i="51" a="1"/>
  <c r="S140" i="51" s="1"/>
  <c r="S111" i="73" a="1"/>
  <c r="S111" i="73" s="1"/>
  <c r="S216" i="68" a="1"/>
  <c r="S216" i="68" s="1"/>
  <c r="S220" i="68" a="1"/>
  <c r="S220" i="68" s="1"/>
  <c r="S108" i="51" a="1"/>
  <c r="S108" i="51" s="1"/>
  <c r="S112" i="51" a="1"/>
  <c r="S112" i="51" s="1"/>
  <c r="S116" i="51" a="1"/>
  <c r="S116" i="51" s="1"/>
  <c r="S138" i="65" a="1"/>
  <c r="S138" i="65" s="1"/>
  <c r="S138" i="73" a="1"/>
  <c r="S138" i="73" s="1"/>
  <c r="S109" i="51" a="1"/>
  <c r="S109" i="51" s="1"/>
  <c r="S113" i="51" a="1"/>
  <c r="S113" i="51" s="1"/>
  <c r="S201" i="68" a="1"/>
  <c r="S201" i="68" s="1"/>
  <c r="S134" i="73" a="1"/>
  <c r="S134" i="73" s="1"/>
  <c r="S183" i="68" a="1"/>
  <c r="S183" i="68" s="1"/>
  <c r="S111" i="51" a="1"/>
  <c r="S111" i="51" s="1"/>
  <c r="S137" i="51" a="1"/>
  <c r="S137" i="51" s="1"/>
  <c r="S129" i="44" a="1"/>
  <c r="S129" i="44" s="1"/>
  <c r="S185" i="68" a="1"/>
  <c r="S185" i="68" s="1"/>
  <c r="S217" i="68" a="1"/>
  <c r="S217" i="68" s="1"/>
  <c r="S115" i="52" a="1"/>
  <c r="S115" i="52" s="1"/>
  <c r="S119" i="52" a="1"/>
  <c r="S119" i="52" s="1"/>
  <c r="S123" i="52" a="1"/>
  <c r="S123" i="52" s="1"/>
  <c r="S135" i="52" a="1"/>
  <c r="S135" i="52" s="1"/>
  <c r="S139" i="52" a="1"/>
  <c r="S139" i="52" s="1"/>
  <c r="S155" i="52" a="1"/>
  <c r="S155" i="52" s="1"/>
  <c r="S145" i="65" a="1"/>
  <c r="S145" i="65" s="1"/>
  <c r="S101" i="41" a="1"/>
  <c r="S101" i="41" s="1"/>
  <c r="S199" i="68" a="1"/>
  <c r="S199" i="68" s="1"/>
  <c r="S110" i="51" a="1"/>
  <c r="S110" i="51" s="1"/>
  <c r="S99" i="67" a="1"/>
  <c r="S99" i="67" s="1"/>
  <c r="S150" i="51" a="1"/>
  <c r="S150" i="51" s="1"/>
  <c r="S103" i="44" a="1"/>
  <c r="S103" i="44" s="1"/>
  <c r="S98" i="73" a="1"/>
  <c r="S98" i="73" s="1"/>
  <c r="S106" i="73" a="1"/>
  <c r="S106" i="73" s="1"/>
  <c r="S107" i="51" a="1"/>
  <c r="S107" i="51" s="1"/>
  <c r="S147" i="51" a="1"/>
  <c r="S147" i="51" s="1"/>
  <c r="S125" i="52" a="1"/>
  <c r="S125" i="52" s="1"/>
  <c r="S104" i="44" a="1"/>
  <c r="S104" i="44" s="1"/>
  <c r="S117" i="44" a="1"/>
  <c r="S117" i="44" s="1"/>
  <c r="S90" i="44" a="1"/>
  <c r="S90" i="44" s="1"/>
  <c r="S105" i="73" a="1"/>
  <c r="S105" i="73" s="1"/>
  <c r="S97" i="51" a="1"/>
  <c r="S97" i="51" s="1"/>
  <c r="S107" i="52" a="1"/>
  <c r="S107" i="52" s="1"/>
  <c r="S97" i="63" a="1"/>
  <c r="S97" i="63" s="1"/>
  <c r="S92" i="73" a="1"/>
  <c r="S92" i="73" s="1"/>
  <c r="S124" i="47" a="1"/>
  <c r="S124" i="47" s="1"/>
  <c r="S111" i="65" a="1"/>
  <c r="S111" i="65" s="1"/>
  <c r="S100" i="51" a="1"/>
  <c r="S100" i="51" s="1"/>
  <c r="S114" i="51" a="1"/>
  <c r="S114" i="51" s="1"/>
  <c r="S132" i="51" a="1"/>
  <c r="S132" i="51" s="1"/>
  <c r="S115" i="51" a="1"/>
  <c r="S115" i="51" s="1"/>
  <c r="S129" i="45" a="1"/>
  <c r="S129" i="45" s="1"/>
  <c r="S132" i="44" a="1"/>
  <c r="S132" i="44" s="1"/>
  <c r="S131" i="78" a="1"/>
  <c r="S131" i="78" s="1"/>
  <c r="S99" i="63" a="1"/>
  <c r="S99" i="63" s="1"/>
  <c r="S103" i="73" a="1"/>
  <c r="S103" i="73" s="1"/>
  <c r="S115" i="47" a="1"/>
  <c r="S115" i="47" s="1"/>
  <c r="S80" i="67" a="1"/>
  <c r="S80" i="67" s="1"/>
  <c r="S90" i="67" a="1"/>
  <c r="S90" i="67" s="1"/>
  <c r="S117" i="51" a="1"/>
  <c r="S117" i="51" s="1"/>
  <c r="S132" i="45" a="1"/>
  <c r="S132" i="45" s="1"/>
  <c r="S99" i="44" a="1"/>
  <c r="S99" i="44" s="1"/>
  <c r="S133" i="67" a="1"/>
  <c r="S133" i="67" s="1"/>
  <c r="S215" i="68" a="1"/>
  <c r="S215" i="68" s="1"/>
  <c r="S122" i="52" a="1"/>
  <c r="S122" i="52" s="1"/>
  <c r="S143" i="52" a="1"/>
  <c r="S143" i="52" s="1"/>
  <c r="S98" i="45" a="1"/>
  <c r="S98" i="45" s="1"/>
  <c r="S101" i="45" a="1"/>
  <c r="S101" i="45" s="1"/>
  <c r="S218" i="68" a="1"/>
  <c r="S218" i="68" s="1"/>
  <c r="S131" i="51" a="1"/>
  <c r="S131" i="51" s="1"/>
  <c r="S138" i="52" a="1"/>
  <c r="S138" i="52" s="1"/>
  <c r="S88" i="78" a="1"/>
  <c r="S88" i="78" s="1"/>
  <c r="S108" i="63" a="1"/>
  <c r="S108" i="63" s="1"/>
  <c r="S132" i="67" a="1"/>
  <c r="S132" i="67" s="1"/>
  <c r="S146" i="65" a="1"/>
  <c r="S146" i="65" s="1"/>
  <c r="S87" i="41" a="1"/>
  <c r="S87" i="41" s="1"/>
  <c r="S101" i="25" a="1"/>
  <c r="S101" i="25" s="1"/>
  <c r="S103" i="25" a="1"/>
  <c r="S103" i="25" s="1"/>
  <c r="S105" i="25" a="1"/>
  <c r="S105" i="25" s="1"/>
  <c r="S112" i="25" a="1"/>
  <c r="S112" i="25" s="1"/>
  <c r="S117" i="25" a="1"/>
  <c r="S117" i="25" s="1"/>
  <c r="S119" i="25" a="1"/>
  <c r="S119" i="25" s="1"/>
  <c r="S127" i="25" a="1"/>
  <c r="S127" i="25" s="1"/>
  <c r="S99" i="51" a="1"/>
  <c r="S99" i="51" s="1"/>
  <c r="S139" i="51" a="1"/>
  <c r="S139" i="51" s="1"/>
  <c r="S144" i="51" a="1"/>
  <c r="S144" i="51" s="1"/>
  <c r="S120" i="52" a="1"/>
  <c r="S120" i="52" s="1"/>
  <c r="S151" i="52" a="1"/>
  <c r="S151" i="52" s="1"/>
  <c r="S101" i="44" a="1"/>
  <c r="S101" i="44" s="1"/>
  <c r="S102" i="44" a="1"/>
  <c r="S102" i="44" s="1"/>
  <c r="S103" i="45" a="1"/>
  <c r="S103" i="45" s="1"/>
  <c r="S87" i="78" a="1"/>
  <c r="S87" i="78" s="1"/>
  <c r="S125" i="47" a="1"/>
  <c r="S125" i="47" s="1"/>
  <c r="S127" i="67" a="1"/>
  <c r="S127" i="67" s="1"/>
  <c r="S112" i="65" a="1"/>
  <c r="S112" i="65" s="1"/>
  <c r="S99" i="41" a="1"/>
  <c r="S99" i="41" s="1"/>
  <c r="S125" i="41" a="1"/>
  <c r="S125" i="41" s="1"/>
  <c r="S182" i="68" a="1"/>
  <c r="S182" i="68" s="1"/>
  <c r="S101" i="78" a="1"/>
  <c r="S101" i="78" s="1"/>
  <c r="S117" i="78" a="1"/>
  <c r="S117" i="78" s="1"/>
  <c r="S100" i="73" a="1"/>
  <c r="S100" i="73" s="1"/>
  <c r="S89" i="25" a="1"/>
  <c r="S89" i="25" s="1"/>
  <c r="S132" i="73" a="1"/>
  <c r="S132" i="73" s="1"/>
  <c r="S127" i="44" a="1"/>
  <c r="S127" i="44" s="1"/>
  <c r="S102" i="78" a="1"/>
  <c r="S102" i="78" s="1"/>
  <c r="S135" i="78" a="1"/>
  <c r="S135" i="78" s="1"/>
  <c r="S124" i="63" a="1"/>
  <c r="S124" i="63" s="1"/>
  <c r="S101" i="73" a="1"/>
  <c r="S101" i="73" s="1"/>
  <c r="S102" i="67" a="1"/>
  <c r="S102" i="67" s="1"/>
  <c r="S129" i="25" a="1"/>
  <c r="S129" i="25" s="1"/>
  <c r="S181" i="68" a="1"/>
  <c r="S181" i="68" s="1"/>
  <c r="S221" i="68" a="1"/>
  <c r="S221" i="68" s="1"/>
  <c r="S130" i="78" a="1"/>
  <c r="S130" i="78" s="1"/>
  <c r="S104" i="73" a="1"/>
  <c r="S104" i="73" s="1"/>
  <c r="S105" i="47" a="1"/>
  <c r="S105" i="47" s="1"/>
  <c r="S128" i="67" a="1"/>
  <c r="S128" i="67" s="1"/>
  <c r="S96" i="65" a="1"/>
  <c r="S96" i="65" s="1"/>
  <c r="S100" i="41" a="1"/>
  <c r="S100" i="41" s="1"/>
  <c r="S184" i="68" a="1"/>
  <c r="S184" i="68" s="1"/>
  <c r="S200" i="68" a="1"/>
  <c r="S200" i="68" s="1"/>
  <c r="S100" i="63" a="1"/>
  <c r="S100" i="63" s="1"/>
  <c r="S104" i="63" a="1"/>
  <c r="S104" i="63" s="1"/>
  <c r="S105" i="70" a="1"/>
  <c r="S105" i="70" s="1"/>
  <c r="S125" i="70" a="1"/>
  <c r="S125" i="70" s="1"/>
  <c r="S127" i="70" a="1"/>
  <c r="S127" i="70" s="1"/>
  <c r="S101" i="67" a="1"/>
  <c r="S101" i="67" s="1"/>
  <c r="S98" i="25" a="1"/>
  <c r="S98" i="25" s="1"/>
  <c r="S100" i="25" a="1"/>
  <c r="S100" i="25" s="1"/>
  <c r="S219" i="68" a="1"/>
  <c r="S219" i="68" s="1"/>
  <c r="S117" i="73" a="1"/>
  <c r="S117" i="73" s="1"/>
  <c r="S86" i="78" a="1"/>
  <c r="S86" i="78" s="1"/>
  <c r="S134" i="78" a="1"/>
  <c r="S134" i="78" s="1"/>
  <c r="S99" i="25" a="1"/>
  <c r="S99" i="25" s="1"/>
  <c r="S102" i="45" a="1"/>
  <c r="S102" i="45" s="1"/>
  <c r="S133" i="45" a="1"/>
  <c r="S133" i="45" s="1"/>
  <c r="S89" i="78" a="1"/>
  <c r="S89" i="78" s="1"/>
  <c r="S94" i="65" a="1"/>
  <c r="S94" i="65" s="1"/>
  <c r="S115" i="65" a="1"/>
  <c r="S115" i="65" s="1"/>
  <c r="S144" i="65" a="1"/>
  <c r="S144" i="65" s="1"/>
  <c r="S122" i="41" a="1"/>
  <c r="S122" i="41" s="1"/>
  <c r="S127" i="41" a="1"/>
  <c r="S127" i="41" s="1"/>
  <c r="S89" i="45" a="1"/>
  <c r="S89" i="45" s="1"/>
  <c r="S128" i="44" a="1"/>
  <c r="S128" i="44" s="1"/>
  <c r="S132" i="78" a="1"/>
  <c r="S132" i="78" s="1"/>
  <c r="S128" i="73" a="1"/>
  <c r="S128" i="73" s="1"/>
  <c r="S131" i="73" a="1"/>
  <c r="S131" i="73" s="1"/>
  <c r="S104" i="47" a="1"/>
  <c r="S104" i="47" s="1"/>
  <c r="S104" i="70" a="1"/>
  <c r="S104" i="70" s="1"/>
  <c r="S106" i="70" a="1"/>
  <c r="S106" i="70" s="1"/>
  <c r="S116" i="70" a="1"/>
  <c r="S116" i="70" s="1"/>
  <c r="S86" i="67" a="1"/>
  <c r="S86" i="67" s="1"/>
  <c r="S135" i="67" a="1"/>
  <c r="S135" i="67" s="1"/>
  <c r="S89" i="65" a="1"/>
  <c r="S89" i="65" s="1"/>
  <c r="S98" i="65" a="1"/>
  <c r="S98" i="65" s="1"/>
  <c r="S110" i="65" a="1"/>
  <c r="S110" i="65" s="1"/>
  <c r="S131" i="44" a="1"/>
  <c r="S131" i="44" s="1"/>
  <c r="S112" i="73" a="1"/>
  <c r="S112" i="73" s="1"/>
  <c r="S103" i="47" a="1"/>
  <c r="S103" i="47" s="1"/>
  <c r="S104" i="67" a="1"/>
  <c r="S104" i="67" s="1"/>
  <c r="S93" i="65" a="1"/>
  <c r="S93" i="65" s="1"/>
  <c r="S102" i="65" a="1"/>
  <c r="S102" i="65" s="1"/>
  <c r="S114" i="65" a="1"/>
  <c r="S114" i="65" s="1"/>
  <c r="S143" i="65" a="1"/>
  <c r="S143" i="65" s="1"/>
  <c r="S121" i="41" a="1"/>
  <c r="S121" i="41" s="1"/>
  <c r="S126" i="41" a="1"/>
  <c r="S126" i="41" s="1"/>
  <c r="S91" i="44" a="1"/>
  <c r="S91" i="44" s="1"/>
  <c r="S103" i="78" a="1"/>
  <c r="S103" i="78" s="1"/>
  <c r="S95" i="63" a="1"/>
  <c r="S95" i="63" s="1"/>
  <c r="S126" i="47" a="1"/>
  <c r="S126" i="47" s="1"/>
  <c r="S124" i="70" a="1"/>
  <c r="S124" i="70" s="1"/>
  <c r="S81" i="67" a="1"/>
  <c r="S81" i="67" s="1"/>
  <c r="S85" i="67" a="1"/>
  <c r="S85" i="67" s="1"/>
  <c r="S103" i="67" a="1"/>
  <c r="S103" i="67" s="1"/>
  <c r="S134" i="67" a="1"/>
  <c r="S134" i="67" s="1"/>
  <c r="S88" i="65" a="1"/>
  <c r="S88" i="65" s="1"/>
  <c r="S139" i="65" a="1"/>
  <c r="S139" i="65" s="1"/>
  <c r="S148" i="65" a="1"/>
  <c r="S148" i="65" s="1"/>
  <c r="S98" i="41" a="1"/>
  <c r="S98" i="41" s="1"/>
  <c r="S90" i="45" a="1"/>
  <c r="S90" i="45" s="1"/>
  <c r="S128" i="63" a="1"/>
  <c r="S128" i="63" s="1"/>
  <c r="S99" i="73" a="1"/>
  <c r="S99" i="73" s="1"/>
  <c r="S107" i="73" a="1"/>
  <c r="S107" i="73" s="1"/>
  <c r="S102" i="47" a="1"/>
  <c r="S102" i="47" s="1"/>
  <c r="S103" i="70" a="1"/>
  <c r="S103" i="70" s="1"/>
  <c r="S126" i="70" a="1"/>
  <c r="S126" i="70" s="1"/>
  <c r="S88" i="67" a="1"/>
  <c r="S88" i="67" s="1"/>
  <c r="S101" i="65" a="1"/>
  <c r="S101" i="65" s="1"/>
  <c r="S147" i="65" a="1"/>
  <c r="S147" i="65" s="1"/>
  <c r="S124" i="41" a="1"/>
  <c r="S124" i="41" s="1"/>
  <c r="S102" i="25" a="1"/>
  <c r="S102" i="25" s="1"/>
  <c r="S104" i="25" a="1"/>
  <c r="S104" i="25" s="1"/>
  <c r="S106" i="25" a="1"/>
  <c r="S106" i="25" s="1"/>
  <c r="S111" i="25" a="1"/>
  <c r="S111" i="25" s="1"/>
  <c r="S118" i="25" a="1"/>
  <c r="S118" i="25" s="1"/>
  <c r="S126" i="25" a="1"/>
  <c r="S126" i="25" s="1"/>
  <c r="S133" i="78" a="1"/>
  <c r="S133" i="78" s="1"/>
  <c r="S96" i="63" a="1"/>
  <c r="S96" i="63" s="1"/>
  <c r="S103" i="63" a="1"/>
  <c r="S103" i="63" s="1"/>
  <c r="S123" i="63" a="1"/>
  <c r="S123" i="63" s="1"/>
  <c r="S127" i="63" a="1"/>
  <c r="S127" i="63" s="1"/>
  <c r="S102" i="73" a="1"/>
  <c r="S102" i="73" s="1"/>
  <c r="S123" i="47" a="1"/>
  <c r="S123" i="47" s="1"/>
  <c r="S100" i="65" a="1"/>
  <c r="S100" i="65" s="1"/>
  <c r="S113" i="65" a="1"/>
  <c r="S113" i="65" s="1"/>
  <c r="S86" i="41" a="1"/>
  <c r="S86" i="41" s="1"/>
  <c r="S111" i="41" a="1"/>
  <c r="S111" i="41" s="1"/>
  <c r="S123" i="41" a="1"/>
  <c r="S123" i="41" s="1"/>
  <c r="S91" i="25" a="1"/>
  <c r="S91" i="25" s="1"/>
  <c r="S128" i="25" a="1"/>
  <c r="S128" i="25" s="1"/>
  <c r="S130" i="45" a="1"/>
  <c r="S130" i="45" s="1"/>
  <c r="S102" i="63" a="1"/>
  <c r="S102" i="63" s="1"/>
  <c r="S126" i="63" a="1"/>
  <c r="S126" i="63" s="1"/>
  <c r="S101" i="63" a="1"/>
  <c r="S101" i="63" s="1"/>
  <c r="S109" i="63" a="1"/>
  <c r="S109" i="63" s="1"/>
  <c r="S131" i="45" a="1"/>
  <c r="S131" i="45" s="1"/>
  <c r="S98" i="63" a="1"/>
  <c r="S98" i="63" s="1"/>
  <c r="S114" i="63" a="1"/>
  <c r="S114" i="63" s="1"/>
  <c r="S122" i="63" a="1"/>
  <c r="S122" i="63" s="1"/>
  <c r="S129" i="73" a="1"/>
  <c r="S129" i="73" s="1"/>
  <c r="S137" i="67" a="1"/>
  <c r="S137" i="67" s="1"/>
  <c r="S136" i="67" a="1"/>
  <c r="S136" i="67" s="1"/>
  <c r="S13" i="61" a="1"/>
  <c r="S13" i="61" s="1"/>
  <c r="S90" i="43" a="1"/>
  <c r="S90" i="43" s="1"/>
  <c r="S91" i="43" a="1"/>
  <c r="S91" i="43" s="1"/>
  <c r="R82" i="45"/>
  <c r="Q82" i="45"/>
  <c r="M77" i="45"/>
  <c r="L77" i="45"/>
  <c r="M76" i="45"/>
  <c r="L76" i="45"/>
  <c r="M75" i="45"/>
  <c r="L75" i="45"/>
  <c r="M74" i="45"/>
  <c r="L74" i="45"/>
  <c r="M73" i="45"/>
  <c r="L73" i="45"/>
  <c r="M72" i="45"/>
  <c r="L72" i="45"/>
  <c r="M71" i="45"/>
  <c r="L71" i="45"/>
  <c r="L70" i="45"/>
  <c r="M69" i="45"/>
  <c r="L69" i="45"/>
  <c r="M68" i="45"/>
  <c r="L68" i="45"/>
  <c r="M67" i="45"/>
  <c r="L67" i="45"/>
  <c r="L66" i="45"/>
  <c r="L65" i="45"/>
  <c r="L64" i="45"/>
  <c r="M63" i="45"/>
  <c r="L63" i="45"/>
  <c r="M62" i="45"/>
  <c r="L62" i="45"/>
  <c r="M61" i="45"/>
  <c r="L61" i="45"/>
  <c r="M60" i="45"/>
  <c r="L60" i="45"/>
  <c r="M59" i="45"/>
  <c r="L59" i="45"/>
  <c r="M58" i="45"/>
  <c r="L58" i="45"/>
  <c r="M57" i="45"/>
  <c r="L57" i="45"/>
  <c r="M56" i="45"/>
  <c r="L56" i="45"/>
  <c r="L55" i="45"/>
  <c r="M54" i="45"/>
  <c r="L54" i="45"/>
  <c r="M53" i="45"/>
  <c r="L53" i="45"/>
  <c r="M52" i="45"/>
  <c r="L52" i="45"/>
  <c r="M51" i="45"/>
  <c r="L51" i="45"/>
  <c r="M50" i="45"/>
  <c r="L50" i="45"/>
  <c r="M49" i="45"/>
  <c r="L49" i="45"/>
  <c r="M48" i="45"/>
  <c r="L48" i="45"/>
  <c r="M47" i="45"/>
  <c r="L47" i="45"/>
  <c r="M46" i="45"/>
  <c r="L46" i="45"/>
  <c r="L45" i="45"/>
  <c r="L44" i="45"/>
  <c r="L43" i="45"/>
  <c r="L42" i="45"/>
  <c r="L41" i="45"/>
  <c r="L40" i="45"/>
  <c r="M39" i="45"/>
  <c r="L39" i="45"/>
  <c r="M38" i="45"/>
  <c r="L38" i="45"/>
  <c r="M37" i="45"/>
  <c r="L37" i="45"/>
  <c r="L36" i="45"/>
  <c r="L35" i="45"/>
  <c r="M34" i="45"/>
  <c r="L34" i="45"/>
  <c r="L33" i="45"/>
  <c r="M32" i="45"/>
  <c r="L32" i="45"/>
  <c r="M31" i="45"/>
  <c r="L31" i="45"/>
  <c r="L30" i="45"/>
  <c r="L29" i="45"/>
  <c r="M28" i="45"/>
  <c r="L28" i="45"/>
  <c r="L27" i="45"/>
  <c r="L26" i="45"/>
  <c r="M25" i="45"/>
  <c r="L25" i="45"/>
  <c r="M24" i="45"/>
  <c r="L24" i="45"/>
  <c r="L23" i="45"/>
  <c r="M22" i="45"/>
  <c r="L22" i="45"/>
  <c r="M21" i="45"/>
  <c r="L21" i="45"/>
  <c r="L20" i="45"/>
  <c r="L19" i="45"/>
  <c r="L18" i="45"/>
  <c r="L17" i="45"/>
  <c r="L16" i="45"/>
  <c r="L15" i="45"/>
  <c r="L14" i="45"/>
  <c r="R77" i="45"/>
  <c r="Q77" i="45"/>
  <c r="R76" i="45"/>
  <c r="Q76" i="45"/>
  <c r="R75" i="45"/>
  <c r="Q75" i="45"/>
  <c r="R74" i="45"/>
  <c r="Q74" i="45"/>
  <c r="R73" i="45"/>
  <c r="Q73" i="45"/>
  <c r="R72" i="45"/>
  <c r="Q72" i="45"/>
  <c r="R71" i="45"/>
  <c r="Q71" i="45"/>
  <c r="Q70" i="45"/>
  <c r="R69" i="45"/>
  <c r="Q69" i="45"/>
  <c r="R68" i="45"/>
  <c r="Q68" i="45"/>
  <c r="R67" i="45"/>
  <c r="Q67" i="45"/>
  <c r="R66" i="45"/>
  <c r="Q66" i="45"/>
  <c r="R65" i="45"/>
  <c r="Q65" i="45"/>
  <c r="R64" i="45"/>
  <c r="Q64" i="45"/>
  <c r="R63" i="45"/>
  <c r="Q63" i="45"/>
  <c r="R62" i="45"/>
  <c r="Q62" i="45"/>
  <c r="R61" i="45"/>
  <c r="Q61" i="45"/>
  <c r="R60" i="45"/>
  <c r="Q60" i="45"/>
  <c r="R59" i="45"/>
  <c r="Q59" i="45"/>
  <c r="R58" i="45"/>
  <c r="Q58" i="45"/>
  <c r="R57" i="45"/>
  <c r="Q57" i="45"/>
  <c r="R56" i="45"/>
  <c r="Q56" i="45"/>
  <c r="Q55" i="45"/>
  <c r="R54" i="45"/>
  <c r="Q54" i="45"/>
  <c r="R53" i="45"/>
  <c r="Q53" i="45"/>
  <c r="R52" i="45"/>
  <c r="Q52" i="45"/>
  <c r="R51" i="45"/>
  <c r="Q51" i="45"/>
  <c r="R50" i="45"/>
  <c r="Q50" i="45"/>
  <c r="R49" i="45"/>
  <c r="Q49" i="45"/>
  <c r="R48" i="45"/>
  <c r="Q48" i="45"/>
  <c r="R47" i="45"/>
  <c r="Q47" i="45"/>
  <c r="R46" i="45"/>
  <c r="Q46" i="45"/>
  <c r="R45" i="45"/>
  <c r="Q45" i="45"/>
  <c r="R44" i="45"/>
  <c r="Q44" i="45"/>
  <c r="Q43" i="45"/>
  <c r="R42" i="45"/>
  <c r="Q42" i="45"/>
  <c r="Q41" i="45"/>
  <c r="Q40" i="45"/>
  <c r="R39" i="45"/>
  <c r="Q39" i="45"/>
  <c r="R38" i="45"/>
  <c r="Q38" i="45"/>
  <c r="R37" i="45"/>
  <c r="Q37" i="45"/>
  <c r="R36" i="45"/>
  <c r="Q36" i="45"/>
  <c r="R35" i="45"/>
  <c r="Q35" i="45"/>
  <c r="R34" i="45"/>
  <c r="Q34" i="45"/>
  <c r="Q33" i="45"/>
  <c r="R32" i="45"/>
  <c r="Q32" i="45"/>
  <c r="R31" i="45"/>
  <c r="Q31" i="45"/>
  <c r="Q30" i="45"/>
  <c r="Q29" i="45"/>
  <c r="R28" i="45"/>
  <c r="Q28" i="45"/>
  <c r="Q27" i="45"/>
  <c r="Q26" i="45"/>
  <c r="R25" i="45"/>
  <c r="Q25" i="45"/>
  <c r="R24" i="45"/>
  <c r="Q24" i="45"/>
  <c r="R23" i="45"/>
  <c r="Q23" i="45"/>
  <c r="R22" i="45"/>
  <c r="Q22" i="45"/>
  <c r="R21" i="45"/>
  <c r="Q21" i="45"/>
  <c r="Q20" i="45"/>
  <c r="Q19" i="45"/>
  <c r="Q18" i="45"/>
  <c r="Q17" i="45"/>
  <c r="Q16" i="45"/>
  <c r="Q15" i="45"/>
  <c r="Q14" i="45"/>
  <c r="Q13" i="45"/>
  <c r="L13" i="45"/>
  <c r="R88" i="40"/>
  <c r="Q88" i="40"/>
  <c r="L88" i="40"/>
  <c r="R87" i="40"/>
  <c r="Q87" i="40"/>
  <c r="L87" i="40"/>
  <c r="R86" i="40"/>
  <c r="Q86" i="40"/>
  <c r="L86" i="40"/>
  <c r="R85" i="40"/>
  <c r="Q85" i="40"/>
  <c r="L85" i="40"/>
  <c r="R127" i="40"/>
  <c r="Q127" i="40"/>
  <c r="M127" i="40"/>
  <c r="L127" i="40"/>
  <c r="R126" i="40"/>
  <c r="Q126" i="40"/>
  <c r="M126" i="40"/>
  <c r="L126" i="40"/>
  <c r="R125" i="40"/>
  <c r="Q125" i="40"/>
  <c r="M125" i="40"/>
  <c r="L125" i="40"/>
  <c r="R124" i="40"/>
  <c r="Q124" i="40"/>
  <c r="M124" i="40"/>
  <c r="L124" i="40"/>
  <c r="R123" i="40"/>
  <c r="Q123" i="40"/>
  <c r="M123" i="40"/>
  <c r="L123" i="40"/>
  <c r="R122" i="40"/>
  <c r="Q122" i="40"/>
  <c r="M122" i="40"/>
  <c r="L122" i="40"/>
  <c r="R121" i="40"/>
  <c r="Q121" i="40"/>
  <c r="M121" i="40"/>
  <c r="L121" i="40"/>
  <c r="R120" i="40"/>
  <c r="Q120" i="40"/>
  <c r="L120" i="40"/>
  <c r="R119" i="40"/>
  <c r="Q119" i="40"/>
  <c r="L119" i="40"/>
  <c r="R118" i="40"/>
  <c r="Q118" i="40"/>
  <c r="L118" i="40"/>
  <c r="R117" i="40"/>
  <c r="Q117" i="40"/>
  <c r="L117" i="40"/>
  <c r="R116" i="40"/>
  <c r="Q116" i="40"/>
  <c r="L116" i="40"/>
  <c r="R115" i="40"/>
  <c r="Q115" i="40"/>
  <c r="L115" i="40"/>
  <c r="R114" i="40"/>
  <c r="Q114" i="40"/>
  <c r="L114" i="40"/>
  <c r="R113" i="40"/>
  <c r="Q113" i="40"/>
  <c r="M113" i="40"/>
  <c r="L113" i="40"/>
  <c r="R112" i="40"/>
  <c r="Q112" i="40"/>
  <c r="L112" i="40"/>
  <c r="R111" i="40"/>
  <c r="Q111" i="40"/>
  <c r="L111" i="40"/>
  <c r="R110" i="40"/>
  <c r="Q110" i="40"/>
  <c r="L110" i="40"/>
  <c r="R109" i="40"/>
  <c r="Q109" i="40"/>
  <c r="L109" i="40"/>
  <c r="R108" i="40"/>
  <c r="Q108" i="40"/>
  <c r="L108" i="40"/>
  <c r="R107" i="40"/>
  <c r="Q107" i="40"/>
  <c r="L107" i="40"/>
  <c r="R106" i="40"/>
  <c r="Q106" i="40"/>
  <c r="L106" i="40"/>
  <c r="R105" i="40"/>
  <c r="Q105" i="40"/>
  <c r="L105" i="40"/>
  <c r="R104" i="40"/>
  <c r="Q104" i="40"/>
  <c r="L104" i="40"/>
  <c r="R103" i="40"/>
  <c r="Q103" i="40"/>
  <c r="M103" i="40"/>
  <c r="L103" i="40"/>
  <c r="R102" i="40"/>
  <c r="Q102" i="40"/>
  <c r="M102" i="40"/>
  <c r="L102" i="40"/>
  <c r="R101" i="40"/>
  <c r="Q101" i="40"/>
  <c r="M101" i="40"/>
  <c r="L101" i="40"/>
  <c r="R100" i="40"/>
  <c r="Q100" i="40"/>
  <c r="M100" i="40"/>
  <c r="L100" i="40"/>
  <c r="R99" i="40"/>
  <c r="Q99" i="40"/>
  <c r="L99" i="40"/>
  <c r="R98" i="40"/>
  <c r="Q98" i="40"/>
  <c r="L98" i="40"/>
  <c r="R97" i="40"/>
  <c r="Q97" i="40"/>
  <c r="L97" i="40"/>
  <c r="R96" i="40"/>
  <c r="Q96" i="40"/>
  <c r="L96" i="40"/>
  <c r="R95" i="40"/>
  <c r="Q95" i="40"/>
  <c r="L95" i="40"/>
  <c r="R94" i="40"/>
  <c r="Q94" i="40"/>
  <c r="L94" i="40"/>
  <c r="R93" i="40"/>
  <c r="Q93" i="40"/>
  <c r="L93" i="40"/>
  <c r="R92" i="40"/>
  <c r="Q92" i="40"/>
  <c r="L92" i="40"/>
  <c r="R89" i="40"/>
  <c r="Q89" i="40"/>
  <c r="L89" i="40"/>
  <c r="R80" i="40"/>
  <c r="Q80" i="40"/>
  <c r="M80" i="40"/>
  <c r="L80" i="40"/>
  <c r="R79" i="40"/>
  <c r="Q79" i="40"/>
  <c r="M79" i="40"/>
  <c r="L79" i="40"/>
  <c r="R78" i="40"/>
  <c r="Q78" i="40"/>
  <c r="M78" i="40"/>
  <c r="L78" i="40"/>
  <c r="R77" i="40"/>
  <c r="Q77" i="40"/>
  <c r="M77" i="40"/>
  <c r="L77" i="40"/>
  <c r="R76" i="40"/>
  <c r="Q76" i="40"/>
  <c r="M76" i="40"/>
  <c r="L76" i="40"/>
  <c r="R75" i="40"/>
  <c r="Q75" i="40"/>
  <c r="M75" i="40"/>
  <c r="L75" i="40"/>
  <c r="R74" i="40"/>
  <c r="Q74" i="40"/>
  <c r="M74" i="40"/>
  <c r="L74" i="40"/>
  <c r="R73" i="40"/>
  <c r="Q73" i="40"/>
  <c r="L73" i="40"/>
  <c r="R72" i="40"/>
  <c r="Q72" i="40"/>
  <c r="M72" i="40"/>
  <c r="L72" i="40"/>
  <c r="R71" i="40"/>
  <c r="Q71" i="40"/>
  <c r="M71" i="40"/>
  <c r="L71" i="40"/>
  <c r="R70" i="40"/>
  <c r="Q70" i="40"/>
  <c r="M70" i="40"/>
  <c r="L70" i="40"/>
  <c r="R69" i="40"/>
  <c r="Q69" i="40"/>
  <c r="L69" i="40"/>
  <c r="R68" i="40"/>
  <c r="Q68" i="40"/>
  <c r="L68" i="40"/>
  <c r="R67" i="40"/>
  <c r="Q67" i="40"/>
  <c r="L67" i="40"/>
  <c r="R66" i="40"/>
  <c r="Q66" i="40"/>
  <c r="M66" i="40"/>
  <c r="L66" i="40"/>
  <c r="R65" i="40"/>
  <c r="Q65" i="40"/>
  <c r="M65" i="40"/>
  <c r="L65" i="40"/>
  <c r="R64" i="40"/>
  <c r="Q64" i="40"/>
  <c r="M64" i="40"/>
  <c r="L64" i="40"/>
  <c r="R63" i="40"/>
  <c r="Q63" i="40"/>
  <c r="M63" i="40"/>
  <c r="L63" i="40"/>
  <c r="R62" i="40"/>
  <c r="Q62" i="40"/>
  <c r="M62" i="40"/>
  <c r="L62" i="40"/>
  <c r="R61" i="40"/>
  <c r="Q61" i="40"/>
  <c r="M61" i="40"/>
  <c r="L61" i="40"/>
  <c r="R60" i="40"/>
  <c r="Q60" i="40"/>
  <c r="M60" i="40"/>
  <c r="L60" i="40"/>
  <c r="R59" i="40"/>
  <c r="Q59" i="40"/>
  <c r="M59" i="40"/>
  <c r="L59" i="40"/>
  <c r="R58" i="40"/>
  <c r="Q58" i="40"/>
  <c r="L58" i="40"/>
  <c r="R57" i="40"/>
  <c r="Q57" i="40"/>
  <c r="M57" i="40"/>
  <c r="L57" i="40"/>
  <c r="R56" i="40"/>
  <c r="Q56" i="40"/>
  <c r="L56" i="40"/>
  <c r="R55" i="40"/>
  <c r="Q55" i="40"/>
  <c r="L55" i="40"/>
  <c r="R54" i="40"/>
  <c r="Q54" i="40"/>
  <c r="M54" i="40"/>
  <c r="L54" i="40"/>
  <c r="R53" i="40"/>
  <c r="Q53" i="40"/>
  <c r="L53" i="40"/>
  <c r="R52" i="40"/>
  <c r="Q52" i="40"/>
  <c r="M52" i="40"/>
  <c r="L52" i="40"/>
  <c r="R51" i="40"/>
  <c r="Q51" i="40"/>
  <c r="M51" i="40"/>
  <c r="L51" i="40"/>
  <c r="R50" i="40"/>
  <c r="Q50" i="40"/>
  <c r="M50" i="40"/>
  <c r="L50" i="40"/>
  <c r="R49" i="40"/>
  <c r="Q49" i="40"/>
  <c r="L49" i="40"/>
  <c r="R48" i="40"/>
  <c r="Q48" i="40"/>
  <c r="L48" i="40"/>
  <c r="R47" i="40"/>
  <c r="Q47" i="40"/>
  <c r="L47" i="40"/>
  <c r="R46" i="40"/>
  <c r="Q46" i="40"/>
  <c r="L46" i="40"/>
  <c r="R45" i="40"/>
  <c r="Q45" i="40"/>
  <c r="L45" i="40"/>
  <c r="R44" i="40"/>
  <c r="Q44" i="40"/>
  <c r="M44" i="40"/>
  <c r="L44" i="40"/>
  <c r="R43" i="40"/>
  <c r="Q43" i="40"/>
  <c r="L43" i="40"/>
  <c r="R42" i="40"/>
  <c r="Q42" i="40"/>
  <c r="L42" i="40"/>
  <c r="R41" i="40"/>
  <c r="Q41" i="40"/>
  <c r="L41" i="40"/>
  <c r="R40" i="40"/>
  <c r="Q40" i="40"/>
  <c r="L40" i="40"/>
  <c r="R39" i="40"/>
  <c r="Q39" i="40"/>
  <c r="M39" i="40"/>
  <c r="L39" i="40"/>
  <c r="R38" i="40"/>
  <c r="Q38" i="40"/>
  <c r="L38" i="40"/>
  <c r="R37" i="40"/>
  <c r="Q37" i="40"/>
  <c r="L37" i="40"/>
  <c r="R36" i="40"/>
  <c r="Q36" i="40"/>
  <c r="L36" i="40"/>
  <c r="R35" i="40"/>
  <c r="Q35" i="40"/>
  <c r="L35" i="40"/>
  <c r="R34" i="40"/>
  <c r="Q34" i="40"/>
  <c r="M34" i="40"/>
  <c r="L34" i="40"/>
  <c r="R33" i="40"/>
  <c r="Q33" i="40"/>
  <c r="L33" i="40"/>
  <c r="R32" i="40"/>
  <c r="Q32" i="40"/>
  <c r="M32" i="40"/>
  <c r="L32" i="40"/>
  <c r="R31" i="40"/>
  <c r="Q31" i="40"/>
  <c r="M31" i="40"/>
  <c r="L31" i="40"/>
  <c r="R30" i="40"/>
  <c r="Q30" i="40"/>
  <c r="L30" i="40"/>
  <c r="R29" i="40"/>
  <c r="Q29" i="40"/>
  <c r="L29" i="40"/>
  <c r="R28" i="40"/>
  <c r="Q28" i="40"/>
  <c r="M28" i="40"/>
  <c r="L28" i="40"/>
  <c r="R27" i="40"/>
  <c r="Q27" i="40"/>
  <c r="L27" i="40"/>
  <c r="R26" i="40"/>
  <c r="Q26" i="40"/>
  <c r="L26" i="40"/>
  <c r="R25" i="40"/>
  <c r="Q25" i="40"/>
  <c r="M25" i="40"/>
  <c r="L25" i="40"/>
  <c r="R24" i="40"/>
  <c r="Q24" i="40"/>
  <c r="M24" i="40"/>
  <c r="L24" i="40"/>
  <c r="R23" i="40"/>
  <c r="Q23" i="40"/>
  <c r="M23" i="40"/>
  <c r="L23" i="40"/>
  <c r="R22" i="40"/>
  <c r="Q22" i="40"/>
  <c r="L22" i="40"/>
  <c r="R21" i="40"/>
  <c r="Q21" i="40"/>
  <c r="L21" i="40"/>
  <c r="R20" i="40"/>
  <c r="Q20" i="40"/>
  <c r="L20" i="40"/>
  <c r="R19" i="40"/>
  <c r="Q19" i="40"/>
  <c r="L19" i="40"/>
  <c r="R18" i="40"/>
  <c r="Q18" i="40"/>
  <c r="M18" i="40"/>
  <c r="L18" i="40"/>
  <c r="R17" i="40"/>
  <c r="Q17" i="40"/>
  <c r="L17" i="40"/>
  <c r="R16" i="40"/>
  <c r="Q16" i="40"/>
  <c r="L16" i="40"/>
  <c r="R15" i="40"/>
  <c r="Q15" i="40"/>
  <c r="L15" i="40"/>
  <c r="R14" i="40"/>
  <c r="Q14" i="40"/>
  <c r="L14" i="40"/>
  <c r="R13" i="40"/>
  <c r="Q13" i="40"/>
  <c r="L13" i="40"/>
  <c r="R85" i="44"/>
  <c r="Q85" i="44"/>
  <c r="Q135" i="44" s="1"/>
  <c r="L85" i="44"/>
  <c r="L135" i="44" s="1"/>
  <c r="R80" i="44"/>
  <c r="Q80" i="44"/>
  <c r="M80" i="44"/>
  <c r="L80" i="44"/>
  <c r="R79" i="44"/>
  <c r="Q79" i="44"/>
  <c r="M79" i="44"/>
  <c r="L79" i="44"/>
  <c r="R78" i="44"/>
  <c r="Q78" i="44"/>
  <c r="M78" i="44"/>
  <c r="L78" i="44"/>
  <c r="R77" i="44"/>
  <c r="Q77" i="44"/>
  <c r="M77" i="44"/>
  <c r="L77" i="44"/>
  <c r="R76" i="44"/>
  <c r="Q76" i="44"/>
  <c r="M76" i="44"/>
  <c r="L76" i="44"/>
  <c r="R75" i="44"/>
  <c r="Q75" i="44"/>
  <c r="M75" i="44"/>
  <c r="L75" i="44"/>
  <c r="R74" i="44"/>
  <c r="Q74" i="44"/>
  <c r="M74" i="44"/>
  <c r="L74" i="44"/>
  <c r="R73" i="44"/>
  <c r="Q73" i="44"/>
  <c r="L73" i="44"/>
  <c r="R72" i="44"/>
  <c r="Q72" i="44"/>
  <c r="M72" i="44"/>
  <c r="L72" i="44"/>
  <c r="R71" i="44"/>
  <c r="Q71" i="44"/>
  <c r="M71" i="44"/>
  <c r="L71" i="44"/>
  <c r="R70" i="44"/>
  <c r="Q70" i="44"/>
  <c r="M70" i="44"/>
  <c r="L70" i="44"/>
  <c r="R69" i="44"/>
  <c r="Q69" i="44"/>
  <c r="L69" i="44"/>
  <c r="R68" i="44"/>
  <c r="Q68" i="44"/>
  <c r="L68" i="44"/>
  <c r="R67" i="44"/>
  <c r="Q67" i="44"/>
  <c r="L67" i="44"/>
  <c r="R66" i="44"/>
  <c r="Q66" i="44"/>
  <c r="M66" i="44"/>
  <c r="L66" i="44"/>
  <c r="R65" i="44"/>
  <c r="Q65" i="44"/>
  <c r="L65" i="44"/>
  <c r="R64" i="44"/>
  <c r="Q64" i="44"/>
  <c r="M64" i="44"/>
  <c r="L64" i="44"/>
  <c r="R63" i="44"/>
  <c r="Q63" i="44"/>
  <c r="M63" i="44"/>
  <c r="L63" i="44"/>
  <c r="R62" i="44"/>
  <c r="Q62" i="44"/>
  <c r="M62" i="44"/>
  <c r="L62" i="44"/>
  <c r="R61" i="44"/>
  <c r="Q61" i="44"/>
  <c r="M61" i="44"/>
  <c r="L61" i="44"/>
  <c r="R60" i="44"/>
  <c r="Q60" i="44"/>
  <c r="M60" i="44"/>
  <c r="L60" i="44"/>
  <c r="R59" i="44"/>
  <c r="Q59" i="44"/>
  <c r="M59" i="44"/>
  <c r="L59" i="44"/>
  <c r="R58" i="44"/>
  <c r="Q58" i="44"/>
  <c r="L58" i="44"/>
  <c r="R57" i="44"/>
  <c r="Q57" i="44"/>
  <c r="M57" i="44"/>
  <c r="L57" i="44"/>
  <c r="R56" i="44"/>
  <c r="Q56" i="44"/>
  <c r="M56" i="44"/>
  <c r="L56" i="44"/>
  <c r="R55" i="44"/>
  <c r="Q55" i="44"/>
  <c r="M55" i="44"/>
  <c r="L55" i="44"/>
  <c r="R54" i="44"/>
  <c r="Q54" i="44"/>
  <c r="M54" i="44"/>
  <c r="L54" i="44"/>
  <c r="R53" i="44"/>
  <c r="Q53" i="44"/>
  <c r="L53" i="44"/>
  <c r="R52" i="44"/>
  <c r="Q52" i="44"/>
  <c r="M52" i="44"/>
  <c r="L52" i="44"/>
  <c r="R51" i="44"/>
  <c r="Q51" i="44"/>
  <c r="M51" i="44"/>
  <c r="L51" i="44"/>
  <c r="R50" i="44"/>
  <c r="Q50" i="44"/>
  <c r="M50" i="44"/>
  <c r="L50" i="44"/>
  <c r="R49" i="44"/>
  <c r="Q49" i="44"/>
  <c r="M49" i="44"/>
  <c r="L49" i="44"/>
  <c r="R48" i="44"/>
  <c r="Q48" i="44"/>
  <c r="M48" i="44"/>
  <c r="L48" i="44"/>
  <c r="R47" i="44"/>
  <c r="Q47" i="44"/>
  <c r="M47" i="44"/>
  <c r="L47" i="44"/>
  <c r="R46" i="44"/>
  <c r="Q46" i="44"/>
  <c r="M46" i="44"/>
  <c r="L46" i="44"/>
  <c r="R45" i="44"/>
  <c r="Q45" i="44"/>
  <c r="L45" i="44"/>
  <c r="R44" i="44"/>
  <c r="Q44" i="44"/>
  <c r="L44" i="44"/>
  <c r="R43" i="44"/>
  <c r="Q43" i="44"/>
  <c r="L43" i="44"/>
  <c r="R42" i="44"/>
  <c r="Q42" i="44"/>
  <c r="L42" i="44"/>
  <c r="R41" i="44"/>
  <c r="Q41" i="44"/>
  <c r="L41" i="44"/>
  <c r="R40" i="44"/>
  <c r="Q40" i="44"/>
  <c r="L40" i="44"/>
  <c r="R39" i="44"/>
  <c r="Q39" i="44"/>
  <c r="M39" i="44"/>
  <c r="L39" i="44"/>
  <c r="R38" i="44"/>
  <c r="Q38" i="44"/>
  <c r="L38" i="44"/>
  <c r="R37" i="44"/>
  <c r="Q37" i="44"/>
  <c r="L37" i="44"/>
  <c r="R36" i="44"/>
  <c r="Q36" i="44"/>
  <c r="L36" i="44"/>
  <c r="R35" i="44"/>
  <c r="Q35" i="44"/>
  <c r="L35" i="44"/>
  <c r="R34" i="44"/>
  <c r="Q34" i="44"/>
  <c r="M34" i="44"/>
  <c r="L34" i="44"/>
  <c r="R33" i="44"/>
  <c r="Q33" i="44"/>
  <c r="L33" i="44"/>
  <c r="R32" i="44"/>
  <c r="Q32" i="44"/>
  <c r="M32" i="44"/>
  <c r="L32" i="44"/>
  <c r="R31" i="44"/>
  <c r="Q31" i="44"/>
  <c r="M31" i="44"/>
  <c r="L31" i="44"/>
  <c r="R30" i="44"/>
  <c r="Q30" i="44"/>
  <c r="L30" i="44"/>
  <c r="R29" i="44"/>
  <c r="Q29" i="44"/>
  <c r="L29" i="44"/>
  <c r="R28" i="44"/>
  <c r="Q28" i="44"/>
  <c r="M28" i="44"/>
  <c r="L28" i="44"/>
  <c r="R27" i="44"/>
  <c r="Q27" i="44"/>
  <c r="L27" i="44"/>
  <c r="R26" i="44"/>
  <c r="Q26" i="44"/>
  <c r="L26" i="44"/>
  <c r="R25" i="44"/>
  <c r="Q25" i="44"/>
  <c r="M25" i="44"/>
  <c r="L25" i="44"/>
  <c r="R24" i="44"/>
  <c r="Q24" i="44"/>
  <c r="M24" i="44"/>
  <c r="L24" i="44"/>
  <c r="R23" i="44"/>
  <c r="Q23" i="44"/>
  <c r="L23" i="44"/>
  <c r="R22" i="44"/>
  <c r="Q22" i="44"/>
  <c r="L22" i="44"/>
  <c r="R21" i="44"/>
  <c r="Q21" i="44"/>
  <c r="L21" i="44"/>
  <c r="R20" i="44"/>
  <c r="Q20" i="44"/>
  <c r="L20" i="44"/>
  <c r="R19" i="44"/>
  <c r="Q19" i="44"/>
  <c r="L19" i="44"/>
  <c r="R18" i="44"/>
  <c r="Q18" i="44"/>
  <c r="L18" i="44"/>
  <c r="R17" i="44"/>
  <c r="Q17" i="44"/>
  <c r="L17" i="44"/>
  <c r="R16" i="44"/>
  <c r="Q16" i="44"/>
  <c r="L16" i="44"/>
  <c r="R15" i="44"/>
  <c r="Q15" i="44"/>
  <c r="L15" i="44"/>
  <c r="R14" i="44"/>
  <c r="Q14" i="44"/>
  <c r="L14" i="44"/>
  <c r="R13" i="44"/>
  <c r="Q13" i="44"/>
  <c r="M13" i="44"/>
  <c r="L13" i="44"/>
  <c r="R128" i="43"/>
  <c r="Q128" i="43"/>
  <c r="M128" i="43"/>
  <c r="L128" i="43"/>
  <c r="R127" i="43"/>
  <c r="Q127" i="43"/>
  <c r="M127" i="43"/>
  <c r="L127" i="43"/>
  <c r="R126" i="43"/>
  <c r="Q126" i="43"/>
  <c r="M126" i="43"/>
  <c r="L126" i="43"/>
  <c r="R125" i="43"/>
  <c r="Q125" i="43"/>
  <c r="M125" i="43"/>
  <c r="L125" i="43"/>
  <c r="R124" i="43"/>
  <c r="Q124" i="43"/>
  <c r="M124" i="43"/>
  <c r="L124" i="43"/>
  <c r="R123" i="43"/>
  <c r="Q123" i="43"/>
  <c r="M123" i="43"/>
  <c r="L123" i="43"/>
  <c r="R122" i="43"/>
  <c r="Q122" i="43"/>
  <c r="M122" i="43"/>
  <c r="L122" i="43"/>
  <c r="R121" i="43"/>
  <c r="Q121" i="43"/>
  <c r="M121" i="43"/>
  <c r="L121" i="43"/>
  <c r="R120" i="43"/>
  <c r="Q120" i="43"/>
  <c r="L120" i="43"/>
  <c r="R119" i="43"/>
  <c r="Q119" i="43"/>
  <c r="L119" i="43"/>
  <c r="R118" i="43"/>
  <c r="Q118" i="43"/>
  <c r="M118" i="43"/>
  <c r="L118" i="43"/>
  <c r="R117" i="43"/>
  <c r="Q117" i="43"/>
  <c r="M117" i="43"/>
  <c r="L117" i="43"/>
  <c r="R116" i="43"/>
  <c r="Q116" i="43"/>
  <c r="M116" i="43"/>
  <c r="L116" i="43"/>
  <c r="R115" i="43"/>
  <c r="Q115" i="43"/>
  <c r="M115" i="43"/>
  <c r="L115" i="43"/>
  <c r="R114" i="43"/>
  <c r="Q114" i="43"/>
  <c r="M114" i="43"/>
  <c r="L114" i="43"/>
  <c r="R113" i="43"/>
  <c r="Q113" i="43"/>
  <c r="M113" i="43"/>
  <c r="L113" i="43"/>
  <c r="R112" i="43"/>
  <c r="Q112" i="43"/>
  <c r="M112" i="43"/>
  <c r="L112" i="43"/>
  <c r="R111" i="43"/>
  <c r="Q111" i="43"/>
  <c r="M111" i="43"/>
  <c r="L111" i="43"/>
  <c r="R110" i="43"/>
  <c r="Q110" i="43"/>
  <c r="M110" i="43"/>
  <c r="L110" i="43"/>
  <c r="R109" i="43"/>
  <c r="Q109" i="43"/>
  <c r="M109" i="43"/>
  <c r="L109" i="43"/>
  <c r="R108" i="43"/>
  <c r="Q108" i="43"/>
  <c r="M108" i="43"/>
  <c r="L108" i="43"/>
  <c r="R107" i="43"/>
  <c r="Q107" i="43"/>
  <c r="M107" i="43"/>
  <c r="L107" i="43"/>
  <c r="R106" i="43"/>
  <c r="Q106" i="43"/>
  <c r="M106" i="43"/>
  <c r="L106" i="43"/>
  <c r="R105" i="43"/>
  <c r="Q105" i="43"/>
  <c r="M105" i="43"/>
  <c r="L105" i="43"/>
  <c r="R104" i="43"/>
  <c r="Q104" i="43"/>
  <c r="M104" i="43"/>
  <c r="L104" i="43"/>
  <c r="R103" i="43"/>
  <c r="Q103" i="43"/>
  <c r="M103" i="43"/>
  <c r="L103" i="43"/>
  <c r="R102" i="43"/>
  <c r="Q102" i="43"/>
  <c r="M102" i="43"/>
  <c r="L102" i="43"/>
  <c r="R101" i="43"/>
  <c r="Q101" i="43"/>
  <c r="M101" i="43"/>
  <c r="L101" i="43"/>
  <c r="R100" i="43"/>
  <c r="Q100" i="43"/>
  <c r="M100" i="43"/>
  <c r="L100" i="43"/>
  <c r="R99" i="43"/>
  <c r="Q99" i="43"/>
  <c r="M99" i="43"/>
  <c r="L99" i="43"/>
  <c r="R98" i="43"/>
  <c r="Q98" i="43"/>
  <c r="M98" i="43"/>
  <c r="L98" i="43"/>
  <c r="R97" i="43"/>
  <c r="Q97" i="43"/>
  <c r="M97" i="43"/>
  <c r="L97" i="43"/>
  <c r="R96" i="43"/>
  <c r="Q96" i="43"/>
  <c r="M96" i="43"/>
  <c r="L96" i="43"/>
  <c r="R95" i="43"/>
  <c r="Q95" i="43"/>
  <c r="M95" i="43"/>
  <c r="L95" i="43"/>
  <c r="R94" i="43"/>
  <c r="Q94" i="43"/>
  <c r="M94" i="43"/>
  <c r="L94" i="43"/>
  <c r="R93" i="43"/>
  <c r="Q93" i="43"/>
  <c r="M93" i="43"/>
  <c r="L93" i="43"/>
  <c r="R92" i="43"/>
  <c r="Q92" i="43"/>
  <c r="M92" i="43"/>
  <c r="L92" i="43"/>
  <c r="R89" i="43"/>
  <c r="Q89" i="43"/>
  <c r="L89" i="43"/>
  <c r="R88" i="43"/>
  <c r="Q88" i="43"/>
  <c r="L88" i="43"/>
  <c r="R87" i="43"/>
  <c r="Q87" i="43"/>
  <c r="M87" i="43"/>
  <c r="L87" i="43"/>
  <c r="R86" i="43"/>
  <c r="Q86" i="43"/>
  <c r="M86" i="43"/>
  <c r="L86" i="43"/>
  <c r="R85" i="43"/>
  <c r="Q85" i="43"/>
  <c r="L85" i="43"/>
  <c r="R80" i="43"/>
  <c r="Q80" i="43"/>
  <c r="M80" i="43"/>
  <c r="L80" i="43"/>
  <c r="R79" i="43"/>
  <c r="Q79" i="43"/>
  <c r="M79" i="43"/>
  <c r="L79" i="43"/>
  <c r="R78" i="43"/>
  <c r="Q78" i="43"/>
  <c r="M78" i="43"/>
  <c r="L78" i="43"/>
  <c r="R77" i="43"/>
  <c r="Q77" i="43"/>
  <c r="M77" i="43"/>
  <c r="L77" i="43"/>
  <c r="R76" i="43"/>
  <c r="Q76" i="43"/>
  <c r="M76" i="43"/>
  <c r="L76" i="43"/>
  <c r="R75" i="43"/>
  <c r="Q75" i="43"/>
  <c r="M75" i="43"/>
  <c r="L75" i="43"/>
  <c r="R74" i="43"/>
  <c r="Q74" i="43"/>
  <c r="M74" i="43"/>
  <c r="L74" i="43"/>
  <c r="R73" i="43"/>
  <c r="Q73" i="43"/>
  <c r="L73" i="43"/>
  <c r="R72" i="43"/>
  <c r="Q72" i="43"/>
  <c r="M72" i="43"/>
  <c r="L72" i="43"/>
  <c r="R71" i="43"/>
  <c r="Q71" i="43"/>
  <c r="M71" i="43"/>
  <c r="L71" i="43"/>
  <c r="R70" i="43"/>
  <c r="Q70" i="43"/>
  <c r="M70" i="43"/>
  <c r="L70" i="43"/>
  <c r="R69" i="43"/>
  <c r="Q69" i="43"/>
  <c r="L69" i="43"/>
  <c r="R68" i="43"/>
  <c r="Q68" i="43"/>
  <c r="L68" i="43"/>
  <c r="R67" i="43"/>
  <c r="Q67" i="43"/>
  <c r="L67" i="43"/>
  <c r="R66" i="43"/>
  <c r="Q66" i="43"/>
  <c r="M66" i="43"/>
  <c r="L66" i="43"/>
  <c r="R65" i="43"/>
  <c r="Q65" i="43"/>
  <c r="L65" i="43"/>
  <c r="R64" i="43"/>
  <c r="Q64" i="43"/>
  <c r="M64" i="43"/>
  <c r="L64" i="43"/>
  <c r="R63" i="43"/>
  <c r="Q63" i="43"/>
  <c r="M63" i="43"/>
  <c r="L63" i="43"/>
  <c r="R62" i="43"/>
  <c r="Q62" i="43"/>
  <c r="M62" i="43"/>
  <c r="L62" i="43"/>
  <c r="R61" i="43"/>
  <c r="Q61" i="43"/>
  <c r="M61" i="43"/>
  <c r="L61" i="43"/>
  <c r="R60" i="43"/>
  <c r="Q60" i="43"/>
  <c r="M60" i="43"/>
  <c r="L60" i="43"/>
  <c r="R59" i="43"/>
  <c r="Q59" i="43"/>
  <c r="M59" i="43"/>
  <c r="L59" i="43"/>
  <c r="R58" i="43"/>
  <c r="Q58" i="43"/>
  <c r="L58" i="43"/>
  <c r="R57" i="43"/>
  <c r="Q57" i="43"/>
  <c r="M57" i="43"/>
  <c r="L57" i="43"/>
  <c r="R56" i="43"/>
  <c r="Q56" i="43"/>
  <c r="M56" i="43"/>
  <c r="L56" i="43"/>
  <c r="R55" i="43"/>
  <c r="Q55" i="43"/>
  <c r="M55" i="43"/>
  <c r="L55" i="43"/>
  <c r="R54" i="43"/>
  <c r="Q54" i="43"/>
  <c r="M54" i="43"/>
  <c r="L54" i="43"/>
  <c r="R53" i="43"/>
  <c r="Q53" i="43"/>
  <c r="L53" i="43"/>
  <c r="R52" i="43"/>
  <c r="Q52" i="43"/>
  <c r="M52" i="43"/>
  <c r="L52" i="43"/>
  <c r="R51" i="43"/>
  <c r="Q51" i="43"/>
  <c r="M51" i="43"/>
  <c r="L51" i="43"/>
  <c r="R50" i="43"/>
  <c r="Q50" i="43"/>
  <c r="M50" i="43"/>
  <c r="L50" i="43"/>
  <c r="R49" i="43"/>
  <c r="Q49" i="43"/>
  <c r="M49" i="43"/>
  <c r="L49" i="43"/>
  <c r="R48" i="43"/>
  <c r="Q48" i="43"/>
  <c r="M48" i="43"/>
  <c r="L48" i="43"/>
  <c r="R47" i="43"/>
  <c r="Q47" i="43"/>
  <c r="M47" i="43"/>
  <c r="L47" i="43"/>
  <c r="R46" i="43"/>
  <c r="Q46" i="43"/>
  <c r="M46" i="43"/>
  <c r="L46" i="43"/>
  <c r="R45" i="43"/>
  <c r="Q45" i="43"/>
  <c r="L45" i="43"/>
  <c r="R44" i="43"/>
  <c r="Q44" i="43"/>
  <c r="L44" i="43"/>
  <c r="R43" i="43"/>
  <c r="Q43" i="43"/>
  <c r="L43" i="43"/>
  <c r="R42" i="43"/>
  <c r="Q42" i="43"/>
  <c r="L42" i="43"/>
  <c r="R41" i="43"/>
  <c r="Q41" i="43"/>
  <c r="L41" i="43"/>
  <c r="R40" i="43"/>
  <c r="Q40" i="43"/>
  <c r="L40" i="43"/>
  <c r="R39" i="43"/>
  <c r="Q39" i="43"/>
  <c r="M39" i="43"/>
  <c r="L39" i="43"/>
  <c r="R38" i="43"/>
  <c r="Q38" i="43"/>
  <c r="L38" i="43"/>
  <c r="R37" i="43"/>
  <c r="Q37" i="43"/>
  <c r="L37" i="43"/>
  <c r="R36" i="43"/>
  <c r="Q36" i="43"/>
  <c r="L36" i="43"/>
  <c r="R35" i="43"/>
  <c r="Q35" i="43"/>
  <c r="L35" i="43"/>
  <c r="R34" i="43"/>
  <c r="Q34" i="43"/>
  <c r="M34" i="43"/>
  <c r="L34" i="43"/>
  <c r="R33" i="43"/>
  <c r="Q33" i="43"/>
  <c r="L33" i="43"/>
  <c r="R32" i="43"/>
  <c r="Q32" i="43"/>
  <c r="M32" i="43"/>
  <c r="L32" i="43"/>
  <c r="R31" i="43"/>
  <c r="Q31" i="43"/>
  <c r="M31" i="43"/>
  <c r="L31" i="43"/>
  <c r="R30" i="43"/>
  <c r="Q30" i="43"/>
  <c r="L30" i="43"/>
  <c r="R29" i="43"/>
  <c r="Q29" i="43"/>
  <c r="L29" i="43"/>
  <c r="R28" i="43"/>
  <c r="Q28" i="43"/>
  <c r="M28" i="43"/>
  <c r="L28" i="43"/>
  <c r="R27" i="43"/>
  <c r="Q27" i="43"/>
  <c r="L27" i="43"/>
  <c r="R26" i="43"/>
  <c r="Q26" i="43"/>
  <c r="L26" i="43"/>
  <c r="R25" i="43"/>
  <c r="Q25" i="43"/>
  <c r="M25" i="43"/>
  <c r="L25" i="43"/>
  <c r="R24" i="43"/>
  <c r="Q24" i="43"/>
  <c r="M24" i="43"/>
  <c r="L24" i="43"/>
  <c r="R23" i="43"/>
  <c r="Q23" i="43"/>
  <c r="L23" i="43"/>
  <c r="R22" i="43"/>
  <c r="Q22" i="43"/>
  <c r="M22" i="43"/>
  <c r="L22" i="43"/>
  <c r="R21" i="43"/>
  <c r="Q21" i="43"/>
  <c r="M21" i="43"/>
  <c r="L21" i="43"/>
  <c r="R20" i="43"/>
  <c r="Q20" i="43"/>
  <c r="L20" i="43"/>
  <c r="R19" i="43"/>
  <c r="Q19" i="43"/>
  <c r="L19" i="43"/>
  <c r="R18" i="43"/>
  <c r="Q18" i="43"/>
  <c r="L18" i="43"/>
  <c r="R17" i="43"/>
  <c r="Q17" i="43"/>
  <c r="L17" i="43"/>
  <c r="R16" i="43"/>
  <c r="Q16" i="43"/>
  <c r="L16" i="43"/>
  <c r="R15" i="43"/>
  <c r="Q15" i="43"/>
  <c r="L15" i="43"/>
  <c r="R14" i="43"/>
  <c r="Q14" i="43"/>
  <c r="L14" i="43"/>
  <c r="R13" i="43"/>
  <c r="Q13" i="43"/>
  <c r="L13" i="43"/>
  <c r="M13" i="43" s="1"/>
  <c r="Q85" i="78"/>
  <c r="L85" i="78"/>
  <c r="R80" i="78"/>
  <c r="Q80" i="78"/>
  <c r="R79" i="78"/>
  <c r="Q79" i="78"/>
  <c r="R78" i="78"/>
  <c r="Q78" i="78"/>
  <c r="R77" i="78"/>
  <c r="Q77" i="78"/>
  <c r="R76" i="78"/>
  <c r="Q76" i="78"/>
  <c r="R75" i="78"/>
  <c r="Q75" i="78"/>
  <c r="R74" i="78"/>
  <c r="Q74" i="78"/>
  <c r="Q73" i="78"/>
  <c r="R72" i="78"/>
  <c r="Q72" i="78"/>
  <c r="R71" i="78"/>
  <c r="Q71" i="78"/>
  <c r="R70" i="78"/>
  <c r="Q70" i="78"/>
  <c r="R69" i="78"/>
  <c r="Q69" i="78"/>
  <c r="R68" i="78"/>
  <c r="Q68" i="78"/>
  <c r="R67" i="78"/>
  <c r="Q67" i="78"/>
  <c r="R66" i="78"/>
  <c r="Q66" i="78"/>
  <c r="R65" i="78"/>
  <c r="Q65" i="78"/>
  <c r="R64" i="78"/>
  <c r="Q64" i="78"/>
  <c r="R63" i="78"/>
  <c r="Q63" i="78"/>
  <c r="R62" i="78"/>
  <c r="Q62" i="78"/>
  <c r="R61" i="78"/>
  <c r="Q61" i="78"/>
  <c r="R60" i="78"/>
  <c r="Q60" i="78"/>
  <c r="R59" i="78"/>
  <c r="Q59" i="78"/>
  <c r="Q58" i="78"/>
  <c r="R57" i="78"/>
  <c r="Q57" i="78"/>
  <c r="R56" i="78"/>
  <c r="Q56" i="78"/>
  <c r="R55" i="78"/>
  <c r="Q55" i="78"/>
  <c r="R54" i="78"/>
  <c r="Q54" i="78"/>
  <c r="R53" i="78"/>
  <c r="Q53" i="78"/>
  <c r="R52" i="78"/>
  <c r="Q52" i="78"/>
  <c r="R51" i="78"/>
  <c r="Q51" i="78"/>
  <c r="R50" i="78"/>
  <c r="Q50" i="78"/>
  <c r="Q49" i="78"/>
  <c r="R48" i="78"/>
  <c r="Q48" i="78"/>
  <c r="R47" i="78"/>
  <c r="Q47" i="78"/>
  <c r="R46" i="78"/>
  <c r="Q46" i="78"/>
  <c r="Q45" i="78"/>
  <c r="R44" i="78"/>
  <c r="Q44" i="78"/>
  <c r="R43" i="78"/>
  <c r="Q43" i="78"/>
  <c r="R42" i="78"/>
  <c r="Q42" i="78"/>
  <c r="R41" i="78"/>
  <c r="Q41" i="78"/>
  <c r="R40" i="78"/>
  <c r="Q40" i="78"/>
  <c r="R39" i="78"/>
  <c r="Q39" i="78"/>
  <c r="R38" i="78"/>
  <c r="Q38" i="78"/>
  <c r="R37" i="78"/>
  <c r="Q37" i="78"/>
  <c r="R36" i="78"/>
  <c r="Q36" i="78"/>
  <c r="R35" i="78"/>
  <c r="Q35" i="78"/>
  <c r="R34" i="78"/>
  <c r="Q34" i="78"/>
  <c r="Q33" i="78"/>
  <c r="R32" i="78"/>
  <c r="Q32" i="78"/>
  <c r="R31" i="78"/>
  <c r="Q31" i="78"/>
  <c r="Q30" i="78"/>
  <c r="Q29" i="78"/>
  <c r="R28" i="78"/>
  <c r="Q28" i="78"/>
  <c r="Q27" i="78"/>
  <c r="Q26" i="78"/>
  <c r="R25" i="78"/>
  <c r="Q25" i="78"/>
  <c r="R24" i="78"/>
  <c r="Q24" i="78"/>
  <c r="R23" i="78"/>
  <c r="Q23" i="78"/>
  <c r="R22" i="78"/>
  <c r="Q22" i="78"/>
  <c r="R21" i="78"/>
  <c r="Q21" i="78"/>
  <c r="Q20" i="78"/>
  <c r="Q19" i="78"/>
  <c r="Q18" i="78"/>
  <c r="Q17" i="78"/>
  <c r="Q16" i="78"/>
  <c r="Q15" i="78"/>
  <c r="Q14" i="78"/>
  <c r="M80" i="78"/>
  <c r="L80" i="78"/>
  <c r="M79" i="78"/>
  <c r="L79" i="78"/>
  <c r="M78" i="78"/>
  <c r="L78" i="78"/>
  <c r="M77" i="78"/>
  <c r="L77" i="78"/>
  <c r="M76" i="78"/>
  <c r="L76" i="78"/>
  <c r="M75" i="78"/>
  <c r="L75" i="78"/>
  <c r="M74" i="78"/>
  <c r="L74" i="78"/>
  <c r="L73" i="78"/>
  <c r="M72" i="78"/>
  <c r="L72" i="78"/>
  <c r="M71" i="78"/>
  <c r="L71" i="78"/>
  <c r="M70" i="78"/>
  <c r="L70" i="78"/>
  <c r="L69" i="78"/>
  <c r="L68" i="78"/>
  <c r="L67" i="78"/>
  <c r="M66" i="78"/>
  <c r="L66" i="78"/>
  <c r="L65" i="78"/>
  <c r="M64" i="78"/>
  <c r="L64" i="78"/>
  <c r="M63" i="78"/>
  <c r="L63" i="78"/>
  <c r="M62" i="78"/>
  <c r="L62" i="78"/>
  <c r="M61" i="78"/>
  <c r="L61" i="78"/>
  <c r="M60" i="78"/>
  <c r="L60" i="78"/>
  <c r="M59" i="78"/>
  <c r="L59" i="78"/>
  <c r="L58" i="78"/>
  <c r="M57" i="78"/>
  <c r="L57" i="78"/>
  <c r="M56" i="78"/>
  <c r="L56" i="78"/>
  <c r="M55" i="78"/>
  <c r="L55" i="78"/>
  <c r="M54" i="78"/>
  <c r="L54" i="78"/>
  <c r="L53" i="78"/>
  <c r="M52" i="78"/>
  <c r="L52" i="78"/>
  <c r="M51" i="78"/>
  <c r="L51" i="78"/>
  <c r="M50" i="78"/>
  <c r="L50" i="78"/>
  <c r="L49" i="78"/>
  <c r="M48" i="78"/>
  <c r="L48" i="78"/>
  <c r="M47" i="78"/>
  <c r="L47" i="78"/>
  <c r="L46" i="78"/>
  <c r="L45" i="78"/>
  <c r="L44" i="78"/>
  <c r="L43" i="78"/>
  <c r="L42" i="78"/>
  <c r="L41" i="78"/>
  <c r="L40" i="78"/>
  <c r="M39" i="78"/>
  <c r="L39" i="78"/>
  <c r="L38" i="78"/>
  <c r="L37" i="78"/>
  <c r="L36" i="78"/>
  <c r="L35" i="78"/>
  <c r="M34" i="78"/>
  <c r="L34" i="78"/>
  <c r="L33" i="78"/>
  <c r="M32" i="78"/>
  <c r="L32" i="78"/>
  <c r="M31" i="78"/>
  <c r="L31" i="78"/>
  <c r="L30" i="78"/>
  <c r="L29" i="78"/>
  <c r="M28" i="78"/>
  <c r="L28" i="78"/>
  <c r="L27" i="78"/>
  <c r="L26" i="78"/>
  <c r="M25" i="78"/>
  <c r="L25" i="78"/>
  <c r="M24" i="78"/>
  <c r="L24" i="78"/>
  <c r="L23" i="78"/>
  <c r="M22" i="78"/>
  <c r="L22" i="78"/>
  <c r="M21" i="78"/>
  <c r="L21" i="78"/>
  <c r="L20" i="78"/>
  <c r="L19" i="78"/>
  <c r="L18" i="78"/>
  <c r="L17" i="78"/>
  <c r="L16" i="78"/>
  <c r="L15" i="78"/>
  <c r="L14" i="78"/>
  <c r="Q13" i="78"/>
  <c r="L13" i="78"/>
  <c r="R80" i="63"/>
  <c r="Q80" i="63"/>
  <c r="M80" i="63"/>
  <c r="L80" i="63"/>
  <c r="R79" i="63"/>
  <c r="Q79" i="63"/>
  <c r="M79" i="63"/>
  <c r="L79" i="63"/>
  <c r="R78" i="63"/>
  <c r="Q78" i="63"/>
  <c r="M78" i="63"/>
  <c r="L78" i="63"/>
  <c r="R77" i="63"/>
  <c r="Q77" i="63"/>
  <c r="M77" i="63"/>
  <c r="L77" i="63"/>
  <c r="R76" i="63"/>
  <c r="Q76" i="63"/>
  <c r="M76" i="63"/>
  <c r="L76" i="63"/>
  <c r="R75" i="63"/>
  <c r="Q75" i="63"/>
  <c r="M75" i="63"/>
  <c r="L75" i="63"/>
  <c r="R74" i="63"/>
  <c r="Q74" i="63"/>
  <c r="M74" i="63"/>
  <c r="L74" i="63"/>
  <c r="R73" i="63"/>
  <c r="Q73" i="63"/>
  <c r="L73" i="63"/>
  <c r="R72" i="63"/>
  <c r="Q72" i="63"/>
  <c r="M72" i="63"/>
  <c r="L72" i="63"/>
  <c r="R71" i="63"/>
  <c r="Q71" i="63"/>
  <c r="M71" i="63"/>
  <c r="L71" i="63"/>
  <c r="R70" i="63"/>
  <c r="Q70" i="63"/>
  <c r="M70" i="63"/>
  <c r="L70" i="63"/>
  <c r="R69" i="63"/>
  <c r="Q69" i="63"/>
  <c r="L69" i="63"/>
  <c r="R68" i="63"/>
  <c r="Q68" i="63"/>
  <c r="L68" i="63"/>
  <c r="R67" i="63"/>
  <c r="Q67" i="63"/>
  <c r="L67" i="63"/>
  <c r="R66" i="63"/>
  <c r="Q66" i="63"/>
  <c r="M66" i="63"/>
  <c r="L66" i="63"/>
  <c r="R65" i="63"/>
  <c r="Q65" i="63"/>
  <c r="M65" i="63"/>
  <c r="L65" i="63"/>
  <c r="R64" i="63"/>
  <c r="Q64" i="63"/>
  <c r="M64" i="63"/>
  <c r="L64" i="63"/>
  <c r="R63" i="63"/>
  <c r="Q63" i="63"/>
  <c r="M63" i="63"/>
  <c r="L63" i="63"/>
  <c r="R62" i="63"/>
  <c r="Q62" i="63"/>
  <c r="M62" i="63"/>
  <c r="L62" i="63"/>
  <c r="R61" i="63"/>
  <c r="Q61" i="63"/>
  <c r="M61" i="63"/>
  <c r="L61" i="63"/>
  <c r="R60" i="63"/>
  <c r="Q60" i="63"/>
  <c r="M60" i="63"/>
  <c r="L60" i="63"/>
  <c r="R59" i="63"/>
  <c r="Q59" i="63"/>
  <c r="M59" i="63"/>
  <c r="L59" i="63"/>
  <c r="R58" i="63"/>
  <c r="Q58" i="63"/>
  <c r="L58" i="63"/>
  <c r="R57" i="63"/>
  <c r="Q57" i="63"/>
  <c r="M57" i="63"/>
  <c r="L57" i="63"/>
  <c r="R56" i="63"/>
  <c r="Q56" i="63"/>
  <c r="M56" i="63"/>
  <c r="L56" i="63"/>
  <c r="R55" i="63"/>
  <c r="Q55" i="63"/>
  <c r="M55" i="63"/>
  <c r="L55" i="63"/>
  <c r="R54" i="63"/>
  <c r="Q54" i="63"/>
  <c r="M54" i="63"/>
  <c r="L54" i="63"/>
  <c r="R53" i="63"/>
  <c r="Q53" i="63"/>
  <c r="M53" i="63"/>
  <c r="L53" i="63"/>
  <c r="R52" i="63"/>
  <c r="Q52" i="63"/>
  <c r="M52" i="63"/>
  <c r="L52" i="63"/>
  <c r="R51" i="63"/>
  <c r="Q51" i="63"/>
  <c r="M51" i="63"/>
  <c r="L51" i="63"/>
  <c r="R50" i="63"/>
  <c r="Q50" i="63"/>
  <c r="L50" i="63"/>
  <c r="R49" i="63"/>
  <c r="Q49" i="63"/>
  <c r="M49" i="63"/>
  <c r="L49" i="63"/>
  <c r="R48" i="63"/>
  <c r="Q48" i="63"/>
  <c r="L48" i="63"/>
  <c r="R47" i="63"/>
  <c r="Q47" i="63"/>
  <c r="L47" i="63"/>
  <c r="R46" i="63"/>
  <c r="Q46" i="63"/>
  <c r="L46" i="63"/>
  <c r="R45" i="63"/>
  <c r="Q45" i="63"/>
  <c r="L45" i="63"/>
  <c r="R44" i="63"/>
  <c r="Q44" i="63"/>
  <c r="M44" i="63"/>
  <c r="L44" i="63"/>
  <c r="R43" i="63"/>
  <c r="Q43" i="63"/>
  <c r="L43" i="63"/>
  <c r="R42" i="63"/>
  <c r="Q42" i="63"/>
  <c r="L42" i="63"/>
  <c r="R41" i="63"/>
  <c r="Q41" i="63"/>
  <c r="L41" i="63"/>
  <c r="R40" i="63"/>
  <c r="Q40" i="63"/>
  <c r="M40" i="63"/>
  <c r="L40" i="63"/>
  <c r="R39" i="63"/>
  <c r="Q39" i="63"/>
  <c r="L39" i="63"/>
  <c r="R38" i="63"/>
  <c r="Q38" i="63"/>
  <c r="M38" i="63"/>
  <c r="L38" i="63"/>
  <c r="R37" i="63"/>
  <c r="Q37" i="63"/>
  <c r="M37" i="63"/>
  <c r="L37" i="63"/>
  <c r="R36" i="63"/>
  <c r="Q36" i="63"/>
  <c r="L36" i="63"/>
  <c r="R35" i="63"/>
  <c r="Q35" i="63"/>
  <c r="L35" i="63"/>
  <c r="R34" i="63"/>
  <c r="Q34" i="63"/>
  <c r="M34" i="63"/>
  <c r="L34" i="63"/>
  <c r="R33" i="63"/>
  <c r="Q33" i="63"/>
  <c r="M33" i="63"/>
  <c r="L33" i="63"/>
  <c r="R32" i="63"/>
  <c r="Q32" i="63"/>
  <c r="L32" i="63"/>
  <c r="R31" i="63"/>
  <c r="Q31" i="63"/>
  <c r="M31" i="63"/>
  <c r="L31" i="63"/>
  <c r="R30" i="63"/>
  <c r="Q30" i="63"/>
  <c r="M30" i="63"/>
  <c r="L30" i="63"/>
  <c r="R29" i="63"/>
  <c r="Q29" i="63"/>
  <c r="M29" i="63"/>
  <c r="L29" i="63"/>
  <c r="R28" i="63"/>
  <c r="Q28" i="63"/>
  <c r="L28" i="63"/>
  <c r="R27" i="63"/>
  <c r="Q27" i="63"/>
  <c r="M27" i="63"/>
  <c r="L27" i="63"/>
  <c r="R26" i="63"/>
  <c r="Q26" i="63"/>
  <c r="L26" i="63"/>
  <c r="R25" i="63"/>
  <c r="Q25" i="63"/>
  <c r="L25" i="63"/>
  <c r="R24" i="63"/>
  <c r="Q24" i="63"/>
  <c r="M24" i="63"/>
  <c r="L24" i="63"/>
  <c r="R23" i="63"/>
  <c r="Q23" i="63"/>
  <c r="M23" i="63"/>
  <c r="L23" i="63"/>
  <c r="R22" i="63"/>
  <c r="Q22" i="63"/>
  <c r="L22" i="63"/>
  <c r="R21" i="63"/>
  <c r="Q21" i="63"/>
  <c r="L21" i="63"/>
  <c r="R20" i="63"/>
  <c r="Q20" i="63"/>
  <c r="M20" i="63"/>
  <c r="L20" i="63"/>
  <c r="R19" i="63"/>
  <c r="Q19" i="63"/>
  <c r="L19" i="63"/>
  <c r="R18" i="63"/>
  <c r="Q18" i="63"/>
  <c r="L18" i="63"/>
  <c r="R17" i="63"/>
  <c r="Q17" i="63"/>
  <c r="L17" i="63"/>
  <c r="R16" i="63"/>
  <c r="Q16" i="63"/>
  <c r="M16" i="63"/>
  <c r="L16" i="63"/>
  <c r="R15" i="63"/>
  <c r="Q15" i="63"/>
  <c r="M15" i="63"/>
  <c r="L15" i="63"/>
  <c r="R14" i="63"/>
  <c r="Q14" i="63"/>
  <c r="M14" i="63"/>
  <c r="L14" i="63"/>
  <c r="R13" i="63"/>
  <c r="Q13" i="63"/>
  <c r="M13" i="63"/>
  <c r="L13" i="63"/>
  <c r="R85" i="63"/>
  <c r="Q85" i="63"/>
  <c r="Q135" i="63" s="1"/>
  <c r="L85" i="63"/>
  <c r="L135" i="63" s="1"/>
  <c r="R84" i="73"/>
  <c r="Q84" i="73"/>
  <c r="Q141" i="73" s="1"/>
  <c r="L84" i="73"/>
  <c r="L141" i="73" s="1"/>
  <c r="R79" i="73"/>
  <c r="Q79" i="73"/>
  <c r="R78" i="73"/>
  <c r="Q78" i="73"/>
  <c r="R77" i="73"/>
  <c r="Q77" i="73"/>
  <c r="R76" i="73"/>
  <c r="Q76" i="73"/>
  <c r="R75" i="73"/>
  <c r="Q75" i="73"/>
  <c r="R74" i="73"/>
  <c r="Q74" i="73"/>
  <c r="R73" i="73"/>
  <c r="Q73" i="73"/>
  <c r="R72" i="73"/>
  <c r="Q72" i="73"/>
  <c r="R71" i="73"/>
  <c r="Q71" i="73"/>
  <c r="R70" i="73"/>
  <c r="Q70" i="73"/>
  <c r="R69" i="73"/>
  <c r="Q69" i="73"/>
  <c r="R68" i="73"/>
  <c r="Q68" i="73"/>
  <c r="R67" i="73"/>
  <c r="Q67" i="73"/>
  <c r="R66" i="73"/>
  <c r="Q66" i="73"/>
  <c r="R65" i="73"/>
  <c r="Q65" i="73"/>
  <c r="R64" i="73"/>
  <c r="Q64" i="73"/>
  <c r="R63" i="73"/>
  <c r="Q63" i="73"/>
  <c r="R62" i="73"/>
  <c r="Q62" i="73"/>
  <c r="R61" i="73"/>
  <c r="Q61" i="73"/>
  <c r="R60" i="73"/>
  <c r="Q60" i="73"/>
  <c r="R59" i="73"/>
  <c r="Q59" i="73"/>
  <c r="R58" i="73"/>
  <c r="Q58" i="73"/>
  <c r="Q57" i="73"/>
  <c r="R56" i="73"/>
  <c r="Q56" i="73"/>
  <c r="R55" i="73"/>
  <c r="Q55" i="73"/>
  <c r="R54" i="73"/>
  <c r="Q54" i="73"/>
  <c r="R53" i="73"/>
  <c r="Q53" i="73"/>
  <c r="Q52" i="73"/>
  <c r="Q51" i="73"/>
  <c r="R50" i="73"/>
  <c r="Q50" i="73"/>
  <c r="R49" i="73"/>
  <c r="Q49" i="73"/>
  <c r="R48" i="73"/>
  <c r="Q48" i="73"/>
  <c r="R47" i="73"/>
  <c r="Q47" i="73"/>
  <c r="Q46" i="73"/>
  <c r="Q45" i="73"/>
  <c r="R44" i="73"/>
  <c r="Q44" i="73"/>
  <c r="Q43" i="73"/>
  <c r="Q42" i="73"/>
  <c r="R41" i="73"/>
  <c r="Q41" i="73"/>
  <c r="R40" i="73"/>
  <c r="Q40" i="73"/>
  <c r="R39" i="73"/>
  <c r="Q39" i="73"/>
  <c r="R38" i="73"/>
  <c r="Q38" i="73"/>
  <c r="R37" i="73"/>
  <c r="Q37" i="73"/>
  <c r="R36" i="73"/>
  <c r="Q36" i="73"/>
  <c r="R35" i="73"/>
  <c r="Q35" i="73"/>
  <c r="R34" i="73"/>
  <c r="Q34" i="73"/>
  <c r="R33" i="73"/>
  <c r="Q33" i="73"/>
  <c r="R32" i="73"/>
  <c r="Q32" i="73"/>
  <c r="R31" i="73"/>
  <c r="Q31" i="73"/>
  <c r="Q30" i="73"/>
  <c r="Q29" i="73"/>
  <c r="R28" i="73"/>
  <c r="Q28" i="73"/>
  <c r="R27" i="73"/>
  <c r="Q27" i="73"/>
  <c r="R26" i="73"/>
  <c r="Q26" i="73"/>
  <c r="R25" i="73"/>
  <c r="Q25" i="73"/>
  <c r="R24" i="73"/>
  <c r="Q24" i="73"/>
  <c r="R23" i="73"/>
  <c r="Q23" i="73"/>
  <c r="R22" i="73"/>
  <c r="Q22" i="73"/>
  <c r="R21" i="73"/>
  <c r="Q21" i="73"/>
  <c r="Q20" i="73"/>
  <c r="Q19" i="73"/>
  <c r="R18" i="73"/>
  <c r="Q18" i="73"/>
  <c r="Q17" i="73"/>
  <c r="R16" i="73"/>
  <c r="Q16" i="73"/>
  <c r="R15" i="73"/>
  <c r="Q15" i="73"/>
  <c r="R14" i="73"/>
  <c r="Q14" i="73"/>
  <c r="M79" i="73"/>
  <c r="L79" i="73"/>
  <c r="L78" i="73"/>
  <c r="M77" i="73"/>
  <c r="L77" i="73"/>
  <c r="M76" i="73"/>
  <c r="L76" i="73"/>
  <c r="M75" i="73"/>
  <c r="L75" i="73"/>
  <c r="M74" i="73"/>
  <c r="L74" i="73"/>
  <c r="M73" i="73"/>
  <c r="L73" i="73"/>
  <c r="M72" i="73"/>
  <c r="L72" i="73"/>
  <c r="M71" i="73"/>
  <c r="L71" i="73"/>
  <c r="M70" i="73"/>
  <c r="L70" i="73"/>
  <c r="M69" i="73"/>
  <c r="L69" i="73"/>
  <c r="L68" i="73"/>
  <c r="L67" i="73"/>
  <c r="L66" i="73"/>
  <c r="M65" i="73"/>
  <c r="L65" i="73"/>
  <c r="M64" i="73"/>
  <c r="L64" i="73"/>
  <c r="M63" i="73"/>
  <c r="L63" i="73"/>
  <c r="L62" i="73"/>
  <c r="L61" i="73"/>
  <c r="M60" i="73"/>
  <c r="L60" i="73"/>
  <c r="M59" i="73"/>
  <c r="L59" i="73"/>
  <c r="M58" i="73"/>
  <c r="L58" i="73"/>
  <c r="L57" i="73"/>
  <c r="M56" i="73"/>
  <c r="L56" i="73"/>
  <c r="M55" i="73"/>
  <c r="L55" i="73"/>
  <c r="M54" i="73"/>
  <c r="L54" i="73"/>
  <c r="M53" i="73"/>
  <c r="L53" i="73"/>
  <c r="L52" i="73"/>
  <c r="L51" i="73"/>
  <c r="M50" i="73"/>
  <c r="L50" i="73"/>
  <c r="M49" i="73"/>
  <c r="L49" i="73"/>
  <c r="M48" i="73"/>
  <c r="L48" i="73"/>
  <c r="M47" i="73"/>
  <c r="L47" i="73"/>
  <c r="L46" i="73"/>
  <c r="L45" i="73"/>
  <c r="L44" i="73"/>
  <c r="L43" i="73"/>
  <c r="M42" i="73"/>
  <c r="L42" i="73"/>
  <c r="L41" i="73"/>
  <c r="M40" i="73"/>
  <c r="L40" i="73"/>
  <c r="M39" i="73"/>
  <c r="L39" i="73"/>
  <c r="L38" i="73"/>
  <c r="M37" i="73"/>
  <c r="L37" i="73"/>
  <c r="L36" i="73"/>
  <c r="L35" i="73"/>
  <c r="M34" i="73"/>
  <c r="L34" i="73"/>
  <c r="M33" i="73"/>
  <c r="L33" i="73"/>
  <c r="M32" i="73"/>
  <c r="L32" i="73"/>
  <c r="M31" i="73"/>
  <c r="L31" i="73"/>
  <c r="L30" i="73"/>
  <c r="L29" i="73"/>
  <c r="M28" i="73"/>
  <c r="L28" i="73"/>
  <c r="M27" i="73"/>
  <c r="L27" i="73"/>
  <c r="M26" i="73"/>
  <c r="L26" i="73"/>
  <c r="M25" i="73"/>
  <c r="L25" i="73"/>
  <c r="M24" i="73"/>
  <c r="L24" i="73"/>
  <c r="M23" i="73"/>
  <c r="L23" i="73"/>
  <c r="L22" i="73"/>
  <c r="M21" i="73"/>
  <c r="L21" i="73"/>
  <c r="L20" i="73"/>
  <c r="L19" i="73"/>
  <c r="M18" i="73"/>
  <c r="L18" i="73"/>
  <c r="L17" i="73"/>
  <c r="M16" i="73"/>
  <c r="L16" i="73"/>
  <c r="M15" i="73"/>
  <c r="L15" i="73"/>
  <c r="M14" i="73"/>
  <c r="L14" i="73"/>
  <c r="R13" i="73"/>
  <c r="Q13" i="73"/>
  <c r="M13" i="73"/>
  <c r="L13" i="73"/>
  <c r="Q131" i="43" l="1"/>
  <c r="L131" i="43"/>
  <c r="L130" i="40"/>
  <c r="Q130" i="40"/>
  <c r="R130" i="40"/>
  <c r="S77" i="45" a="1"/>
  <c r="S77" i="45" s="1"/>
  <c r="S65" i="40" a="1"/>
  <c r="S65" i="40" s="1"/>
  <c r="S72" i="45" a="1"/>
  <c r="S72" i="45" s="1"/>
  <c r="S76" i="45" a="1"/>
  <c r="S76" i="45" s="1"/>
  <c r="S69" i="45" a="1"/>
  <c r="S69" i="45" s="1"/>
  <c r="S22" i="45" a="1"/>
  <c r="S22" i="45" s="1"/>
  <c r="S25" i="45" a="1"/>
  <c r="S25" i="45" s="1"/>
  <c r="S31" i="45" a="1"/>
  <c r="S31" i="45" s="1"/>
  <c r="S18" i="40" a="1"/>
  <c r="S18" i="40" s="1"/>
  <c r="S25" i="40" a="1"/>
  <c r="S25" i="40" s="1"/>
  <c r="S32" i="40" a="1"/>
  <c r="S32" i="40" s="1"/>
  <c r="S60" i="45" a="1"/>
  <c r="S60" i="45" s="1"/>
  <c r="Q137" i="45"/>
  <c r="S71" i="45" a="1"/>
  <c r="S71" i="45" s="1"/>
  <c r="S57" i="45" a="1"/>
  <c r="S57" i="45" s="1"/>
  <c r="S49" i="45" a="1"/>
  <c r="S49" i="45" s="1"/>
  <c r="S53" i="45" a="1"/>
  <c r="S53" i="45" s="1"/>
  <c r="S39" i="45" a="1"/>
  <c r="S39" i="45" s="1"/>
  <c r="S52" i="45" a="1"/>
  <c r="S52" i="45" s="1"/>
  <c r="S54" i="40" a="1"/>
  <c r="S54" i="40" s="1"/>
  <c r="S102" i="40" a="1"/>
  <c r="S102" i="40" s="1"/>
  <c r="S52" i="40" a="1"/>
  <c r="S52" i="40" s="1"/>
  <c r="S34" i="45" a="1"/>
  <c r="S34" i="45" s="1"/>
  <c r="S68" i="45" a="1"/>
  <c r="S68" i="45" s="1"/>
  <c r="S103" i="40" a="1"/>
  <c r="S103" i="40" s="1"/>
  <c r="S123" i="40" a="1"/>
  <c r="S123" i="40" s="1"/>
  <c r="S127" i="40" a="1"/>
  <c r="S127" i="40" s="1"/>
  <c r="S47" i="45" a="1"/>
  <c r="S47" i="45" s="1"/>
  <c r="S60" i="40" a="1"/>
  <c r="S60" i="40" s="1"/>
  <c r="S77" i="40" a="1"/>
  <c r="S77" i="40" s="1"/>
  <c r="S79" i="40" a="1"/>
  <c r="S79" i="40" s="1"/>
  <c r="S50" i="45" a="1"/>
  <c r="S50" i="45" s="1"/>
  <c r="S71" i="40" a="1"/>
  <c r="S71" i="40" s="1"/>
  <c r="S38" i="45" a="1"/>
  <c r="S38" i="45" s="1"/>
  <c r="S54" i="45" a="1"/>
  <c r="S54" i="45" s="1"/>
  <c r="S21" i="45" a="1"/>
  <c r="S21" i="45" s="1"/>
  <c r="S61" i="45" a="1"/>
  <c r="S61" i="45" s="1"/>
  <c r="S63" i="45" a="1"/>
  <c r="S63" i="45" s="1"/>
  <c r="S58" i="45" a="1"/>
  <c r="S58" i="45" s="1"/>
  <c r="S46" i="45" a="1"/>
  <c r="S46" i="45" s="1"/>
  <c r="S74" i="45" a="1"/>
  <c r="S74" i="45" s="1"/>
  <c r="L137" i="45"/>
  <c r="S62" i="45" a="1"/>
  <c r="S62" i="45" s="1"/>
  <c r="S51" i="45" a="1"/>
  <c r="S51" i="45" s="1"/>
  <c r="S67" i="45" a="1"/>
  <c r="S67" i="45" s="1"/>
  <c r="S75" i="45" a="1"/>
  <c r="S75" i="45" s="1"/>
  <c r="S28" i="45" a="1"/>
  <c r="S28" i="45" s="1"/>
  <c r="S32" i="45" a="1"/>
  <c r="S32" i="45" s="1"/>
  <c r="S37" i="45" a="1"/>
  <c r="S37" i="45" s="1"/>
  <c r="S24" i="45" a="1"/>
  <c r="S24" i="45" s="1"/>
  <c r="S73" i="45" a="1"/>
  <c r="S73" i="45" s="1"/>
  <c r="S56" i="45" a="1"/>
  <c r="S56" i="45" s="1"/>
  <c r="S48" i="45" a="1"/>
  <c r="S48" i="45" s="1"/>
  <c r="S59" i="45" a="1"/>
  <c r="S59" i="45" s="1"/>
  <c r="S44" i="40" a="1"/>
  <c r="S44" i="40" s="1"/>
  <c r="S66" i="40" a="1"/>
  <c r="S66" i="40" s="1"/>
  <c r="S24" i="40" a="1"/>
  <c r="S24" i="40" s="1"/>
  <c r="S28" i="40" a="1"/>
  <c r="S28" i="40" s="1"/>
  <c r="S76" i="40" a="1"/>
  <c r="S76" i="40" s="1"/>
  <c r="S70" i="40" a="1"/>
  <c r="S70" i="40" s="1"/>
  <c r="S113" i="40" a="1"/>
  <c r="S113" i="40" s="1"/>
  <c r="S50" i="40" a="1"/>
  <c r="S50" i="40" s="1"/>
  <c r="S57" i="40" a="1"/>
  <c r="S57" i="40" s="1"/>
  <c r="S61" i="40" a="1"/>
  <c r="S61" i="40" s="1"/>
  <c r="S63" i="40" a="1"/>
  <c r="S63" i="40" s="1"/>
  <c r="S75" i="40" a="1"/>
  <c r="S75" i="40" s="1"/>
  <c r="S31" i="40" a="1"/>
  <c r="S31" i="40" s="1"/>
  <c r="S59" i="40" a="1"/>
  <c r="S59" i="40" s="1"/>
  <c r="S23" i="40" a="1"/>
  <c r="S23" i="40" s="1"/>
  <c r="S34" i="40" a="1"/>
  <c r="S34" i="40" s="1"/>
  <c r="S39" i="40" a="1"/>
  <c r="S39" i="40" s="1"/>
  <c r="S72" i="40" a="1"/>
  <c r="S72" i="40" s="1"/>
  <c r="S78" i="40" a="1"/>
  <c r="S78" i="40" s="1"/>
  <c r="S80" i="40" a="1"/>
  <c r="S80" i="40" s="1"/>
  <c r="S51" i="40" a="1"/>
  <c r="S51" i="40" s="1"/>
  <c r="S62" i="40" a="1"/>
  <c r="S62" i="40" s="1"/>
  <c r="S64" i="40" a="1"/>
  <c r="S64" i="40" s="1"/>
  <c r="S74" i="40" a="1"/>
  <c r="S74" i="40" s="1"/>
  <c r="S122" i="40" a="1"/>
  <c r="S122" i="40" s="1"/>
  <c r="S126" i="40" a="1"/>
  <c r="S126" i="40" s="1"/>
  <c r="S101" i="40" a="1"/>
  <c r="S101" i="40" s="1"/>
  <c r="S121" i="40" a="1"/>
  <c r="S121" i="40" s="1"/>
  <c r="S125" i="40" a="1"/>
  <c r="S125" i="40" s="1"/>
  <c r="S100" i="40" a="1"/>
  <c r="S100" i="40" s="1"/>
  <c r="S124" i="40" a="1"/>
  <c r="S124" i="40" s="1"/>
  <c r="S28" i="44" a="1"/>
  <c r="S28" i="44" s="1"/>
  <c r="S66" i="44" a="1"/>
  <c r="S66" i="44" s="1"/>
  <c r="S79" i="44" a="1"/>
  <c r="S79" i="44" s="1"/>
  <c r="S75" i="44" a="1"/>
  <c r="S75" i="44" s="1"/>
  <c r="S77" i="44" a="1"/>
  <c r="S77" i="44" s="1"/>
  <c r="S55" i="43" a="1"/>
  <c r="S55" i="43" s="1"/>
  <c r="S74" i="44" a="1"/>
  <c r="S74" i="44" s="1"/>
  <c r="S76" i="44" a="1"/>
  <c r="S76" i="44" s="1"/>
  <c r="S78" i="44" a="1"/>
  <c r="S78" i="44" s="1"/>
  <c r="S80" i="44" a="1"/>
  <c r="S80" i="44" s="1"/>
  <c r="S14" i="73" a="1"/>
  <c r="S14" i="73" s="1"/>
  <c r="S56" i="78" a="1"/>
  <c r="S56" i="78" s="1"/>
  <c r="R131" i="43"/>
  <c r="S77" i="43" a="1"/>
  <c r="S77" i="43" s="1"/>
  <c r="S25" i="44" a="1"/>
  <c r="S25" i="44" s="1"/>
  <c r="S32" i="44" a="1"/>
  <c r="S32" i="44" s="1"/>
  <c r="S55" i="44" a="1"/>
  <c r="S55" i="44" s="1"/>
  <c r="S57" i="44" a="1"/>
  <c r="S57" i="44" s="1"/>
  <c r="S124" i="43" a="1"/>
  <c r="S124" i="43" s="1"/>
  <c r="S128" i="43" a="1"/>
  <c r="S128" i="43" s="1"/>
  <c r="S34" i="44" a="1"/>
  <c r="S34" i="44" s="1"/>
  <c r="S28" i="43" a="1"/>
  <c r="S28" i="43" s="1"/>
  <c r="S55" i="78" a="1"/>
  <c r="S55" i="78" s="1"/>
  <c r="S66" i="43" a="1"/>
  <c r="S66" i="43" s="1"/>
  <c r="S100" i="43" a="1"/>
  <c r="S100" i="43" s="1"/>
  <c r="S104" i="43" a="1"/>
  <c r="S104" i="43" s="1"/>
  <c r="S108" i="43" a="1"/>
  <c r="S108" i="43" s="1"/>
  <c r="S112" i="43" a="1"/>
  <c r="S112" i="43" s="1"/>
  <c r="S74" i="43" a="1"/>
  <c r="S74" i="43" s="1"/>
  <c r="S76" i="43" a="1"/>
  <c r="S76" i="43" s="1"/>
  <c r="S78" i="43" a="1"/>
  <c r="S78" i="43" s="1"/>
  <c r="S80" i="43" a="1"/>
  <c r="S80" i="43" s="1"/>
  <c r="S24" i="44" a="1"/>
  <c r="S24" i="44" s="1"/>
  <c r="S31" i="44" a="1"/>
  <c r="S31" i="44" s="1"/>
  <c r="S54" i="44" a="1"/>
  <c r="S54" i="44" s="1"/>
  <c r="S56" i="44" a="1"/>
  <c r="S56" i="44" s="1"/>
  <c r="S39" i="44" a="1"/>
  <c r="S39" i="44" s="1"/>
  <c r="S48" i="44" a="1"/>
  <c r="S48" i="44" s="1"/>
  <c r="S52" i="44" a="1"/>
  <c r="S52" i="44" s="1"/>
  <c r="S59" i="44" a="1"/>
  <c r="S59" i="44" s="1"/>
  <c r="S63" i="44" a="1"/>
  <c r="S63" i="44" s="1"/>
  <c r="S47" i="44" a="1"/>
  <c r="S47" i="44" s="1"/>
  <c r="S51" i="44" a="1"/>
  <c r="S51" i="44" s="1"/>
  <c r="S62" i="44" a="1"/>
  <c r="S62" i="44" s="1"/>
  <c r="S72" i="44" a="1"/>
  <c r="S72" i="44" s="1"/>
  <c r="S46" i="44" a="1"/>
  <c r="S46" i="44" s="1"/>
  <c r="S50" i="44" a="1"/>
  <c r="S50" i="44" s="1"/>
  <c r="S61" i="44" a="1"/>
  <c r="S61" i="44" s="1"/>
  <c r="S71" i="44" a="1"/>
  <c r="S71" i="44" s="1"/>
  <c r="S49" i="44" a="1"/>
  <c r="S49" i="44" s="1"/>
  <c r="S60" i="44" a="1"/>
  <c r="S60" i="44" s="1"/>
  <c r="S64" i="44" a="1"/>
  <c r="S64" i="44" s="1"/>
  <c r="S70" i="44" a="1"/>
  <c r="S70" i="44" s="1"/>
  <c r="S13" i="44" a="1"/>
  <c r="S13" i="44" s="1"/>
  <c r="S71" i="78" a="1"/>
  <c r="S71" i="78" s="1"/>
  <c r="S116" i="43" a="1"/>
  <c r="S116" i="43" s="1"/>
  <c r="S24" i="43" a="1"/>
  <c r="S24" i="43" s="1"/>
  <c r="S31" i="43" a="1"/>
  <c r="S31" i="43" s="1"/>
  <c r="S56" i="43" a="1"/>
  <c r="S56" i="43" s="1"/>
  <c r="S48" i="43" a="1"/>
  <c r="S48" i="43" s="1"/>
  <c r="S52" i="43" a="1"/>
  <c r="S52" i="43" s="1"/>
  <c r="S39" i="43" a="1"/>
  <c r="S39" i="43" s="1"/>
  <c r="S59" i="43" a="1"/>
  <c r="S59" i="43" s="1"/>
  <c r="S63" i="43" a="1"/>
  <c r="S63" i="43" s="1"/>
  <c r="S93" i="43" a="1"/>
  <c r="S93" i="43" s="1"/>
  <c r="S97" i="43" a="1"/>
  <c r="S97" i="43" s="1"/>
  <c r="S101" i="43" a="1"/>
  <c r="S101" i="43" s="1"/>
  <c r="S105" i="43" a="1"/>
  <c r="S105" i="43" s="1"/>
  <c r="S109" i="43" a="1"/>
  <c r="S109" i="43" s="1"/>
  <c r="S113" i="43" a="1"/>
  <c r="S113" i="43" s="1"/>
  <c r="S117" i="43" a="1"/>
  <c r="S117" i="43" s="1"/>
  <c r="S25" i="43" a="1"/>
  <c r="S25" i="43" s="1"/>
  <c r="S57" i="43" a="1"/>
  <c r="S57" i="43" s="1"/>
  <c r="S47" i="73" a="1"/>
  <c r="S47" i="73" s="1"/>
  <c r="S64" i="78" a="1"/>
  <c r="S64" i="78" s="1"/>
  <c r="S77" i="78" a="1"/>
  <c r="S77" i="78" s="1"/>
  <c r="S47" i="43" a="1"/>
  <c r="S47" i="43" s="1"/>
  <c r="S51" i="43" a="1"/>
  <c r="S51" i="43" s="1"/>
  <c r="S62" i="43" a="1"/>
  <c r="S62" i="43" s="1"/>
  <c r="S72" i="43" a="1"/>
  <c r="S72" i="43" s="1"/>
  <c r="S87" i="43" a="1"/>
  <c r="S87" i="43" s="1"/>
  <c r="S92" i="43" a="1"/>
  <c r="S92" i="43" s="1"/>
  <c r="S96" i="43" a="1"/>
  <c r="S96" i="43" s="1"/>
  <c r="S123" i="43" a="1"/>
  <c r="S123" i="43" s="1"/>
  <c r="S127" i="43" a="1"/>
  <c r="S127" i="43" s="1"/>
  <c r="S32" i="43" a="1"/>
  <c r="S32" i="43" s="1"/>
  <c r="S54" i="43" a="1"/>
  <c r="S54" i="43" s="1"/>
  <c r="S75" i="43" a="1"/>
  <c r="S75" i="43" s="1"/>
  <c r="S79" i="43" a="1"/>
  <c r="S79" i="43" s="1"/>
  <c r="S22" i="43" a="1"/>
  <c r="S22" i="43" s="1"/>
  <c r="S46" i="43" a="1"/>
  <c r="S46" i="43" s="1"/>
  <c r="S50" i="43" a="1"/>
  <c r="S50" i="43" s="1"/>
  <c r="S61" i="43" a="1"/>
  <c r="S61" i="43" s="1"/>
  <c r="S71" i="43" a="1"/>
  <c r="S71" i="43" s="1"/>
  <c r="S86" i="43" a="1"/>
  <c r="S86" i="43" s="1"/>
  <c r="S95" i="43" a="1"/>
  <c r="S95" i="43" s="1"/>
  <c r="S99" i="43" a="1"/>
  <c r="S99" i="43" s="1"/>
  <c r="S103" i="43" a="1"/>
  <c r="S103" i="43" s="1"/>
  <c r="S107" i="43" a="1"/>
  <c r="S107" i="43" s="1"/>
  <c r="S111" i="43" a="1"/>
  <c r="S111" i="43" s="1"/>
  <c r="S115" i="43" a="1"/>
  <c r="S115" i="43" s="1"/>
  <c r="S122" i="43" a="1"/>
  <c r="S122" i="43" s="1"/>
  <c r="S126" i="43" a="1"/>
  <c r="S126" i="43" s="1"/>
  <c r="S21" i="43" a="1"/>
  <c r="S21" i="43" s="1"/>
  <c r="S34" i="43" a="1"/>
  <c r="S34" i="43" s="1"/>
  <c r="S49" i="43" a="1"/>
  <c r="S49" i="43" s="1"/>
  <c r="S60" i="43" a="1"/>
  <c r="S60" i="43" s="1"/>
  <c r="S64" i="43" a="1"/>
  <c r="S64" i="43" s="1"/>
  <c r="S70" i="43" a="1"/>
  <c r="S70" i="43" s="1"/>
  <c r="S94" i="43" a="1"/>
  <c r="S94" i="43" s="1"/>
  <c r="S98" i="43" a="1"/>
  <c r="S98" i="43" s="1"/>
  <c r="S102" i="43" a="1"/>
  <c r="S102" i="43" s="1"/>
  <c r="S106" i="43" a="1"/>
  <c r="S106" i="43" s="1"/>
  <c r="S110" i="43" a="1"/>
  <c r="S110" i="43" s="1"/>
  <c r="S114" i="43" a="1"/>
  <c r="S114" i="43" s="1"/>
  <c r="S118" i="43" a="1"/>
  <c r="S118" i="43" s="1"/>
  <c r="S121" i="43" a="1"/>
  <c r="S121" i="43" s="1"/>
  <c r="S125" i="43" a="1"/>
  <c r="S125" i="43" s="1"/>
  <c r="S13" i="43" a="1"/>
  <c r="S13" i="43" s="1"/>
  <c r="S15" i="73" a="1"/>
  <c r="S15" i="73" s="1"/>
  <c r="S24" i="78" a="1"/>
  <c r="S24" i="78" s="1"/>
  <c r="S47" i="78" a="1"/>
  <c r="S47" i="78" s="1"/>
  <c r="S79" i="78" a="1"/>
  <c r="S79" i="78" s="1"/>
  <c r="S21" i="73" a="1"/>
  <c r="S21" i="73" s="1"/>
  <c r="S15" i="63" a="1"/>
  <c r="S15" i="63" s="1"/>
  <c r="S29" i="63" a="1"/>
  <c r="S29" i="63" s="1"/>
  <c r="S31" i="63" a="1"/>
  <c r="S31" i="63" s="1"/>
  <c r="S40" i="63" a="1"/>
  <c r="S40" i="63" s="1"/>
  <c r="S52" i="63" a="1"/>
  <c r="S52" i="63" s="1"/>
  <c r="S54" i="63" a="1"/>
  <c r="S54" i="63" s="1"/>
  <c r="S63" i="78" a="1"/>
  <c r="S63" i="78" s="1"/>
  <c r="S62" i="78" a="1"/>
  <c r="S62" i="78" s="1"/>
  <c r="S39" i="73" a="1"/>
  <c r="S39" i="73" s="1"/>
  <c r="S39" i="78" a="1"/>
  <c r="S39" i="78" s="1"/>
  <c r="S34" i="78" a="1"/>
  <c r="S34" i="78" s="1"/>
  <c r="S32" i="78" a="1"/>
  <c r="S32" i="78" s="1"/>
  <c r="S66" i="78" a="1"/>
  <c r="S66" i="78" s="1"/>
  <c r="S48" i="78" a="1"/>
  <c r="S48" i="78" s="1"/>
  <c r="S72" i="78" a="1"/>
  <c r="S72" i="78" s="1"/>
  <c r="S21" i="78" a="1"/>
  <c r="S21" i="78" s="1"/>
  <c r="S31" i="78" a="1"/>
  <c r="S31" i="78" s="1"/>
  <c r="S54" i="78" a="1"/>
  <c r="S54" i="78" s="1"/>
  <c r="S59" i="78" a="1"/>
  <c r="S59" i="78" s="1"/>
  <c r="S74" i="78" a="1"/>
  <c r="S74" i="78" s="1"/>
  <c r="S52" i="78" a="1"/>
  <c r="S52" i="78" s="1"/>
  <c r="S57" i="78" a="1"/>
  <c r="S57" i="78" s="1"/>
  <c r="S60" i="78" a="1"/>
  <c r="S60" i="78" s="1"/>
  <c r="S70" i="78" a="1"/>
  <c r="S70" i="78" s="1"/>
  <c r="S75" i="78" a="1"/>
  <c r="S75" i="78" s="1"/>
  <c r="S80" i="78" a="1"/>
  <c r="S80" i="78" s="1"/>
  <c r="S22" i="78" a="1"/>
  <c r="S22" i="78" s="1"/>
  <c r="S50" i="78" a="1"/>
  <c r="S50" i="78" s="1"/>
  <c r="S78" i="78" a="1"/>
  <c r="S78" i="78" s="1"/>
  <c r="S61" i="78" a="1"/>
  <c r="S61" i="78" s="1"/>
  <c r="S76" i="78" a="1"/>
  <c r="S76" i="78" s="1"/>
  <c r="S25" i="78" a="1"/>
  <c r="S25" i="78" s="1"/>
  <c r="S28" i="78" a="1"/>
  <c r="S28" i="78" s="1"/>
  <c r="S51" i="78" a="1"/>
  <c r="S51" i="78" s="1"/>
  <c r="S71" i="73" a="1"/>
  <c r="S71" i="73" s="1"/>
  <c r="S23" i="73" a="1"/>
  <c r="S23" i="73" s="1"/>
  <c r="S54" i="73" a="1"/>
  <c r="S54" i="73" s="1"/>
  <c r="S63" i="73" a="1"/>
  <c r="S63" i="73" s="1"/>
  <c r="S70" i="73" a="1"/>
  <c r="S70" i="73" s="1"/>
  <c r="S20" i="63" a="1"/>
  <c r="S20" i="63" s="1"/>
  <c r="S56" i="63" a="1"/>
  <c r="S56" i="63" s="1"/>
  <c r="S14" i="63" a="1"/>
  <c r="S14" i="63" s="1"/>
  <c r="S30" i="63" a="1"/>
  <c r="S30" i="63" s="1"/>
  <c r="S51" i="63" a="1"/>
  <c r="S51" i="63" s="1"/>
  <c r="S53" i="63" a="1"/>
  <c r="S53" i="63" s="1"/>
  <c r="S55" i="63" a="1"/>
  <c r="S55" i="63" s="1"/>
  <c r="S57" i="63" a="1"/>
  <c r="S57" i="63" s="1"/>
  <c r="S72" i="63" a="1"/>
  <c r="S72" i="63" s="1"/>
  <c r="S16" i="63" a="1"/>
  <c r="S16" i="63" s="1"/>
  <c r="S33" i="63" a="1"/>
  <c r="S33" i="63" s="1"/>
  <c r="S60" i="63" a="1"/>
  <c r="S60" i="63" s="1"/>
  <c r="S62" i="63" a="1"/>
  <c r="S62" i="63" s="1"/>
  <c r="S64" i="63" a="1"/>
  <c r="S64" i="63" s="1"/>
  <c r="S66" i="63" a="1"/>
  <c r="S66" i="63" s="1"/>
  <c r="S75" i="63" a="1"/>
  <c r="S75" i="63" s="1"/>
  <c r="S77" i="63" a="1"/>
  <c r="S77" i="63" s="1"/>
  <c r="R135" i="63"/>
  <c r="S23" i="63" a="1"/>
  <c r="S23" i="63" s="1"/>
  <c r="S59" i="63" a="1"/>
  <c r="S59" i="63" s="1"/>
  <c r="S61" i="63" a="1"/>
  <c r="S61" i="63" s="1"/>
  <c r="S63" i="63" a="1"/>
  <c r="S63" i="63" s="1"/>
  <c r="S65" i="63" a="1"/>
  <c r="S65" i="63" s="1"/>
  <c r="S74" i="63" a="1"/>
  <c r="S74" i="63" s="1"/>
  <c r="S76" i="63" a="1"/>
  <c r="S76" i="63" s="1"/>
  <c r="S78" i="63" a="1"/>
  <c r="S78" i="63" s="1"/>
  <c r="S80" i="63" a="1"/>
  <c r="S80" i="63" s="1"/>
  <c r="S24" i="63" a="1"/>
  <c r="S24" i="63" s="1"/>
  <c r="S27" i="63" a="1"/>
  <c r="S27" i="63" s="1"/>
  <c r="S34" i="63" a="1"/>
  <c r="S34" i="63" s="1"/>
  <c r="S37" i="63" a="1"/>
  <c r="S37" i="63" s="1"/>
  <c r="S49" i="63" a="1"/>
  <c r="S49" i="63" s="1"/>
  <c r="S79" i="63" a="1"/>
  <c r="S79" i="63" s="1"/>
  <c r="S71" i="63" a="1"/>
  <c r="S71" i="63" s="1"/>
  <c r="S38" i="63" a="1"/>
  <c r="S38" i="63" s="1"/>
  <c r="S44" i="63" a="1"/>
  <c r="S44" i="63" s="1"/>
  <c r="S70" i="63" a="1"/>
  <c r="S70" i="63" s="1"/>
  <c r="S13" i="63" a="1"/>
  <c r="S13" i="63" s="1"/>
  <c r="S77" i="73" a="1"/>
  <c r="S77" i="73" s="1"/>
  <c r="S72" i="73" a="1"/>
  <c r="S72" i="73" s="1"/>
  <c r="S25" i="73" a="1"/>
  <c r="S25" i="73" s="1"/>
  <c r="S31" i="73" a="1"/>
  <c r="S31" i="73" s="1"/>
  <c r="S28" i="73" a="1"/>
  <c r="S28" i="73" s="1"/>
  <c r="S60" i="73" a="1"/>
  <c r="S60" i="73" s="1"/>
  <c r="S55" i="73" a="1"/>
  <c r="S55" i="73" s="1"/>
  <c r="S18" i="73" a="1"/>
  <c r="S18" i="73" s="1"/>
  <c r="S32" i="73" a="1"/>
  <c r="S32" i="73" s="1"/>
  <c r="S34" i="73" a="1"/>
  <c r="S34" i="73" s="1"/>
  <c r="S50" i="73" a="1"/>
  <c r="S50" i="73" s="1"/>
  <c r="S65" i="73" a="1"/>
  <c r="S65" i="73" s="1"/>
  <c r="S75" i="73" a="1"/>
  <c r="S75" i="73" s="1"/>
  <c r="S16" i="73" a="1"/>
  <c r="S16" i="73" s="1"/>
  <c r="S26" i="73" a="1"/>
  <c r="S26" i="73" s="1"/>
  <c r="S37" i="73" a="1"/>
  <c r="S37" i="73" s="1"/>
  <c r="S53" i="73" a="1"/>
  <c r="S53" i="73" s="1"/>
  <c r="S58" i="73" a="1"/>
  <c r="S58" i="73" s="1"/>
  <c r="S48" i="73" a="1"/>
  <c r="S48" i="73" s="1"/>
  <c r="S73" i="73" a="1"/>
  <c r="S73" i="73" s="1"/>
  <c r="S24" i="73" a="1"/>
  <c r="S24" i="73" s="1"/>
  <c r="S76" i="73" a="1"/>
  <c r="S76" i="73" s="1"/>
  <c r="S27" i="73" a="1"/>
  <c r="S27" i="73" s="1"/>
  <c r="S40" i="73" a="1"/>
  <c r="S40" i="73" s="1"/>
  <c r="S56" i="73" a="1"/>
  <c r="S56" i="73" s="1"/>
  <c r="S59" i="73" a="1"/>
  <c r="S59" i="73" s="1"/>
  <c r="S69" i="73" a="1"/>
  <c r="S69" i="73" s="1"/>
  <c r="S13" i="73" a="1"/>
  <c r="S13" i="73" s="1"/>
  <c r="S33" i="73" a="1"/>
  <c r="S33" i="73" s="1"/>
  <c r="S49" i="73" a="1"/>
  <c r="S49" i="73" s="1"/>
  <c r="S64" i="73" a="1"/>
  <c r="S64" i="73" s="1"/>
  <c r="S74" i="73" a="1"/>
  <c r="S74" i="73" s="1"/>
  <c r="S79" i="73" a="1"/>
  <c r="S79" i="73" s="1"/>
  <c r="R85" i="47" l="1"/>
  <c r="Q85" i="47"/>
  <c r="M85" i="47"/>
  <c r="L85" i="47"/>
  <c r="R80" i="47"/>
  <c r="Q80" i="47"/>
  <c r="M80" i="47"/>
  <c r="L80" i="47"/>
  <c r="R79" i="47"/>
  <c r="Q79" i="47"/>
  <c r="M79" i="47"/>
  <c r="L79" i="47"/>
  <c r="R78" i="47"/>
  <c r="Q78" i="47"/>
  <c r="M78" i="47"/>
  <c r="L78" i="47"/>
  <c r="R77" i="47"/>
  <c r="Q77" i="47"/>
  <c r="M77" i="47"/>
  <c r="L77" i="47"/>
  <c r="R76" i="47"/>
  <c r="Q76" i="47"/>
  <c r="M76" i="47"/>
  <c r="L76" i="47"/>
  <c r="R75" i="47"/>
  <c r="Q75" i="47"/>
  <c r="M75" i="47"/>
  <c r="L75" i="47"/>
  <c r="R74" i="47"/>
  <c r="Q74" i="47"/>
  <c r="M74" i="47"/>
  <c r="L74" i="47"/>
  <c r="R73" i="47"/>
  <c r="Q73" i="47"/>
  <c r="L73" i="47"/>
  <c r="R72" i="47"/>
  <c r="Q72" i="47"/>
  <c r="M72" i="47"/>
  <c r="L72" i="47"/>
  <c r="R71" i="47"/>
  <c r="Q71" i="47"/>
  <c r="M71" i="47"/>
  <c r="L71" i="47"/>
  <c r="R70" i="47"/>
  <c r="Q70" i="47"/>
  <c r="M70" i="47"/>
  <c r="L70" i="47"/>
  <c r="R69" i="47"/>
  <c r="Q69" i="47"/>
  <c r="L69" i="47"/>
  <c r="R68" i="47"/>
  <c r="Q68" i="47"/>
  <c r="L68" i="47"/>
  <c r="R67" i="47"/>
  <c r="Q67" i="47"/>
  <c r="L67" i="47"/>
  <c r="R66" i="47"/>
  <c r="Q66" i="47"/>
  <c r="M66" i="47"/>
  <c r="L66" i="47"/>
  <c r="R65" i="47"/>
  <c r="Q65" i="47"/>
  <c r="M65" i="47"/>
  <c r="L65" i="47"/>
  <c r="R64" i="47"/>
  <c r="Q64" i="47"/>
  <c r="M64" i="47"/>
  <c r="L64" i="47"/>
  <c r="R63" i="47"/>
  <c r="Q63" i="47"/>
  <c r="M63" i="47"/>
  <c r="L63" i="47"/>
  <c r="R62" i="47"/>
  <c r="Q62" i="47"/>
  <c r="M62" i="47"/>
  <c r="L62" i="47"/>
  <c r="R61" i="47"/>
  <c r="Q61" i="47"/>
  <c r="M61" i="47"/>
  <c r="L61" i="47"/>
  <c r="R60" i="47"/>
  <c r="Q60" i="47"/>
  <c r="M60" i="47"/>
  <c r="L60" i="47"/>
  <c r="R59" i="47"/>
  <c r="Q59" i="47"/>
  <c r="M59" i="47"/>
  <c r="L59" i="47"/>
  <c r="R58" i="47"/>
  <c r="Q58" i="47"/>
  <c r="L58" i="47"/>
  <c r="R57" i="47"/>
  <c r="Q57" i="47"/>
  <c r="M57" i="47"/>
  <c r="L57" i="47"/>
  <c r="R56" i="47"/>
  <c r="Q56" i="47"/>
  <c r="M56" i="47"/>
  <c r="L56" i="47"/>
  <c r="R55" i="47"/>
  <c r="Q55" i="47"/>
  <c r="M55" i="47"/>
  <c r="L55" i="47"/>
  <c r="R54" i="47"/>
  <c r="Q54" i="47"/>
  <c r="M54" i="47"/>
  <c r="L54" i="47"/>
  <c r="R53" i="47"/>
  <c r="Q53" i="47"/>
  <c r="M53" i="47"/>
  <c r="L53" i="47"/>
  <c r="R52" i="47"/>
  <c r="Q52" i="47"/>
  <c r="M52" i="47"/>
  <c r="L52" i="47"/>
  <c r="R51" i="47"/>
  <c r="Q51" i="47"/>
  <c r="M51" i="47"/>
  <c r="L51" i="47"/>
  <c r="R50" i="47"/>
  <c r="Q50" i="47"/>
  <c r="M50" i="47"/>
  <c r="L50" i="47"/>
  <c r="R49" i="47"/>
  <c r="Q49" i="47"/>
  <c r="M49" i="47"/>
  <c r="L49" i="47"/>
  <c r="R48" i="47"/>
  <c r="Q48" i="47"/>
  <c r="M48" i="47"/>
  <c r="L48" i="47"/>
  <c r="R47" i="47"/>
  <c r="Q47" i="47"/>
  <c r="M47" i="47"/>
  <c r="L47" i="47"/>
  <c r="R46" i="47"/>
  <c r="Q46" i="47"/>
  <c r="M46" i="47"/>
  <c r="L46" i="47"/>
  <c r="R45" i="47"/>
  <c r="Q45" i="47"/>
  <c r="L45" i="47"/>
  <c r="R44" i="47"/>
  <c r="Q44" i="47"/>
  <c r="M44" i="47"/>
  <c r="L44" i="47"/>
  <c r="R43" i="47"/>
  <c r="Q43" i="47"/>
  <c r="L43" i="47"/>
  <c r="R42" i="47"/>
  <c r="Q42" i="47"/>
  <c r="L42" i="47"/>
  <c r="R41" i="47"/>
  <c r="Q41" i="47"/>
  <c r="L41" i="47"/>
  <c r="R40" i="47"/>
  <c r="Q40" i="47"/>
  <c r="L40" i="47"/>
  <c r="R39" i="47"/>
  <c r="Q39" i="47"/>
  <c r="M39" i="47"/>
  <c r="L39" i="47"/>
  <c r="R38" i="47"/>
  <c r="Q38" i="47"/>
  <c r="M38" i="47"/>
  <c r="L38" i="47"/>
  <c r="R37" i="47"/>
  <c r="Q37" i="47"/>
  <c r="M37" i="47"/>
  <c r="L37" i="47"/>
  <c r="R36" i="47"/>
  <c r="Q36" i="47"/>
  <c r="L36" i="47"/>
  <c r="R35" i="47"/>
  <c r="Q35" i="47"/>
  <c r="L35" i="47"/>
  <c r="R34" i="47"/>
  <c r="Q34" i="47"/>
  <c r="M34" i="47"/>
  <c r="L34" i="47"/>
  <c r="R33" i="47"/>
  <c r="Q33" i="47"/>
  <c r="L33" i="47"/>
  <c r="R32" i="47"/>
  <c r="Q32" i="47"/>
  <c r="M32" i="47"/>
  <c r="L32" i="47"/>
  <c r="R31" i="47"/>
  <c r="Q31" i="47"/>
  <c r="M31" i="47"/>
  <c r="L31" i="47"/>
  <c r="R30" i="47"/>
  <c r="Q30" i="47"/>
  <c r="L30" i="47"/>
  <c r="R29" i="47"/>
  <c r="Q29" i="47"/>
  <c r="L29" i="47"/>
  <c r="R28" i="47"/>
  <c r="Q28" i="47"/>
  <c r="M28" i="47"/>
  <c r="L28" i="47"/>
  <c r="R27" i="47"/>
  <c r="Q27" i="47"/>
  <c r="L27" i="47"/>
  <c r="R26" i="47"/>
  <c r="Q26" i="47"/>
  <c r="L26" i="47"/>
  <c r="R25" i="47"/>
  <c r="Q25" i="47"/>
  <c r="M25" i="47"/>
  <c r="L25" i="47"/>
  <c r="R24" i="47"/>
  <c r="Q24" i="47"/>
  <c r="M24" i="47"/>
  <c r="L24" i="47"/>
  <c r="R23" i="47"/>
  <c r="Q23" i="47"/>
  <c r="M23" i="47"/>
  <c r="L23" i="47"/>
  <c r="R22" i="47"/>
  <c r="Q22" i="47"/>
  <c r="M22" i="47"/>
  <c r="L22" i="47"/>
  <c r="R21" i="47"/>
  <c r="Q21" i="47"/>
  <c r="M21" i="47"/>
  <c r="L21" i="47"/>
  <c r="R20" i="47"/>
  <c r="Q20" i="47"/>
  <c r="M20" i="47"/>
  <c r="L20" i="47"/>
  <c r="R19" i="47"/>
  <c r="Q19" i="47"/>
  <c r="L19" i="47"/>
  <c r="R18" i="47"/>
  <c r="Q18" i="47"/>
  <c r="M18" i="47"/>
  <c r="L18" i="47"/>
  <c r="R17" i="47"/>
  <c r="Q17" i="47"/>
  <c r="L17" i="47"/>
  <c r="R16" i="47"/>
  <c r="Q16" i="47"/>
  <c r="M16" i="47"/>
  <c r="L16" i="47"/>
  <c r="R15" i="47"/>
  <c r="Q15" i="47"/>
  <c r="L15" i="47"/>
  <c r="R14" i="47"/>
  <c r="Q14" i="47"/>
  <c r="L14" i="47"/>
  <c r="R13" i="47"/>
  <c r="Q13" i="47"/>
  <c r="M13" i="47"/>
  <c r="L13" i="47"/>
  <c r="R85" i="70"/>
  <c r="Q85" i="70"/>
  <c r="L85" i="70"/>
  <c r="R80" i="70"/>
  <c r="Q80" i="70"/>
  <c r="M80" i="70"/>
  <c r="L80" i="70"/>
  <c r="R79" i="70"/>
  <c r="Q79" i="70"/>
  <c r="M79" i="70"/>
  <c r="L79" i="70"/>
  <c r="R78" i="70"/>
  <c r="Q78" i="70"/>
  <c r="M78" i="70"/>
  <c r="L78" i="70"/>
  <c r="R77" i="70"/>
  <c r="Q77" i="70"/>
  <c r="M77" i="70"/>
  <c r="L77" i="70"/>
  <c r="R76" i="70"/>
  <c r="Q76" i="70"/>
  <c r="M76" i="70"/>
  <c r="L76" i="70"/>
  <c r="R75" i="70"/>
  <c r="Q75" i="70"/>
  <c r="M75" i="70"/>
  <c r="L75" i="70"/>
  <c r="R74" i="70"/>
  <c r="Q74" i="70"/>
  <c r="M74" i="70"/>
  <c r="L74" i="70"/>
  <c r="R73" i="70"/>
  <c r="Q73" i="70"/>
  <c r="L73" i="70"/>
  <c r="R72" i="70"/>
  <c r="Q72" i="70"/>
  <c r="M72" i="70"/>
  <c r="L72" i="70"/>
  <c r="R71" i="70"/>
  <c r="Q71" i="70"/>
  <c r="M71" i="70"/>
  <c r="L71" i="70"/>
  <c r="R70" i="70"/>
  <c r="Q70" i="70"/>
  <c r="M70" i="70"/>
  <c r="L70" i="70"/>
  <c r="R69" i="70"/>
  <c r="Q69" i="70"/>
  <c r="L69" i="70"/>
  <c r="R68" i="70"/>
  <c r="Q68" i="70"/>
  <c r="L68" i="70"/>
  <c r="R67" i="70"/>
  <c r="Q67" i="70"/>
  <c r="L67" i="70"/>
  <c r="R66" i="70"/>
  <c r="Q66" i="70"/>
  <c r="M66" i="70"/>
  <c r="L66" i="70"/>
  <c r="R65" i="70"/>
  <c r="Q65" i="70"/>
  <c r="M65" i="70"/>
  <c r="L65" i="70"/>
  <c r="R64" i="70"/>
  <c r="Q64" i="70"/>
  <c r="M64" i="70"/>
  <c r="L64" i="70"/>
  <c r="R63" i="70"/>
  <c r="Q63" i="70"/>
  <c r="M63" i="70"/>
  <c r="L63" i="70"/>
  <c r="R62" i="70"/>
  <c r="Q62" i="70"/>
  <c r="M62" i="70"/>
  <c r="L62" i="70"/>
  <c r="R61" i="70"/>
  <c r="Q61" i="70"/>
  <c r="M61" i="70"/>
  <c r="L61" i="70"/>
  <c r="R60" i="70"/>
  <c r="Q60" i="70"/>
  <c r="M60" i="70"/>
  <c r="L60" i="70"/>
  <c r="R59" i="70"/>
  <c r="Q59" i="70"/>
  <c r="M59" i="70"/>
  <c r="L59" i="70"/>
  <c r="R58" i="70"/>
  <c r="Q58" i="70"/>
  <c r="L58" i="70"/>
  <c r="R57" i="70"/>
  <c r="Q57" i="70"/>
  <c r="M57" i="70"/>
  <c r="L57" i="70"/>
  <c r="R56" i="70"/>
  <c r="Q56" i="70"/>
  <c r="M56" i="70"/>
  <c r="L56" i="70"/>
  <c r="R55" i="70"/>
  <c r="Q55" i="70"/>
  <c r="M55" i="70"/>
  <c r="L55" i="70"/>
  <c r="R54" i="70"/>
  <c r="Q54" i="70"/>
  <c r="M54" i="70"/>
  <c r="L54" i="70"/>
  <c r="R53" i="70"/>
  <c r="Q53" i="70"/>
  <c r="M53" i="70"/>
  <c r="L53" i="70"/>
  <c r="R52" i="70"/>
  <c r="Q52" i="70"/>
  <c r="M52" i="70"/>
  <c r="L52" i="70"/>
  <c r="R51" i="70"/>
  <c r="Q51" i="70"/>
  <c r="M51" i="70"/>
  <c r="L51" i="70"/>
  <c r="R50" i="70"/>
  <c r="Q50" i="70"/>
  <c r="M50" i="70"/>
  <c r="L50" i="70"/>
  <c r="R49" i="70"/>
  <c r="Q49" i="70"/>
  <c r="M49" i="70"/>
  <c r="L49" i="70"/>
  <c r="R48" i="70"/>
  <c r="Q48" i="70"/>
  <c r="M48" i="70"/>
  <c r="L48" i="70"/>
  <c r="R47" i="70"/>
  <c r="Q47" i="70"/>
  <c r="M47" i="70"/>
  <c r="L47" i="70"/>
  <c r="R46" i="70"/>
  <c r="Q46" i="70"/>
  <c r="M46" i="70"/>
  <c r="L46" i="70"/>
  <c r="R45" i="70"/>
  <c r="Q45" i="70"/>
  <c r="L45" i="70"/>
  <c r="R44" i="70"/>
  <c r="Q44" i="70"/>
  <c r="M44" i="70"/>
  <c r="L44" i="70"/>
  <c r="R43" i="70"/>
  <c r="Q43" i="70"/>
  <c r="L43" i="70"/>
  <c r="R42" i="70"/>
  <c r="Q42" i="70"/>
  <c r="L42" i="70"/>
  <c r="R41" i="70"/>
  <c r="Q41" i="70"/>
  <c r="L41" i="70"/>
  <c r="R40" i="70"/>
  <c r="Q40" i="70"/>
  <c r="L40" i="70"/>
  <c r="R39" i="70"/>
  <c r="Q39" i="70"/>
  <c r="M39" i="70"/>
  <c r="L39" i="70"/>
  <c r="R38" i="70"/>
  <c r="Q38" i="70"/>
  <c r="M38" i="70"/>
  <c r="L38" i="70"/>
  <c r="R37" i="70"/>
  <c r="Q37" i="70"/>
  <c r="M37" i="70"/>
  <c r="L37" i="70"/>
  <c r="R36" i="70"/>
  <c r="Q36" i="70"/>
  <c r="L36" i="70"/>
  <c r="R35" i="70"/>
  <c r="Q35" i="70"/>
  <c r="L35" i="70"/>
  <c r="R34" i="70"/>
  <c r="Q34" i="70"/>
  <c r="M34" i="70"/>
  <c r="L34" i="70"/>
  <c r="R33" i="70"/>
  <c r="Q33" i="70"/>
  <c r="L33" i="70"/>
  <c r="R32" i="70"/>
  <c r="Q32" i="70"/>
  <c r="M32" i="70"/>
  <c r="L32" i="70"/>
  <c r="R31" i="70"/>
  <c r="Q31" i="70"/>
  <c r="M31" i="70"/>
  <c r="L31" i="70"/>
  <c r="R30" i="70"/>
  <c r="Q30" i="70"/>
  <c r="L30" i="70"/>
  <c r="R29" i="70"/>
  <c r="Q29" i="70"/>
  <c r="L29" i="70"/>
  <c r="R28" i="70"/>
  <c r="Q28" i="70"/>
  <c r="M28" i="70"/>
  <c r="L28" i="70"/>
  <c r="R27" i="70"/>
  <c r="Q27" i="70"/>
  <c r="L27" i="70"/>
  <c r="R26" i="70"/>
  <c r="Q26" i="70"/>
  <c r="L26" i="70"/>
  <c r="R25" i="70"/>
  <c r="Q25" i="70"/>
  <c r="M25" i="70"/>
  <c r="L25" i="70"/>
  <c r="R24" i="70"/>
  <c r="Q24" i="70"/>
  <c r="M24" i="70"/>
  <c r="L24" i="70"/>
  <c r="R23" i="70"/>
  <c r="Q23" i="70"/>
  <c r="M23" i="70"/>
  <c r="L23" i="70"/>
  <c r="R22" i="70"/>
  <c r="Q22" i="70"/>
  <c r="M22" i="70"/>
  <c r="L22" i="70"/>
  <c r="R21" i="70"/>
  <c r="Q21" i="70"/>
  <c r="M21" i="70"/>
  <c r="L21" i="70"/>
  <c r="R20" i="70"/>
  <c r="Q20" i="70"/>
  <c r="L20" i="70"/>
  <c r="R19" i="70"/>
  <c r="Q19" i="70"/>
  <c r="L19" i="70"/>
  <c r="R18" i="70"/>
  <c r="Q18" i="70"/>
  <c r="M18" i="70"/>
  <c r="L18" i="70"/>
  <c r="R17" i="70"/>
  <c r="Q17" i="70"/>
  <c r="L17" i="70"/>
  <c r="R16" i="70"/>
  <c r="Q16" i="70"/>
  <c r="M16" i="70"/>
  <c r="L16" i="70"/>
  <c r="R15" i="70"/>
  <c r="Q15" i="70"/>
  <c r="L15" i="70"/>
  <c r="R14" i="70"/>
  <c r="Q14" i="70"/>
  <c r="L14" i="70"/>
  <c r="R13" i="70"/>
  <c r="Q13" i="70"/>
  <c r="L13" i="70"/>
  <c r="S47" i="70" l="1" a="1"/>
  <c r="S47" i="70" s="1"/>
  <c r="S57" i="70" a="1"/>
  <c r="S57" i="70" s="1"/>
  <c r="S71" i="70" a="1"/>
  <c r="S71" i="70" s="1"/>
  <c r="S64" i="70" a="1"/>
  <c r="S64" i="70" s="1"/>
  <c r="S66" i="70" a="1"/>
  <c r="S66" i="70" s="1"/>
  <c r="S77" i="70" a="1"/>
  <c r="S77" i="70" s="1"/>
  <c r="S79" i="70" a="1"/>
  <c r="S79" i="70" s="1"/>
  <c r="S20" i="47" a="1"/>
  <c r="S20" i="47" s="1"/>
  <c r="S22" i="47" a="1"/>
  <c r="S22" i="47" s="1"/>
  <c r="S24" i="47" a="1"/>
  <c r="S24" i="47" s="1"/>
  <c r="S47" i="47" a="1"/>
  <c r="S47" i="47" s="1"/>
  <c r="S85" i="47" a="1"/>
  <c r="S85" i="47" s="1"/>
  <c r="S60" i="47" a="1"/>
  <c r="S60" i="47" s="1"/>
  <c r="S64" i="47" a="1"/>
  <c r="S64" i="47" s="1"/>
  <c r="S32" i="47" a="1"/>
  <c r="S32" i="47" s="1"/>
  <c r="S52" i="47" a="1"/>
  <c r="S52" i="47" s="1"/>
  <c r="S54" i="47" a="1"/>
  <c r="S54" i="47" s="1"/>
  <c r="S71" i="47" a="1"/>
  <c r="S71" i="47" s="1"/>
  <c r="S61" i="70" a="1"/>
  <c r="S61" i="70" s="1"/>
  <c r="S16" i="70" a="1"/>
  <c r="S16" i="70" s="1"/>
  <c r="S34" i="70" a="1"/>
  <c r="S34" i="70" s="1"/>
  <c r="S37" i="70" a="1"/>
  <c r="S37" i="70" s="1"/>
  <c r="S39" i="70" a="1"/>
  <c r="S39" i="70" s="1"/>
  <c r="S44" i="70" a="1"/>
  <c r="S44" i="70" s="1"/>
  <c r="S54" i="70" a="1"/>
  <c r="S54" i="70" s="1"/>
  <c r="S18" i="70" a="1"/>
  <c r="S18" i="70" s="1"/>
  <c r="S38" i="70" a="1"/>
  <c r="S38" i="70" s="1"/>
  <c r="S49" i="70" a="1"/>
  <c r="S49" i="70" s="1"/>
  <c r="S51" i="70" a="1"/>
  <c r="S51" i="70" s="1"/>
  <c r="S53" i="70" a="1"/>
  <c r="S53" i="70" s="1"/>
  <c r="S55" i="70" a="1"/>
  <c r="S55" i="70" s="1"/>
  <c r="S59" i="70" a="1"/>
  <c r="S59" i="70" s="1"/>
  <c r="S63" i="70" a="1"/>
  <c r="S63" i="70" s="1"/>
  <c r="S74" i="70" a="1"/>
  <c r="S74" i="70" s="1"/>
  <c r="S80" i="70" a="1"/>
  <c r="S80" i="70" s="1"/>
  <c r="S23" i="70" a="1"/>
  <c r="S23" i="70" s="1"/>
  <c r="S22" i="70" a="1"/>
  <c r="S22" i="70" s="1"/>
  <c r="S31" i="70" a="1"/>
  <c r="S31" i="70" s="1"/>
  <c r="S52" i="70" a="1"/>
  <c r="S52" i="70" s="1"/>
  <c r="S18" i="47" a="1"/>
  <c r="S18" i="47" s="1"/>
  <c r="S57" i="47" a="1"/>
  <c r="S57" i="47" s="1"/>
  <c r="S46" i="70" a="1"/>
  <c r="S46" i="70" s="1"/>
  <c r="S25" i="47" a="1"/>
  <c r="S25" i="47" s="1"/>
  <c r="S34" i="47" a="1"/>
  <c r="S34" i="47" s="1"/>
  <c r="S50" i="70" a="1"/>
  <c r="S50" i="70" s="1"/>
  <c r="S50" i="47" a="1"/>
  <c r="S50" i="47" s="1"/>
  <c r="S65" i="70" a="1"/>
  <c r="S65" i="70" s="1"/>
  <c r="S76" i="70" a="1"/>
  <c r="S76" i="70" s="1"/>
  <c r="S78" i="70" a="1"/>
  <c r="S78" i="70" s="1"/>
  <c r="S16" i="47" a="1"/>
  <c r="S16" i="47" s="1"/>
  <c r="S70" i="47" a="1"/>
  <c r="S70" i="47" s="1"/>
  <c r="S72" i="70" a="1"/>
  <c r="S72" i="70" s="1"/>
  <c r="S25" i="70" a="1"/>
  <c r="S25" i="70" s="1"/>
  <c r="S62" i="70" a="1"/>
  <c r="S62" i="70" s="1"/>
  <c r="S70" i="70" a="1"/>
  <c r="S70" i="70" s="1"/>
  <c r="S13" i="47" a="1"/>
  <c r="S13" i="47" s="1"/>
  <c r="S39" i="47" a="1"/>
  <c r="S39" i="47" s="1"/>
  <c r="S48" i="47" a="1"/>
  <c r="S48" i="47" s="1"/>
  <c r="S56" i="47" a="1"/>
  <c r="S56" i="47" s="1"/>
  <c r="S38" i="47" a="1"/>
  <c r="S38" i="47" s="1"/>
  <c r="S49" i="47" a="1"/>
  <c r="S49" i="47" s="1"/>
  <c r="S21" i="70" a="1"/>
  <c r="S21" i="70" s="1"/>
  <c r="S75" i="70" a="1"/>
  <c r="S75" i="70" s="1"/>
  <c r="S23" i="47" a="1"/>
  <c r="S23" i="47" s="1"/>
  <c r="S51" i="47" a="1"/>
  <c r="S51" i="47" s="1"/>
  <c r="S55" i="47" a="1"/>
  <c r="S55" i="47" s="1"/>
  <c r="S59" i="47" a="1"/>
  <c r="S59" i="47" s="1"/>
  <c r="S61" i="47" a="1"/>
  <c r="S61" i="47" s="1"/>
  <c r="S63" i="47" a="1"/>
  <c r="S63" i="47" s="1"/>
  <c r="S74" i="47" a="1"/>
  <c r="S74" i="47" s="1"/>
  <c r="S78" i="47" a="1"/>
  <c r="S78" i="47" s="1"/>
  <c r="S72" i="47" a="1"/>
  <c r="S72" i="47" s="1"/>
  <c r="S32" i="70" a="1"/>
  <c r="S32" i="70" s="1"/>
  <c r="S56" i="70" a="1"/>
  <c r="S56" i="70" s="1"/>
  <c r="S60" i="70" a="1"/>
  <c r="S60" i="70" s="1"/>
  <c r="S46" i="47" a="1"/>
  <c r="S46" i="47" s="1"/>
  <c r="S48" i="70" a="1"/>
  <c r="S48" i="70" s="1"/>
  <c r="S31" i="47" a="1"/>
  <c r="S31" i="47" s="1"/>
  <c r="S24" i="70" a="1"/>
  <c r="S24" i="70" s="1"/>
  <c r="S28" i="70" a="1"/>
  <c r="S28" i="70" s="1"/>
  <c r="S44" i="47" a="1"/>
  <c r="S44" i="47" s="1"/>
  <c r="S77" i="47" a="1"/>
  <c r="S77" i="47" s="1"/>
  <c r="S21" i="47" a="1"/>
  <c r="S21" i="47" s="1"/>
  <c r="S37" i="47" a="1"/>
  <c r="S37" i="47" s="1"/>
  <c r="S53" i="47" a="1"/>
  <c r="S53" i="47" s="1"/>
  <c r="S62" i="47" a="1"/>
  <c r="S62" i="47" s="1"/>
  <c r="S66" i="47" a="1"/>
  <c r="S66" i="47" s="1"/>
  <c r="S76" i="47" a="1"/>
  <c r="S76" i="47" s="1"/>
  <c r="S80" i="47" a="1"/>
  <c r="S80" i="47" s="1"/>
  <c r="S28" i="47" a="1"/>
  <c r="S28" i="47" s="1"/>
  <c r="S65" i="47" a="1"/>
  <c r="S65" i="47" s="1"/>
  <c r="S75" i="47" a="1"/>
  <c r="S75" i="47" s="1"/>
  <c r="S79" i="47" a="1"/>
  <c r="S79" i="47" s="1"/>
  <c r="R79" i="67"/>
  <c r="Q79" i="67"/>
  <c r="M79" i="67"/>
  <c r="L79" i="67"/>
  <c r="R74" i="67"/>
  <c r="Q74" i="67"/>
  <c r="M74" i="67"/>
  <c r="L74" i="67"/>
  <c r="R73" i="67"/>
  <c r="Q73" i="67"/>
  <c r="L73" i="67"/>
  <c r="R72" i="67"/>
  <c r="Q72" i="67"/>
  <c r="M72" i="67"/>
  <c r="L72" i="67"/>
  <c r="R71" i="67"/>
  <c r="Q71" i="67"/>
  <c r="M71" i="67"/>
  <c r="L71" i="67"/>
  <c r="R70" i="67"/>
  <c r="Q70" i="67"/>
  <c r="M70" i="67"/>
  <c r="L70" i="67"/>
  <c r="R69" i="67"/>
  <c r="Q69" i="67"/>
  <c r="M69" i="67"/>
  <c r="L69" i="67"/>
  <c r="R68" i="67"/>
  <c r="Q68" i="67"/>
  <c r="M68" i="67"/>
  <c r="L68" i="67"/>
  <c r="R67" i="67"/>
  <c r="Q67" i="67"/>
  <c r="L67" i="67"/>
  <c r="R66" i="67"/>
  <c r="Q66" i="67"/>
  <c r="M66" i="67"/>
  <c r="L66" i="67"/>
  <c r="R65" i="67"/>
  <c r="Q65" i="67"/>
  <c r="M65" i="67"/>
  <c r="L65" i="67"/>
  <c r="R64" i="67"/>
  <c r="Q64" i="67"/>
  <c r="M64" i="67"/>
  <c r="L64" i="67"/>
  <c r="R63" i="67"/>
  <c r="Q63" i="67"/>
  <c r="L63" i="67"/>
  <c r="R62" i="67"/>
  <c r="Q62" i="67"/>
  <c r="L62" i="67"/>
  <c r="R61" i="67"/>
  <c r="Q61" i="67"/>
  <c r="L61" i="67"/>
  <c r="R60" i="67"/>
  <c r="Q60" i="67"/>
  <c r="M60" i="67"/>
  <c r="L60" i="67"/>
  <c r="R59" i="67"/>
  <c r="Q59" i="67"/>
  <c r="L59" i="67"/>
  <c r="R58" i="67"/>
  <c r="Q58" i="67"/>
  <c r="M58" i="67"/>
  <c r="L58" i="67"/>
  <c r="R57" i="67"/>
  <c r="Q57" i="67"/>
  <c r="M57" i="67"/>
  <c r="L57" i="67"/>
  <c r="R56" i="67"/>
  <c r="Q56" i="67"/>
  <c r="M56" i="67"/>
  <c r="L56" i="67"/>
  <c r="R55" i="67"/>
  <c r="Q55" i="67"/>
  <c r="M55" i="67"/>
  <c r="L55" i="67"/>
  <c r="R54" i="67"/>
  <c r="Q54" i="67"/>
  <c r="M54" i="67"/>
  <c r="L54" i="67"/>
  <c r="R53" i="67"/>
  <c r="Q53" i="67"/>
  <c r="M53" i="67"/>
  <c r="L53" i="67"/>
  <c r="R52" i="67"/>
  <c r="Q52" i="67"/>
  <c r="L52" i="67"/>
  <c r="R51" i="67"/>
  <c r="Q51" i="67"/>
  <c r="M51" i="67"/>
  <c r="L51" i="67"/>
  <c r="R50" i="67"/>
  <c r="Q50" i="67"/>
  <c r="M50" i="67"/>
  <c r="L50" i="67"/>
  <c r="R49" i="67"/>
  <c r="Q49" i="67"/>
  <c r="M49" i="67"/>
  <c r="L49" i="67"/>
  <c r="R48" i="67"/>
  <c r="Q48" i="67"/>
  <c r="M48" i="67"/>
  <c r="L48" i="67"/>
  <c r="R47" i="67"/>
  <c r="Q47" i="67"/>
  <c r="L47" i="67"/>
  <c r="R46" i="67"/>
  <c r="Q46" i="67"/>
  <c r="L46" i="67"/>
  <c r="R45" i="67"/>
  <c r="Q45" i="67"/>
  <c r="L45" i="67"/>
  <c r="R44" i="67"/>
  <c r="Q44" i="67"/>
  <c r="L44" i="67"/>
  <c r="R43" i="67"/>
  <c r="Q43" i="67"/>
  <c r="L43" i="67"/>
  <c r="R42" i="67"/>
  <c r="Q42" i="67"/>
  <c r="L42" i="67"/>
  <c r="R41" i="67"/>
  <c r="Q41" i="67"/>
  <c r="L41" i="67"/>
  <c r="R40" i="67"/>
  <c r="Q40" i="67"/>
  <c r="M40" i="67"/>
  <c r="L40" i="67"/>
  <c r="R39" i="67"/>
  <c r="Q39" i="67"/>
  <c r="L39" i="67"/>
  <c r="R38" i="67"/>
  <c r="Q38" i="67"/>
  <c r="L38" i="67"/>
  <c r="R37" i="67"/>
  <c r="Q37" i="67"/>
  <c r="L37" i="67"/>
  <c r="R36" i="67"/>
  <c r="Q36" i="67"/>
  <c r="L36" i="67"/>
  <c r="R35" i="67"/>
  <c r="Q35" i="67"/>
  <c r="M35" i="67"/>
  <c r="L35" i="67"/>
  <c r="R34" i="67"/>
  <c r="Q34" i="67"/>
  <c r="L34" i="67"/>
  <c r="R33" i="67"/>
  <c r="Q33" i="67"/>
  <c r="M33" i="67"/>
  <c r="L33" i="67"/>
  <c r="R32" i="67"/>
  <c r="Q32" i="67"/>
  <c r="M32" i="67"/>
  <c r="L32" i="67"/>
  <c r="R31" i="67"/>
  <c r="Q31" i="67"/>
  <c r="L31" i="67"/>
  <c r="R30" i="67"/>
  <c r="Q30" i="67"/>
  <c r="L30" i="67"/>
  <c r="R29" i="67"/>
  <c r="Q29" i="67"/>
  <c r="M29" i="67"/>
  <c r="L29" i="67"/>
  <c r="R28" i="67"/>
  <c r="Q28" i="67"/>
  <c r="L28" i="67"/>
  <c r="R27" i="67"/>
  <c r="Q27" i="67"/>
  <c r="L27" i="67"/>
  <c r="R26" i="67"/>
  <c r="Q26" i="67"/>
  <c r="M26" i="67"/>
  <c r="L26" i="67"/>
  <c r="R25" i="67"/>
  <c r="Q25" i="67"/>
  <c r="M25" i="67"/>
  <c r="L25" i="67"/>
  <c r="R24" i="67"/>
  <c r="Q24" i="67"/>
  <c r="L24" i="67"/>
  <c r="R23" i="67"/>
  <c r="Q23" i="67"/>
  <c r="M23" i="67"/>
  <c r="L23" i="67"/>
  <c r="R22" i="67"/>
  <c r="Q22" i="67"/>
  <c r="M22" i="67"/>
  <c r="L22" i="67"/>
  <c r="R21" i="67"/>
  <c r="Q21" i="67"/>
  <c r="L21" i="67"/>
  <c r="R20" i="67"/>
  <c r="Q20" i="67"/>
  <c r="L20" i="67"/>
  <c r="R19" i="67"/>
  <c r="Q19" i="67"/>
  <c r="L19" i="67"/>
  <c r="R18" i="67"/>
  <c r="Q18" i="67"/>
  <c r="L18" i="67"/>
  <c r="R17" i="67"/>
  <c r="Q17" i="67"/>
  <c r="L17" i="67"/>
  <c r="R16" i="67"/>
  <c r="Q16" i="67"/>
  <c r="L16" i="67"/>
  <c r="R15" i="67"/>
  <c r="Q15" i="67"/>
  <c r="L15" i="67"/>
  <c r="R14" i="67"/>
  <c r="Q14" i="67"/>
  <c r="L14" i="67"/>
  <c r="R13" i="67"/>
  <c r="Q13" i="67"/>
  <c r="L13" i="67"/>
  <c r="M13" i="67" s="1"/>
  <c r="R87" i="65"/>
  <c r="Q87" i="65"/>
  <c r="Q151" i="65" s="1"/>
  <c r="M87" i="65"/>
  <c r="L87" i="65"/>
  <c r="R82" i="65"/>
  <c r="Q82" i="65"/>
  <c r="M82" i="65"/>
  <c r="L82" i="65"/>
  <c r="R81" i="65"/>
  <c r="Q81" i="65"/>
  <c r="L81" i="65"/>
  <c r="R80" i="65"/>
  <c r="Q80" i="65"/>
  <c r="M80" i="65"/>
  <c r="L80" i="65"/>
  <c r="R79" i="65"/>
  <c r="Q79" i="65"/>
  <c r="M79" i="65"/>
  <c r="L79" i="65"/>
  <c r="R78" i="65"/>
  <c r="Q78" i="65"/>
  <c r="M78" i="65"/>
  <c r="L78" i="65"/>
  <c r="R77" i="65"/>
  <c r="Q77" i="65"/>
  <c r="M77" i="65"/>
  <c r="L77" i="65"/>
  <c r="R76" i="65"/>
  <c r="Q76" i="65"/>
  <c r="M76" i="65"/>
  <c r="L76" i="65"/>
  <c r="R75" i="65"/>
  <c r="Q75" i="65"/>
  <c r="L75" i="65"/>
  <c r="R74" i="65"/>
  <c r="Q74" i="65"/>
  <c r="M74" i="65"/>
  <c r="L74" i="65"/>
  <c r="R73" i="65"/>
  <c r="Q73" i="65"/>
  <c r="M73" i="65"/>
  <c r="L73" i="65"/>
  <c r="R72" i="65"/>
  <c r="Q72" i="65"/>
  <c r="M72" i="65"/>
  <c r="L72" i="65"/>
  <c r="R71" i="65"/>
  <c r="Q71" i="65"/>
  <c r="L71" i="65"/>
  <c r="R70" i="65"/>
  <c r="Q70" i="65"/>
  <c r="L70" i="65"/>
  <c r="R69" i="65"/>
  <c r="Q69" i="65"/>
  <c r="L69" i="65"/>
  <c r="R68" i="65"/>
  <c r="Q68" i="65"/>
  <c r="M68" i="65"/>
  <c r="L68" i="65"/>
  <c r="R67" i="65"/>
  <c r="Q67" i="65"/>
  <c r="L67" i="65"/>
  <c r="R66" i="65"/>
  <c r="Q66" i="65"/>
  <c r="M66" i="65"/>
  <c r="L66" i="65"/>
  <c r="R65" i="65"/>
  <c r="Q65" i="65"/>
  <c r="M65" i="65"/>
  <c r="L65" i="65"/>
  <c r="R64" i="65"/>
  <c r="Q64" i="65"/>
  <c r="M64" i="65"/>
  <c r="L64" i="65"/>
  <c r="R63" i="65"/>
  <c r="Q63" i="65"/>
  <c r="M63" i="65"/>
  <c r="L63" i="65"/>
  <c r="R62" i="65"/>
  <c r="Q62" i="65"/>
  <c r="M62" i="65"/>
  <c r="L62" i="65"/>
  <c r="R61" i="65"/>
  <c r="Q61" i="65"/>
  <c r="M61" i="65"/>
  <c r="L61" i="65"/>
  <c r="R60" i="65"/>
  <c r="Q60" i="65"/>
  <c r="L60" i="65"/>
  <c r="R59" i="65"/>
  <c r="Q59" i="65"/>
  <c r="M59" i="65"/>
  <c r="L59" i="65"/>
  <c r="R58" i="65"/>
  <c r="Q58" i="65"/>
  <c r="M58" i="65"/>
  <c r="L58" i="65"/>
  <c r="R57" i="65"/>
  <c r="Q57" i="65"/>
  <c r="M57" i="65"/>
  <c r="L57" i="65"/>
  <c r="R56" i="65"/>
  <c r="Q56" i="65"/>
  <c r="M56" i="65"/>
  <c r="L56" i="65"/>
  <c r="R55" i="65"/>
  <c r="Q55" i="65"/>
  <c r="L55" i="65"/>
  <c r="R54" i="65"/>
  <c r="Q54" i="65"/>
  <c r="M54" i="65"/>
  <c r="L54" i="65"/>
  <c r="R53" i="65"/>
  <c r="Q53" i="65"/>
  <c r="L53" i="65"/>
  <c r="R52" i="65"/>
  <c r="Q52" i="65"/>
  <c r="M52" i="65"/>
  <c r="L52" i="65"/>
  <c r="R51" i="65"/>
  <c r="Q51" i="65"/>
  <c r="L51" i="65"/>
  <c r="R50" i="65"/>
  <c r="Q50" i="65"/>
  <c r="M50" i="65"/>
  <c r="L50" i="65"/>
  <c r="R49" i="65"/>
  <c r="Q49" i="65"/>
  <c r="M49" i="65"/>
  <c r="L49" i="65"/>
  <c r="R48" i="65"/>
  <c r="Q48" i="65"/>
  <c r="L48" i="65"/>
  <c r="R47" i="65"/>
  <c r="Q47" i="65"/>
  <c r="L47" i="65"/>
  <c r="R46" i="65"/>
  <c r="Q46" i="65"/>
  <c r="L46" i="65"/>
  <c r="R45" i="65"/>
  <c r="Q45" i="65"/>
  <c r="L45" i="65"/>
  <c r="R44" i="65"/>
  <c r="Q44" i="65"/>
  <c r="L44" i="65"/>
  <c r="R43" i="65"/>
  <c r="Q43" i="65"/>
  <c r="L43" i="65"/>
  <c r="R42" i="65"/>
  <c r="Q42" i="65"/>
  <c r="L42" i="65"/>
  <c r="R41" i="65"/>
  <c r="Q41" i="65"/>
  <c r="L41" i="65"/>
  <c r="R40" i="65"/>
  <c r="Q40" i="65"/>
  <c r="M40" i="65"/>
  <c r="L40" i="65"/>
  <c r="R39" i="65"/>
  <c r="Q39" i="65"/>
  <c r="L39" i="65"/>
  <c r="R38" i="65"/>
  <c r="Q38" i="65"/>
  <c r="L38" i="65"/>
  <c r="R37" i="65"/>
  <c r="Q37" i="65"/>
  <c r="L37" i="65"/>
  <c r="R36" i="65"/>
  <c r="Q36" i="65"/>
  <c r="L36" i="65"/>
  <c r="R35" i="65"/>
  <c r="Q35" i="65"/>
  <c r="M35" i="65"/>
  <c r="L35" i="65"/>
  <c r="R34" i="65"/>
  <c r="Q34" i="65"/>
  <c r="L34" i="65"/>
  <c r="R33" i="65"/>
  <c r="Q33" i="65"/>
  <c r="M33" i="65"/>
  <c r="L33" i="65"/>
  <c r="R32" i="65"/>
  <c r="Q32" i="65"/>
  <c r="M32" i="65"/>
  <c r="L32" i="65"/>
  <c r="R31" i="65"/>
  <c r="Q31" i="65"/>
  <c r="L31" i="65"/>
  <c r="R30" i="65"/>
  <c r="Q30" i="65"/>
  <c r="L30" i="65"/>
  <c r="R29" i="65"/>
  <c r="Q29" i="65"/>
  <c r="M29" i="65"/>
  <c r="L29" i="65"/>
  <c r="R28" i="65"/>
  <c r="Q28" i="65"/>
  <c r="L28" i="65"/>
  <c r="R27" i="65"/>
  <c r="Q27" i="65"/>
  <c r="L27" i="65"/>
  <c r="R26" i="65"/>
  <c r="Q26" i="65"/>
  <c r="M26" i="65"/>
  <c r="L26" i="65"/>
  <c r="R25" i="65"/>
  <c r="Q25" i="65"/>
  <c r="M25" i="65"/>
  <c r="L25" i="65"/>
  <c r="R24" i="65"/>
  <c r="Q24" i="65"/>
  <c r="L24" i="65"/>
  <c r="R23" i="65"/>
  <c r="Q23" i="65"/>
  <c r="M23" i="65"/>
  <c r="L23" i="65"/>
  <c r="R22" i="65"/>
  <c r="Q22" i="65"/>
  <c r="M22" i="65"/>
  <c r="L22" i="65"/>
  <c r="R21" i="65"/>
  <c r="Q21" i="65"/>
  <c r="L21" i="65"/>
  <c r="R20" i="65"/>
  <c r="Q20" i="65"/>
  <c r="L20" i="65"/>
  <c r="R19" i="65"/>
  <c r="Q19" i="65"/>
  <c r="L19" i="65"/>
  <c r="R18" i="65"/>
  <c r="Q18" i="65"/>
  <c r="L18" i="65"/>
  <c r="R17" i="65"/>
  <c r="Q17" i="65"/>
  <c r="L17" i="65"/>
  <c r="R16" i="65"/>
  <c r="Q16" i="65"/>
  <c r="L16" i="65"/>
  <c r="R15" i="65"/>
  <c r="Q15" i="65"/>
  <c r="L15" i="65"/>
  <c r="R14" i="65"/>
  <c r="Q14" i="65"/>
  <c r="L14" i="65"/>
  <c r="R85" i="41"/>
  <c r="Q85" i="41"/>
  <c r="M85" i="41"/>
  <c r="L85" i="41"/>
  <c r="R80" i="41"/>
  <c r="Q80" i="41"/>
  <c r="R79" i="41"/>
  <c r="Q79" i="41"/>
  <c r="R78" i="41"/>
  <c r="Q78" i="41"/>
  <c r="R77" i="41"/>
  <c r="Q77" i="41"/>
  <c r="R76" i="41"/>
  <c r="Q76" i="41"/>
  <c r="R75" i="41"/>
  <c r="Q75" i="41"/>
  <c r="R74" i="41"/>
  <c r="Q74" i="41"/>
  <c r="R73" i="41"/>
  <c r="Q73" i="41"/>
  <c r="R72" i="41"/>
  <c r="Q72" i="41"/>
  <c r="R71" i="41"/>
  <c r="Q71" i="41"/>
  <c r="R70" i="41"/>
  <c r="Q70" i="41"/>
  <c r="R69" i="41"/>
  <c r="Q69" i="41"/>
  <c r="R68" i="41"/>
  <c r="Q68" i="41"/>
  <c r="R67" i="41"/>
  <c r="Q67" i="41"/>
  <c r="R66" i="41"/>
  <c r="Q66" i="41"/>
  <c r="R65" i="41"/>
  <c r="Q65" i="41"/>
  <c r="R64" i="41"/>
  <c r="Q64" i="41"/>
  <c r="R63" i="41"/>
  <c r="Q63" i="41"/>
  <c r="R62" i="41"/>
  <c r="Q62" i="41"/>
  <c r="R61" i="41"/>
  <c r="Q61" i="41"/>
  <c r="R60" i="41"/>
  <c r="Q60" i="41"/>
  <c r="R59" i="41"/>
  <c r="Q59" i="41"/>
  <c r="R58" i="41"/>
  <c r="Q58" i="41"/>
  <c r="R57" i="41"/>
  <c r="Q57" i="41"/>
  <c r="R56" i="41"/>
  <c r="Q56" i="41"/>
  <c r="R55" i="41"/>
  <c r="Q55" i="41"/>
  <c r="R54" i="41"/>
  <c r="Q54" i="41"/>
  <c r="R53" i="41"/>
  <c r="Q53" i="41"/>
  <c r="R52" i="41"/>
  <c r="Q52" i="41"/>
  <c r="R51" i="41"/>
  <c r="Q51" i="41"/>
  <c r="R50" i="41"/>
  <c r="Q50" i="41"/>
  <c r="R49" i="41"/>
  <c r="Q49" i="41"/>
  <c r="R48" i="41"/>
  <c r="Q48" i="41"/>
  <c r="R47" i="41"/>
  <c r="Q47" i="41"/>
  <c r="R46" i="41"/>
  <c r="Q46" i="41"/>
  <c r="R45" i="41"/>
  <c r="Q45" i="41"/>
  <c r="R44" i="41"/>
  <c r="Q44" i="41"/>
  <c r="R43" i="41"/>
  <c r="Q43" i="41"/>
  <c r="R42" i="41"/>
  <c r="Q42" i="41"/>
  <c r="R41" i="41"/>
  <c r="Q41" i="41"/>
  <c r="R40" i="41"/>
  <c r="Q40" i="41"/>
  <c r="R39" i="41"/>
  <c r="Q39" i="41"/>
  <c r="R38" i="41"/>
  <c r="Q38" i="41"/>
  <c r="R37" i="41"/>
  <c r="Q37" i="41"/>
  <c r="R36" i="41"/>
  <c r="Q36" i="41"/>
  <c r="R35" i="41"/>
  <c r="Q35" i="41"/>
  <c r="R34" i="41"/>
  <c r="Q34" i="41"/>
  <c r="R33" i="41"/>
  <c r="Q33" i="41"/>
  <c r="R32" i="41"/>
  <c r="Q32" i="41"/>
  <c r="R31" i="41"/>
  <c r="Q31" i="41"/>
  <c r="R30" i="41"/>
  <c r="Q30" i="41"/>
  <c r="R29" i="41"/>
  <c r="Q29" i="41"/>
  <c r="R28" i="41"/>
  <c r="Q28" i="41"/>
  <c r="R27" i="41"/>
  <c r="Q27" i="41"/>
  <c r="R26" i="41"/>
  <c r="Q26" i="41"/>
  <c r="R25" i="41"/>
  <c r="Q25" i="41"/>
  <c r="R24" i="41"/>
  <c r="Q24" i="41"/>
  <c r="R23" i="41"/>
  <c r="Q23" i="41"/>
  <c r="R22" i="41"/>
  <c r="Q22" i="41"/>
  <c r="R21" i="41"/>
  <c r="Q21" i="41"/>
  <c r="R20" i="41"/>
  <c r="Q20" i="41"/>
  <c r="R19" i="41"/>
  <c r="Q19" i="41"/>
  <c r="R18" i="41"/>
  <c r="Q18" i="41"/>
  <c r="R17" i="41"/>
  <c r="Q17" i="41"/>
  <c r="R16" i="41"/>
  <c r="Q16" i="41"/>
  <c r="R15" i="41"/>
  <c r="Q15" i="41"/>
  <c r="R14" i="41"/>
  <c r="Q14" i="41"/>
  <c r="M80" i="41"/>
  <c r="L80" i="41"/>
  <c r="M79" i="41"/>
  <c r="L79" i="41"/>
  <c r="M78" i="41"/>
  <c r="L78" i="41"/>
  <c r="M77" i="41"/>
  <c r="L77" i="41"/>
  <c r="M76" i="41"/>
  <c r="L76" i="41"/>
  <c r="M75" i="41"/>
  <c r="L75" i="41"/>
  <c r="M74" i="41"/>
  <c r="L74" i="41"/>
  <c r="L73" i="41"/>
  <c r="M72" i="41"/>
  <c r="L72" i="41"/>
  <c r="M71" i="41"/>
  <c r="L71" i="41"/>
  <c r="M70" i="41"/>
  <c r="L70" i="41"/>
  <c r="L69" i="41"/>
  <c r="L68" i="41"/>
  <c r="L67" i="41"/>
  <c r="M66" i="41"/>
  <c r="L66" i="41"/>
  <c r="M65" i="41"/>
  <c r="L65" i="41"/>
  <c r="M64" i="41"/>
  <c r="L64" i="41"/>
  <c r="M63" i="41"/>
  <c r="L63" i="41"/>
  <c r="M62" i="41"/>
  <c r="L62" i="41"/>
  <c r="M61" i="41"/>
  <c r="L61" i="41"/>
  <c r="M60" i="41"/>
  <c r="L60" i="41"/>
  <c r="M59" i="41"/>
  <c r="L59" i="41"/>
  <c r="L58" i="41"/>
  <c r="M57" i="41"/>
  <c r="L57" i="41"/>
  <c r="M56" i="41"/>
  <c r="L56" i="41"/>
  <c r="M55" i="41"/>
  <c r="L55" i="41"/>
  <c r="M54" i="41"/>
  <c r="L54" i="41"/>
  <c r="L53" i="41"/>
  <c r="M52" i="41"/>
  <c r="L52" i="41"/>
  <c r="M51" i="41"/>
  <c r="L51" i="41"/>
  <c r="M50" i="41"/>
  <c r="L50" i="41"/>
  <c r="L49" i="41"/>
  <c r="M48" i="41"/>
  <c r="L48" i="41"/>
  <c r="M47" i="41"/>
  <c r="L47" i="41"/>
  <c r="L46" i="41"/>
  <c r="L45" i="41"/>
  <c r="M44" i="41"/>
  <c r="L44" i="41"/>
  <c r="L43" i="41"/>
  <c r="L42" i="41"/>
  <c r="L41" i="41"/>
  <c r="L40" i="41"/>
  <c r="M39" i="41"/>
  <c r="L39" i="41"/>
  <c r="L38" i="41"/>
  <c r="L37" i="41"/>
  <c r="L36" i="41"/>
  <c r="L35" i="41"/>
  <c r="M34" i="41"/>
  <c r="L34" i="41"/>
  <c r="L33" i="41"/>
  <c r="M32" i="41"/>
  <c r="L32" i="41"/>
  <c r="M31" i="41"/>
  <c r="L31" i="41"/>
  <c r="L30" i="41"/>
  <c r="L29" i="41"/>
  <c r="M28" i="41"/>
  <c r="L28" i="41"/>
  <c r="L27" i="41"/>
  <c r="L26" i="41"/>
  <c r="M25" i="41"/>
  <c r="S25" i="41" s="1" a="1"/>
  <c r="S25" i="41" s="1"/>
  <c r="L25" i="41"/>
  <c r="M24" i="41"/>
  <c r="L24" i="41"/>
  <c r="M23" i="41"/>
  <c r="L23" i="41"/>
  <c r="L22" i="41"/>
  <c r="M21" i="41"/>
  <c r="L21" i="41"/>
  <c r="L20" i="41"/>
  <c r="L19" i="41"/>
  <c r="M18" i="41"/>
  <c r="L18" i="41"/>
  <c r="L17" i="41"/>
  <c r="L16" i="41"/>
  <c r="L15" i="41"/>
  <c r="L14" i="41"/>
  <c r="L151" i="65" l="1"/>
  <c r="L130" i="41"/>
  <c r="Q130" i="41"/>
  <c r="S24" i="41" a="1"/>
  <c r="S24" i="41" s="1"/>
  <c r="S50" i="41" a="1"/>
  <c r="S50" i="41" s="1"/>
  <c r="S74" i="41" a="1"/>
  <c r="S74" i="41" s="1"/>
  <c r="S73" i="65" a="1"/>
  <c r="S73" i="65" s="1"/>
  <c r="R151" i="65"/>
  <c r="S22" i="67" a="1"/>
  <c r="S22" i="67" s="1"/>
  <c r="S35" i="67" a="1"/>
  <c r="S35" i="67" s="1"/>
  <c r="S53" i="67" a="1"/>
  <c r="S53" i="67" s="1"/>
  <c r="S57" i="67" a="1"/>
  <c r="S57" i="67" s="1"/>
  <c r="S74" i="67" a="1"/>
  <c r="S74" i="67" s="1"/>
  <c r="S66" i="41" a="1"/>
  <c r="S66" i="41" s="1"/>
  <c r="S72" i="41" a="1"/>
  <c r="S72" i="41" s="1"/>
  <c r="S32" i="41" a="1"/>
  <c r="S32" i="41" s="1"/>
  <c r="S64" i="41" a="1"/>
  <c r="S64" i="41" s="1"/>
  <c r="S39" i="41" a="1"/>
  <c r="S39" i="41" s="1"/>
  <c r="S40" i="67" a="1"/>
  <c r="S40" i="67" s="1"/>
  <c r="S56" i="67" a="1"/>
  <c r="S56" i="67" s="1"/>
  <c r="S66" i="67" a="1"/>
  <c r="S66" i="67" s="1"/>
  <c r="Q76" i="67"/>
  <c r="S26" i="67" a="1"/>
  <c r="S26" i="67" s="1"/>
  <c r="S29" i="67" a="1"/>
  <c r="S29" i="67" s="1"/>
  <c r="S32" i="67" a="1"/>
  <c r="S32" i="67" s="1"/>
  <c r="S50" i="67" a="1"/>
  <c r="S50" i="67" s="1"/>
  <c r="S71" i="67" a="1"/>
  <c r="S71" i="67" s="1"/>
  <c r="Q140" i="67"/>
  <c r="L140" i="67"/>
  <c r="L76" i="67"/>
  <c r="S25" i="67" a="1"/>
  <c r="S25" i="67" s="1"/>
  <c r="S49" i="67" a="1"/>
  <c r="S49" i="67" s="1"/>
  <c r="S60" i="67" a="1"/>
  <c r="S60" i="67" s="1"/>
  <c r="S70" i="67" a="1"/>
  <c r="S70" i="67" s="1"/>
  <c r="R140" i="67"/>
  <c r="S79" i="67" a="1"/>
  <c r="S79" i="67" s="1"/>
  <c r="S48" i="67" a="1"/>
  <c r="S48" i="67" s="1"/>
  <c r="S69" i="67" a="1"/>
  <c r="S69" i="67" s="1"/>
  <c r="S55" i="67" a="1"/>
  <c r="S55" i="67" s="1"/>
  <c r="S65" i="67" a="1"/>
  <c r="S65" i="67" s="1"/>
  <c r="S33" i="67" a="1"/>
  <c r="S33" i="67" s="1"/>
  <c r="S51" i="67" a="1"/>
  <c r="S51" i="67" s="1"/>
  <c r="S68" i="67" a="1"/>
  <c r="S68" i="67" s="1"/>
  <c r="S72" i="67" a="1"/>
  <c r="S72" i="67" s="1"/>
  <c r="S23" i="67" a="1"/>
  <c r="S23" i="67" s="1"/>
  <c r="S54" i="67" a="1"/>
  <c r="S54" i="67" s="1"/>
  <c r="S58" i="67" a="1"/>
  <c r="S58" i="67" s="1"/>
  <c r="S64" i="67" a="1"/>
  <c r="S64" i="67" s="1"/>
  <c r="R76" i="67"/>
  <c r="S13" i="67" a="1"/>
  <c r="S13" i="67" s="1"/>
  <c r="S87" i="65" a="1"/>
  <c r="S87" i="65" s="1"/>
  <c r="S29" i="65" a="1"/>
  <c r="S29" i="65" s="1"/>
  <c r="S77" i="65" a="1"/>
  <c r="S77" i="65" s="1"/>
  <c r="S79" i="65" a="1"/>
  <c r="S79" i="65" s="1"/>
  <c r="S61" i="65" a="1"/>
  <c r="S61" i="65" s="1"/>
  <c r="S63" i="65" a="1"/>
  <c r="S63" i="65" s="1"/>
  <c r="S65" i="65" a="1"/>
  <c r="S65" i="65" s="1"/>
  <c r="S33" i="65" a="1"/>
  <c r="S33" i="65" s="1"/>
  <c r="S82" i="65" a="1"/>
  <c r="S82" i="65" s="1"/>
  <c r="S32" i="65" a="1"/>
  <c r="S32" i="65" s="1"/>
  <c r="S25" i="65" a="1"/>
  <c r="S25" i="65" s="1"/>
  <c r="S58" i="65" a="1"/>
  <c r="S58" i="65" s="1"/>
  <c r="S68" i="65" a="1"/>
  <c r="S68" i="65" s="1"/>
  <c r="S23" i="65" a="1"/>
  <c r="S23" i="65" s="1"/>
  <c r="S54" i="65" a="1"/>
  <c r="S54" i="65" s="1"/>
  <c r="S52" i="65" a="1"/>
  <c r="S52" i="65" s="1"/>
  <c r="S57" i="65" a="1"/>
  <c r="S57" i="65" s="1"/>
  <c r="S59" i="65" a="1"/>
  <c r="S59" i="65" s="1"/>
  <c r="S74" i="65" a="1"/>
  <c r="S74" i="65" s="1"/>
  <c r="S78" i="65" a="1"/>
  <c r="S78" i="65" s="1"/>
  <c r="S80" i="65" a="1"/>
  <c r="S80" i="65" s="1"/>
  <c r="S76" i="65" a="1"/>
  <c r="S76" i="65" s="1"/>
  <c r="S49" i="65" a="1"/>
  <c r="S49" i="65" s="1"/>
  <c r="S72" i="65" a="1"/>
  <c r="S72" i="65" s="1"/>
  <c r="S22" i="65" a="1"/>
  <c r="S22" i="65" s="1"/>
  <c r="S26" i="65" a="1"/>
  <c r="S26" i="65" s="1"/>
  <c r="S56" i="65" a="1"/>
  <c r="S56" i="65" s="1"/>
  <c r="S64" i="65" a="1"/>
  <c r="S64" i="65" s="1"/>
  <c r="S35" i="65" a="1"/>
  <c r="S35" i="65" s="1"/>
  <c r="S40" i="65" a="1"/>
  <c r="S40" i="65" s="1"/>
  <c r="S50" i="65" a="1"/>
  <c r="S50" i="65" s="1"/>
  <c r="S62" i="65" a="1"/>
  <c r="S62" i="65" s="1"/>
  <c r="S66" i="65" a="1"/>
  <c r="S66" i="65" s="1"/>
  <c r="S18" i="41" a="1"/>
  <c r="S18" i="41" s="1"/>
  <c r="S34" i="41" a="1"/>
  <c r="S34" i="41" s="1"/>
  <c r="S56" i="41" a="1"/>
  <c r="S56" i="41" s="1"/>
  <c r="S65" i="41" a="1"/>
  <c r="S65" i="41" s="1"/>
  <c r="S60" i="41" a="1"/>
  <c r="S60" i="41" s="1"/>
  <c r="S48" i="41" a="1"/>
  <c r="S48" i="41" s="1"/>
  <c r="S57" i="41" a="1"/>
  <c r="S57" i="41" s="1"/>
  <c r="S79" i="41" a="1"/>
  <c r="S79" i="41" s="1"/>
  <c r="S63" i="41" a="1"/>
  <c r="S63" i="41" s="1"/>
  <c r="S70" i="41" a="1"/>
  <c r="S70" i="41" s="1"/>
  <c r="S77" i="41" a="1"/>
  <c r="S77" i="41" s="1"/>
  <c r="S23" i="41" a="1"/>
  <c r="S23" i="41" s="1"/>
  <c r="S44" i="41" a="1"/>
  <c r="S44" i="41" s="1"/>
  <c r="S51" i="41" a="1"/>
  <c r="S51" i="41" s="1"/>
  <c r="S80" i="41" a="1"/>
  <c r="S80" i="41" s="1"/>
  <c r="S47" i="41" a="1"/>
  <c r="S47" i="41" s="1"/>
  <c r="S54" i="41" a="1"/>
  <c r="S54" i="41" s="1"/>
  <c r="S61" i="41" a="1"/>
  <c r="S61" i="41" s="1"/>
  <c r="S75" i="41" a="1"/>
  <c r="S75" i="41" s="1"/>
  <c r="S21" i="41" a="1"/>
  <c r="S21" i="41" s="1"/>
  <c r="S28" i="41" a="1"/>
  <c r="S28" i="41" s="1"/>
  <c r="S71" i="41" a="1"/>
  <c r="S71" i="41" s="1"/>
  <c r="S78" i="41" a="1"/>
  <c r="S78" i="41" s="1"/>
  <c r="S31" i="41" a="1"/>
  <c r="S31" i="41" s="1"/>
  <c r="S52" i="41" a="1"/>
  <c r="S52" i="41" s="1"/>
  <c r="S59" i="41" a="1"/>
  <c r="S59" i="41" s="1"/>
  <c r="S55" i="41" a="1"/>
  <c r="S55" i="41" s="1"/>
  <c r="S62" i="41" a="1"/>
  <c r="S62" i="41" s="1"/>
  <c r="S76" i="41" a="1"/>
  <c r="S76" i="41" s="1"/>
  <c r="S85" i="41" a="1"/>
  <c r="S85" i="41" s="1"/>
  <c r="R85" i="25"/>
  <c r="Q85" i="25"/>
  <c r="L85" i="25"/>
  <c r="Q116" i="62"/>
  <c r="L116" i="62"/>
  <c r="Q115" i="62"/>
  <c r="L115" i="62"/>
  <c r="Q114" i="62"/>
  <c r="L114" i="62"/>
  <c r="Q113" i="62"/>
  <c r="L113" i="62"/>
  <c r="Q109" i="62"/>
  <c r="L109" i="62"/>
  <c r="Q108" i="62"/>
  <c r="L108" i="62"/>
  <c r="Q107" i="62"/>
  <c r="L107" i="62"/>
  <c r="Q106" i="62"/>
  <c r="L106" i="62"/>
  <c r="Q105" i="62"/>
  <c r="L105" i="62"/>
  <c r="Q104" i="62"/>
  <c r="L104" i="62"/>
  <c r="Q103" i="62"/>
  <c r="L103" i="62"/>
  <c r="Q102" i="62"/>
  <c r="L102" i="62"/>
  <c r="Q101" i="62"/>
  <c r="L101" i="62"/>
  <c r="Q100" i="62"/>
  <c r="L100" i="62"/>
  <c r="Q99" i="62"/>
  <c r="L99" i="62"/>
  <c r="Q98" i="62"/>
  <c r="L98" i="62"/>
  <c r="Q97" i="62"/>
  <c r="L97" i="62"/>
  <c r="Q96" i="62"/>
  <c r="L96" i="62"/>
  <c r="Q95" i="62"/>
  <c r="L95" i="62"/>
  <c r="Q94" i="62"/>
  <c r="L94" i="62"/>
  <c r="Q93" i="62"/>
  <c r="L93" i="62"/>
  <c r="Q92" i="62"/>
  <c r="L92" i="62"/>
  <c r="Q91" i="62"/>
  <c r="L91" i="62"/>
  <c r="Q90" i="62"/>
  <c r="L90" i="62"/>
  <c r="Q89" i="62"/>
  <c r="L89" i="62"/>
  <c r="Q88" i="62"/>
  <c r="L88" i="62"/>
  <c r="Q83" i="62"/>
  <c r="L83" i="62"/>
  <c r="Q82" i="62"/>
  <c r="L82" i="62"/>
  <c r="Q81" i="62"/>
  <c r="L81" i="62"/>
  <c r="Q80" i="62"/>
  <c r="L80" i="62"/>
  <c r="Q79" i="62"/>
  <c r="L79" i="62"/>
  <c r="Q78" i="62"/>
  <c r="L78" i="62"/>
  <c r="Q77" i="62"/>
  <c r="L77" i="62"/>
  <c r="Q76" i="62"/>
  <c r="L76" i="62"/>
  <c r="Q75" i="62"/>
  <c r="L75" i="62"/>
  <c r="Q74" i="62"/>
  <c r="L74" i="62"/>
  <c r="Q73" i="62"/>
  <c r="L73" i="62"/>
  <c r="Q72" i="62"/>
  <c r="L72" i="62"/>
  <c r="Q71" i="62"/>
  <c r="L71" i="62"/>
  <c r="Q70" i="62"/>
  <c r="Q69" i="62"/>
  <c r="L69" i="62"/>
  <c r="Q68" i="62"/>
  <c r="L68" i="62"/>
  <c r="Q67" i="62"/>
  <c r="L67" i="62"/>
  <c r="Q66" i="62"/>
  <c r="L66" i="62"/>
  <c r="Q65" i="62"/>
  <c r="Q64" i="62"/>
  <c r="L64" i="62"/>
  <c r="Q63" i="62"/>
  <c r="L63" i="62"/>
  <c r="Q62" i="62"/>
  <c r="L62" i="62"/>
  <c r="Q61" i="62"/>
  <c r="L61" i="62"/>
  <c r="Q60" i="62"/>
  <c r="L60" i="62"/>
  <c r="Q59" i="62"/>
  <c r="L59" i="62"/>
  <c r="Q58" i="62"/>
  <c r="L58" i="62"/>
  <c r="Q57" i="62"/>
  <c r="L57" i="62"/>
  <c r="Q56" i="62"/>
  <c r="L56" i="62"/>
  <c r="Q55" i="62"/>
  <c r="L55" i="62"/>
  <c r="Q54" i="62"/>
  <c r="L54" i="62"/>
  <c r="Q53" i="62"/>
  <c r="L53" i="62"/>
  <c r="Q52" i="62"/>
  <c r="L52" i="62"/>
  <c r="Q51" i="62"/>
  <c r="L51" i="62"/>
  <c r="Q50" i="62"/>
  <c r="L50" i="62"/>
  <c r="Q49" i="62"/>
  <c r="L49" i="62"/>
  <c r="Q48" i="62"/>
  <c r="L48" i="62"/>
  <c r="Q47" i="62"/>
  <c r="L47" i="62"/>
  <c r="Q46" i="62"/>
  <c r="L46" i="62"/>
  <c r="Q45" i="62"/>
  <c r="L45" i="62"/>
  <c r="Q44" i="62"/>
  <c r="L44" i="62"/>
  <c r="Q43" i="62"/>
  <c r="L43" i="62"/>
  <c r="Q42" i="62"/>
  <c r="L42" i="62"/>
  <c r="Q41" i="62"/>
  <c r="L41" i="62"/>
  <c r="Q40" i="62"/>
  <c r="L40" i="62"/>
  <c r="Q39" i="62"/>
  <c r="L39" i="62"/>
  <c r="Q38" i="62"/>
  <c r="L38" i="62"/>
  <c r="Q37" i="62"/>
  <c r="L37" i="62"/>
  <c r="Q36" i="62"/>
  <c r="L36" i="62"/>
  <c r="Q35" i="62"/>
  <c r="L35" i="62"/>
  <c r="Q34" i="62"/>
  <c r="L34" i="62"/>
  <c r="Q33" i="62"/>
  <c r="L33" i="62"/>
  <c r="Q32" i="62"/>
  <c r="L32" i="62"/>
  <c r="Q31" i="62"/>
  <c r="L31" i="62"/>
  <c r="Q30" i="62"/>
  <c r="L30" i="62"/>
  <c r="Q29" i="62"/>
  <c r="L29" i="62"/>
  <c r="Q28" i="62"/>
  <c r="L28" i="62"/>
  <c r="Q27" i="62"/>
  <c r="L27" i="62"/>
  <c r="Q26" i="62"/>
  <c r="L26" i="62"/>
  <c r="Q25" i="62"/>
  <c r="L25" i="62"/>
  <c r="Q24" i="62"/>
  <c r="L24" i="62"/>
  <c r="Q23" i="62"/>
  <c r="L23" i="62"/>
  <c r="Q22" i="62"/>
  <c r="L22" i="62"/>
  <c r="Q21" i="62"/>
  <c r="L21" i="62"/>
  <c r="Q20" i="62"/>
  <c r="L20" i="62"/>
  <c r="Q19" i="62"/>
  <c r="L19" i="62"/>
  <c r="Q18" i="62"/>
  <c r="L18" i="62"/>
  <c r="Q17" i="62"/>
  <c r="L17" i="62"/>
  <c r="Q16" i="62"/>
  <c r="L16" i="62"/>
  <c r="Q15" i="62"/>
  <c r="L15" i="62"/>
  <c r="Q14" i="62"/>
  <c r="L14" i="62"/>
  <c r="Q13" i="62"/>
  <c r="L13" i="62"/>
  <c r="N11" i="62"/>
  <c r="I11" i="62"/>
  <c r="B1" i="62"/>
  <c r="Q119" i="62" l="1"/>
  <c r="L144" i="67"/>
  <c r="R144" i="67"/>
  <c r="S21" i="62" a="1"/>
  <c r="S21" i="62" s="1"/>
  <c r="S79" i="62" a="1"/>
  <c r="S79" i="62" s="1"/>
  <c r="Q144" i="67"/>
  <c r="S104" i="62" a="1"/>
  <c r="S104" i="62" s="1"/>
  <c r="S99" i="62" a="1"/>
  <c r="S99" i="62" s="1"/>
  <c r="S97" i="62" a="1"/>
  <c r="S97" i="62" s="1"/>
  <c r="R119" i="62"/>
  <c r="R120" i="62" s="1"/>
  <c r="G20" i="4" s="1"/>
  <c r="S100" i="62" a="1"/>
  <c r="S100" i="62" s="1"/>
  <c r="S49" i="62" a="1"/>
  <c r="S49" i="62" s="1"/>
  <c r="S102" i="62" a="1"/>
  <c r="S102" i="62" s="1"/>
  <c r="S98" i="62" a="1"/>
  <c r="S98" i="62" s="1"/>
  <c r="S54" i="62" a="1"/>
  <c r="S54" i="62" s="1"/>
  <c r="S62" i="62" a="1"/>
  <c r="S62" i="62" s="1"/>
  <c r="S78" i="62" a="1"/>
  <c r="S78" i="62" s="1"/>
  <c r="S20" i="62" a="1"/>
  <c r="S20" i="62" s="1"/>
  <c r="S34" i="62" a="1"/>
  <c r="S34" i="62" s="1"/>
  <c r="S31" i="62" a="1"/>
  <c r="S31" i="62" s="1"/>
  <c r="Q85" i="62"/>
  <c r="Q123" i="62" s="1"/>
  <c r="S19" i="62" a="1"/>
  <c r="S19" i="62" s="1"/>
  <c r="S27" i="62" a="1"/>
  <c r="S27" i="62" s="1"/>
  <c r="S39" i="62" a="1"/>
  <c r="S39" i="62" s="1"/>
  <c r="S77" i="62" a="1"/>
  <c r="S77" i="62" s="1"/>
  <c r="S24" i="62" a="1"/>
  <c r="S24" i="62" s="1"/>
  <c r="L119" i="62"/>
  <c r="S60" i="62" a="1"/>
  <c r="S60" i="62" s="1"/>
  <c r="S68" i="62" a="1"/>
  <c r="S68" i="62" s="1"/>
  <c r="S57" i="62" a="1"/>
  <c r="S57" i="62" s="1"/>
  <c r="S73" i="62" a="1"/>
  <c r="S73" i="62" s="1"/>
  <c r="S81" i="62" a="1"/>
  <c r="S81" i="62" s="1"/>
  <c r="S59" i="62" a="1"/>
  <c r="S59" i="62" s="1"/>
  <c r="S67" i="62" a="1"/>
  <c r="S67" i="62" s="1"/>
  <c r="S75" i="62" a="1"/>
  <c r="S75" i="62" s="1"/>
  <c r="S83" i="62" a="1"/>
  <c r="S83" i="62" s="1"/>
  <c r="S45" i="62" a="1"/>
  <c r="S45" i="62" s="1"/>
  <c r="S80" i="62" a="1"/>
  <c r="S80" i="62" s="1"/>
  <c r="S61" i="62" a="1"/>
  <c r="S61" i="62" s="1"/>
  <c r="S69" i="62" a="1"/>
  <c r="S69" i="62" s="1"/>
  <c r="R85" i="62"/>
  <c r="S48" i="62" a="1"/>
  <c r="S48" i="62" s="1"/>
  <c r="S51" i="62" a="1"/>
  <c r="S51" i="62" s="1"/>
  <c r="S47" i="62" a="1"/>
  <c r="S47" i="62" s="1"/>
  <c r="S58" i="62" a="1"/>
  <c r="S58" i="62" s="1"/>
  <c r="S66" i="62" a="1"/>
  <c r="S66" i="62" s="1"/>
  <c r="S74" i="62" a="1"/>
  <c r="S74" i="62" s="1"/>
  <c r="S13" i="62" a="1"/>
  <c r="S13" i="62" s="1"/>
  <c r="Q132" i="61"/>
  <c r="L132" i="61"/>
  <c r="Q131" i="61"/>
  <c r="L131" i="61"/>
  <c r="Q130" i="61"/>
  <c r="L130" i="61"/>
  <c r="Q129" i="61"/>
  <c r="L129" i="61"/>
  <c r="Q128" i="61"/>
  <c r="L128" i="61"/>
  <c r="Q127" i="61"/>
  <c r="L127" i="61"/>
  <c r="Q126" i="61"/>
  <c r="L126" i="61"/>
  <c r="Q125" i="61"/>
  <c r="L125" i="61"/>
  <c r="Q121" i="61"/>
  <c r="L121" i="61"/>
  <c r="Q120" i="61"/>
  <c r="L120" i="61"/>
  <c r="Q119" i="61"/>
  <c r="L119" i="61"/>
  <c r="Q118" i="61"/>
  <c r="L118" i="61"/>
  <c r="Q117" i="61"/>
  <c r="L117" i="61"/>
  <c r="Q116" i="61"/>
  <c r="L116" i="61"/>
  <c r="Q115" i="61"/>
  <c r="L115" i="61"/>
  <c r="Q114" i="61"/>
  <c r="L114" i="61"/>
  <c r="Q113" i="61"/>
  <c r="L113" i="61"/>
  <c r="Q112" i="61"/>
  <c r="L112" i="61"/>
  <c r="Q111" i="61"/>
  <c r="L111" i="61"/>
  <c r="Q110" i="61"/>
  <c r="L110" i="61"/>
  <c r="Q109" i="61"/>
  <c r="L109" i="61"/>
  <c r="Q108" i="61"/>
  <c r="L108" i="61"/>
  <c r="Q107" i="61"/>
  <c r="L107" i="61"/>
  <c r="Q106" i="61"/>
  <c r="L106" i="61"/>
  <c r="Q105" i="61"/>
  <c r="L105" i="61"/>
  <c r="Q104" i="61"/>
  <c r="L104" i="61"/>
  <c r="Q103" i="61"/>
  <c r="L103" i="61"/>
  <c r="Q102" i="61"/>
  <c r="L102" i="61"/>
  <c r="Q101" i="61"/>
  <c r="L101" i="61"/>
  <c r="Q100" i="61"/>
  <c r="L100" i="61"/>
  <c r="Q99" i="61"/>
  <c r="L99" i="61"/>
  <c r="Q98" i="61"/>
  <c r="L98" i="61"/>
  <c r="Q97" i="61"/>
  <c r="L97" i="61"/>
  <c r="Q96" i="61"/>
  <c r="L96" i="61"/>
  <c r="Q95" i="61"/>
  <c r="L95" i="61"/>
  <c r="Q94" i="61"/>
  <c r="L94" i="61"/>
  <c r="Q93" i="61"/>
  <c r="L93" i="61"/>
  <c r="Q92" i="61"/>
  <c r="L92" i="61"/>
  <c r="Q91" i="61"/>
  <c r="L91" i="61"/>
  <c r="Q90" i="61"/>
  <c r="L90" i="61"/>
  <c r="Q89" i="61"/>
  <c r="L89" i="61"/>
  <c r="Q88" i="61"/>
  <c r="L88" i="61"/>
  <c r="Q87" i="61"/>
  <c r="R82" i="61"/>
  <c r="Q82" i="61"/>
  <c r="L82" i="61"/>
  <c r="R81" i="61"/>
  <c r="Q81" i="61"/>
  <c r="L81" i="61"/>
  <c r="R80" i="61"/>
  <c r="Q80" i="61"/>
  <c r="L80" i="61"/>
  <c r="R79" i="61"/>
  <c r="Q79" i="61"/>
  <c r="L79" i="61"/>
  <c r="R78" i="61"/>
  <c r="Q78" i="61"/>
  <c r="L78" i="61"/>
  <c r="R77" i="61"/>
  <c r="Q77" i="61"/>
  <c r="L77" i="61"/>
  <c r="R76" i="61"/>
  <c r="Q76" i="61"/>
  <c r="L76" i="61"/>
  <c r="R75" i="61"/>
  <c r="Q75" i="61"/>
  <c r="L75" i="61"/>
  <c r="R74" i="61"/>
  <c r="Q74" i="61"/>
  <c r="L74" i="61"/>
  <c r="R73" i="61"/>
  <c r="Q73" i="61"/>
  <c r="L73" i="61"/>
  <c r="R72" i="61"/>
  <c r="Q72" i="61"/>
  <c r="L72" i="61"/>
  <c r="R71" i="61"/>
  <c r="Q71" i="61"/>
  <c r="L71" i="61"/>
  <c r="R70" i="61"/>
  <c r="Q70" i="61"/>
  <c r="R69" i="61"/>
  <c r="Q69" i="61"/>
  <c r="R68" i="61"/>
  <c r="Q68" i="61"/>
  <c r="L68" i="61"/>
  <c r="R67" i="61"/>
  <c r="Q67" i="61"/>
  <c r="L67" i="61"/>
  <c r="R66" i="61"/>
  <c r="Q66" i="61"/>
  <c r="L66" i="61"/>
  <c r="R65" i="61"/>
  <c r="Q65" i="61"/>
  <c r="L65" i="61"/>
  <c r="R64" i="61"/>
  <c r="Q64" i="61"/>
  <c r="R63" i="61"/>
  <c r="Q63" i="61"/>
  <c r="L63" i="61"/>
  <c r="R62" i="61"/>
  <c r="Q62" i="61"/>
  <c r="L62" i="61"/>
  <c r="R61" i="61"/>
  <c r="S61" i="61" s="1" a="1"/>
  <c r="S61" i="61" s="1"/>
  <c r="Q61" i="61"/>
  <c r="L61" i="61"/>
  <c r="R60" i="61"/>
  <c r="S60" i="61" s="1" a="1"/>
  <c r="S60" i="61" s="1"/>
  <c r="Q60" i="61"/>
  <c r="L60" i="61"/>
  <c r="R59" i="61"/>
  <c r="Q59" i="61"/>
  <c r="L59" i="61"/>
  <c r="R58" i="61"/>
  <c r="Q58" i="61"/>
  <c r="L58" i="61"/>
  <c r="R57" i="61"/>
  <c r="S57" i="61" s="1" a="1"/>
  <c r="S57" i="61" s="1"/>
  <c r="Q57" i="61"/>
  <c r="L57" i="61"/>
  <c r="R56" i="61"/>
  <c r="S56" i="61" s="1" a="1"/>
  <c r="S56" i="61" s="1"/>
  <c r="Q56" i="61"/>
  <c r="L56" i="61"/>
  <c r="R55" i="61"/>
  <c r="Q55" i="61"/>
  <c r="L55" i="61"/>
  <c r="R54" i="61"/>
  <c r="Q54" i="61"/>
  <c r="L54" i="61"/>
  <c r="R53" i="61"/>
  <c r="S53" i="61" s="1" a="1"/>
  <c r="S53" i="61" s="1"/>
  <c r="Q53" i="61"/>
  <c r="L53" i="61"/>
  <c r="R52" i="61"/>
  <c r="Q52" i="61"/>
  <c r="L52" i="61"/>
  <c r="R51" i="61"/>
  <c r="Q51" i="61"/>
  <c r="L51" i="61"/>
  <c r="R50" i="61"/>
  <c r="S50" i="61" s="1" a="1"/>
  <c r="S50" i="61" s="1"/>
  <c r="Q50" i="61"/>
  <c r="L50" i="61"/>
  <c r="R49" i="61"/>
  <c r="S49" i="61" s="1" a="1"/>
  <c r="S49" i="61" s="1"/>
  <c r="Q49" i="61"/>
  <c r="L49" i="61"/>
  <c r="R48" i="61"/>
  <c r="S48" i="61" s="1" a="1"/>
  <c r="S48" i="61" s="1"/>
  <c r="Q48" i="61"/>
  <c r="L48" i="61"/>
  <c r="R47" i="61"/>
  <c r="S47" i="61" s="1" a="1"/>
  <c r="S47" i="61" s="1"/>
  <c r="Q47" i="61"/>
  <c r="L47" i="61"/>
  <c r="R46" i="61"/>
  <c r="S46" i="61" s="1" a="1"/>
  <c r="S46" i="61" s="1"/>
  <c r="Q46" i="61"/>
  <c r="L46" i="61"/>
  <c r="R45" i="61"/>
  <c r="Q45" i="61"/>
  <c r="L45" i="61"/>
  <c r="R44" i="61"/>
  <c r="Q44" i="61"/>
  <c r="L44" i="61"/>
  <c r="R43" i="61"/>
  <c r="Q43" i="61"/>
  <c r="L43" i="61"/>
  <c r="R42" i="61"/>
  <c r="Q42" i="61"/>
  <c r="L42" i="61"/>
  <c r="R41" i="61"/>
  <c r="Q41" i="61"/>
  <c r="L41" i="61"/>
  <c r="R40" i="61"/>
  <c r="Q40" i="61"/>
  <c r="L40" i="61"/>
  <c r="R39" i="61"/>
  <c r="Q39" i="61"/>
  <c r="L39" i="61"/>
  <c r="R38" i="61"/>
  <c r="Q38" i="61"/>
  <c r="L38" i="61"/>
  <c r="R37" i="61"/>
  <c r="Q37" i="61"/>
  <c r="L37" i="61"/>
  <c r="R36" i="61"/>
  <c r="Q36" i="61"/>
  <c r="L36" i="61"/>
  <c r="R35" i="61"/>
  <c r="Q35" i="61"/>
  <c r="L35" i="61"/>
  <c r="R34" i="61"/>
  <c r="Q34" i="61"/>
  <c r="L34" i="61"/>
  <c r="R33" i="61"/>
  <c r="S33" i="61" s="1" a="1"/>
  <c r="S33" i="61" s="1"/>
  <c r="Q33" i="61"/>
  <c r="L33" i="61"/>
  <c r="R32" i="61"/>
  <c r="Q32" i="61"/>
  <c r="L32" i="61"/>
  <c r="R31" i="61"/>
  <c r="S31" i="61" s="1" a="1"/>
  <c r="S31" i="61" s="1"/>
  <c r="Q31" i="61"/>
  <c r="L31" i="61"/>
  <c r="R30" i="61"/>
  <c r="S30" i="61" s="1" a="1"/>
  <c r="S30" i="61" s="1"/>
  <c r="Q30" i="61"/>
  <c r="L30" i="61"/>
  <c r="R29" i="61"/>
  <c r="S29" i="61" s="1" a="1"/>
  <c r="S29" i="61" s="1"/>
  <c r="Q29" i="61"/>
  <c r="L29" i="61"/>
  <c r="R28" i="61"/>
  <c r="Q28" i="61"/>
  <c r="L28" i="61"/>
  <c r="R27" i="61"/>
  <c r="Q27" i="61"/>
  <c r="L27" i="61"/>
  <c r="R26" i="61"/>
  <c r="S26" i="61" s="1" a="1"/>
  <c r="S26" i="61" s="1"/>
  <c r="Q26" i="61"/>
  <c r="L26" i="61"/>
  <c r="R25" i="61"/>
  <c r="Q25" i="61"/>
  <c r="L25" i="61"/>
  <c r="R24" i="61"/>
  <c r="Q24" i="61"/>
  <c r="L24" i="61"/>
  <c r="R23" i="61"/>
  <c r="S23" i="61" s="1" a="1"/>
  <c r="S23" i="61" s="1"/>
  <c r="Q23" i="61"/>
  <c r="L23" i="61"/>
  <c r="R22" i="61"/>
  <c r="S22" i="61" s="1" a="1"/>
  <c r="S22" i="61" s="1"/>
  <c r="Q22" i="61"/>
  <c r="L22" i="61"/>
  <c r="R21" i="61"/>
  <c r="S21" i="61" s="1" a="1"/>
  <c r="S21" i="61" s="1"/>
  <c r="Q21" i="61"/>
  <c r="L21" i="61"/>
  <c r="R20" i="61"/>
  <c r="Q20" i="61"/>
  <c r="L20" i="61"/>
  <c r="R19" i="61"/>
  <c r="Q19" i="61"/>
  <c r="L19" i="61"/>
  <c r="R18" i="61"/>
  <c r="Q18" i="61"/>
  <c r="L18" i="61"/>
  <c r="R17" i="61"/>
  <c r="Q17" i="61"/>
  <c r="L17" i="61"/>
  <c r="R16" i="61"/>
  <c r="Q16" i="61"/>
  <c r="L16" i="61"/>
  <c r="R15" i="61"/>
  <c r="Q15" i="61"/>
  <c r="L15" i="61"/>
  <c r="R14" i="61"/>
  <c r="Q14" i="61"/>
  <c r="L14" i="61"/>
  <c r="N11" i="61"/>
  <c r="I11" i="61"/>
  <c r="B1" i="61"/>
  <c r="R154" i="68"/>
  <c r="Q154" i="68"/>
  <c r="R153" i="68"/>
  <c r="Q153" i="68"/>
  <c r="R152" i="68"/>
  <c r="Q152" i="68"/>
  <c r="R151" i="68"/>
  <c r="Q151" i="68"/>
  <c r="R150" i="68"/>
  <c r="Q150" i="68"/>
  <c r="R149" i="68"/>
  <c r="Q149" i="68"/>
  <c r="R148" i="68"/>
  <c r="Q148" i="68"/>
  <c r="R147" i="68"/>
  <c r="Q147" i="68"/>
  <c r="R146" i="68"/>
  <c r="Q146" i="68"/>
  <c r="R145" i="68"/>
  <c r="Q145" i="68"/>
  <c r="R144" i="68"/>
  <c r="Q144" i="68"/>
  <c r="R143" i="68"/>
  <c r="Q143" i="68"/>
  <c r="R142" i="68"/>
  <c r="Q142" i="68"/>
  <c r="R141" i="68"/>
  <c r="Q141" i="68"/>
  <c r="R140" i="68"/>
  <c r="Q140" i="68"/>
  <c r="R139" i="68"/>
  <c r="Q139" i="68"/>
  <c r="Q138" i="68"/>
  <c r="R137" i="68"/>
  <c r="Q137" i="68"/>
  <c r="R136" i="68"/>
  <c r="Q136" i="68"/>
  <c r="R135" i="68"/>
  <c r="Q135" i="68"/>
  <c r="R134" i="68"/>
  <c r="Q134" i="68"/>
  <c r="R133" i="68"/>
  <c r="Q133" i="68"/>
  <c r="R132" i="68"/>
  <c r="Q132" i="68"/>
  <c r="R131" i="68"/>
  <c r="Q131" i="68"/>
  <c r="R130" i="68"/>
  <c r="Q130" i="68"/>
  <c r="R129" i="68"/>
  <c r="Q129" i="68"/>
  <c r="R128" i="68"/>
  <c r="Q128" i="68"/>
  <c r="R127" i="68"/>
  <c r="Q127" i="68"/>
  <c r="R126" i="68"/>
  <c r="Q126" i="68"/>
  <c r="R125" i="68"/>
  <c r="Q125" i="68"/>
  <c r="R124" i="68"/>
  <c r="Q124" i="68"/>
  <c r="R123" i="68"/>
  <c r="Q123" i="68"/>
  <c r="R122" i="68"/>
  <c r="Q122" i="68"/>
  <c r="R121" i="68"/>
  <c r="Q121" i="68"/>
  <c r="R120" i="68"/>
  <c r="Q120" i="68"/>
  <c r="R119" i="68"/>
  <c r="Q119" i="68"/>
  <c r="R118" i="68"/>
  <c r="Q118" i="68"/>
  <c r="R117" i="68"/>
  <c r="Q117" i="68"/>
  <c r="Q116" i="68"/>
  <c r="Q115" i="68"/>
  <c r="Q114" i="68"/>
  <c r="Q113" i="68"/>
  <c r="Q112" i="68"/>
  <c r="Q111" i="68"/>
  <c r="R110" i="68"/>
  <c r="Q110" i="68"/>
  <c r="R109" i="68"/>
  <c r="Q109" i="68"/>
  <c r="R108" i="68"/>
  <c r="Q108" i="68"/>
  <c r="R107" i="68"/>
  <c r="Q107" i="68"/>
  <c r="R106" i="68"/>
  <c r="Q106" i="68"/>
  <c r="R105" i="68"/>
  <c r="Q105" i="68"/>
  <c r="R104" i="68"/>
  <c r="Q104" i="68"/>
  <c r="R103" i="68"/>
  <c r="Q103" i="68"/>
  <c r="Q102" i="68"/>
  <c r="Q101" i="68"/>
  <c r="R100" i="68"/>
  <c r="Q100" i="68"/>
  <c r="R99" i="68"/>
  <c r="Q99" i="68"/>
  <c r="R98" i="68"/>
  <c r="Q98" i="68"/>
  <c r="Q97" i="68"/>
  <c r="Q96" i="68"/>
  <c r="R95" i="68"/>
  <c r="Q95" i="68"/>
  <c r="R94" i="68"/>
  <c r="Q94" i="68"/>
  <c r="R93" i="68"/>
  <c r="Q93" i="68"/>
  <c r="R92" i="68"/>
  <c r="Q92" i="68"/>
  <c r="Q91" i="68"/>
  <c r="Q90" i="68"/>
  <c r="Q89" i="68"/>
  <c r="Q88" i="68"/>
  <c r="R87" i="68"/>
  <c r="Q87" i="68"/>
  <c r="R86" i="68"/>
  <c r="Q86" i="68"/>
  <c r="R85" i="68"/>
  <c r="Q85" i="68"/>
  <c r="R84" i="68"/>
  <c r="Q84" i="68"/>
  <c r="R83" i="68"/>
  <c r="Q83" i="68"/>
  <c r="R82" i="68"/>
  <c r="Q82" i="68"/>
  <c r="R81" i="68"/>
  <c r="Q81" i="68"/>
  <c r="R80" i="68"/>
  <c r="Q80" i="68"/>
  <c r="R79" i="68"/>
  <c r="Q79" i="68"/>
  <c r="R78" i="68"/>
  <c r="Q78" i="68"/>
  <c r="R77" i="68"/>
  <c r="Q77" i="68"/>
  <c r="R76" i="68"/>
  <c r="Q76" i="68"/>
  <c r="R75" i="68"/>
  <c r="Q75" i="68"/>
  <c r="R74" i="68"/>
  <c r="Q74" i="68"/>
  <c r="R73" i="68"/>
  <c r="Q73" i="68"/>
  <c r="R72" i="68"/>
  <c r="Q72" i="68"/>
  <c r="R71" i="68"/>
  <c r="Q71" i="68"/>
  <c r="R70" i="68"/>
  <c r="Q70" i="68"/>
  <c r="R69" i="68"/>
  <c r="Q69" i="68"/>
  <c r="R68" i="68"/>
  <c r="Q68" i="68"/>
  <c r="Q67" i="68"/>
  <c r="R66" i="68"/>
  <c r="Q66" i="68"/>
  <c r="R65" i="68"/>
  <c r="Q65" i="68"/>
  <c r="R64" i="68"/>
  <c r="Q64" i="68"/>
  <c r="R63" i="68"/>
  <c r="Q63" i="68"/>
  <c r="Q62" i="68"/>
  <c r="R61" i="68"/>
  <c r="Q61" i="68"/>
  <c r="R60" i="68"/>
  <c r="Q60" i="68"/>
  <c r="R59" i="68"/>
  <c r="Q59" i="68"/>
  <c r="R58" i="68"/>
  <c r="Q58" i="68"/>
  <c r="R57" i="68"/>
  <c r="Q57" i="68"/>
  <c r="R56" i="68"/>
  <c r="Q56" i="68"/>
  <c r="R55" i="68"/>
  <c r="Q55" i="68"/>
  <c r="R54" i="68"/>
  <c r="Q54" i="68"/>
  <c r="R53" i="68"/>
  <c r="Q53" i="68"/>
  <c r="R52" i="68"/>
  <c r="Q52" i="68"/>
  <c r="R51" i="68"/>
  <c r="Q51" i="68"/>
  <c r="R50" i="68"/>
  <c r="Q50" i="68"/>
  <c r="R49" i="68"/>
  <c r="Q49" i="68"/>
  <c r="R48" i="68"/>
  <c r="Q48" i="68"/>
  <c r="R47" i="68"/>
  <c r="Q47" i="68"/>
  <c r="R46" i="68"/>
  <c r="Q46" i="68"/>
  <c r="R45" i="68"/>
  <c r="Q45" i="68"/>
  <c r="R44" i="68"/>
  <c r="Q44" i="68"/>
  <c r="R43" i="68"/>
  <c r="Q43" i="68"/>
  <c r="R42" i="68"/>
  <c r="Q42" i="68"/>
  <c r="R41" i="68"/>
  <c r="Q41" i="68"/>
  <c r="R40" i="68"/>
  <c r="Q40" i="68"/>
  <c r="R39" i="68"/>
  <c r="Q39" i="68"/>
  <c r="R38" i="68"/>
  <c r="Q38" i="68"/>
  <c r="R37" i="68"/>
  <c r="Q37" i="68"/>
  <c r="R36" i="68"/>
  <c r="Q36" i="68"/>
  <c r="R35" i="68"/>
  <c r="Q35" i="68"/>
  <c r="R34" i="68"/>
  <c r="Q34" i="68"/>
  <c r="R33" i="68"/>
  <c r="Q33" i="68"/>
  <c r="Q32" i="68"/>
  <c r="R31" i="68"/>
  <c r="Q31" i="68"/>
  <c r="Q30" i="68"/>
  <c r="Q29" i="68"/>
  <c r="R28" i="68"/>
  <c r="Q28" i="68"/>
  <c r="R27" i="68"/>
  <c r="Q27" i="68"/>
  <c r="R26" i="68"/>
  <c r="Q26" i="68"/>
  <c r="R25" i="68"/>
  <c r="Q25" i="68"/>
  <c r="R24" i="68"/>
  <c r="Q24" i="68"/>
  <c r="Q23" i="68"/>
  <c r="Q22" i="68"/>
  <c r="Q21" i="68"/>
  <c r="Q20" i="68"/>
  <c r="Q19" i="68"/>
  <c r="R18" i="68"/>
  <c r="Q18" i="68"/>
  <c r="R17" i="68"/>
  <c r="Q17" i="68"/>
  <c r="R16" i="68"/>
  <c r="Q16" i="68"/>
  <c r="R15" i="68"/>
  <c r="Q15" i="68"/>
  <c r="R14" i="68"/>
  <c r="Q14" i="68"/>
  <c r="M154" i="68"/>
  <c r="L154" i="68"/>
  <c r="M153" i="68"/>
  <c r="L153" i="68"/>
  <c r="M152" i="68"/>
  <c r="L152" i="68"/>
  <c r="M151" i="68"/>
  <c r="L151" i="68"/>
  <c r="M150" i="68"/>
  <c r="L150" i="68"/>
  <c r="M149" i="68"/>
  <c r="L149" i="68"/>
  <c r="M148" i="68"/>
  <c r="L148" i="68"/>
  <c r="L147" i="68"/>
  <c r="M146" i="68"/>
  <c r="L146" i="68"/>
  <c r="M145" i="68"/>
  <c r="L145" i="68"/>
  <c r="M144" i="68"/>
  <c r="L144" i="68"/>
  <c r="L143" i="68"/>
  <c r="L142" i="68"/>
  <c r="L141" i="68"/>
  <c r="L140" i="68"/>
  <c r="L139" i="68"/>
  <c r="L138" i="68"/>
  <c r="L137" i="68"/>
  <c r="L136" i="68"/>
  <c r="L135" i="68"/>
  <c r="M134" i="68"/>
  <c r="L134" i="68"/>
  <c r="L133" i="68"/>
  <c r="L132" i="68"/>
  <c r="L131" i="68"/>
  <c r="M131" i="68" s="1"/>
  <c r="M130" i="68"/>
  <c r="L130" i="68"/>
  <c r="L129" i="68"/>
  <c r="M128" i="68"/>
  <c r="L128" i="68"/>
  <c r="L127" i="68"/>
  <c r="L126" i="68"/>
  <c r="M125" i="68"/>
  <c r="L125" i="68"/>
  <c r="L124" i="68"/>
  <c r="M124" i="68" s="1"/>
  <c r="M123" i="68"/>
  <c r="L123" i="68"/>
  <c r="L122" i="68"/>
  <c r="M122" i="68" s="1"/>
  <c r="M121" i="68"/>
  <c r="L121" i="68"/>
  <c r="L120" i="68"/>
  <c r="M120" i="68" s="1"/>
  <c r="L119" i="68"/>
  <c r="M119" i="68" s="1"/>
  <c r="L118" i="68"/>
  <c r="M118" i="68" s="1"/>
  <c r="L117" i="68"/>
  <c r="M117" i="68" s="1"/>
  <c r="M116" i="68"/>
  <c r="L116" i="68"/>
  <c r="M115" i="68"/>
  <c r="L115" i="68"/>
  <c r="M114" i="68"/>
  <c r="L114" i="68"/>
  <c r="M113" i="68"/>
  <c r="L113" i="68"/>
  <c r="M112" i="68"/>
  <c r="L112" i="68"/>
  <c r="M111" i="68"/>
  <c r="L111" i="68"/>
  <c r="L110" i="68"/>
  <c r="L109" i="68"/>
  <c r="L108" i="68"/>
  <c r="L107" i="68"/>
  <c r="L106" i="68"/>
  <c r="L105" i="68"/>
  <c r="L104" i="68"/>
  <c r="L103" i="68"/>
  <c r="M102" i="68"/>
  <c r="L102" i="68"/>
  <c r="L101" i="68"/>
  <c r="L100" i="68"/>
  <c r="L99" i="68"/>
  <c r="L98" i="68"/>
  <c r="M97" i="68"/>
  <c r="L97" i="68"/>
  <c r="L96" i="68"/>
  <c r="L95" i="68"/>
  <c r="L94" i="68"/>
  <c r="L93" i="68"/>
  <c r="L92" i="68"/>
  <c r="M91" i="68"/>
  <c r="L91" i="68"/>
  <c r="L90" i="68"/>
  <c r="M89" i="68"/>
  <c r="L89" i="68"/>
  <c r="M88" i="68"/>
  <c r="L88" i="68"/>
  <c r="L87" i="68"/>
  <c r="L86" i="68"/>
  <c r="L85" i="68"/>
  <c r="L84" i="68"/>
  <c r="L83" i="68"/>
  <c r="L82" i="68"/>
  <c r="L81" i="68"/>
  <c r="L80" i="68"/>
  <c r="L79" i="68"/>
  <c r="L78" i="68"/>
  <c r="L77" i="68"/>
  <c r="L76" i="68"/>
  <c r="L75" i="68"/>
  <c r="L74" i="68"/>
  <c r="L73" i="68"/>
  <c r="L72" i="68"/>
  <c r="L71" i="68"/>
  <c r="M70" i="68"/>
  <c r="L70" i="68"/>
  <c r="M69" i="68"/>
  <c r="L69" i="68"/>
  <c r="M68" i="68"/>
  <c r="L68" i="68"/>
  <c r="L67" i="68"/>
  <c r="M66" i="68"/>
  <c r="L66" i="68"/>
  <c r="M65" i="68"/>
  <c r="L65" i="68"/>
  <c r="M64" i="68"/>
  <c r="L64" i="68"/>
  <c r="M63" i="68"/>
  <c r="L63" i="68"/>
  <c r="L62" i="68"/>
  <c r="L61" i="68"/>
  <c r="M60" i="68"/>
  <c r="L60" i="68"/>
  <c r="M59" i="68"/>
  <c r="L59" i="68"/>
  <c r="L58" i="68"/>
  <c r="L57" i="68"/>
  <c r="L56" i="68"/>
  <c r="L55" i="68"/>
  <c r="L54" i="68"/>
  <c r="L53" i="68"/>
  <c r="L52" i="68"/>
  <c r="L51" i="68"/>
  <c r="L50" i="68"/>
  <c r="L49" i="68"/>
  <c r="L48" i="68"/>
  <c r="L47" i="68"/>
  <c r="L46" i="68"/>
  <c r="L45" i="68"/>
  <c r="L44" i="68"/>
  <c r="L43" i="68"/>
  <c r="L42" i="68"/>
  <c r="L41" i="68"/>
  <c r="L40" i="68"/>
  <c r="L39" i="68"/>
  <c r="L38" i="68"/>
  <c r="M37" i="68"/>
  <c r="L37" i="68"/>
  <c r="M36" i="68"/>
  <c r="L36" i="68"/>
  <c r="L35" i="68"/>
  <c r="L34" i="68"/>
  <c r="L33" i="68"/>
  <c r="L32" i="68"/>
  <c r="L31" i="68"/>
  <c r="M30" i="68"/>
  <c r="L30" i="68"/>
  <c r="L29" i="68"/>
  <c r="M28" i="68"/>
  <c r="L28" i="68"/>
  <c r="M27" i="68"/>
  <c r="L27" i="68"/>
  <c r="M26" i="68"/>
  <c r="L26" i="68"/>
  <c r="M25" i="68"/>
  <c r="L25" i="68"/>
  <c r="M24" i="68"/>
  <c r="L24" i="68"/>
  <c r="L23" i="68"/>
  <c r="L22" i="68"/>
  <c r="L21" i="68"/>
  <c r="M20" i="68"/>
  <c r="L20" i="68"/>
  <c r="L19" i="68"/>
  <c r="M18" i="68"/>
  <c r="L18" i="68"/>
  <c r="M17" i="68"/>
  <c r="L17" i="68"/>
  <c r="M16" i="68"/>
  <c r="L16" i="68"/>
  <c r="M15" i="68"/>
  <c r="L15" i="68"/>
  <c r="M14" i="68"/>
  <c r="L14" i="68"/>
  <c r="R134" i="50"/>
  <c r="Q134" i="50"/>
  <c r="R133" i="50"/>
  <c r="Q133" i="50"/>
  <c r="R132" i="50"/>
  <c r="Q132" i="50"/>
  <c r="R131" i="50"/>
  <c r="Q131" i="50"/>
  <c r="R130" i="50"/>
  <c r="Q130" i="50"/>
  <c r="R129" i="50"/>
  <c r="Q129" i="50"/>
  <c r="R128" i="50"/>
  <c r="Q128" i="50"/>
  <c r="R127" i="50"/>
  <c r="Q127" i="50"/>
  <c r="R126" i="50"/>
  <c r="Q126" i="50"/>
  <c r="R125" i="50"/>
  <c r="Q125" i="50"/>
  <c r="R124" i="50"/>
  <c r="Q124" i="50"/>
  <c r="R123" i="50"/>
  <c r="Q123" i="50"/>
  <c r="R122" i="50"/>
  <c r="Q122" i="50"/>
  <c r="R121" i="50"/>
  <c r="Q121" i="50"/>
  <c r="R120" i="50"/>
  <c r="Q120" i="50"/>
  <c r="R119" i="50"/>
  <c r="Q119" i="50"/>
  <c r="R118" i="50"/>
  <c r="Q118" i="50"/>
  <c r="R117" i="50"/>
  <c r="Q117" i="50"/>
  <c r="R116" i="50"/>
  <c r="Q116" i="50"/>
  <c r="R115" i="50"/>
  <c r="Q115" i="50"/>
  <c r="R114" i="50"/>
  <c r="Q114" i="50"/>
  <c r="R113" i="50"/>
  <c r="Q113" i="50"/>
  <c r="R112" i="50"/>
  <c r="Q112" i="50"/>
  <c r="R111" i="50"/>
  <c r="Q111" i="50"/>
  <c r="R110" i="50"/>
  <c r="Q110" i="50"/>
  <c r="R109" i="50"/>
  <c r="Q109" i="50"/>
  <c r="R108" i="50"/>
  <c r="Q108" i="50"/>
  <c r="R107" i="50"/>
  <c r="Q107" i="50"/>
  <c r="R106" i="50"/>
  <c r="Q106" i="50"/>
  <c r="R105" i="50"/>
  <c r="Q105" i="50"/>
  <c r="R104" i="50"/>
  <c r="Q104" i="50"/>
  <c r="R103" i="50"/>
  <c r="Q103" i="50"/>
  <c r="R102" i="50"/>
  <c r="Q102" i="50"/>
  <c r="R101" i="50"/>
  <c r="Q101" i="50"/>
  <c r="Q100" i="50"/>
  <c r="Q99" i="50"/>
  <c r="R98" i="50"/>
  <c r="Q98" i="50"/>
  <c r="R97" i="50"/>
  <c r="Q97" i="50"/>
  <c r="R96" i="50"/>
  <c r="Q96" i="50"/>
  <c r="R95" i="50"/>
  <c r="Q95" i="50"/>
  <c r="R94" i="50"/>
  <c r="Q94" i="50"/>
  <c r="R93" i="50"/>
  <c r="Q93" i="50"/>
  <c r="R92" i="50"/>
  <c r="Q92" i="50"/>
  <c r="R91" i="50"/>
  <c r="Q91" i="50"/>
  <c r="R90" i="50"/>
  <c r="Q90" i="50"/>
  <c r="Q89" i="50"/>
  <c r="R88" i="50"/>
  <c r="Q88" i="50"/>
  <c r="Q87" i="50"/>
  <c r="Q86" i="50"/>
  <c r="M134" i="50"/>
  <c r="L134" i="50"/>
  <c r="M133" i="50"/>
  <c r="L133" i="50"/>
  <c r="M132" i="50"/>
  <c r="L132" i="50"/>
  <c r="M131" i="50"/>
  <c r="L131" i="50"/>
  <c r="M130" i="50"/>
  <c r="L130" i="50"/>
  <c r="M129" i="50"/>
  <c r="L129" i="50"/>
  <c r="M128" i="50"/>
  <c r="L128" i="50"/>
  <c r="M127" i="50"/>
  <c r="L127" i="50"/>
  <c r="M126" i="50"/>
  <c r="L126" i="50"/>
  <c r="M125" i="50"/>
  <c r="L125" i="50"/>
  <c r="M124" i="50"/>
  <c r="L124" i="50"/>
  <c r="M123" i="50"/>
  <c r="L123" i="50"/>
  <c r="M122" i="50"/>
  <c r="L122" i="50"/>
  <c r="M121" i="50"/>
  <c r="L121" i="50"/>
  <c r="M120" i="50"/>
  <c r="L120" i="50"/>
  <c r="M119" i="50"/>
  <c r="L119" i="50"/>
  <c r="M118" i="50"/>
  <c r="L118" i="50"/>
  <c r="M117" i="50"/>
  <c r="L117" i="50"/>
  <c r="M116" i="50"/>
  <c r="L116" i="50"/>
  <c r="M115" i="50"/>
  <c r="L115" i="50"/>
  <c r="M114" i="50"/>
  <c r="L114" i="50"/>
  <c r="M113" i="50"/>
  <c r="L113" i="50"/>
  <c r="M112" i="50"/>
  <c r="L112" i="50"/>
  <c r="M111" i="50"/>
  <c r="L111" i="50"/>
  <c r="M110" i="50"/>
  <c r="L110" i="50"/>
  <c r="M109" i="50"/>
  <c r="L109" i="50"/>
  <c r="M108" i="50"/>
  <c r="L108" i="50"/>
  <c r="M107" i="50"/>
  <c r="L107" i="50"/>
  <c r="M106" i="50"/>
  <c r="L106" i="50"/>
  <c r="M105" i="50"/>
  <c r="L105" i="50"/>
  <c r="M104" i="50"/>
  <c r="L104" i="50"/>
  <c r="M103" i="50"/>
  <c r="L103" i="50"/>
  <c r="M102" i="50"/>
  <c r="L102" i="50"/>
  <c r="M101" i="50"/>
  <c r="L101" i="50"/>
  <c r="L100" i="50"/>
  <c r="L99" i="50"/>
  <c r="M98" i="50"/>
  <c r="L98" i="50"/>
  <c r="M97" i="50"/>
  <c r="L97" i="50"/>
  <c r="M96" i="50"/>
  <c r="L96" i="50"/>
  <c r="L95" i="50"/>
  <c r="L94" i="50"/>
  <c r="L93" i="50"/>
  <c r="L92" i="50"/>
  <c r="L91" i="50"/>
  <c r="L90" i="50"/>
  <c r="L89" i="50"/>
  <c r="L88" i="50"/>
  <c r="M88" i="50" s="1"/>
  <c r="L87" i="50"/>
  <c r="L86" i="50"/>
  <c r="R89" i="51"/>
  <c r="Q89" i="51"/>
  <c r="R88" i="51"/>
  <c r="Q88" i="51"/>
  <c r="R87" i="51"/>
  <c r="Q87" i="51"/>
  <c r="R86" i="51"/>
  <c r="Q86" i="51"/>
  <c r="R85" i="51"/>
  <c r="Q85" i="51"/>
  <c r="R84" i="51"/>
  <c r="Q84" i="51"/>
  <c r="R83" i="51"/>
  <c r="Q83" i="51"/>
  <c r="Q82" i="51"/>
  <c r="R81" i="51"/>
  <c r="Q81" i="51"/>
  <c r="R80" i="51"/>
  <c r="Q80" i="51"/>
  <c r="R79" i="51"/>
  <c r="Q79" i="51"/>
  <c r="R78" i="51"/>
  <c r="Q78" i="51"/>
  <c r="R77" i="51"/>
  <c r="Q77" i="51"/>
  <c r="R76" i="51"/>
  <c r="Q76" i="51"/>
  <c r="R75" i="51"/>
  <c r="Q75" i="51"/>
  <c r="R74" i="51"/>
  <c r="Q74" i="51"/>
  <c r="R73" i="51"/>
  <c r="Q73" i="51"/>
  <c r="R72" i="51"/>
  <c r="Q72" i="51"/>
  <c r="R71" i="51"/>
  <c r="Q71" i="51"/>
  <c r="R70" i="51"/>
  <c r="Q70" i="51"/>
  <c r="R69" i="51"/>
  <c r="Q69" i="51"/>
  <c r="R68" i="51"/>
  <c r="Q68" i="51"/>
  <c r="Q67" i="51"/>
  <c r="R66" i="51"/>
  <c r="Q66" i="51"/>
  <c r="Q65" i="51"/>
  <c r="Q64" i="51"/>
  <c r="R63" i="51"/>
  <c r="Q63" i="51"/>
  <c r="R62" i="51"/>
  <c r="Q62" i="51"/>
  <c r="R61" i="51"/>
  <c r="Q61" i="51"/>
  <c r="R60" i="51"/>
  <c r="Q60" i="51"/>
  <c r="Q59" i="51"/>
  <c r="Q58" i="51"/>
  <c r="Q57" i="51"/>
  <c r="Q56" i="51"/>
  <c r="R55" i="51"/>
  <c r="Q55" i="51"/>
  <c r="R54" i="51"/>
  <c r="Q54" i="51"/>
  <c r="R53" i="51"/>
  <c r="Q53" i="51"/>
  <c r="R52" i="51"/>
  <c r="Q52" i="51"/>
  <c r="R51" i="51"/>
  <c r="Q51" i="51"/>
  <c r="R50" i="51"/>
  <c r="Q50" i="51"/>
  <c r="Q49" i="51"/>
  <c r="R48" i="51"/>
  <c r="Q48" i="51"/>
  <c r="Q47" i="51"/>
  <c r="Q46" i="51"/>
  <c r="Q45" i="51"/>
  <c r="Q44" i="51"/>
  <c r="R43" i="51"/>
  <c r="Q43" i="51"/>
  <c r="R42" i="51"/>
  <c r="Q42" i="51"/>
  <c r="R41" i="51"/>
  <c r="Q41" i="51"/>
  <c r="R40" i="51"/>
  <c r="Q40" i="51"/>
  <c r="R39" i="51"/>
  <c r="Q39" i="51"/>
  <c r="R38" i="51"/>
  <c r="Q38" i="51"/>
  <c r="R37" i="51"/>
  <c r="Q37" i="51"/>
  <c r="R36" i="51"/>
  <c r="Q36" i="51"/>
  <c r="R35" i="51"/>
  <c r="Q35" i="51"/>
  <c r="Q34" i="51"/>
  <c r="R33" i="51"/>
  <c r="Q33" i="51"/>
  <c r="R32" i="51"/>
  <c r="Q32" i="51"/>
  <c r="Q31" i="51"/>
  <c r="Q30" i="51"/>
  <c r="R29" i="51"/>
  <c r="Q29" i="51"/>
  <c r="R28" i="51"/>
  <c r="Q28" i="51"/>
  <c r="Q27" i="51"/>
  <c r="Q26" i="51"/>
  <c r="R25" i="51"/>
  <c r="Q25" i="51"/>
  <c r="R24" i="51"/>
  <c r="Q24" i="51"/>
  <c r="R23" i="51"/>
  <c r="Q23" i="51"/>
  <c r="R22" i="51"/>
  <c r="Q22" i="51"/>
  <c r="R21" i="51"/>
  <c r="Q21" i="51"/>
  <c r="Q20" i="51"/>
  <c r="Q19" i="51"/>
  <c r="Q18" i="51"/>
  <c r="Q17" i="51"/>
  <c r="R16" i="51"/>
  <c r="Q16" i="51"/>
  <c r="R15" i="51"/>
  <c r="Q15" i="51"/>
  <c r="Q14" i="51"/>
  <c r="M89" i="51"/>
  <c r="L89" i="51"/>
  <c r="L88" i="51"/>
  <c r="M87" i="51"/>
  <c r="L87" i="51"/>
  <c r="M86" i="51"/>
  <c r="L86" i="51"/>
  <c r="M85" i="51"/>
  <c r="L85" i="51"/>
  <c r="M84" i="51"/>
  <c r="L84" i="51"/>
  <c r="M83" i="51"/>
  <c r="L83" i="51"/>
  <c r="L82" i="51"/>
  <c r="M81" i="51"/>
  <c r="L81" i="51"/>
  <c r="M80" i="51"/>
  <c r="L80" i="51"/>
  <c r="M79" i="51"/>
  <c r="L79" i="51"/>
  <c r="L78" i="51"/>
  <c r="L77" i="51"/>
  <c r="L76" i="51"/>
  <c r="M75" i="51"/>
  <c r="L75" i="51"/>
  <c r="M74" i="51"/>
  <c r="L74" i="51"/>
  <c r="M73" i="51"/>
  <c r="L73" i="51"/>
  <c r="M72" i="51"/>
  <c r="L72" i="51"/>
  <c r="M71" i="51"/>
  <c r="L71" i="51"/>
  <c r="M70" i="51"/>
  <c r="L70" i="51"/>
  <c r="M69" i="51"/>
  <c r="L69" i="51"/>
  <c r="M68" i="51"/>
  <c r="L68" i="51"/>
  <c r="L67" i="51"/>
  <c r="M66" i="51"/>
  <c r="L66" i="51"/>
  <c r="L65" i="51"/>
  <c r="L64" i="51"/>
  <c r="M63" i="51"/>
  <c r="L63" i="51"/>
  <c r="M62" i="51"/>
  <c r="L62" i="51"/>
  <c r="M61" i="51"/>
  <c r="L61" i="51"/>
  <c r="M60" i="51"/>
  <c r="L60" i="51"/>
  <c r="L59" i="51"/>
  <c r="L58" i="51"/>
  <c r="L57" i="51"/>
  <c r="L56" i="51"/>
  <c r="M55" i="51"/>
  <c r="L55" i="51"/>
  <c r="M54" i="51"/>
  <c r="L54" i="51"/>
  <c r="M53" i="51"/>
  <c r="L53" i="51"/>
  <c r="M52" i="51"/>
  <c r="L52" i="51"/>
  <c r="M51" i="51"/>
  <c r="L51" i="51"/>
  <c r="M50" i="51"/>
  <c r="L50" i="51"/>
  <c r="L49" i="51"/>
  <c r="M48" i="51"/>
  <c r="L48" i="51"/>
  <c r="L47" i="51"/>
  <c r="L46" i="51"/>
  <c r="L45" i="51"/>
  <c r="L44" i="51"/>
  <c r="L43" i="51"/>
  <c r="L42" i="51"/>
  <c r="L41" i="51"/>
  <c r="M40" i="51"/>
  <c r="L40" i="51"/>
  <c r="L39" i="51"/>
  <c r="L38" i="51"/>
  <c r="L37" i="51"/>
  <c r="L36" i="51"/>
  <c r="M35" i="51"/>
  <c r="L35" i="51"/>
  <c r="L34" i="51"/>
  <c r="M33" i="51"/>
  <c r="L33" i="51"/>
  <c r="M32" i="51"/>
  <c r="L32" i="51"/>
  <c r="L31" i="51"/>
  <c r="L30" i="51"/>
  <c r="M29" i="51"/>
  <c r="L29" i="51"/>
  <c r="M28" i="51"/>
  <c r="L28" i="51"/>
  <c r="L27" i="51"/>
  <c r="L26" i="51"/>
  <c r="M25" i="51"/>
  <c r="L25" i="51"/>
  <c r="M24" i="51"/>
  <c r="L24" i="51"/>
  <c r="M23" i="51"/>
  <c r="L23" i="51"/>
  <c r="L22" i="51"/>
  <c r="L21" i="51"/>
  <c r="L20" i="51"/>
  <c r="L19" i="51"/>
  <c r="L18" i="51"/>
  <c r="L17" i="51"/>
  <c r="M16" i="51"/>
  <c r="L16" i="51"/>
  <c r="M15" i="51"/>
  <c r="L15" i="51"/>
  <c r="L14" i="51"/>
  <c r="R89" i="52"/>
  <c r="Q89" i="52"/>
  <c r="R88" i="52"/>
  <c r="Q88" i="52"/>
  <c r="R87" i="52"/>
  <c r="Q87" i="52"/>
  <c r="R86" i="52"/>
  <c r="Q86" i="52"/>
  <c r="R85" i="52"/>
  <c r="Q85" i="52"/>
  <c r="R84" i="52"/>
  <c r="Q84" i="52"/>
  <c r="R83" i="52"/>
  <c r="Q83" i="52"/>
  <c r="Q82" i="52"/>
  <c r="R81" i="52"/>
  <c r="Q81" i="52"/>
  <c r="R80" i="52"/>
  <c r="Q80" i="52"/>
  <c r="R79" i="52"/>
  <c r="Q79" i="52"/>
  <c r="R78" i="52"/>
  <c r="Q78" i="52"/>
  <c r="R77" i="52"/>
  <c r="Q77" i="52"/>
  <c r="R76" i="52"/>
  <c r="Q76" i="52"/>
  <c r="R75" i="52"/>
  <c r="Q75" i="52"/>
  <c r="R74" i="52"/>
  <c r="Q74" i="52"/>
  <c r="R73" i="52"/>
  <c r="Q73" i="52"/>
  <c r="R72" i="52"/>
  <c r="Q72" i="52"/>
  <c r="R71" i="52"/>
  <c r="Q71" i="52"/>
  <c r="R70" i="52"/>
  <c r="Q70" i="52"/>
  <c r="R69" i="52"/>
  <c r="Q69" i="52"/>
  <c r="R68" i="52"/>
  <c r="Q68" i="52"/>
  <c r="Q67" i="52"/>
  <c r="R66" i="52"/>
  <c r="Q66" i="52"/>
  <c r="Q65" i="52"/>
  <c r="Q64" i="52"/>
  <c r="R63" i="52"/>
  <c r="Q63" i="52"/>
  <c r="R62" i="52"/>
  <c r="Q62" i="52"/>
  <c r="R61" i="52"/>
  <c r="Q61" i="52"/>
  <c r="R60" i="52"/>
  <c r="Q60" i="52"/>
  <c r="Q59" i="52"/>
  <c r="Q58" i="52"/>
  <c r="Q57" i="52"/>
  <c r="Q56" i="52"/>
  <c r="R55" i="52"/>
  <c r="Q55" i="52"/>
  <c r="R54" i="52"/>
  <c r="Q54" i="52"/>
  <c r="R53" i="52"/>
  <c r="Q53" i="52"/>
  <c r="R52" i="52"/>
  <c r="Q52" i="52"/>
  <c r="R51" i="52"/>
  <c r="Q51" i="52"/>
  <c r="R50" i="52"/>
  <c r="Q50" i="52"/>
  <c r="Q49" i="52"/>
  <c r="R48" i="52"/>
  <c r="Q48" i="52"/>
  <c r="Q47" i="52"/>
  <c r="Q46" i="52"/>
  <c r="Q45" i="52"/>
  <c r="Q44" i="52"/>
  <c r="R43" i="52"/>
  <c r="Q43" i="52"/>
  <c r="R42" i="52"/>
  <c r="Q42" i="52"/>
  <c r="R41" i="52"/>
  <c r="Q41" i="52"/>
  <c r="R40" i="52"/>
  <c r="Q40" i="52"/>
  <c r="R39" i="52"/>
  <c r="Q39" i="52"/>
  <c r="R38" i="52"/>
  <c r="Q38" i="52"/>
  <c r="R37" i="52"/>
  <c r="Q37" i="52"/>
  <c r="R36" i="52"/>
  <c r="Q36" i="52"/>
  <c r="R35" i="52"/>
  <c r="Q35" i="52"/>
  <c r="Q34" i="52"/>
  <c r="R33" i="52"/>
  <c r="Q33" i="52"/>
  <c r="R32" i="52"/>
  <c r="Q32" i="52"/>
  <c r="Q31" i="52"/>
  <c r="Q30" i="52"/>
  <c r="R29" i="52"/>
  <c r="Q29" i="52"/>
  <c r="R28" i="52"/>
  <c r="Q28" i="52"/>
  <c r="Q27" i="52"/>
  <c r="Q26" i="52"/>
  <c r="R25" i="52"/>
  <c r="Q25" i="52"/>
  <c r="R24" i="52"/>
  <c r="Q24" i="52"/>
  <c r="R23" i="52"/>
  <c r="Q23" i="52"/>
  <c r="R22" i="52"/>
  <c r="Q22" i="52"/>
  <c r="R21" i="52"/>
  <c r="Q21" i="52"/>
  <c r="Q20" i="52"/>
  <c r="Q19" i="52"/>
  <c r="Q18" i="52"/>
  <c r="Q17" i="52"/>
  <c r="R16" i="52"/>
  <c r="Q16" i="52"/>
  <c r="R15" i="52"/>
  <c r="Q15" i="52"/>
  <c r="Q14" i="52"/>
  <c r="M89" i="52"/>
  <c r="L89" i="52"/>
  <c r="M88" i="52"/>
  <c r="L88" i="52"/>
  <c r="M87" i="52"/>
  <c r="L87" i="52"/>
  <c r="M86" i="52"/>
  <c r="L86" i="52"/>
  <c r="M85" i="52"/>
  <c r="L85" i="52"/>
  <c r="M84" i="52"/>
  <c r="L84" i="52"/>
  <c r="M83" i="52"/>
  <c r="L83" i="52"/>
  <c r="L82" i="52"/>
  <c r="M81" i="52"/>
  <c r="L81" i="52"/>
  <c r="M80" i="52"/>
  <c r="L80" i="52"/>
  <c r="M79" i="52"/>
  <c r="L79" i="52"/>
  <c r="L78" i="52"/>
  <c r="L77" i="52"/>
  <c r="L76" i="52"/>
  <c r="M75" i="52"/>
  <c r="L75" i="52"/>
  <c r="M74" i="52"/>
  <c r="L74" i="52"/>
  <c r="M73" i="52"/>
  <c r="L73" i="52"/>
  <c r="M72" i="52"/>
  <c r="L72" i="52"/>
  <c r="M71" i="52"/>
  <c r="L71" i="52"/>
  <c r="M70" i="52"/>
  <c r="L70" i="52"/>
  <c r="M69" i="52"/>
  <c r="L69" i="52"/>
  <c r="M68" i="52"/>
  <c r="L68" i="52"/>
  <c r="L67" i="52"/>
  <c r="M66" i="52"/>
  <c r="L66" i="52"/>
  <c r="L65" i="52"/>
  <c r="L64" i="52"/>
  <c r="M63" i="52"/>
  <c r="L63" i="52"/>
  <c r="M62" i="52"/>
  <c r="L62" i="52"/>
  <c r="M61" i="52"/>
  <c r="L61" i="52"/>
  <c r="M60" i="52"/>
  <c r="L60" i="52"/>
  <c r="L59" i="52"/>
  <c r="L58" i="52"/>
  <c r="L57" i="52"/>
  <c r="L56" i="52"/>
  <c r="M55" i="52"/>
  <c r="L55" i="52"/>
  <c r="M54" i="52"/>
  <c r="L54" i="52"/>
  <c r="M53" i="52"/>
  <c r="L53" i="52"/>
  <c r="M52" i="52"/>
  <c r="L52" i="52"/>
  <c r="M51" i="52"/>
  <c r="L51" i="52"/>
  <c r="M50" i="52"/>
  <c r="L50" i="52"/>
  <c r="L49" i="52"/>
  <c r="M48" i="52"/>
  <c r="L48" i="52"/>
  <c r="L47" i="52"/>
  <c r="L46" i="52"/>
  <c r="L45" i="52"/>
  <c r="L44" i="52"/>
  <c r="L43" i="52"/>
  <c r="L42" i="52"/>
  <c r="L41" i="52"/>
  <c r="M40" i="52"/>
  <c r="L40" i="52"/>
  <c r="L39" i="52"/>
  <c r="L38" i="52"/>
  <c r="L37" i="52"/>
  <c r="L36" i="52"/>
  <c r="M35" i="52"/>
  <c r="L35" i="52"/>
  <c r="L34" i="52"/>
  <c r="M33" i="52"/>
  <c r="L33" i="52"/>
  <c r="M32" i="52"/>
  <c r="L32" i="52"/>
  <c r="L31" i="52"/>
  <c r="L30" i="52"/>
  <c r="M29" i="52"/>
  <c r="L29" i="52"/>
  <c r="M28" i="52"/>
  <c r="L28" i="52"/>
  <c r="L27" i="52"/>
  <c r="L26" i="52"/>
  <c r="M25" i="52"/>
  <c r="L25" i="52"/>
  <c r="M24" i="52"/>
  <c r="L24" i="52"/>
  <c r="M23" i="52"/>
  <c r="L23" i="52"/>
  <c r="L22" i="52"/>
  <c r="L21" i="52"/>
  <c r="L20" i="52"/>
  <c r="L19" i="52"/>
  <c r="L18" i="52"/>
  <c r="L17" i="52"/>
  <c r="M16" i="52"/>
  <c r="L16" i="52"/>
  <c r="M15" i="52"/>
  <c r="L15" i="52"/>
  <c r="L14" i="52"/>
  <c r="I11" i="52"/>
  <c r="R120" i="79"/>
  <c r="Q120" i="79"/>
  <c r="M120" i="79"/>
  <c r="L120" i="79"/>
  <c r="R119" i="79"/>
  <c r="Q119" i="79"/>
  <c r="M119" i="79"/>
  <c r="L119" i="79"/>
  <c r="R118" i="79"/>
  <c r="Q118" i="79"/>
  <c r="M118" i="79"/>
  <c r="L118" i="79"/>
  <c r="R117" i="79"/>
  <c r="Q117" i="79"/>
  <c r="M117" i="79"/>
  <c r="L117" i="79"/>
  <c r="R116" i="79"/>
  <c r="Q116" i="79"/>
  <c r="M116" i="79"/>
  <c r="L116" i="79"/>
  <c r="R115" i="79"/>
  <c r="Q115" i="79"/>
  <c r="M115" i="79"/>
  <c r="L115" i="79"/>
  <c r="R114" i="79"/>
  <c r="Q114" i="79"/>
  <c r="M114" i="79"/>
  <c r="L114" i="79"/>
  <c r="R113" i="79"/>
  <c r="Q113" i="79"/>
  <c r="M113" i="79"/>
  <c r="L113" i="79"/>
  <c r="R112" i="79"/>
  <c r="Q112" i="79"/>
  <c r="M112" i="79"/>
  <c r="L112" i="79"/>
  <c r="R111" i="79"/>
  <c r="Q111" i="79"/>
  <c r="M111" i="79"/>
  <c r="L111" i="79"/>
  <c r="R110" i="79"/>
  <c r="Q110" i="79"/>
  <c r="M110" i="79"/>
  <c r="L110" i="79"/>
  <c r="R109" i="79"/>
  <c r="Q109" i="79"/>
  <c r="M109" i="79"/>
  <c r="L109" i="79"/>
  <c r="R108" i="79"/>
  <c r="Q108" i="79"/>
  <c r="M108" i="79"/>
  <c r="L108" i="79"/>
  <c r="R107" i="79"/>
  <c r="Q107" i="79"/>
  <c r="M107" i="79"/>
  <c r="L107" i="79"/>
  <c r="R106" i="79"/>
  <c r="Q106" i="79"/>
  <c r="M106" i="79"/>
  <c r="L106" i="79"/>
  <c r="R105" i="79"/>
  <c r="Q105" i="79"/>
  <c r="M105" i="79"/>
  <c r="L105" i="79"/>
  <c r="R104" i="79"/>
  <c r="Q104" i="79"/>
  <c r="M104" i="79"/>
  <c r="L104" i="79"/>
  <c r="R103" i="79"/>
  <c r="Q103" i="79"/>
  <c r="M103" i="79"/>
  <c r="L103" i="79"/>
  <c r="R102" i="79"/>
  <c r="Q102" i="79"/>
  <c r="M102" i="79"/>
  <c r="L102" i="79"/>
  <c r="R101" i="79"/>
  <c r="Q101" i="79"/>
  <c r="M101" i="79"/>
  <c r="L101" i="79"/>
  <c r="R100" i="79"/>
  <c r="Q100" i="79"/>
  <c r="M100" i="79"/>
  <c r="L100" i="79"/>
  <c r="R99" i="79"/>
  <c r="Q99" i="79"/>
  <c r="M99" i="79"/>
  <c r="L99" i="79"/>
  <c r="R98" i="79"/>
  <c r="Q98" i="79"/>
  <c r="M98" i="79"/>
  <c r="L98" i="79"/>
  <c r="R97" i="79"/>
  <c r="Q97" i="79"/>
  <c r="M97" i="79"/>
  <c r="L97" i="79"/>
  <c r="R96" i="79"/>
  <c r="Q96" i="79"/>
  <c r="M96" i="79"/>
  <c r="L96" i="79"/>
  <c r="R95" i="79"/>
  <c r="Q95" i="79"/>
  <c r="M95" i="79"/>
  <c r="L95" i="79"/>
  <c r="R94" i="79"/>
  <c r="Q94" i="79"/>
  <c r="M94" i="79"/>
  <c r="L94" i="79"/>
  <c r="R93" i="79"/>
  <c r="Q93" i="79"/>
  <c r="M93" i="79"/>
  <c r="L93" i="79"/>
  <c r="R92" i="79"/>
  <c r="Q92" i="79"/>
  <c r="M92" i="79"/>
  <c r="L92" i="79"/>
  <c r="R91" i="79"/>
  <c r="Q91" i="79"/>
  <c r="M91" i="79"/>
  <c r="L91" i="79"/>
  <c r="R90" i="79"/>
  <c r="Q90" i="79"/>
  <c r="M90" i="79"/>
  <c r="L90" i="79"/>
  <c r="R89" i="79"/>
  <c r="Q89" i="79"/>
  <c r="M89" i="79"/>
  <c r="L89" i="79"/>
  <c r="R88" i="79"/>
  <c r="Q88" i="79"/>
  <c r="M88" i="79"/>
  <c r="L88" i="79"/>
  <c r="R87" i="79"/>
  <c r="Q87" i="79"/>
  <c r="M87" i="79"/>
  <c r="L87" i="79"/>
  <c r="R86" i="79"/>
  <c r="Q86" i="79"/>
  <c r="M86" i="79"/>
  <c r="L86" i="79"/>
  <c r="R85" i="79"/>
  <c r="Q85" i="79"/>
  <c r="Q123" i="79" s="1"/>
  <c r="M85" i="79"/>
  <c r="L85" i="79"/>
  <c r="L123" i="79" s="1"/>
  <c r="R80" i="79"/>
  <c r="Q80" i="79"/>
  <c r="M80" i="79"/>
  <c r="L80" i="79"/>
  <c r="R79" i="79"/>
  <c r="Q79" i="79"/>
  <c r="M79" i="79"/>
  <c r="L79" i="79"/>
  <c r="R78" i="79"/>
  <c r="Q78" i="79"/>
  <c r="M78" i="79"/>
  <c r="L78" i="79"/>
  <c r="R77" i="79"/>
  <c r="Q77" i="79"/>
  <c r="M77" i="79"/>
  <c r="L77" i="79"/>
  <c r="R76" i="79"/>
  <c r="Q76" i="79"/>
  <c r="M76" i="79"/>
  <c r="L76" i="79"/>
  <c r="R75" i="79"/>
  <c r="Q75" i="79"/>
  <c r="M75" i="79"/>
  <c r="L75" i="79"/>
  <c r="R74" i="79"/>
  <c r="Q74" i="79"/>
  <c r="M74" i="79"/>
  <c r="L74" i="79"/>
  <c r="R73" i="79"/>
  <c r="Q73" i="79"/>
  <c r="M73" i="79"/>
  <c r="L73" i="79"/>
  <c r="R72" i="79"/>
  <c r="Q72" i="79"/>
  <c r="M72" i="79"/>
  <c r="L72" i="79"/>
  <c r="R71" i="79"/>
  <c r="Q71" i="79"/>
  <c r="M71" i="79"/>
  <c r="L71" i="79"/>
  <c r="R70" i="79"/>
  <c r="Q70" i="79"/>
  <c r="M70" i="79"/>
  <c r="L70" i="79"/>
  <c r="R69" i="79"/>
  <c r="Q69" i="79"/>
  <c r="M69" i="79"/>
  <c r="L69" i="79"/>
  <c r="R68" i="79"/>
  <c r="Q68" i="79"/>
  <c r="M68" i="79"/>
  <c r="L68" i="79"/>
  <c r="R67" i="79"/>
  <c r="Q67" i="79"/>
  <c r="M67" i="79"/>
  <c r="L67" i="79"/>
  <c r="R66" i="79"/>
  <c r="Q66" i="79"/>
  <c r="M66" i="79"/>
  <c r="L66" i="79"/>
  <c r="R65" i="79"/>
  <c r="Q65" i="79"/>
  <c r="M65" i="79"/>
  <c r="L65" i="79"/>
  <c r="R64" i="79"/>
  <c r="Q64" i="79"/>
  <c r="M64" i="79"/>
  <c r="L64" i="79"/>
  <c r="R63" i="79"/>
  <c r="Q63" i="79"/>
  <c r="M63" i="79"/>
  <c r="L63" i="79"/>
  <c r="R62" i="79"/>
  <c r="Q62" i="79"/>
  <c r="M62" i="79"/>
  <c r="L62" i="79"/>
  <c r="R61" i="79"/>
  <c r="Q61" i="79"/>
  <c r="M61" i="79"/>
  <c r="L61" i="79"/>
  <c r="R60" i="79"/>
  <c r="Q60" i="79"/>
  <c r="M60" i="79"/>
  <c r="L60" i="79"/>
  <c r="R59" i="79"/>
  <c r="Q59" i="79"/>
  <c r="M59" i="79"/>
  <c r="L59" i="79"/>
  <c r="R58" i="79"/>
  <c r="Q58" i="79"/>
  <c r="M58" i="79"/>
  <c r="L58" i="79"/>
  <c r="R57" i="79"/>
  <c r="Q57" i="79"/>
  <c r="M57" i="79"/>
  <c r="L57" i="79"/>
  <c r="R56" i="79"/>
  <c r="Q56" i="79"/>
  <c r="M56" i="79"/>
  <c r="L56" i="79"/>
  <c r="R55" i="79"/>
  <c r="Q55" i="79"/>
  <c r="M55" i="79"/>
  <c r="L55" i="79"/>
  <c r="R54" i="79"/>
  <c r="Q54" i="79"/>
  <c r="M54" i="79"/>
  <c r="L54" i="79"/>
  <c r="R53" i="79"/>
  <c r="Q53" i="79"/>
  <c r="M53" i="79"/>
  <c r="L53" i="79"/>
  <c r="R52" i="79"/>
  <c r="Q52" i="79"/>
  <c r="M52" i="79"/>
  <c r="L52" i="79"/>
  <c r="R51" i="79"/>
  <c r="Q51" i="79"/>
  <c r="M51" i="79"/>
  <c r="L51" i="79"/>
  <c r="R50" i="79"/>
  <c r="Q50" i="79"/>
  <c r="M50" i="79"/>
  <c r="L50" i="79"/>
  <c r="R49" i="79"/>
  <c r="Q49" i="79"/>
  <c r="M49" i="79"/>
  <c r="L49" i="79"/>
  <c r="R48" i="79"/>
  <c r="Q48" i="79"/>
  <c r="M48" i="79"/>
  <c r="L48" i="79"/>
  <c r="R47" i="79"/>
  <c r="Q47" i="79"/>
  <c r="M47" i="79"/>
  <c r="L47" i="79"/>
  <c r="R46" i="79"/>
  <c r="Q46" i="79"/>
  <c r="M46" i="79"/>
  <c r="L46" i="79"/>
  <c r="R45" i="79"/>
  <c r="Q45" i="79"/>
  <c r="M45" i="79"/>
  <c r="L45" i="79"/>
  <c r="R44" i="79"/>
  <c r="Q44" i="79"/>
  <c r="M44" i="79"/>
  <c r="L44" i="79"/>
  <c r="R43" i="79"/>
  <c r="Q43" i="79"/>
  <c r="M43" i="79"/>
  <c r="L43" i="79"/>
  <c r="R42" i="79"/>
  <c r="Q42" i="79"/>
  <c r="M42" i="79"/>
  <c r="L42" i="79"/>
  <c r="R41" i="79"/>
  <c r="Q41" i="79"/>
  <c r="M41" i="79"/>
  <c r="L41" i="79"/>
  <c r="R40" i="79"/>
  <c r="Q40" i="79"/>
  <c r="M40" i="79"/>
  <c r="L40" i="79"/>
  <c r="R39" i="79"/>
  <c r="Q39" i="79"/>
  <c r="M39" i="79"/>
  <c r="L39" i="79"/>
  <c r="R38" i="79"/>
  <c r="Q38" i="79"/>
  <c r="M38" i="79"/>
  <c r="L38" i="79"/>
  <c r="R37" i="79"/>
  <c r="Q37" i="79"/>
  <c r="M37" i="79"/>
  <c r="L37" i="79"/>
  <c r="R36" i="79"/>
  <c r="Q36" i="79"/>
  <c r="M36" i="79"/>
  <c r="L36" i="79"/>
  <c r="R35" i="79"/>
  <c r="Q35" i="79"/>
  <c r="M35" i="79"/>
  <c r="L35" i="79"/>
  <c r="R34" i="79"/>
  <c r="Q34" i="79"/>
  <c r="M34" i="79"/>
  <c r="L34" i="79"/>
  <c r="R33" i="79"/>
  <c r="Q33" i="79"/>
  <c r="M33" i="79"/>
  <c r="L33" i="79"/>
  <c r="R32" i="79"/>
  <c r="Q32" i="79"/>
  <c r="M32" i="79"/>
  <c r="L32" i="79"/>
  <c r="R31" i="79"/>
  <c r="Q31" i="79"/>
  <c r="M31" i="79"/>
  <c r="L31" i="79"/>
  <c r="R30" i="79"/>
  <c r="Q30" i="79"/>
  <c r="M30" i="79"/>
  <c r="L30" i="79"/>
  <c r="R29" i="79"/>
  <c r="Q29" i="79"/>
  <c r="M29" i="79"/>
  <c r="L29" i="79"/>
  <c r="R28" i="79"/>
  <c r="Q28" i="79"/>
  <c r="M28" i="79"/>
  <c r="L28" i="79"/>
  <c r="R27" i="79"/>
  <c r="Q27" i="79"/>
  <c r="M27" i="79"/>
  <c r="L27" i="79"/>
  <c r="R26" i="79"/>
  <c r="Q26" i="79"/>
  <c r="M26" i="79"/>
  <c r="L26" i="79"/>
  <c r="R25" i="79"/>
  <c r="Q25" i="79"/>
  <c r="M25" i="79"/>
  <c r="L25" i="79"/>
  <c r="R24" i="79"/>
  <c r="Q24" i="79"/>
  <c r="M24" i="79"/>
  <c r="L24" i="79"/>
  <c r="R23" i="79"/>
  <c r="Q23" i="79"/>
  <c r="M23" i="79"/>
  <c r="L23" i="79"/>
  <c r="R22" i="79"/>
  <c r="Q22" i="79"/>
  <c r="M22" i="79"/>
  <c r="L22" i="79"/>
  <c r="R21" i="79"/>
  <c r="Q21" i="79"/>
  <c r="M21" i="79"/>
  <c r="L21" i="79"/>
  <c r="R20" i="79"/>
  <c r="Q20" i="79"/>
  <c r="M20" i="79"/>
  <c r="L20" i="79"/>
  <c r="R19" i="79"/>
  <c r="Q19" i="79"/>
  <c r="M19" i="79"/>
  <c r="L19" i="79"/>
  <c r="R18" i="79"/>
  <c r="Q18" i="79"/>
  <c r="M18" i="79"/>
  <c r="L18" i="79"/>
  <c r="R17" i="79"/>
  <c r="Q17" i="79"/>
  <c r="M17" i="79"/>
  <c r="L17" i="79"/>
  <c r="R16" i="79"/>
  <c r="Q16" i="79"/>
  <c r="M16" i="79"/>
  <c r="L16" i="79"/>
  <c r="R15" i="79"/>
  <c r="Q15" i="79"/>
  <c r="M15" i="79"/>
  <c r="L15" i="79"/>
  <c r="R14" i="79"/>
  <c r="Q14" i="79"/>
  <c r="M14" i="79"/>
  <c r="L14" i="79"/>
  <c r="R13" i="79"/>
  <c r="Q13" i="79"/>
  <c r="M13" i="79"/>
  <c r="L13" i="79"/>
  <c r="N11" i="79"/>
  <c r="I11" i="79"/>
  <c r="B1" i="79"/>
  <c r="S85" i="51" l="1" a="1"/>
  <c r="S85" i="51" s="1"/>
  <c r="R135" i="61"/>
  <c r="Q135" i="61"/>
  <c r="S71" i="51" a="1"/>
  <c r="S71" i="51" s="1"/>
  <c r="S75" i="51" a="1"/>
  <c r="S75" i="51" s="1"/>
  <c r="S119" i="61" a="1"/>
  <c r="S119" i="61" s="1"/>
  <c r="S121" i="61" a="1"/>
  <c r="S121" i="61" s="1"/>
  <c r="S35" i="79" a="1"/>
  <c r="S35" i="79" s="1"/>
  <c r="S51" i="79" a="1"/>
  <c r="S51" i="79" s="1"/>
  <c r="S48" i="79" a="1"/>
  <c r="S48" i="79" s="1"/>
  <c r="S14" i="79" a="1"/>
  <c r="S14" i="79" s="1"/>
  <c r="S18" i="79" a="1"/>
  <c r="S18" i="79" s="1"/>
  <c r="S26" i="79" a="1"/>
  <c r="S26" i="79" s="1"/>
  <c r="S15" i="79" a="1"/>
  <c r="S15" i="79" s="1"/>
  <c r="S51" i="51" a="1"/>
  <c r="S51" i="51" s="1"/>
  <c r="S55" i="51" a="1"/>
  <c r="S55" i="51" s="1"/>
  <c r="S89" i="51" a="1"/>
  <c r="S89" i="51" s="1"/>
  <c r="S69" i="51" a="1"/>
  <c r="S69" i="51" s="1"/>
  <c r="S73" i="51" a="1"/>
  <c r="S73" i="51" s="1"/>
  <c r="R123" i="62"/>
  <c r="S112" i="61" a="1"/>
  <c r="S112" i="61" s="1"/>
  <c r="S25" i="51" a="1"/>
  <c r="S25" i="51" s="1"/>
  <c r="S93" i="79" a="1"/>
  <c r="S93" i="79" s="1"/>
  <c r="S95" i="79" a="1"/>
  <c r="S95" i="79" s="1"/>
  <c r="S97" i="79" a="1"/>
  <c r="S97" i="79" s="1"/>
  <c r="S101" i="79" a="1"/>
  <c r="S101" i="79" s="1"/>
  <c r="S103" i="79" a="1"/>
  <c r="S103" i="79" s="1"/>
  <c r="S115" i="79" a="1"/>
  <c r="S115" i="79" s="1"/>
  <c r="S117" i="79" a="1"/>
  <c r="S117" i="79" s="1"/>
  <c r="S119" i="79" a="1"/>
  <c r="S119" i="79" s="1"/>
  <c r="S63" i="51" a="1"/>
  <c r="S63" i="51" s="1"/>
  <c r="S95" i="61" a="1"/>
  <c r="S95" i="61" s="1"/>
  <c r="S100" i="61" a="1"/>
  <c r="S100" i="61" s="1"/>
  <c r="S104" i="61" a="1"/>
  <c r="S104" i="61" s="1"/>
  <c r="S109" i="61" a="1"/>
  <c r="S109" i="61" s="1"/>
  <c r="S101" i="61" a="1"/>
  <c r="S101" i="61" s="1"/>
  <c r="S103" i="61" a="1"/>
  <c r="S103" i="61" s="1"/>
  <c r="S102" i="61" a="1"/>
  <c r="S102" i="61" s="1"/>
  <c r="S106" i="61" a="1"/>
  <c r="S106" i="61" s="1"/>
  <c r="S118" i="61" a="1"/>
  <c r="S118" i="61" s="1"/>
  <c r="Q84" i="61"/>
  <c r="R84" i="61"/>
  <c r="S134" i="68" a="1"/>
  <c r="S134" i="68" s="1"/>
  <c r="S118" i="68" a="1"/>
  <c r="S118" i="68" s="1"/>
  <c r="S122" i="68" a="1"/>
  <c r="S122" i="68" s="1"/>
  <c r="S16" i="68" a="1"/>
  <c r="S16" i="68" s="1"/>
  <c r="S130" i="68" a="1"/>
  <c r="S130" i="68" s="1"/>
  <c r="S26" i="68" a="1"/>
  <c r="S26" i="68" s="1"/>
  <c r="S151" i="68" a="1"/>
  <c r="S151" i="68" s="1"/>
  <c r="S17" i="68" a="1"/>
  <c r="S17" i="68" s="1"/>
  <c r="S59" i="68" a="1"/>
  <c r="S59" i="68" s="1"/>
  <c r="S63" i="68" a="1"/>
  <c r="S63" i="68" s="1"/>
  <c r="S119" i="68" a="1"/>
  <c r="S119" i="68" s="1"/>
  <c r="S123" i="68" a="1"/>
  <c r="S123" i="68" s="1"/>
  <c r="S131" i="68" a="1"/>
  <c r="S131" i="68" s="1"/>
  <c r="S66" i="68" a="1"/>
  <c r="S66" i="68" s="1"/>
  <c r="S27" i="68" a="1"/>
  <c r="S27" i="68" s="1"/>
  <c r="S68" i="68" a="1"/>
  <c r="S68" i="68" s="1"/>
  <c r="S144" i="68" a="1"/>
  <c r="S144" i="68" s="1"/>
  <c r="S148" i="68" a="1"/>
  <c r="S148" i="68" s="1"/>
  <c r="S152" i="68" a="1"/>
  <c r="S152" i="68" s="1"/>
  <c r="S14" i="68" a="1"/>
  <c r="S14" i="68" s="1"/>
  <c r="S18" i="68" a="1"/>
  <c r="S18" i="68" s="1"/>
  <c r="S36" i="68" a="1"/>
  <c r="S36" i="68" s="1"/>
  <c r="S60" i="68" a="1"/>
  <c r="S60" i="68" s="1"/>
  <c r="S64" i="68" a="1"/>
  <c r="S64" i="68" s="1"/>
  <c r="S120" i="68" a="1"/>
  <c r="S120" i="68" s="1"/>
  <c r="S124" i="68" a="1"/>
  <c r="S124" i="68" s="1"/>
  <c r="S128" i="68" a="1"/>
  <c r="S128" i="68" s="1"/>
  <c r="S24" i="68" a="1"/>
  <c r="S24" i="68" s="1"/>
  <c r="S28" i="68" a="1"/>
  <c r="S28" i="68" s="1"/>
  <c r="S69" i="68" a="1"/>
  <c r="S69" i="68" s="1"/>
  <c r="S145" i="68" a="1"/>
  <c r="S145" i="68" s="1"/>
  <c r="S149" i="68" a="1"/>
  <c r="S149" i="68" s="1"/>
  <c r="S153" i="68" a="1"/>
  <c r="S153" i="68" s="1"/>
  <c r="S15" i="68" a="1"/>
  <c r="S15" i="68" s="1"/>
  <c r="S37" i="68" a="1"/>
  <c r="S37" i="68" s="1"/>
  <c r="S65" i="68" a="1"/>
  <c r="S65" i="68" s="1"/>
  <c r="S117" i="68" a="1"/>
  <c r="S117" i="68" s="1"/>
  <c r="S121" i="68" a="1"/>
  <c r="S121" i="68" s="1"/>
  <c r="S125" i="68" a="1"/>
  <c r="S125" i="68" s="1"/>
  <c r="S25" i="68" a="1"/>
  <c r="S25" i="68" s="1"/>
  <c r="S70" i="68" a="1"/>
  <c r="S70" i="68" s="1"/>
  <c r="S146" i="68" a="1"/>
  <c r="S146" i="68" s="1"/>
  <c r="S150" i="68" a="1"/>
  <c r="S150" i="68" s="1"/>
  <c r="S154" i="68" a="1"/>
  <c r="S154" i="68" s="1"/>
  <c r="S104" i="50" a="1"/>
  <c r="S104" i="50" s="1"/>
  <c r="S108" i="50" a="1"/>
  <c r="S108" i="50" s="1"/>
  <c r="S112" i="50" a="1"/>
  <c r="S112" i="50" s="1"/>
  <c r="S116" i="50" a="1"/>
  <c r="S116" i="50" s="1"/>
  <c r="S120" i="50" a="1"/>
  <c r="S120" i="50" s="1"/>
  <c r="S124" i="50" a="1"/>
  <c r="S124" i="50" s="1"/>
  <c r="S128" i="50" a="1"/>
  <c r="S128" i="50" s="1"/>
  <c r="S132" i="50" a="1"/>
  <c r="S132" i="50" s="1"/>
  <c r="S88" i="50" a="1"/>
  <c r="S88" i="50" s="1"/>
  <c r="S101" i="50" a="1"/>
  <c r="S101" i="50" s="1"/>
  <c r="S105" i="50" a="1"/>
  <c r="S105" i="50" s="1"/>
  <c r="S109" i="50" a="1"/>
  <c r="S109" i="50" s="1"/>
  <c r="S113" i="50" a="1"/>
  <c r="S113" i="50" s="1"/>
  <c r="S117" i="50" a="1"/>
  <c r="S117" i="50" s="1"/>
  <c r="S121" i="50" a="1"/>
  <c r="S121" i="50" s="1"/>
  <c r="S125" i="50" a="1"/>
  <c r="S125" i="50" s="1"/>
  <c r="S129" i="50" a="1"/>
  <c r="S129" i="50" s="1"/>
  <c r="S133" i="50" a="1"/>
  <c r="S133" i="50" s="1"/>
  <c r="S102" i="50" a="1"/>
  <c r="S102" i="50" s="1"/>
  <c r="S106" i="50" a="1"/>
  <c r="S106" i="50" s="1"/>
  <c r="S110" i="50" a="1"/>
  <c r="S110" i="50" s="1"/>
  <c r="S114" i="50" a="1"/>
  <c r="S114" i="50" s="1"/>
  <c r="S118" i="50" a="1"/>
  <c r="S118" i="50" s="1"/>
  <c r="S122" i="50" a="1"/>
  <c r="S122" i="50" s="1"/>
  <c r="S126" i="50" a="1"/>
  <c r="S126" i="50" s="1"/>
  <c r="S130" i="50" a="1"/>
  <c r="S130" i="50" s="1"/>
  <c r="S134" i="50" a="1"/>
  <c r="S134" i="50" s="1"/>
  <c r="S96" i="50" a="1"/>
  <c r="S96" i="50" s="1"/>
  <c r="S97" i="50" a="1"/>
  <c r="S97" i="50" s="1"/>
  <c r="S98" i="50" a="1"/>
  <c r="S98" i="50" s="1"/>
  <c r="S103" i="50" a="1"/>
  <c r="S103" i="50" s="1"/>
  <c r="S107" i="50" a="1"/>
  <c r="S107" i="50" s="1"/>
  <c r="S111" i="50" a="1"/>
  <c r="S111" i="50" s="1"/>
  <c r="S115" i="50" a="1"/>
  <c r="S115" i="50" s="1"/>
  <c r="S119" i="50" a="1"/>
  <c r="S119" i="50" s="1"/>
  <c r="S123" i="50" a="1"/>
  <c r="S123" i="50" s="1"/>
  <c r="S127" i="50" a="1"/>
  <c r="S127" i="50" s="1"/>
  <c r="S131" i="50" a="1"/>
  <c r="S131" i="50" s="1"/>
  <c r="S19" i="79" a="1"/>
  <c r="S19" i="79" s="1"/>
  <c r="S20" i="79" a="1"/>
  <c r="S20" i="79" s="1"/>
  <c r="S16" i="79" a="1"/>
  <c r="S16" i="79" s="1"/>
  <c r="S13" i="79" a="1"/>
  <c r="S13" i="79" s="1"/>
  <c r="S17" i="79" a="1"/>
  <c r="S17" i="79" s="1"/>
  <c r="S49" i="79" a="1"/>
  <c r="S49" i="79" s="1"/>
  <c r="S53" i="51" a="1"/>
  <c r="S53" i="51" s="1"/>
  <c r="S83" i="51" a="1"/>
  <c r="S83" i="51" s="1"/>
  <c r="S87" i="51" a="1"/>
  <c r="S87" i="51" s="1"/>
  <c r="S29" i="51" a="1"/>
  <c r="S29" i="51" s="1"/>
  <c r="S33" i="51" a="1"/>
  <c r="S33" i="51" s="1"/>
  <c r="S81" i="51" a="1"/>
  <c r="S81" i="51" s="1"/>
  <c r="S15" i="51" a="1"/>
  <c r="S15" i="51" s="1"/>
  <c r="S35" i="51" a="1"/>
  <c r="S35" i="51" s="1"/>
  <c r="S61" i="51" a="1"/>
  <c r="S61" i="51" s="1"/>
  <c r="S23" i="51" a="1"/>
  <c r="S23" i="51" s="1"/>
  <c r="S79" i="51" a="1"/>
  <c r="S79" i="51" s="1"/>
  <c r="S74" i="51" a="1"/>
  <c r="S74" i="51" s="1"/>
  <c r="S50" i="51" a="1"/>
  <c r="S50" i="51" s="1"/>
  <c r="S24" i="51" a="1"/>
  <c r="S24" i="51" s="1"/>
  <c r="S32" i="51" a="1"/>
  <c r="S32" i="51" s="1"/>
  <c r="S40" i="51" a="1"/>
  <c r="S40" i="51" s="1"/>
  <c r="S86" i="51" a="1"/>
  <c r="S86" i="51" s="1"/>
  <c r="S48" i="51" a="1"/>
  <c r="S48" i="51" s="1"/>
  <c r="S28" i="51" a="1"/>
  <c r="S28" i="51" s="1"/>
  <c r="S52" i="51" a="1"/>
  <c r="S52" i="51" s="1"/>
  <c r="S66" i="51" a="1"/>
  <c r="S66" i="51" s="1"/>
  <c r="S60" i="51" a="1"/>
  <c r="S60" i="51" s="1"/>
  <c r="S70" i="51" a="1"/>
  <c r="S70" i="51" s="1"/>
  <c r="S80" i="51" a="1"/>
  <c r="S80" i="51" s="1"/>
  <c r="S84" i="51" a="1"/>
  <c r="S84" i="51" s="1"/>
  <c r="S16" i="51" a="1"/>
  <c r="S16" i="51" s="1"/>
  <c r="S54" i="51" a="1"/>
  <c r="S54" i="51" s="1"/>
  <c r="S68" i="51" a="1"/>
  <c r="S68" i="51" s="1"/>
  <c r="S62" i="51" a="1"/>
  <c r="S62" i="51" s="1"/>
  <c r="S72" i="51" a="1"/>
  <c r="S72" i="51" s="1"/>
  <c r="S76" i="79" a="1"/>
  <c r="S76" i="79" s="1"/>
  <c r="S78" i="79" a="1"/>
  <c r="S78" i="79" s="1"/>
  <c r="S80" i="79" a="1"/>
  <c r="S80" i="79" s="1"/>
  <c r="S86" i="79" a="1"/>
  <c r="S86" i="79" s="1"/>
  <c r="S92" i="79" a="1"/>
  <c r="S92" i="79" s="1"/>
  <c r="S104" i="79" a="1"/>
  <c r="S104" i="79" s="1"/>
  <c r="S106" i="79" a="1"/>
  <c r="S106" i="79" s="1"/>
  <c r="S108" i="79" a="1"/>
  <c r="S108" i="79" s="1"/>
  <c r="S112" i="79" a="1"/>
  <c r="S112" i="79" s="1"/>
  <c r="S114" i="79" a="1"/>
  <c r="S114" i="79" s="1"/>
  <c r="S21" i="79" a="1"/>
  <c r="S21" i="79" s="1"/>
  <c r="S22" i="79" a="1"/>
  <c r="S22" i="79" s="1"/>
  <c r="S29" i="79" a="1"/>
  <c r="S29" i="79" s="1"/>
  <c r="S53" i="79" a="1"/>
  <c r="S53" i="79" s="1"/>
  <c r="S27" i="79" a="1"/>
  <c r="S27" i="79" s="1"/>
  <c r="S34" i="79" a="1"/>
  <c r="S34" i="79" s="1"/>
  <c r="S23" i="79" a="1"/>
  <c r="S23" i="79" s="1"/>
  <c r="S24" i="79" a="1"/>
  <c r="S24" i="79" s="1"/>
  <c r="S30" i="79" a="1"/>
  <c r="S30" i="79" s="1"/>
  <c r="S88" i="79" a="1"/>
  <c r="S88" i="79" s="1"/>
  <c r="S90" i="79" a="1"/>
  <c r="S90" i="79" s="1"/>
  <c r="S99" i="79" a="1"/>
  <c r="S99" i="79" s="1"/>
  <c r="S110" i="79" a="1"/>
  <c r="S110" i="79" s="1"/>
  <c r="S25" i="79" a="1"/>
  <c r="S25" i="79" s="1"/>
  <c r="S28" i="79" a="1"/>
  <c r="S28" i="79" s="1"/>
  <c r="S31" i="79" a="1"/>
  <c r="S31" i="79" s="1"/>
  <c r="S32" i="79" a="1"/>
  <c r="S32" i="79" s="1"/>
  <c r="S50" i="79" a="1"/>
  <c r="S50" i="79" s="1"/>
  <c r="S94" i="79" a="1"/>
  <c r="S94" i="79" s="1"/>
  <c r="S105" i="79" a="1"/>
  <c r="S105" i="79" s="1"/>
  <c r="S116" i="79" a="1"/>
  <c r="S116" i="79" s="1"/>
  <c r="S55" i="79" a="1"/>
  <c r="S55" i="79" s="1"/>
  <c r="S57" i="79" a="1"/>
  <c r="S57" i="79" s="1"/>
  <c r="S59" i="79" a="1"/>
  <c r="S59" i="79" s="1"/>
  <c r="S61" i="79" a="1"/>
  <c r="S61" i="79" s="1"/>
  <c r="S63" i="79" a="1"/>
  <c r="S63" i="79" s="1"/>
  <c r="S65" i="79" a="1"/>
  <c r="S65" i="79" s="1"/>
  <c r="S67" i="79" a="1"/>
  <c r="S67" i="79" s="1"/>
  <c r="S69" i="79" a="1"/>
  <c r="S69" i="79" s="1"/>
  <c r="S71" i="79" a="1"/>
  <c r="S71" i="79" s="1"/>
  <c r="S73" i="79" a="1"/>
  <c r="S73" i="79" s="1"/>
  <c r="S75" i="79" a="1"/>
  <c r="S75" i="79" s="1"/>
  <c r="S77" i="79" a="1"/>
  <c r="S77" i="79" s="1"/>
  <c r="S79" i="79" a="1"/>
  <c r="S79" i="79" s="1"/>
  <c r="M123" i="79"/>
  <c r="S87" i="79" a="1"/>
  <c r="S87" i="79" s="1"/>
  <c r="S96" i="79" a="1"/>
  <c r="S96" i="79" s="1"/>
  <c r="S98" i="79" a="1"/>
  <c r="S98" i="79" s="1"/>
  <c r="S107" i="79" a="1"/>
  <c r="S107" i="79" s="1"/>
  <c r="S118" i="79" a="1"/>
  <c r="S118" i="79" s="1"/>
  <c r="M82" i="79"/>
  <c r="S33" i="79" a="1"/>
  <c r="S33" i="79" s="1"/>
  <c r="S89" i="79" a="1"/>
  <c r="S89" i="79" s="1"/>
  <c r="S100" i="79" a="1"/>
  <c r="S100" i="79" s="1"/>
  <c r="S109" i="79" a="1"/>
  <c r="S109" i="79" s="1"/>
  <c r="S111" i="79" a="1"/>
  <c r="S111" i="79" s="1"/>
  <c r="S120" i="79" a="1"/>
  <c r="S120" i="79" s="1"/>
  <c r="R123" i="79"/>
  <c r="S91" i="79" a="1"/>
  <c r="S91" i="79" s="1"/>
  <c r="S102" i="79" a="1"/>
  <c r="S102" i="79" s="1"/>
  <c r="S113" i="79" a="1"/>
  <c r="S113" i="79" s="1"/>
  <c r="S15" i="52" a="1"/>
  <c r="S15" i="52" s="1"/>
  <c r="S23" i="52" a="1"/>
  <c r="S23" i="52" s="1"/>
  <c r="S71" i="52" a="1"/>
  <c r="S71" i="52" s="1"/>
  <c r="S75" i="52" a="1"/>
  <c r="S75" i="52" s="1"/>
  <c r="S35" i="52" a="1"/>
  <c r="S35" i="52" s="1"/>
  <c r="S63" i="52" a="1"/>
  <c r="S63" i="52" s="1"/>
  <c r="S61" i="52" a="1"/>
  <c r="S61" i="52" s="1"/>
  <c r="S51" i="52" a="1"/>
  <c r="S51" i="52" s="1"/>
  <c r="S55" i="52" a="1"/>
  <c r="S55" i="52" s="1"/>
  <c r="S53" i="52" a="1"/>
  <c r="S53" i="52" s="1"/>
  <c r="S29" i="52" a="1"/>
  <c r="S29" i="52" s="1"/>
  <c r="S33" i="52" a="1"/>
  <c r="S33" i="52" s="1"/>
  <c r="S25" i="52" a="1"/>
  <c r="S25" i="52" s="1"/>
  <c r="S69" i="52" a="1"/>
  <c r="S69" i="52" s="1"/>
  <c r="S73" i="52" a="1"/>
  <c r="S73" i="52" s="1"/>
  <c r="S32" i="52" a="1"/>
  <c r="S32" i="52" s="1"/>
  <c r="S54" i="52" a="1"/>
  <c r="S54" i="52" s="1"/>
  <c r="S80" i="52" a="1"/>
  <c r="S80" i="52" s="1"/>
  <c r="S16" i="52" a="1"/>
  <c r="S16" i="52" s="1"/>
  <c r="S68" i="52" a="1"/>
  <c r="S68" i="52" s="1"/>
  <c r="S48" i="52" a="1"/>
  <c r="S48" i="52" s="1"/>
  <c r="S72" i="52" a="1"/>
  <c r="S72" i="52" s="1"/>
  <c r="S74" i="52" a="1"/>
  <c r="S74" i="52" s="1"/>
  <c r="S81" i="52" a="1"/>
  <c r="S81" i="52" s="1"/>
  <c r="S85" i="52" a="1"/>
  <c r="S85" i="52" s="1"/>
  <c r="S89" i="52" a="1"/>
  <c r="S89" i="52" s="1"/>
  <c r="S70" i="52" a="1"/>
  <c r="S70" i="52" s="1"/>
  <c r="S88" i="52" a="1"/>
  <c r="S88" i="52" s="1"/>
  <c r="S62" i="52" a="1"/>
  <c r="S62" i="52" s="1"/>
  <c r="S86" i="52" a="1"/>
  <c r="S86" i="52" s="1"/>
  <c r="S52" i="52" a="1"/>
  <c r="S52" i="52" s="1"/>
  <c r="S24" i="52" a="1"/>
  <c r="S24" i="52" s="1"/>
  <c r="S40" i="52" a="1"/>
  <c r="S40" i="52" s="1"/>
  <c r="S84" i="52" a="1"/>
  <c r="S84" i="52" s="1"/>
  <c r="S50" i="52" a="1"/>
  <c r="S50" i="52" s="1"/>
  <c r="S66" i="52" a="1"/>
  <c r="S66" i="52" s="1"/>
  <c r="S79" i="52" a="1"/>
  <c r="S79" i="52" s="1"/>
  <c r="S83" i="52" a="1"/>
  <c r="S83" i="52" s="1"/>
  <c r="S87" i="52" a="1"/>
  <c r="S87" i="52" s="1"/>
  <c r="S28" i="52" a="1"/>
  <c r="S28" i="52" s="1"/>
  <c r="S60" i="52" a="1"/>
  <c r="S60" i="52" s="1"/>
  <c r="S38" i="79" a="1"/>
  <c r="S38" i="79" s="1"/>
  <c r="S42" i="79" a="1"/>
  <c r="S42" i="79" s="1"/>
  <c r="S46" i="79" a="1"/>
  <c r="S46" i="79" s="1"/>
  <c r="L82" i="79"/>
  <c r="S37" i="79" a="1"/>
  <c r="S37" i="79" s="1"/>
  <c r="S41" i="79" a="1"/>
  <c r="S41" i="79" s="1"/>
  <c r="S45" i="79" a="1"/>
  <c r="S45" i="79" s="1"/>
  <c r="S52" i="79" a="1"/>
  <c r="S52" i="79" s="1"/>
  <c r="L127" i="79"/>
  <c r="S36" i="79" a="1"/>
  <c r="S36" i="79" s="1"/>
  <c r="S40" i="79" a="1"/>
  <c r="S40" i="79" s="1"/>
  <c r="S44" i="79" a="1"/>
  <c r="S44" i="79" s="1"/>
  <c r="S54" i="79" a="1"/>
  <c r="S54" i="79" s="1"/>
  <c r="Q82" i="79"/>
  <c r="Q127" i="79" s="1"/>
  <c r="R82" i="79"/>
  <c r="S39" i="79" a="1"/>
  <c r="S39" i="79" s="1"/>
  <c r="S43" i="79" a="1"/>
  <c r="S43" i="79" s="1"/>
  <c r="S47" i="79" a="1"/>
  <c r="S47" i="79" s="1"/>
  <c r="S56" i="79" a="1"/>
  <c r="S56" i="79" s="1"/>
  <c r="S58" i="79" a="1"/>
  <c r="S58" i="79" s="1"/>
  <c r="S60" i="79" a="1"/>
  <c r="S60" i="79" s="1"/>
  <c r="S62" i="79" a="1"/>
  <c r="S62" i="79" s="1"/>
  <c r="S64" i="79" a="1"/>
  <c r="S64" i="79" s="1"/>
  <c r="S66" i="79" a="1"/>
  <c r="S66" i="79" s="1"/>
  <c r="S68" i="79" a="1"/>
  <c r="S68" i="79" s="1"/>
  <c r="S70" i="79" a="1"/>
  <c r="S70" i="79" s="1"/>
  <c r="S72" i="79" a="1"/>
  <c r="S72" i="79" s="1"/>
  <c r="S74" i="79" a="1"/>
  <c r="S74" i="79" s="1"/>
  <c r="S85" i="79" a="1"/>
  <c r="S85" i="79" s="1"/>
  <c r="Q139" i="61" l="1"/>
  <c r="S123" i="79"/>
  <c r="R139" i="61"/>
  <c r="M127" i="79"/>
  <c r="S82" i="79"/>
  <c r="R127" i="79"/>
  <c r="S127" i="79" l="1"/>
  <c r="F81" i="61" l="1"/>
  <c r="L87" i="61"/>
  <c r="L135" i="61" s="1"/>
  <c r="I11" i="78" l="1"/>
  <c r="N11" i="78"/>
  <c r="B1" i="78"/>
  <c r="Q138" i="78" l="1"/>
  <c r="Q82" i="78"/>
  <c r="L138" i="78"/>
  <c r="L82" i="78"/>
  <c r="N11" i="73"/>
  <c r="I11" i="73"/>
  <c r="B1" i="73"/>
  <c r="Q142" i="78" l="1"/>
  <c r="L142" i="78"/>
  <c r="L81" i="73"/>
  <c r="Q81" i="73"/>
  <c r="Q145" i="73" l="1"/>
  <c r="L145" i="73"/>
  <c r="N11" i="70" l="1"/>
  <c r="I11" i="70"/>
  <c r="B1" i="70"/>
  <c r="L159" i="68"/>
  <c r="M159" i="68" s="1"/>
  <c r="Q159" i="68"/>
  <c r="R159" i="68"/>
  <c r="L94" i="52"/>
  <c r="M94" i="52" s="1"/>
  <c r="Q94" i="52"/>
  <c r="R94" i="52"/>
  <c r="L94" i="51"/>
  <c r="M94" i="51" s="1"/>
  <c r="Q94" i="51"/>
  <c r="R94" i="51"/>
  <c r="L85" i="50"/>
  <c r="M85" i="50" s="1"/>
  <c r="Q85" i="50"/>
  <c r="L135" i="70" l="1"/>
  <c r="Q135" i="70"/>
  <c r="Q82" i="70"/>
  <c r="R82" i="70"/>
  <c r="Q154" i="51"/>
  <c r="L82" i="70"/>
  <c r="L137" i="50"/>
  <c r="L161" i="52"/>
  <c r="Q137" i="50"/>
  <c r="S94" i="51" a="1"/>
  <c r="S94" i="51" s="1"/>
  <c r="L154" i="51"/>
  <c r="Q224" i="68"/>
  <c r="S159" i="68" a="1"/>
  <c r="S159" i="68" s="1"/>
  <c r="L224" i="68"/>
  <c r="Q161" i="52"/>
  <c r="S94" i="52" a="1"/>
  <c r="S94" i="52" s="1"/>
  <c r="Q13" i="68"/>
  <c r="L13" i="68"/>
  <c r="N11" i="68"/>
  <c r="I11" i="68"/>
  <c r="B1" i="68"/>
  <c r="N11" i="67"/>
  <c r="I11" i="67"/>
  <c r="B1" i="67"/>
  <c r="L139" i="70" l="1"/>
  <c r="Q139" i="70"/>
  <c r="Q156" i="68"/>
  <c r="Q228" i="68" s="1"/>
  <c r="R13" i="68"/>
  <c r="L156" i="68"/>
  <c r="L228" i="68" s="1"/>
  <c r="M13" i="68"/>
  <c r="R28" i="50"/>
  <c r="Q28" i="50"/>
  <c r="M28" i="50"/>
  <c r="L28" i="50"/>
  <c r="S13" i="68" l="1" a="1"/>
  <c r="S13" i="68" s="1"/>
  <c r="R13" i="65"/>
  <c r="R84" i="65" s="1"/>
  <c r="Q13" i="65"/>
  <c r="Q84" i="65" s="1"/>
  <c r="Q155" i="65" s="1"/>
  <c r="L13" i="65"/>
  <c r="L84" i="65" s="1"/>
  <c r="L155" i="65" s="1"/>
  <c r="N11" i="65"/>
  <c r="I11" i="65"/>
  <c r="B1" i="65"/>
  <c r="R155" i="65" l="1"/>
  <c r="N11" i="63" l="1"/>
  <c r="I11" i="63"/>
  <c r="B1" i="63"/>
  <c r="Q82" i="63" l="1"/>
  <c r="R82" i="63"/>
  <c r="L82" i="63"/>
  <c r="Q139" i="63" l="1"/>
  <c r="L139" i="63"/>
  <c r="R139" i="63"/>
  <c r="J70" i="62" l="1"/>
  <c r="L70" i="62" s="1"/>
  <c r="J65" i="62"/>
  <c r="L65" i="62" s="1"/>
  <c r="L85" i="62" s="1"/>
  <c r="F42" i="62"/>
  <c r="L123" i="62" l="1"/>
  <c r="J70" i="61" l="1"/>
  <c r="L70" i="61" s="1"/>
  <c r="J69" i="61"/>
  <c r="L69" i="61" s="1"/>
  <c r="J64" i="61"/>
  <c r="L64" i="61" s="1"/>
  <c r="L84" i="61" l="1"/>
  <c r="L139" i="61" s="1"/>
  <c r="Q13" i="52" l="1"/>
  <c r="L13" i="52"/>
  <c r="M13" i="52" s="1"/>
  <c r="N11" i="52"/>
  <c r="B1" i="52"/>
  <c r="Q13" i="51"/>
  <c r="L13" i="51"/>
  <c r="M13" i="51" s="1"/>
  <c r="N11" i="51"/>
  <c r="I11" i="51"/>
  <c r="B1" i="51"/>
  <c r="R80" i="50"/>
  <c r="Q80" i="50"/>
  <c r="M80" i="50"/>
  <c r="L80" i="50"/>
  <c r="R79" i="50"/>
  <c r="Q79" i="50"/>
  <c r="L79" i="50"/>
  <c r="M79" i="50" s="1"/>
  <c r="R78" i="50"/>
  <c r="Q78" i="50"/>
  <c r="M78" i="50"/>
  <c r="L78" i="50"/>
  <c r="R77" i="50"/>
  <c r="Q77" i="50"/>
  <c r="M77" i="50"/>
  <c r="L77" i="50"/>
  <c r="R76" i="50"/>
  <c r="Q76" i="50"/>
  <c r="M76" i="50"/>
  <c r="L76" i="50"/>
  <c r="R75" i="50"/>
  <c r="Q75" i="50"/>
  <c r="M75" i="50"/>
  <c r="L75" i="50"/>
  <c r="R74" i="50"/>
  <c r="Q74" i="50"/>
  <c r="M74" i="50"/>
  <c r="L74" i="50"/>
  <c r="R73" i="50"/>
  <c r="Q73" i="50"/>
  <c r="L73" i="50"/>
  <c r="R72" i="50"/>
  <c r="Q72" i="50"/>
  <c r="M72" i="50"/>
  <c r="L72" i="50"/>
  <c r="R71" i="50"/>
  <c r="Q71" i="50"/>
  <c r="M71" i="50"/>
  <c r="L71" i="50"/>
  <c r="R70" i="50"/>
  <c r="Q70" i="50"/>
  <c r="M70" i="50"/>
  <c r="L70" i="50"/>
  <c r="R69" i="50"/>
  <c r="Q69" i="50"/>
  <c r="L69" i="50"/>
  <c r="R68" i="50"/>
  <c r="Q68" i="50"/>
  <c r="L68" i="50"/>
  <c r="R67" i="50"/>
  <c r="Q67" i="50"/>
  <c r="L67" i="50"/>
  <c r="R66" i="50"/>
  <c r="Q66" i="50"/>
  <c r="M66" i="50"/>
  <c r="L66" i="50"/>
  <c r="R65" i="50"/>
  <c r="Q65" i="50"/>
  <c r="L65" i="50"/>
  <c r="M65" i="50" s="1"/>
  <c r="R64" i="50"/>
  <c r="Q64" i="50"/>
  <c r="M64" i="50"/>
  <c r="L64" i="50"/>
  <c r="R63" i="50"/>
  <c r="Q63" i="50"/>
  <c r="M63" i="50"/>
  <c r="L63" i="50"/>
  <c r="R62" i="50"/>
  <c r="Q62" i="50"/>
  <c r="M62" i="50"/>
  <c r="L62" i="50"/>
  <c r="R61" i="50"/>
  <c r="Q61" i="50"/>
  <c r="M61" i="50"/>
  <c r="L61" i="50"/>
  <c r="R60" i="50"/>
  <c r="Q60" i="50"/>
  <c r="M60" i="50"/>
  <c r="L60" i="50"/>
  <c r="R59" i="50"/>
  <c r="Q59" i="50"/>
  <c r="M59" i="50"/>
  <c r="L59" i="50"/>
  <c r="R58" i="50"/>
  <c r="Q58" i="50"/>
  <c r="L58" i="50"/>
  <c r="R57" i="50"/>
  <c r="Q57" i="50"/>
  <c r="M57" i="50"/>
  <c r="L57" i="50"/>
  <c r="R56" i="50"/>
  <c r="Q56" i="50"/>
  <c r="L56" i="50"/>
  <c r="R55" i="50"/>
  <c r="Q55" i="50"/>
  <c r="L55" i="50"/>
  <c r="R54" i="50"/>
  <c r="Q54" i="50"/>
  <c r="M54" i="50"/>
  <c r="L54" i="50"/>
  <c r="R53" i="50"/>
  <c r="Q53" i="50"/>
  <c r="L53" i="50"/>
  <c r="M53" i="50" s="1"/>
  <c r="R52" i="50"/>
  <c r="Q52" i="50"/>
  <c r="M52" i="50"/>
  <c r="L52" i="50"/>
  <c r="R51" i="50"/>
  <c r="Q51" i="50"/>
  <c r="M51" i="50"/>
  <c r="L51" i="50"/>
  <c r="R50" i="50"/>
  <c r="Q50" i="50"/>
  <c r="M50" i="50"/>
  <c r="L50" i="50"/>
  <c r="R49" i="50"/>
  <c r="Q49" i="50"/>
  <c r="L49" i="50"/>
  <c r="M49" i="50" s="1"/>
  <c r="R48" i="50"/>
  <c r="Q48" i="50"/>
  <c r="L48" i="50"/>
  <c r="M48" i="50" s="1"/>
  <c r="R47" i="50"/>
  <c r="Q47" i="50"/>
  <c r="L47" i="50"/>
  <c r="M47" i="50" s="1"/>
  <c r="R46" i="50"/>
  <c r="Q46" i="50"/>
  <c r="L46" i="50"/>
  <c r="M46" i="50" s="1"/>
  <c r="R45" i="50"/>
  <c r="Q45" i="50"/>
  <c r="L45" i="50"/>
  <c r="R44" i="50"/>
  <c r="Q44" i="50"/>
  <c r="M44" i="50"/>
  <c r="L44" i="50"/>
  <c r="R43" i="50"/>
  <c r="Q43" i="50"/>
  <c r="L43" i="50"/>
  <c r="R42" i="50"/>
  <c r="Q42" i="50"/>
  <c r="L42" i="50"/>
  <c r="R41" i="50"/>
  <c r="Q41" i="50"/>
  <c r="L41" i="50"/>
  <c r="R40" i="50"/>
  <c r="Q40" i="50"/>
  <c r="L40" i="50"/>
  <c r="R39" i="50"/>
  <c r="Q39" i="50"/>
  <c r="M39" i="50"/>
  <c r="L39" i="50"/>
  <c r="R38" i="50"/>
  <c r="Q38" i="50"/>
  <c r="L38" i="50"/>
  <c r="R37" i="50"/>
  <c r="Q37" i="50"/>
  <c r="L37" i="50"/>
  <c r="R36" i="50"/>
  <c r="Q36" i="50"/>
  <c r="L36" i="50"/>
  <c r="R35" i="50"/>
  <c r="Q35" i="50"/>
  <c r="L35" i="50"/>
  <c r="R34" i="50"/>
  <c r="Q34" i="50"/>
  <c r="M34" i="50"/>
  <c r="L34" i="50"/>
  <c r="R33" i="50"/>
  <c r="Q33" i="50"/>
  <c r="L33" i="50"/>
  <c r="R32" i="50"/>
  <c r="Q32" i="50"/>
  <c r="M32" i="50"/>
  <c r="L32" i="50"/>
  <c r="R31" i="50"/>
  <c r="Q31" i="50"/>
  <c r="M31" i="50"/>
  <c r="L31" i="50"/>
  <c r="R30" i="50"/>
  <c r="Q30" i="50"/>
  <c r="L30" i="50"/>
  <c r="R29" i="50"/>
  <c r="Q29" i="50"/>
  <c r="L29" i="50"/>
  <c r="S28" i="50" a="1"/>
  <c r="S28" i="50" s="1"/>
  <c r="R27" i="50"/>
  <c r="Q27" i="50"/>
  <c r="L27" i="50"/>
  <c r="R26" i="50"/>
  <c r="Q26" i="50"/>
  <c r="L26" i="50"/>
  <c r="R25" i="50"/>
  <c r="Q25" i="50"/>
  <c r="M25" i="50"/>
  <c r="L25" i="50"/>
  <c r="R24" i="50"/>
  <c r="Q24" i="50"/>
  <c r="M24" i="50"/>
  <c r="L24" i="50"/>
  <c r="R23" i="50"/>
  <c r="Q23" i="50"/>
  <c r="M23" i="50"/>
  <c r="L23" i="50"/>
  <c r="R22" i="50"/>
  <c r="Q22" i="50"/>
  <c r="L22" i="50"/>
  <c r="R21" i="50"/>
  <c r="Q21" i="50"/>
  <c r="L21" i="50"/>
  <c r="R20" i="50"/>
  <c r="Q20" i="50"/>
  <c r="L20" i="50"/>
  <c r="R19" i="50"/>
  <c r="Q19" i="50"/>
  <c r="L19" i="50"/>
  <c r="R18" i="50"/>
  <c r="Q18" i="50"/>
  <c r="L18" i="50"/>
  <c r="R17" i="50"/>
  <c r="Q17" i="50"/>
  <c r="L17" i="50"/>
  <c r="R16" i="50"/>
  <c r="Q16" i="50"/>
  <c r="L16" i="50"/>
  <c r="R15" i="50"/>
  <c r="Q15" i="50"/>
  <c r="L15" i="50"/>
  <c r="R14" i="50"/>
  <c r="Q14" i="50"/>
  <c r="L14" i="50"/>
  <c r="R13" i="50"/>
  <c r="Q13" i="50"/>
  <c r="L13" i="50"/>
  <c r="N11" i="50"/>
  <c r="I11" i="50"/>
  <c r="B1" i="50"/>
  <c r="N11" i="47"/>
  <c r="I11" i="47"/>
  <c r="B1" i="47"/>
  <c r="N11" i="45"/>
  <c r="I11" i="45"/>
  <c r="B1" i="45"/>
  <c r="N11" i="44"/>
  <c r="I11" i="44"/>
  <c r="B1" i="44"/>
  <c r="N11" i="43"/>
  <c r="I11" i="43"/>
  <c r="B1" i="43"/>
  <c r="R13" i="41"/>
  <c r="Q13" i="41"/>
  <c r="L13" i="41"/>
  <c r="N11" i="41"/>
  <c r="I11" i="41"/>
  <c r="B1" i="41"/>
  <c r="N11" i="40"/>
  <c r="I11" i="40"/>
  <c r="B1" i="40"/>
  <c r="S77" i="50" l="1" a="1"/>
  <c r="S77" i="50" s="1"/>
  <c r="Q134" i="47"/>
  <c r="R85" i="50"/>
  <c r="Q91" i="51"/>
  <c r="Q158" i="51" s="1"/>
  <c r="R13" i="51"/>
  <c r="S13" i="51" s="1" a="1"/>
  <c r="S13" i="51" s="1"/>
  <c r="L134" i="47"/>
  <c r="S79" i="50" a="1"/>
  <c r="S79" i="50" s="1"/>
  <c r="S75" i="50" a="1"/>
  <c r="S75" i="50" s="1"/>
  <c r="S52" i="50" a="1"/>
  <c r="S52" i="50" s="1"/>
  <c r="S59" i="50" a="1"/>
  <c r="S59" i="50" s="1"/>
  <c r="S50" i="50" a="1"/>
  <c r="S50" i="50" s="1"/>
  <c r="S60" i="50" a="1"/>
  <c r="S60" i="50" s="1"/>
  <c r="S66" i="50" a="1"/>
  <c r="S66" i="50" s="1"/>
  <c r="S57" i="50" a="1"/>
  <c r="S57" i="50" s="1"/>
  <c r="S24" i="50" a="1"/>
  <c r="S24" i="50" s="1"/>
  <c r="S44" i="50" a="1"/>
  <c r="S44" i="50" s="1"/>
  <c r="S76" i="50" a="1"/>
  <c r="S76" i="50" s="1"/>
  <c r="S34" i="50" a="1"/>
  <c r="S34" i="50" s="1"/>
  <c r="S51" i="50" a="1"/>
  <c r="S51" i="50" s="1"/>
  <c r="S25" i="50" a="1"/>
  <c r="S25" i="50" s="1"/>
  <c r="S39" i="50" a="1"/>
  <c r="S39" i="50" s="1"/>
  <c r="S74" i="50" a="1"/>
  <c r="S74" i="50" s="1"/>
  <c r="S49" i="50" a="1"/>
  <c r="S49" i="50" s="1"/>
  <c r="S78" i="50" a="1"/>
  <c r="S78" i="50" s="1"/>
  <c r="S65" i="50" a="1"/>
  <c r="S65" i="50" s="1"/>
  <c r="Q82" i="50"/>
  <c r="Q141" i="50" s="1"/>
  <c r="S53" i="50" a="1"/>
  <c r="S53" i="50" s="1"/>
  <c r="S61" i="50" a="1"/>
  <c r="S61" i="50" s="1"/>
  <c r="S63" i="50" a="1"/>
  <c r="S63" i="50" s="1"/>
  <c r="S46" i="50" a="1"/>
  <c r="S46" i="50" s="1"/>
  <c r="S54" i="50" a="1"/>
  <c r="S54" i="50" s="1"/>
  <c r="S62" i="50" a="1"/>
  <c r="S62" i="50" s="1"/>
  <c r="R134" i="47"/>
  <c r="S70" i="50" a="1"/>
  <c r="S70" i="50" s="1"/>
  <c r="S72" i="50" a="1"/>
  <c r="S72" i="50" s="1"/>
  <c r="S47" i="50" a="1"/>
  <c r="S47" i="50" s="1"/>
  <c r="S23" i="50" a="1"/>
  <c r="S23" i="50" s="1"/>
  <c r="S31" i="50" a="1"/>
  <c r="S31" i="50" s="1"/>
  <c r="S71" i="50" a="1"/>
  <c r="S71" i="50" s="1"/>
  <c r="L82" i="40"/>
  <c r="Q82" i="40"/>
  <c r="R82" i="40"/>
  <c r="L82" i="41"/>
  <c r="Q82" i="41"/>
  <c r="R82" i="41"/>
  <c r="Q82" i="43"/>
  <c r="Q135" i="43" s="1"/>
  <c r="R82" i="43"/>
  <c r="R135" i="43" s="1"/>
  <c r="L82" i="43"/>
  <c r="L135" i="43" s="1"/>
  <c r="Q82" i="44"/>
  <c r="Q139" i="44" s="1"/>
  <c r="R82" i="44"/>
  <c r="L82" i="44"/>
  <c r="L79" i="45"/>
  <c r="L141" i="45" s="1"/>
  <c r="Q79" i="45"/>
  <c r="L82" i="47"/>
  <c r="R82" i="47"/>
  <c r="Q82" i="47"/>
  <c r="L82" i="50"/>
  <c r="L141" i="50" s="1"/>
  <c r="M13" i="50"/>
  <c r="R82" i="50"/>
  <c r="S48" i="50" a="1"/>
  <c r="S48" i="50" s="1"/>
  <c r="S32" i="50" a="1"/>
  <c r="S32" i="50" s="1"/>
  <c r="S64" i="50" a="1"/>
  <c r="S64" i="50" s="1"/>
  <c r="S80" i="50" a="1"/>
  <c r="S80" i="50" s="1"/>
  <c r="L91" i="51"/>
  <c r="L158" i="51" s="1"/>
  <c r="R13" i="52"/>
  <c r="Q91" i="52"/>
  <c r="Q165" i="52" s="1"/>
  <c r="L91" i="52"/>
  <c r="L165" i="52" s="1"/>
  <c r="Q141" i="45" l="1"/>
  <c r="L139" i="44"/>
  <c r="Q138" i="47"/>
  <c r="L138" i="47"/>
  <c r="S85" i="50" a="1"/>
  <c r="S85" i="50" s="1"/>
  <c r="L134" i="41"/>
  <c r="S13" i="52" a="1"/>
  <c r="S13" i="52" s="1"/>
  <c r="Q134" i="40"/>
  <c r="L134" i="40"/>
  <c r="R138" i="47"/>
  <c r="Q134" i="41"/>
  <c r="R134" i="40"/>
  <c r="S13" i="50" a="1"/>
  <c r="S13" i="50" s="1"/>
  <c r="R80" i="25" l="1"/>
  <c r="Q80" i="25"/>
  <c r="M80" i="25"/>
  <c r="L80" i="25"/>
  <c r="R79" i="25"/>
  <c r="Q79" i="25"/>
  <c r="L79" i="25"/>
  <c r="R78" i="25"/>
  <c r="Q78" i="25"/>
  <c r="M78" i="25"/>
  <c r="L78" i="25"/>
  <c r="R77" i="25"/>
  <c r="Q77" i="25"/>
  <c r="M77" i="25"/>
  <c r="L77" i="25"/>
  <c r="R76" i="25"/>
  <c r="Q76" i="25"/>
  <c r="M76" i="25"/>
  <c r="L76" i="25"/>
  <c r="R75" i="25"/>
  <c r="Q75" i="25"/>
  <c r="M75" i="25"/>
  <c r="L75" i="25"/>
  <c r="R74" i="25"/>
  <c r="Q74" i="25"/>
  <c r="M74" i="25"/>
  <c r="L74" i="25"/>
  <c r="R73" i="25"/>
  <c r="Q73" i="25"/>
  <c r="L73" i="25"/>
  <c r="R72" i="25"/>
  <c r="Q72" i="25"/>
  <c r="M72" i="25"/>
  <c r="L72" i="25"/>
  <c r="R71" i="25"/>
  <c r="Q71" i="25"/>
  <c r="M71" i="25"/>
  <c r="L71" i="25"/>
  <c r="R70" i="25"/>
  <c r="Q70" i="25"/>
  <c r="M70" i="25"/>
  <c r="L70" i="25"/>
  <c r="Q69" i="25"/>
  <c r="L69" i="25"/>
  <c r="Q68" i="25"/>
  <c r="L68" i="25"/>
  <c r="Q67" i="25"/>
  <c r="L67" i="25"/>
  <c r="R66" i="25"/>
  <c r="Q66" i="25"/>
  <c r="M66" i="25"/>
  <c r="L66" i="25"/>
  <c r="R65" i="25"/>
  <c r="Q65" i="25"/>
  <c r="L65" i="25"/>
  <c r="R64" i="25"/>
  <c r="Q64" i="25"/>
  <c r="M64" i="25"/>
  <c r="L64" i="25"/>
  <c r="R63" i="25"/>
  <c r="Q63" i="25"/>
  <c r="L63" i="25"/>
  <c r="R62" i="25"/>
  <c r="Q62" i="25"/>
  <c r="L62" i="25"/>
  <c r="R61" i="25"/>
  <c r="Q61" i="25"/>
  <c r="L61" i="25"/>
  <c r="R60" i="25"/>
  <c r="Q60" i="25"/>
  <c r="M60" i="25"/>
  <c r="L60" i="25"/>
  <c r="R59" i="25"/>
  <c r="Q59" i="25"/>
  <c r="M59" i="25"/>
  <c r="L59" i="25"/>
  <c r="R58" i="25"/>
  <c r="Q58" i="25"/>
  <c r="L58" i="25"/>
  <c r="R57" i="25"/>
  <c r="Q57" i="25"/>
  <c r="M57" i="25"/>
  <c r="L57" i="25"/>
  <c r="R56" i="25"/>
  <c r="Q56" i="25"/>
  <c r="L56" i="25"/>
  <c r="R55" i="25"/>
  <c r="Q55" i="25"/>
  <c r="L55" i="25"/>
  <c r="R54" i="25"/>
  <c r="Q54" i="25"/>
  <c r="M54" i="25"/>
  <c r="L54" i="25"/>
  <c r="R53" i="25"/>
  <c r="Q53" i="25"/>
  <c r="L53" i="25"/>
  <c r="R52" i="25"/>
  <c r="Q52" i="25"/>
  <c r="M52" i="25"/>
  <c r="L52" i="25"/>
  <c r="R51" i="25"/>
  <c r="Q51" i="25"/>
  <c r="M51" i="25"/>
  <c r="L51" i="25"/>
  <c r="R50" i="25"/>
  <c r="Q50" i="25"/>
  <c r="M50" i="25"/>
  <c r="L50" i="25"/>
  <c r="R49" i="25"/>
  <c r="Q49" i="25"/>
  <c r="L49" i="25"/>
  <c r="R48" i="25"/>
  <c r="Q48" i="25"/>
  <c r="L48" i="25"/>
  <c r="R47" i="25"/>
  <c r="Q47" i="25"/>
  <c r="L47" i="25"/>
  <c r="R46" i="25"/>
  <c r="Q46" i="25"/>
  <c r="L46" i="25"/>
  <c r="Q45" i="25"/>
  <c r="L45" i="25"/>
  <c r="R44" i="25"/>
  <c r="Q44" i="25"/>
  <c r="M44" i="25"/>
  <c r="L44" i="25"/>
  <c r="R43" i="25"/>
  <c r="Q43" i="25"/>
  <c r="L43" i="25"/>
  <c r="R42" i="25"/>
  <c r="Q42" i="25"/>
  <c r="L42" i="25"/>
  <c r="R41" i="25"/>
  <c r="Q41" i="25"/>
  <c r="L41" i="25"/>
  <c r="R40" i="25"/>
  <c r="Q40" i="25"/>
  <c r="L40" i="25"/>
  <c r="R39" i="25"/>
  <c r="Q39" i="25"/>
  <c r="M39" i="25"/>
  <c r="L39" i="25"/>
  <c r="R38" i="25"/>
  <c r="Q38" i="25"/>
  <c r="L38" i="25"/>
  <c r="R37" i="25"/>
  <c r="Q37" i="25"/>
  <c r="L37" i="25"/>
  <c r="R36" i="25"/>
  <c r="Q36" i="25"/>
  <c r="L36" i="25"/>
  <c r="R35" i="25"/>
  <c r="Q35" i="25"/>
  <c r="L35" i="25"/>
  <c r="R34" i="25"/>
  <c r="Q34" i="25"/>
  <c r="M34" i="25"/>
  <c r="L34" i="25"/>
  <c r="R33" i="25"/>
  <c r="Q33" i="25"/>
  <c r="L33" i="25"/>
  <c r="R32" i="25"/>
  <c r="Q32" i="25"/>
  <c r="M32" i="25"/>
  <c r="L32" i="25"/>
  <c r="R31" i="25"/>
  <c r="Q31" i="25"/>
  <c r="M31" i="25"/>
  <c r="L31" i="25"/>
  <c r="Q30" i="25"/>
  <c r="L30" i="25"/>
  <c r="R29" i="25"/>
  <c r="Q29" i="25"/>
  <c r="L29" i="25"/>
  <c r="R28" i="25"/>
  <c r="Q28" i="25"/>
  <c r="M28" i="25"/>
  <c r="L28" i="25"/>
  <c r="R27" i="25"/>
  <c r="Q27" i="25"/>
  <c r="L27" i="25"/>
  <c r="R26" i="25"/>
  <c r="Q26" i="25"/>
  <c r="L26" i="25"/>
  <c r="R25" i="25"/>
  <c r="Q25" i="25"/>
  <c r="M25" i="25"/>
  <c r="L25" i="25"/>
  <c r="R24" i="25"/>
  <c r="Q24" i="25"/>
  <c r="M24" i="25"/>
  <c r="L24" i="25"/>
  <c r="R23" i="25"/>
  <c r="Q23" i="25"/>
  <c r="M23" i="25"/>
  <c r="L23" i="25"/>
  <c r="R22" i="25"/>
  <c r="Q22" i="25"/>
  <c r="L22" i="25"/>
  <c r="R21" i="25"/>
  <c r="Q21" i="25"/>
  <c r="L21" i="25"/>
  <c r="R20" i="25"/>
  <c r="Q20" i="25"/>
  <c r="L20" i="25"/>
  <c r="Q19" i="25"/>
  <c r="L19" i="25"/>
  <c r="Q18" i="25"/>
  <c r="L18" i="25"/>
  <c r="Q17" i="25"/>
  <c r="L17" i="25"/>
  <c r="Q16" i="25"/>
  <c r="L16" i="25"/>
  <c r="Q15" i="25"/>
  <c r="L15" i="25"/>
  <c r="Q14" i="25"/>
  <c r="L14" i="25"/>
  <c r="Q13" i="25"/>
  <c r="L13" i="25"/>
  <c r="N11" i="25"/>
  <c r="I11" i="25"/>
  <c r="B1" i="25"/>
  <c r="L136" i="25" l="1"/>
  <c r="Q136" i="25"/>
  <c r="S28" i="25" a="1"/>
  <c r="S28" i="25" s="1"/>
  <c r="S25" i="25" a="1"/>
  <c r="S25" i="25" s="1"/>
  <c r="S50" i="25" a="1"/>
  <c r="S50" i="25" s="1"/>
  <c r="S54" i="25" a="1"/>
  <c r="S54" i="25" s="1"/>
  <c r="S39" i="25" a="1"/>
  <c r="S39" i="25" s="1"/>
  <c r="S57" i="25" a="1"/>
  <c r="S57" i="25" s="1"/>
  <c r="S64" i="25" a="1"/>
  <c r="S64" i="25" s="1"/>
  <c r="S44" i="25" a="1"/>
  <c r="S44" i="25" s="1"/>
  <c r="S34" i="25" a="1"/>
  <c r="S34" i="25" s="1"/>
  <c r="S74" i="25" a="1"/>
  <c r="S74" i="25" s="1"/>
  <c r="S76" i="25" a="1"/>
  <c r="S76" i="25" s="1"/>
  <c r="S78" i="25" a="1"/>
  <c r="S78" i="25" s="1"/>
  <c r="S80" i="25" a="1"/>
  <c r="S80" i="25" s="1"/>
  <c r="S59" i="25" a="1"/>
  <c r="S59" i="25" s="1"/>
  <c r="S66" i="25" a="1"/>
  <c r="S66" i="25" s="1"/>
  <c r="S70" i="25" a="1"/>
  <c r="S70" i="25" s="1"/>
  <c r="S72" i="25" a="1"/>
  <c r="S72" i="25" s="1"/>
  <c r="S24" i="25" a="1"/>
  <c r="S24" i="25" s="1"/>
  <c r="S31" i="25" a="1"/>
  <c r="S31" i="25" s="1"/>
  <c r="S23" i="25" a="1"/>
  <c r="S23" i="25" s="1"/>
  <c r="S75" i="25" a="1"/>
  <c r="S75" i="25" s="1"/>
  <c r="S77" i="25" a="1"/>
  <c r="S77" i="25" s="1"/>
  <c r="S60" i="25" a="1"/>
  <c r="S60" i="25" s="1"/>
  <c r="S71" i="25" a="1"/>
  <c r="S71" i="25" s="1"/>
  <c r="S32" i="25" a="1"/>
  <c r="S32" i="25" s="1"/>
  <c r="S52" i="25" a="1"/>
  <c r="S52" i="25" s="1"/>
  <c r="S51" i="25" a="1"/>
  <c r="S51" i="25" s="1"/>
  <c r="Q82" i="25"/>
  <c r="L82" i="25"/>
  <c r="L140" i="25" l="1"/>
  <c r="Q140" i="25"/>
  <c r="D1" i="4" l="1"/>
  <c r="M79" i="25" l="1"/>
  <c r="S79" i="25" s="1" a="1"/>
  <c r="S79" i="25" s="1"/>
  <c r="R67" i="25"/>
  <c r="M47" i="25" l="1"/>
  <c r="S47" i="25" s="1" a="1"/>
  <c r="S47" i="25" s="1"/>
  <c r="M46" i="25"/>
  <c r="S46" i="25" s="1" a="1"/>
  <c r="S46" i="25" s="1"/>
  <c r="M61" i="25"/>
  <c r="S61" i="25" s="1" a="1"/>
  <c r="S61" i="25" s="1"/>
  <c r="M48" i="25"/>
  <c r="S48" i="25" s="1" a="1"/>
  <c r="S48" i="25" s="1"/>
  <c r="M53" i="25"/>
  <c r="S53" i="25" s="1" a="1"/>
  <c r="S53" i="25" s="1"/>
  <c r="R13" i="25"/>
  <c r="M13" i="25"/>
  <c r="M49" i="25"/>
  <c r="S49" i="25" s="1" a="1"/>
  <c r="S49" i="25" s="1"/>
  <c r="S13" i="25" l="1" a="1"/>
  <c r="S13" i="25" s="1"/>
  <c r="C23" i="4" l="1"/>
  <c r="C22" i="4"/>
  <c r="C9" i="4"/>
  <c r="C10" i="4"/>
  <c r="C15" i="4"/>
  <c r="C14" i="4"/>
  <c r="C21" i="4"/>
  <c r="C13" i="4"/>
  <c r="C12" i="4"/>
  <c r="C8" i="4"/>
  <c r="C20" i="4"/>
  <c r="C6" i="4"/>
  <c r="C18" i="4"/>
  <c r="C5" i="4"/>
  <c r="C11" i="4"/>
  <c r="C16" i="4"/>
  <c r="C19" i="4"/>
  <c r="C7" i="4"/>
  <c r="C17" i="4"/>
  <c r="P47" i="79"/>
  <c r="P39" i="79"/>
  <c r="P31" i="79"/>
  <c r="P23" i="79"/>
  <c r="P15" i="79"/>
  <c r="P52" i="79"/>
  <c r="P50" i="79"/>
  <c r="P42" i="79"/>
  <c r="P34" i="79"/>
  <c r="P26" i="79"/>
  <c r="P18" i="79"/>
  <c r="P20" i="79"/>
  <c r="P53" i="79"/>
  <c r="P45" i="79"/>
  <c r="P37" i="79"/>
  <c r="P29" i="79"/>
  <c r="P21" i="79"/>
  <c r="P13" i="79"/>
  <c r="P28" i="79"/>
  <c r="P48" i="79"/>
  <c r="P40" i="79"/>
  <c r="P32" i="79"/>
  <c r="P24" i="79"/>
  <c r="P16" i="79"/>
  <c r="K13" i="79"/>
  <c r="P51" i="79"/>
  <c r="P43" i="79"/>
  <c r="P35" i="79"/>
  <c r="P27" i="79"/>
  <c r="P19" i="79"/>
  <c r="P14" i="79"/>
  <c r="P36" i="79"/>
  <c r="P54" i="79"/>
  <c r="P46" i="79"/>
  <c r="P38" i="79"/>
  <c r="P30" i="79"/>
  <c r="P22" i="79"/>
  <c r="P44" i="79"/>
  <c r="P49" i="79"/>
  <c r="P41" i="79"/>
  <c r="P33" i="79"/>
  <c r="P25" i="79"/>
  <c r="P17" i="79"/>
  <c r="P123" i="79"/>
  <c r="R124" i="79" s="1"/>
  <c r="K120" i="79"/>
  <c r="K112" i="79"/>
  <c r="K104" i="79"/>
  <c r="K96" i="79"/>
  <c r="K88" i="79"/>
  <c r="K77" i="79"/>
  <c r="K69" i="79"/>
  <c r="K61" i="79"/>
  <c r="K53" i="79"/>
  <c r="K41" i="79"/>
  <c r="K20" i="79"/>
  <c r="K48" i="79"/>
  <c r="K34" i="79"/>
  <c r="K25" i="79"/>
  <c r="K24" i="79"/>
  <c r="K50" i="79"/>
  <c r="P55" i="79"/>
  <c r="P63" i="79"/>
  <c r="P71" i="79"/>
  <c r="P79" i="79"/>
  <c r="P90" i="79"/>
  <c r="P98" i="79"/>
  <c r="P106" i="79"/>
  <c r="P114" i="79"/>
  <c r="K70" i="79"/>
  <c r="K16" i="79"/>
  <c r="P113" i="79"/>
  <c r="K119" i="79"/>
  <c r="K111" i="79"/>
  <c r="K103" i="79"/>
  <c r="K95" i="79"/>
  <c r="K87" i="79"/>
  <c r="K76" i="79"/>
  <c r="K68" i="79"/>
  <c r="K60" i="79"/>
  <c r="K52" i="79"/>
  <c r="K28" i="79"/>
  <c r="K19" i="79"/>
  <c r="K33" i="79"/>
  <c r="K32" i="79"/>
  <c r="P56" i="79"/>
  <c r="P64" i="79"/>
  <c r="P72" i="79"/>
  <c r="P80" i="79"/>
  <c r="P91" i="79"/>
  <c r="P99" i="79"/>
  <c r="P107" i="79"/>
  <c r="P115" i="79"/>
  <c r="K97" i="79"/>
  <c r="K26" i="79"/>
  <c r="P97" i="79"/>
  <c r="K118" i="79"/>
  <c r="K110" i="79"/>
  <c r="K102" i="79"/>
  <c r="K94" i="79"/>
  <c r="K86" i="79"/>
  <c r="K75" i="79"/>
  <c r="K67" i="79"/>
  <c r="K59" i="79"/>
  <c r="K15" i="79"/>
  <c r="K45" i="79"/>
  <c r="K36" i="79"/>
  <c r="K27" i="79"/>
  <c r="K39" i="79"/>
  <c r="K38" i="79"/>
  <c r="P57" i="79"/>
  <c r="P65" i="79"/>
  <c r="P73" i="79"/>
  <c r="P82" i="79"/>
  <c r="R83" i="79" s="1"/>
  <c r="P92" i="79"/>
  <c r="P100" i="79"/>
  <c r="P108" i="79"/>
  <c r="P116" i="79"/>
  <c r="K105" i="79"/>
  <c r="P89" i="79"/>
  <c r="K117" i="79"/>
  <c r="K109" i="79"/>
  <c r="K101" i="79"/>
  <c r="K93" i="79"/>
  <c r="K85" i="79"/>
  <c r="K74" i="79"/>
  <c r="K66" i="79"/>
  <c r="K58" i="79"/>
  <c r="K14" i="79"/>
  <c r="K35" i="79"/>
  <c r="K23" i="79"/>
  <c r="P58" i="79"/>
  <c r="P66" i="79"/>
  <c r="P74" i="79"/>
  <c r="P85" i="79"/>
  <c r="P93" i="79"/>
  <c r="P101" i="79"/>
  <c r="P109" i="79"/>
  <c r="P117" i="79"/>
  <c r="P110" i="79"/>
  <c r="P112" i="79"/>
  <c r="K113" i="79"/>
  <c r="K54" i="79"/>
  <c r="P78" i="79"/>
  <c r="K116" i="79"/>
  <c r="K108" i="79"/>
  <c r="K100" i="79"/>
  <c r="K92" i="79"/>
  <c r="K82" i="79"/>
  <c r="M83" i="79" s="1"/>
  <c r="K73" i="79"/>
  <c r="K65" i="79"/>
  <c r="K57" i="79"/>
  <c r="K22" i="79"/>
  <c r="K49" i="79"/>
  <c r="K40" i="79"/>
  <c r="K43" i="79"/>
  <c r="K42" i="79"/>
  <c r="K31" i="79"/>
  <c r="P59" i="79"/>
  <c r="P67" i="79"/>
  <c r="P75" i="79"/>
  <c r="P86" i="79"/>
  <c r="P94" i="79"/>
  <c r="P102" i="79"/>
  <c r="P118" i="79"/>
  <c r="K78" i="79"/>
  <c r="K51" i="79"/>
  <c r="P105" i="79"/>
  <c r="K115" i="79"/>
  <c r="K107" i="79"/>
  <c r="K99" i="79"/>
  <c r="K91" i="79"/>
  <c r="K80" i="79"/>
  <c r="K72" i="79"/>
  <c r="K64" i="79"/>
  <c r="K56" i="79"/>
  <c r="K30" i="79"/>
  <c r="K21" i="79"/>
  <c r="K17" i="79"/>
  <c r="P83" i="79"/>
  <c r="P60" i="79"/>
  <c r="P68" i="79"/>
  <c r="P76" i="79"/>
  <c r="P87" i="79"/>
  <c r="P95" i="79"/>
  <c r="P103" i="79"/>
  <c r="P111" i="79"/>
  <c r="P119" i="79"/>
  <c r="P120" i="79"/>
  <c r="K89" i="79"/>
  <c r="P62" i="79"/>
  <c r="K127" i="79"/>
  <c r="K114" i="79"/>
  <c r="K106" i="79"/>
  <c r="K98" i="79"/>
  <c r="K90" i="79"/>
  <c r="K79" i="79"/>
  <c r="K71" i="79"/>
  <c r="K63" i="79"/>
  <c r="K55" i="79"/>
  <c r="K37" i="79"/>
  <c r="K29" i="79"/>
  <c r="K44" i="79"/>
  <c r="K18" i="79"/>
  <c r="K47" i="79"/>
  <c r="K46" i="79"/>
  <c r="P127" i="79"/>
  <c r="P61" i="79"/>
  <c r="P69" i="79"/>
  <c r="P77" i="79"/>
  <c r="P88" i="79"/>
  <c r="P96" i="79"/>
  <c r="P104" i="79"/>
  <c r="K123" i="79"/>
  <c r="M124" i="79" s="1"/>
  <c r="K62" i="79"/>
  <c r="P70" i="79"/>
  <c r="S124" i="79" l="1"/>
  <c r="M128" i="79"/>
  <c r="R128" i="79"/>
  <c r="S83" i="79"/>
  <c r="S128" i="79" l="1"/>
  <c r="M95" i="52"/>
  <c r="M20" i="52"/>
  <c r="M18" i="52"/>
  <c r="M14" i="52"/>
  <c r="M148" i="52"/>
  <c r="S148" i="52" s="1" a="1"/>
  <c r="S148" i="52" s="1"/>
  <c r="M100" i="52"/>
  <c r="M36" i="52"/>
  <c r="S36" i="52" s="1" a="1"/>
  <c r="S36" i="52" s="1"/>
  <c r="M34" i="52"/>
  <c r="M65" i="52"/>
  <c r="M145" i="52"/>
  <c r="S145" i="52" s="1" a="1"/>
  <c r="S145" i="52" s="1"/>
  <c r="M144" i="52"/>
  <c r="S144" i="52" s="1" a="1"/>
  <c r="S144" i="52" s="1"/>
  <c r="M99" i="52"/>
  <c r="S99" i="52" s="1" a="1"/>
  <c r="S99" i="52" s="1"/>
  <c r="M39" i="52"/>
  <c r="S39" i="52" s="1" a="1"/>
  <c r="S39" i="52" s="1"/>
  <c r="M43" i="52"/>
  <c r="S43" i="52" s="1" a="1"/>
  <c r="S43" i="52" s="1"/>
  <c r="M44" i="52"/>
  <c r="M101" i="52"/>
  <c r="S101" i="52" s="1" a="1"/>
  <c r="S101" i="52" s="1"/>
  <c r="M21" i="52"/>
  <c r="S21" i="52" s="1" a="1"/>
  <c r="S21" i="52" s="1"/>
  <c r="M76" i="52"/>
  <c r="S76" i="52" s="1" a="1"/>
  <c r="S76" i="52" s="1"/>
  <c r="M103" i="52"/>
  <c r="S103" i="52" s="1" a="1"/>
  <c r="S103" i="52" s="1"/>
  <c r="M102" i="52"/>
  <c r="S102" i="52" s="1" a="1"/>
  <c r="S102" i="52" s="1"/>
  <c r="M132" i="52"/>
  <c r="S132" i="52" s="1" a="1"/>
  <c r="S132" i="52" s="1"/>
  <c r="M59" i="52"/>
  <c r="M41" i="52"/>
  <c r="S41" i="52" s="1" a="1"/>
  <c r="S41" i="52" s="1"/>
  <c r="M38" i="52"/>
  <c r="S38" i="52" s="1" a="1"/>
  <c r="S38" i="52" s="1"/>
  <c r="M149" i="52"/>
  <c r="S149" i="52" s="1" a="1"/>
  <c r="S149" i="52" s="1"/>
  <c r="M104" i="52"/>
  <c r="S104" i="52" s="1" a="1"/>
  <c r="S104" i="52" s="1"/>
  <c r="M127" i="52"/>
  <c r="S127" i="52" s="1" a="1"/>
  <c r="S127" i="52" s="1"/>
  <c r="M98" i="52"/>
  <c r="S98" i="52" s="1" a="1"/>
  <c r="S98" i="52" s="1"/>
  <c r="M97" i="52"/>
  <c r="S97" i="52" s="1" a="1"/>
  <c r="S97" i="52" s="1"/>
  <c r="M31" i="52"/>
  <c r="M126" i="52"/>
  <c r="S126" i="52" s="1" a="1"/>
  <c r="S126" i="52" s="1"/>
  <c r="M77" i="52"/>
  <c r="S77" i="52" s="1" a="1"/>
  <c r="S77" i="52" s="1"/>
  <c r="M105" i="52"/>
  <c r="S105" i="52" s="1" a="1"/>
  <c r="S105" i="52" s="1"/>
  <c r="M30" i="52"/>
  <c r="M22" i="52"/>
  <c r="S22" i="52" s="1" a="1"/>
  <c r="S22" i="52" s="1"/>
  <c r="M133" i="52"/>
  <c r="S133" i="52" s="1" a="1"/>
  <c r="S133" i="52" s="1"/>
  <c r="M129" i="52"/>
  <c r="S129" i="52" s="1" a="1"/>
  <c r="S129" i="52" s="1"/>
  <c r="M131" i="52"/>
  <c r="S131" i="52" s="1" a="1"/>
  <c r="S131" i="52" s="1"/>
  <c r="M27" i="52"/>
  <c r="M19" i="52"/>
  <c r="M112" i="52"/>
  <c r="S112" i="52" s="1" a="1"/>
  <c r="S112" i="52" s="1"/>
  <c r="M78" i="52"/>
  <c r="S78" i="52" s="1" a="1"/>
  <c r="S78" i="52" s="1"/>
  <c r="M56" i="52"/>
  <c r="M17" i="52"/>
  <c r="M67" i="52"/>
  <c r="M45" i="52"/>
  <c r="M26" i="52"/>
  <c r="M146" i="52"/>
  <c r="S146" i="52" s="1" a="1"/>
  <c r="S146" i="52" s="1"/>
  <c r="M96" i="52"/>
  <c r="M82" i="52"/>
  <c r="M147" i="52"/>
  <c r="S147" i="52" s="1" a="1"/>
  <c r="S147" i="52" s="1"/>
  <c r="M57" i="52"/>
  <c r="M130" i="52"/>
  <c r="S130" i="52" s="1" a="1"/>
  <c r="S130" i="52" s="1"/>
  <c r="M47" i="52"/>
  <c r="M150" i="52"/>
  <c r="S150" i="52" s="1" a="1"/>
  <c r="S150" i="52" s="1"/>
  <c r="M49" i="52"/>
  <c r="M42" i="52"/>
  <c r="S42" i="52" s="1" a="1"/>
  <c r="S42" i="52" s="1"/>
  <c r="M128" i="52"/>
  <c r="S128" i="52" s="1" a="1"/>
  <c r="S128" i="52" s="1"/>
  <c r="M37" i="52"/>
  <c r="S37" i="52" s="1" a="1"/>
  <c r="S37" i="52" s="1"/>
  <c r="M58" i="52"/>
  <c r="M46" i="52"/>
  <c r="M64" i="52"/>
  <c r="M111" i="52"/>
  <c r="S111" i="52" s="1" a="1"/>
  <c r="S111" i="52" s="1"/>
  <c r="M41" i="78"/>
  <c r="S41" i="78" s="1" a="1"/>
  <c r="S41" i="78" s="1"/>
  <c r="M29" i="78"/>
  <c r="M46" i="78"/>
  <c r="S46" i="78" s="1" a="1"/>
  <c r="S46" i="78" s="1"/>
  <c r="M97" i="78"/>
  <c r="M93" i="78"/>
  <c r="M116" i="78"/>
  <c r="M33" i="78"/>
  <c r="M20" i="78"/>
  <c r="M69" i="78"/>
  <c r="S69" i="78" s="1" a="1"/>
  <c r="S69" i="78" s="1"/>
  <c r="M109" i="78"/>
  <c r="S109" i="78" s="1" a="1"/>
  <c r="S109" i="78" s="1"/>
  <c r="M126" i="78"/>
  <c r="S126" i="78" s="1" a="1"/>
  <c r="S126" i="78" s="1"/>
  <c r="M43" i="78"/>
  <c r="S43" i="78" s="1" a="1"/>
  <c r="S43" i="78" s="1"/>
  <c r="M100" i="78"/>
  <c r="S100" i="78" s="1" a="1"/>
  <c r="S100" i="78" s="1"/>
  <c r="M73" i="78"/>
  <c r="M16" i="78"/>
  <c r="M118" i="78"/>
  <c r="M108" i="78"/>
  <c r="M98" i="78"/>
  <c r="M124" i="78"/>
  <c r="M68" i="78"/>
  <c r="S68" i="78" s="1" a="1"/>
  <c r="S68" i="78" s="1"/>
  <c r="M128" i="78"/>
  <c r="S128" i="78" s="1" a="1"/>
  <c r="S128" i="78" s="1"/>
  <c r="M122" i="78"/>
  <c r="M13" i="78"/>
  <c r="M65" i="78"/>
  <c r="S65" i="78" s="1" a="1"/>
  <c r="S65" i="78" s="1"/>
  <c r="M67" i="78"/>
  <c r="S67" i="78" s="1" a="1"/>
  <c r="S67" i="78" s="1"/>
  <c r="M36" i="78"/>
  <c r="S36" i="78" s="1" a="1"/>
  <c r="S36" i="78" s="1"/>
  <c r="M110" i="78"/>
  <c r="S110" i="78" s="1" a="1"/>
  <c r="S110" i="78" s="1"/>
  <c r="M95" i="78"/>
  <c r="S95" i="78" s="1" a="1"/>
  <c r="S95" i="78" s="1"/>
  <c r="M35" i="78"/>
  <c r="S35" i="78" s="1" a="1"/>
  <c r="S35" i="78" s="1"/>
  <c r="M90" i="78"/>
  <c r="M19" i="78"/>
  <c r="M115" i="78"/>
  <c r="M94" i="78"/>
  <c r="S94" i="78" s="1" a="1"/>
  <c r="S94" i="78" s="1"/>
  <c r="M107" i="78"/>
  <c r="S107" i="78" s="1" a="1"/>
  <c r="S107" i="78" s="1"/>
  <c r="M58" i="78"/>
  <c r="M30" i="78"/>
  <c r="M119" i="78"/>
  <c r="M127" i="78"/>
  <c r="S127" i="78" s="1" a="1"/>
  <c r="S127" i="78" s="1"/>
  <c r="M45" i="78"/>
  <c r="M129" i="78"/>
  <c r="S129" i="78" s="1" a="1"/>
  <c r="S129" i="78" s="1"/>
  <c r="M49" i="78"/>
  <c r="M42" i="78"/>
  <c r="S42" i="78" s="1" a="1"/>
  <c r="S42" i="78" s="1"/>
  <c r="M40" i="78"/>
  <c r="S40" i="78" s="1" a="1"/>
  <c r="S40" i="78" s="1"/>
  <c r="M125" i="78"/>
  <c r="M121" i="78"/>
  <c r="M105" i="78"/>
  <c r="S105" i="78" s="1" a="1"/>
  <c r="S105" i="78" s="1"/>
  <c r="M14" i="78"/>
  <c r="M27" i="78"/>
  <c r="M92" i="78"/>
  <c r="S92" i="78" s="1" a="1"/>
  <c r="S92" i="78" s="1"/>
  <c r="M23" i="78"/>
  <c r="S23" i="78" s="1" a="1"/>
  <c r="S23" i="78" s="1"/>
  <c r="M18" i="78"/>
  <c r="M38" i="78"/>
  <c r="S38" i="78" s="1" a="1"/>
  <c r="S38" i="78" s="1"/>
  <c r="M123" i="78"/>
  <c r="M17" i="78"/>
  <c r="M112" i="78"/>
  <c r="M37" i="78"/>
  <c r="S37" i="78" s="1" a="1"/>
  <c r="S37" i="78" s="1"/>
  <c r="M91" i="78"/>
  <c r="M120" i="78"/>
  <c r="M113" i="78"/>
  <c r="S113" i="78" s="1" a="1"/>
  <c r="S113" i="78" s="1"/>
  <c r="M106" i="78"/>
  <c r="S106" i="78" s="1" a="1"/>
  <c r="S106" i="78" s="1"/>
  <c r="M26" i="78"/>
  <c r="M85" i="78"/>
  <c r="M53" i="78"/>
  <c r="S53" i="78" s="1" a="1"/>
  <c r="S53" i="78" s="1"/>
  <c r="M96" i="78"/>
  <c r="S96" i="78" s="1" a="1"/>
  <c r="S96" i="78" s="1"/>
  <c r="M44" i="78"/>
  <c r="S44" i="78" s="1" a="1"/>
  <c r="S44" i="78" s="1"/>
  <c r="M15" i="78"/>
  <c r="M88" i="43"/>
  <c r="S88" i="43" s="1" a="1"/>
  <c r="S88" i="43" s="1"/>
  <c r="M40" i="43"/>
  <c r="S40" i="43" s="1" a="1"/>
  <c r="S40" i="43" s="1"/>
  <c r="M43" i="43"/>
  <c r="S43" i="43" s="1" a="1"/>
  <c r="S43" i="43" s="1"/>
  <c r="M73" i="43"/>
  <c r="S73" i="43" s="1" a="1"/>
  <c r="S73" i="43" s="1"/>
  <c r="M38" i="43"/>
  <c r="S38" i="43" s="1" a="1"/>
  <c r="S38" i="43" s="1"/>
  <c r="M120" i="43"/>
  <c r="S120" i="43" s="1" a="1"/>
  <c r="S120" i="43" s="1"/>
  <c r="M69" i="43"/>
  <c r="S69" i="43" s="1" a="1"/>
  <c r="S69" i="43" s="1"/>
  <c r="M42" i="43"/>
  <c r="S42" i="43" s="1" a="1"/>
  <c r="S42" i="43" s="1"/>
  <c r="M30" i="43"/>
  <c r="S30" i="43" s="1" a="1"/>
  <c r="S30" i="43" s="1"/>
  <c r="M14" i="43"/>
  <c r="M44" i="43"/>
  <c r="S44" i="43" s="1" a="1"/>
  <c r="S44" i="43" s="1"/>
  <c r="M27" i="43"/>
  <c r="S27" i="43" s="1" a="1"/>
  <c r="S27" i="43" s="1"/>
  <c r="M85" i="43"/>
  <c r="M58" i="43"/>
  <c r="S58" i="43" s="1" a="1"/>
  <c r="S58" i="43" s="1"/>
  <c r="M89" i="43"/>
  <c r="S89" i="43" s="1" a="1"/>
  <c r="S89" i="43" s="1"/>
  <c r="M119" i="43"/>
  <c r="S119" i="43" s="1" a="1"/>
  <c r="S119" i="43" s="1"/>
  <c r="M19" i="43"/>
  <c r="S19" i="43" s="1" a="1"/>
  <c r="S19" i="43" s="1"/>
  <c r="M36" i="43"/>
  <c r="S36" i="43" s="1" a="1"/>
  <c r="S36" i="43" s="1"/>
  <c r="M16" i="43"/>
  <c r="S16" i="43" s="1" a="1"/>
  <c r="S16" i="43" s="1"/>
  <c r="M37" i="43"/>
  <c r="S37" i="43" s="1" a="1"/>
  <c r="S37" i="43" s="1"/>
  <c r="M35" i="43"/>
  <c r="S35" i="43" s="1" a="1"/>
  <c r="S35" i="43" s="1"/>
  <c r="M29" i="43"/>
  <c r="S29" i="43" s="1" a="1"/>
  <c r="S29" i="43" s="1"/>
  <c r="M20" i="43"/>
  <c r="S20" i="43" s="1" a="1"/>
  <c r="S20" i="43" s="1"/>
  <c r="M68" i="43"/>
  <c r="S68" i="43" s="1" a="1"/>
  <c r="S68" i="43" s="1"/>
  <c r="M26" i="43"/>
  <c r="S26" i="43" s="1" a="1"/>
  <c r="S26" i="43" s="1"/>
  <c r="M53" i="43"/>
  <c r="S53" i="43" s="1" a="1"/>
  <c r="S53" i="43" s="1"/>
  <c r="M17" i="43"/>
  <c r="S17" i="43" s="1" a="1"/>
  <c r="S17" i="43" s="1"/>
  <c r="M65" i="43"/>
  <c r="S65" i="43" s="1" a="1"/>
  <c r="S65" i="43" s="1"/>
  <c r="M18" i="43"/>
  <c r="S18" i="43" s="1" a="1"/>
  <c r="S18" i="43" s="1"/>
  <c r="M33" i="43"/>
  <c r="S33" i="43" s="1" a="1"/>
  <c r="S33" i="43" s="1"/>
  <c r="M45" i="43"/>
  <c r="S45" i="43" s="1" a="1"/>
  <c r="S45" i="43" s="1"/>
  <c r="M23" i="43"/>
  <c r="S23" i="43" s="1" a="1"/>
  <c r="S23" i="43" s="1"/>
  <c r="M15" i="43"/>
  <c r="S15" i="43" s="1" a="1"/>
  <c r="S15" i="43" s="1"/>
  <c r="M41" i="43"/>
  <c r="S41" i="43" s="1" a="1"/>
  <c r="S41" i="43" s="1"/>
  <c r="M67" i="43"/>
  <c r="S67" i="43" s="1" a="1"/>
  <c r="S67" i="43" s="1"/>
  <c r="M117" i="41"/>
  <c r="S117" i="41" s="1" a="1"/>
  <c r="S117" i="41" s="1"/>
  <c r="M69" i="41"/>
  <c r="S69" i="41" s="1" a="1"/>
  <c r="S69" i="41" s="1"/>
  <c r="M22" i="41"/>
  <c r="S22" i="41" s="1" a="1"/>
  <c r="S22" i="41" s="1"/>
  <c r="M120" i="41"/>
  <c r="S120" i="41" s="1" a="1"/>
  <c r="S120" i="41" s="1"/>
  <c r="M95" i="41"/>
  <c r="S95" i="41" s="1" a="1"/>
  <c r="S95" i="41" s="1"/>
  <c r="M43" i="41"/>
  <c r="S43" i="41" s="1" a="1"/>
  <c r="S43" i="41" s="1"/>
  <c r="M58" i="41"/>
  <c r="S58" i="41" s="1" a="1"/>
  <c r="S58" i="41" s="1"/>
  <c r="M103" i="41"/>
  <c r="S103" i="41" s="1" a="1"/>
  <c r="S103" i="41" s="1"/>
  <c r="M26" i="41"/>
  <c r="S26" i="41" s="1" a="1"/>
  <c r="S26" i="41" s="1"/>
  <c r="M102" i="41"/>
  <c r="S102" i="41" s="1" a="1"/>
  <c r="S102" i="41" s="1"/>
  <c r="M19" i="41"/>
  <c r="S19" i="41" s="1" a="1"/>
  <c r="S19" i="41" s="1"/>
  <c r="M13" i="41"/>
  <c r="M97" i="41"/>
  <c r="S97" i="41" s="1" a="1"/>
  <c r="S97" i="41" s="1"/>
  <c r="M105" i="41"/>
  <c r="S105" i="41" s="1" a="1"/>
  <c r="S105" i="41" s="1"/>
  <c r="M33" i="41"/>
  <c r="S33" i="41" s="1" a="1"/>
  <c r="S33" i="41" s="1"/>
  <c r="M89" i="41"/>
  <c r="M116" i="41"/>
  <c r="S116" i="41" s="1" a="1"/>
  <c r="S116" i="41" s="1"/>
  <c r="M37" i="41"/>
  <c r="S37" i="41" s="1" a="1"/>
  <c r="S37" i="41" s="1"/>
  <c r="M67" i="41"/>
  <c r="S67" i="41" s="1" a="1"/>
  <c r="S67" i="41" s="1"/>
  <c r="M36" i="41"/>
  <c r="S36" i="41" s="1" a="1"/>
  <c r="S36" i="41" s="1"/>
  <c r="M112" i="41"/>
  <c r="S112" i="41" s="1" a="1"/>
  <c r="S112" i="41" s="1"/>
  <c r="M96" i="41"/>
  <c r="S96" i="41" s="1" a="1"/>
  <c r="S96" i="41" s="1"/>
  <c r="M53" i="41"/>
  <c r="S53" i="41" s="1" a="1"/>
  <c r="S53" i="41" s="1"/>
  <c r="M40" i="41"/>
  <c r="S40" i="41" s="1" a="1"/>
  <c r="S40" i="41" s="1"/>
  <c r="M109" i="41"/>
  <c r="S109" i="41" s="1" a="1"/>
  <c r="S109" i="41" s="1"/>
  <c r="M45" i="41"/>
  <c r="S45" i="41" s="1" a="1"/>
  <c r="S45" i="41" s="1"/>
  <c r="M17" i="41"/>
  <c r="S17" i="41" s="1" a="1"/>
  <c r="S17" i="41" s="1"/>
  <c r="M15" i="41"/>
  <c r="S15" i="41" s="1" a="1"/>
  <c r="S15" i="41" s="1"/>
  <c r="M118" i="41"/>
  <c r="S118" i="41" s="1" a="1"/>
  <c r="S118" i="41" s="1"/>
  <c r="M93" i="41"/>
  <c r="S93" i="41" s="1" a="1"/>
  <c r="S93" i="41" s="1"/>
  <c r="M29" i="41"/>
  <c r="S29" i="41" s="1" a="1"/>
  <c r="S29" i="41" s="1"/>
  <c r="M92" i="41"/>
  <c r="S92" i="41" s="1" a="1"/>
  <c r="S92" i="41" s="1"/>
  <c r="M90" i="41"/>
  <c r="S90" i="41" s="1" a="1"/>
  <c r="S90" i="41" s="1"/>
  <c r="M68" i="41"/>
  <c r="S68" i="41" s="1" a="1"/>
  <c r="S68" i="41" s="1"/>
  <c r="M91" i="41"/>
  <c r="S91" i="41" s="1" a="1"/>
  <c r="S91" i="41" s="1"/>
  <c r="M108" i="41"/>
  <c r="S108" i="41" s="1" a="1"/>
  <c r="S108" i="41" s="1"/>
  <c r="M113" i="41"/>
  <c r="S113" i="41" s="1" a="1"/>
  <c r="S113" i="41" s="1"/>
  <c r="M46" i="41"/>
  <c r="S46" i="41" s="1" a="1"/>
  <c r="S46" i="41" s="1"/>
  <c r="M107" i="41"/>
  <c r="S107" i="41" s="1" a="1"/>
  <c r="S107" i="41" s="1"/>
  <c r="M41" i="41"/>
  <c r="S41" i="41" s="1" a="1"/>
  <c r="S41" i="41" s="1"/>
  <c r="M94" i="41"/>
  <c r="S94" i="41" s="1" a="1"/>
  <c r="S94" i="41" s="1"/>
  <c r="M104" i="41"/>
  <c r="S104" i="41" s="1" a="1"/>
  <c r="S104" i="41" s="1"/>
  <c r="M30" i="41"/>
  <c r="S30" i="41" s="1" a="1"/>
  <c r="S30" i="41" s="1"/>
  <c r="M73" i="41"/>
  <c r="S73" i="41" s="1" a="1"/>
  <c r="S73" i="41" s="1"/>
  <c r="M27" i="41"/>
  <c r="S27" i="41" s="1" a="1"/>
  <c r="S27" i="41" s="1"/>
  <c r="M88" i="41"/>
  <c r="M16" i="41"/>
  <c r="S16" i="41" s="1" a="1"/>
  <c r="S16" i="41" s="1"/>
  <c r="M110" i="41"/>
  <c r="S110" i="41" s="1" a="1"/>
  <c r="S110" i="41" s="1"/>
  <c r="M119" i="41"/>
  <c r="S119" i="41" s="1" a="1"/>
  <c r="S119" i="41" s="1"/>
  <c r="M38" i="41"/>
  <c r="S38" i="41" s="1" a="1"/>
  <c r="S38" i="41" s="1"/>
  <c r="M114" i="41"/>
  <c r="S114" i="41" s="1" a="1"/>
  <c r="S114" i="41" s="1"/>
  <c r="M49" i="41"/>
  <c r="S49" i="41" s="1" a="1"/>
  <c r="S49" i="41" s="1"/>
  <c r="M14" i="41"/>
  <c r="S14" i="41" s="1" a="1"/>
  <c r="S14" i="41" s="1"/>
  <c r="M106" i="41"/>
  <c r="S106" i="41" s="1" a="1"/>
  <c r="S106" i="41" s="1"/>
  <c r="M35" i="41"/>
  <c r="S35" i="41" s="1" a="1"/>
  <c r="S35" i="41" s="1"/>
  <c r="M115" i="41"/>
  <c r="S115" i="41" s="1" a="1"/>
  <c r="S115" i="41" s="1"/>
  <c r="M20" i="41"/>
  <c r="S20" i="41" s="1" a="1"/>
  <c r="S20" i="41" s="1"/>
  <c r="M42" i="41"/>
  <c r="S42" i="41" s="1" a="1"/>
  <c r="S42" i="41" s="1"/>
  <c r="R89" i="41"/>
  <c r="R88" i="41"/>
  <c r="M62" i="67"/>
  <c r="S62" i="67" s="1" a="1"/>
  <c r="S62" i="67" s="1"/>
  <c r="M111" i="67"/>
  <c r="S111" i="67" s="1" a="1"/>
  <c r="S111" i="67" s="1"/>
  <c r="M112" i="67"/>
  <c r="S112" i="67" s="1" a="1"/>
  <c r="S112" i="67" s="1"/>
  <c r="M116" i="67"/>
  <c r="S116" i="67" s="1" a="1"/>
  <c r="S116" i="67" s="1"/>
  <c r="M131" i="67"/>
  <c r="S131" i="67" s="1" a="1"/>
  <c r="S131" i="67" s="1"/>
  <c r="M96" i="67"/>
  <c r="S96" i="67" s="1" a="1"/>
  <c r="S96" i="67" s="1"/>
  <c r="M93" i="67"/>
  <c r="S93" i="67" s="1" a="1"/>
  <c r="S93" i="67" s="1"/>
  <c r="M97" i="67"/>
  <c r="S97" i="67" s="1" a="1"/>
  <c r="S97" i="67" s="1"/>
  <c r="M95" i="67"/>
  <c r="S95" i="67" s="1" a="1"/>
  <c r="S95" i="67" s="1"/>
  <c r="M108" i="67"/>
  <c r="S108" i="67" s="1" a="1"/>
  <c r="S108" i="67" s="1"/>
  <c r="M92" i="67"/>
  <c r="S92" i="67" s="1" a="1"/>
  <c r="S92" i="67" s="1"/>
  <c r="M17" i="67"/>
  <c r="S17" i="67" s="1" a="1"/>
  <c r="S17" i="67" s="1"/>
  <c r="M36" i="67"/>
  <c r="S36" i="67" s="1" a="1"/>
  <c r="S36" i="67" s="1"/>
  <c r="M45" i="67"/>
  <c r="S45" i="67" s="1" a="1"/>
  <c r="S45" i="67" s="1"/>
  <c r="M122" i="67"/>
  <c r="S122" i="67" s="1" a="1"/>
  <c r="S122" i="67" s="1"/>
  <c r="M67" i="67"/>
  <c r="S67" i="67" s="1" a="1"/>
  <c r="S67" i="67" s="1"/>
  <c r="M107" i="67"/>
  <c r="S107" i="67" s="1" a="1"/>
  <c r="S107" i="67" s="1"/>
  <c r="M126" i="67"/>
  <c r="S126" i="67" s="1" a="1"/>
  <c r="S126" i="67" s="1"/>
  <c r="M42" i="67"/>
  <c r="S42" i="67" s="1" a="1"/>
  <c r="S42" i="67" s="1"/>
  <c r="M21" i="67"/>
  <c r="S21" i="67" s="1" a="1"/>
  <c r="S21" i="67" s="1"/>
  <c r="M121" i="67"/>
  <c r="S121" i="67" s="1" a="1"/>
  <c r="S121" i="67" s="1"/>
  <c r="M52" i="67"/>
  <c r="S52" i="67" s="1" a="1"/>
  <c r="S52" i="67" s="1"/>
  <c r="M83" i="67"/>
  <c r="S83" i="67" s="1" a="1"/>
  <c r="S83" i="67" s="1"/>
  <c r="M15" i="67"/>
  <c r="S15" i="67" s="1" a="1"/>
  <c r="S15" i="67" s="1"/>
  <c r="M113" i="67"/>
  <c r="S113" i="67" s="1" a="1"/>
  <c r="S113" i="67" s="1"/>
  <c r="M129" i="67"/>
  <c r="S129" i="67" s="1" a="1"/>
  <c r="S129" i="67" s="1"/>
  <c r="M19" i="67"/>
  <c r="S19" i="67" s="1" a="1"/>
  <c r="S19" i="67" s="1"/>
  <c r="M46" i="67"/>
  <c r="S46" i="67" s="1" a="1"/>
  <c r="S46" i="67" s="1"/>
  <c r="M84" i="67"/>
  <c r="S84" i="67" s="1" a="1"/>
  <c r="S84" i="67" s="1"/>
  <c r="M41" i="67"/>
  <c r="S41" i="67" s="1" a="1"/>
  <c r="S41" i="67" s="1"/>
  <c r="M117" i="67"/>
  <c r="S117" i="67" s="1" a="1"/>
  <c r="S117" i="67" s="1"/>
  <c r="M28" i="67"/>
  <c r="S28" i="67" s="1" a="1"/>
  <c r="S28" i="67" s="1"/>
  <c r="M125" i="67"/>
  <c r="S125" i="67" s="1" a="1"/>
  <c r="S125" i="67" s="1"/>
  <c r="M27" i="67"/>
  <c r="S27" i="67" s="1" a="1"/>
  <c r="S27" i="67" s="1"/>
  <c r="M82" i="67"/>
  <c r="M119" i="67"/>
  <c r="S119" i="67" s="1" a="1"/>
  <c r="S119" i="67" s="1"/>
  <c r="M16" i="67"/>
  <c r="S16" i="67" s="1" a="1"/>
  <c r="S16" i="67" s="1"/>
  <c r="M18" i="67"/>
  <c r="S18" i="67" s="1" a="1"/>
  <c r="S18" i="67" s="1"/>
  <c r="M110" i="67"/>
  <c r="S110" i="67" s="1" a="1"/>
  <c r="S110" i="67" s="1"/>
  <c r="M47" i="67"/>
  <c r="S47" i="67" s="1" a="1"/>
  <c r="S47" i="67" s="1"/>
  <c r="M20" i="67"/>
  <c r="S20" i="67" s="1" a="1"/>
  <c r="S20" i="67" s="1"/>
  <c r="M89" i="67"/>
  <c r="S89" i="67" s="1" a="1"/>
  <c r="S89" i="67" s="1"/>
  <c r="M61" i="67"/>
  <c r="S61" i="67" s="1" a="1"/>
  <c r="S61" i="67" s="1"/>
  <c r="M87" i="67"/>
  <c r="S87" i="67" s="1" a="1"/>
  <c r="S87" i="67" s="1"/>
  <c r="M130" i="67"/>
  <c r="S130" i="67" s="1" a="1"/>
  <c r="S130" i="67" s="1"/>
  <c r="M106" i="67"/>
  <c r="S106" i="67" s="1" a="1"/>
  <c r="S106" i="67" s="1"/>
  <c r="M114" i="67"/>
  <c r="S114" i="67" s="1" a="1"/>
  <c r="S114" i="67" s="1"/>
  <c r="M31" i="67"/>
  <c r="S31" i="67" s="1" a="1"/>
  <c r="S31" i="67" s="1"/>
  <c r="M91" i="67"/>
  <c r="S91" i="67" s="1" a="1"/>
  <c r="S91" i="67" s="1"/>
  <c r="M43" i="67"/>
  <c r="S43" i="67" s="1" a="1"/>
  <c r="S43" i="67" s="1"/>
  <c r="M109" i="67"/>
  <c r="S109" i="67" s="1" a="1"/>
  <c r="S109" i="67" s="1"/>
  <c r="M120" i="67"/>
  <c r="S120" i="67" s="1" a="1"/>
  <c r="S120" i="67" s="1"/>
  <c r="M94" i="67"/>
  <c r="S94" i="67" s="1" a="1"/>
  <c r="S94" i="67" s="1"/>
  <c r="M98" i="67"/>
  <c r="S98" i="67" s="1" a="1"/>
  <c r="S98" i="67" s="1"/>
  <c r="M118" i="67"/>
  <c r="S118" i="67" s="1" a="1"/>
  <c r="S118" i="67" s="1"/>
  <c r="M30" i="67"/>
  <c r="S30" i="67" s="1" a="1"/>
  <c r="S30" i="67" s="1"/>
  <c r="M63" i="67"/>
  <c r="S63" i="67" s="1" a="1"/>
  <c r="S63" i="67" s="1"/>
  <c r="M34" i="67"/>
  <c r="S34" i="67" s="1" a="1"/>
  <c r="S34" i="67" s="1"/>
  <c r="M73" i="67"/>
  <c r="S73" i="67" s="1" a="1"/>
  <c r="S73" i="67" s="1"/>
  <c r="M44" i="67"/>
  <c r="S44" i="67" s="1" a="1"/>
  <c r="S44" i="67" s="1"/>
  <c r="M37" i="67"/>
  <c r="S37" i="67" s="1" a="1"/>
  <c r="S37" i="67" s="1"/>
  <c r="M14" i="67"/>
  <c r="M124" i="67"/>
  <c r="S124" i="67" s="1" a="1"/>
  <c r="S124" i="67" s="1"/>
  <c r="M123" i="67"/>
  <c r="S123" i="67" s="1" a="1"/>
  <c r="S123" i="67" s="1"/>
  <c r="M115" i="67"/>
  <c r="S115" i="67" s="1" a="1"/>
  <c r="S115" i="67" s="1"/>
  <c r="M59" i="67"/>
  <c r="S59" i="67" s="1" a="1"/>
  <c r="S59" i="67" s="1"/>
  <c r="M105" i="67"/>
  <c r="S105" i="67" s="1" a="1"/>
  <c r="S105" i="67" s="1"/>
  <c r="M38" i="67"/>
  <c r="S38" i="67" s="1" a="1"/>
  <c r="S38" i="67" s="1"/>
  <c r="M39" i="67"/>
  <c r="S39" i="67" s="1" a="1"/>
  <c r="S39" i="67" s="1"/>
  <c r="M24" i="67"/>
  <c r="S24" i="67" s="1" a="1"/>
  <c r="S24" i="67" s="1"/>
  <c r="R117" i="45"/>
  <c r="R96" i="45"/>
  <c r="R97" i="45"/>
  <c r="R19" i="45"/>
  <c r="R110" i="45"/>
  <c r="S110" i="45" s="1" a="1"/>
  <c r="S110" i="45" s="1"/>
  <c r="R87" i="45"/>
  <c r="R84" i="45"/>
  <c r="R16" i="45"/>
  <c r="R88" i="45"/>
  <c r="R15" i="45"/>
  <c r="R20" i="45"/>
  <c r="R30" i="45"/>
  <c r="R33" i="45"/>
  <c r="R92" i="45"/>
  <c r="R113" i="45"/>
  <c r="S113" i="45" s="1" a="1"/>
  <c r="S113" i="45" s="1"/>
  <c r="R127" i="45"/>
  <c r="R126" i="45"/>
  <c r="R114" i="45"/>
  <c r="R18" i="45"/>
  <c r="R13" i="45"/>
  <c r="R86" i="45"/>
  <c r="R83" i="45"/>
  <c r="R124" i="45"/>
  <c r="R70" i="45"/>
  <c r="R91" i="45"/>
  <c r="R29" i="45"/>
  <c r="R14" i="45"/>
  <c r="R27" i="45"/>
  <c r="R118" i="45"/>
  <c r="R17" i="45"/>
  <c r="R43" i="45"/>
  <c r="R119" i="45"/>
  <c r="R55" i="45"/>
  <c r="R41" i="45"/>
  <c r="R26" i="45"/>
  <c r="R115" i="45"/>
  <c r="R93" i="45"/>
  <c r="R40" i="45"/>
  <c r="R125" i="45"/>
  <c r="R111" i="45"/>
  <c r="R107" i="45"/>
  <c r="R120" i="45"/>
  <c r="R87" i="50"/>
  <c r="R99" i="50"/>
  <c r="R100" i="50"/>
  <c r="R89" i="50"/>
  <c r="R86" i="50"/>
  <c r="M114" i="62"/>
  <c r="S114" i="62" s="1" a="1"/>
  <c r="S114" i="62" s="1"/>
  <c r="M92" i="62"/>
  <c r="S92" i="62" s="1" a="1"/>
  <c r="S92" i="62" s="1"/>
  <c r="M38" i="62"/>
  <c r="S38" i="62" s="1" a="1"/>
  <c r="S38" i="62" s="1"/>
  <c r="M25" i="62"/>
  <c r="S25" i="62" s="1" a="1"/>
  <c r="S25" i="62" s="1"/>
  <c r="M93" i="62"/>
  <c r="S93" i="62" s="1" a="1"/>
  <c r="S93" i="62" s="1"/>
  <c r="M43" i="62"/>
  <c r="S43" i="62" s="1" a="1"/>
  <c r="S43" i="62" s="1"/>
  <c r="I32" i="62"/>
  <c r="M32" i="62" s="1"/>
  <c r="S32" i="62" s="1" a="1"/>
  <c r="S32" i="62" s="1"/>
  <c r="M94" i="62"/>
  <c r="S94" i="62" s="1" a="1"/>
  <c r="S94" i="62" s="1"/>
  <c r="M70" i="62"/>
  <c r="S70" i="62" s="1" a="1"/>
  <c r="S70" i="62" s="1"/>
  <c r="M95" i="62"/>
  <c r="S95" i="62" s="1" a="1"/>
  <c r="S95" i="62" s="1"/>
  <c r="M96" i="62"/>
  <c r="S96" i="62" s="1" a="1"/>
  <c r="S96" i="62" s="1"/>
  <c r="M65" i="62"/>
  <c r="S65" i="62" s="1" a="1"/>
  <c r="S65" i="62" s="1"/>
  <c r="M22" i="62"/>
  <c r="S22" i="62" s="1" a="1"/>
  <c r="S22" i="62" s="1"/>
  <c r="I23" i="62"/>
  <c r="M23" i="62" s="1"/>
  <c r="S23" i="62" s="1" a="1"/>
  <c r="S23" i="62" s="1"/>
  <c r="M42" i="62"/>
  <c r="S42" i="62" s="1" a="1"/>
  <c r="S42" i="62" s="1"/>
  <c r="M90" i="62"/>
  <c r="S90" i="62" s="1" a="1"/>
  <c r="S90" i="62" s="1"/>
  <c r="M88" i="62"/>
  <c r="M28" i="62"/>
  <c r="S28" i="62" s="1" a="1"/>
  <c r="S28" i="62" s="1"/>
  <c r="M63" i="62"/>
  <c r="S63" i="62" s="1" a="1"/>
  <c r="S63" i="62" s="1"/>
  <c r="M56" i="62"/>
  <c r="S56" i="62" s="1" a="1"/>
  <c r="S56" i="62" s="1"/>
  <c r="M64" i="62"/>
  <c r="S64" i="62" s="1" a="1"/>
  <c r="S64" i="62" s="1"/>
  <c r="M71" i="62"/>
  <c r="S71" i="62" s="1" a="1"/>
  <c r="S71" i="62" s="1"/>
  <c r="M18" i="62"/>
  <c r="S18" i="62" s="1" a="1"/>
  <c r="S18" i="62" s="1"/>
  <c r="M50" i="62"/>
  <c r="S50" i="62" s="1" a="1"/>
  <c r="S50" i="62" s="1"/>
  <c r="M112" i="62"/>
  <c r="S112" i="62" s="1" a="1"/>
  <c r="S112" i="62" s="1"/>
  <c r="M53" i="62"/>
  <c r="S53" i="62" s="1" a="1"/>
  <c r="S53" i="62" s="1"/>
  <c r="M105" i="62"/>
  <c r="S105" i="62" s="1" a="1"/>
  <c r="S105" i="62" s="1"/>
  <c r="M108" i="62"/>
  <c r="S108" i="62" s="1" a="1"/>
  <c r="S108" i="62" s="1"/>
  <c r="M82" i="62"/>
  <c r="S82" i="62" s="1" a="1"/>
  <c r="S82" i="62" s="1"/>
  <c r="M36" i="62"/>
  <c r="S36" i="62" s="1" a="1"/>
  <c r="S36" i="62" s="1"/>
  <c r="M33" i="62"/>
  <c r="S33" i="62" s="1" a="1"/>
  <c r="S33" i="62" s="1"/>
  <c r="M29" i="62"/>
  <c r="S29" i="62" s="1" a="1"/>
  <c r="S29" i="62" s="1"/>
  <c r="M16" i="62"/>
  <c r="S16" i="62" s="1" a="1"/>
  <c r="S16" i="62" s="1"/>
  <c r="M14" i="62"/>
  <c r="M111" i="62"/>
  <c r="S111" i="62" s="1" a="1"/>
  <c r="S111" i="62" s="1"/>
  <c r="M15" i="62"/>
  <c r="S15" i="62" s="1" a="1"/>
  <c r="S15" i="62" s="1"/>
  <c r="M106" i="62"/>
  <c r="S106" i="62" s="1" a="1"/>
  <c r="S106" i="62" s="1"/>
  <c r="M46" i="62"/>
  <c r="S46" i="62" s="1" a="1"/>
  <c r="S46" i="62" s="1"/>
  <c r="M115" i="62"/>
  <c r="S115" i="62" s="1" a="1"/>
  <c r="S115" i="62" s="1"/>
  <c r="I26" i="62"/>
  <c r="M26" i="62" s="1"/>
  <c r="S26" i="62" s="1" a="1"/>
  <c r="S26" i="62" s="1"/>
  <c r="M103" i="62"/>
  <c r="S103" i="62" s="1" a="1"/>
  <c r="S103" i="62" s="1"/>
  <c r="M40" i="62"/>
  <c r="S40" i="62" s="1" a="1"/>
  <c r="S40" i="62" s="1"/>
  <c r="M109" i="62"/>
  <c r="S109" i="62" s="1" a="1"/>
  <c r="S109" i="62" s="1"/>
  <c r="M41" i="62"/>
  <c r="S41" i="62" s="1" a="1"/>
  <c r="S41" i="62" s="1"/>
  <c r="M76" i="62"/>
  <c r="S76" i="62" s="1" a="1"/>
  <c r="S76" i="62" s="1"/>
  <c r="I30" i="62"/>
  <c r="M30" i="62" s="1"/>
  <c r="S30" i="62" s="1" a="1"/>
  <c r="S30" i="62" s="1"/>
  <c r="M101" i="62"/>
  <c r="S101" i="62" s="1" a="1"/>
  <c r="S101" i="62" s="1"/>
  <c r="M91" i="62"/>
  <c r="S91" i="62" s="1" a="1"/>
  <c r="S91" i="62" s="1"/>
  <c r="M44" i="62"/>
  <c r="S44" i="62" s="1" a="1"/>
  <c r="S44" i="62" s="1"/>
  <c r="M72" i="62"/>
  <c r="S72" i="62" s="1" a="1"/>
  <c r="S72" i="62" s="1"/>
  <c r="I35" i="62"/>
  <c r="M35" i="62" s="1"/>
  <c r="S35" i="62" s="1" a="1"/>
  <c r="S35" i="62" s="1"/>
  <c r="M17" i="62"/>
  <c r="S17" i="62" s="1" a="1"/>
  <c r="S17" i="62" s="1"/>
  <c r="M113" i="62"/>
  <c r="S113" i="62" s="1" a="1"/>
  <c r="S113" i="62" s="1"/>
  <c r="M37" i="62"/>
  <c r="S37" i="62" s="1" a="1"/>
  <c r="S37" i="62" s="1"/>
  <c r="M52" i="62"/>
  <c r="S52" i="62" s="1" a="1"/>
  <c r="S52" i="62" s="1"/>
  <c r="M116" i="62"/>
  <c r="S116" i="62" s="1" a="1"/>
  <c r="S116" i="62" s="1"/>
  <c r="M55" i="62"/>
  <c r="S55" i="62" s="1" a="1"/>
  <c r="S55" i="62" s="1"/>
  <c r="M89" i="62"/>
  <c r="S89" i="62" s="1" a="1"/>
  <c r="S89" i="62" s="1"/>
  <c r="M107" i="62"/>
  <c r="S107" i="62" s="1" a="1"/>
  <c r="S107" i="62" s="1"/>
  <c r="M110" i="62"/>
  <c r="S110" i="62" s="1" a="1"/>
  <c r="S110" i="62" s="1"/>
  <c r="M86" i="50"/>
  <c r="M56" i="50"/>
  <c r="S56" i="50" s="1" a="1"/>
  <c r="S56" i="50" s="1"/>
  <c r="M90" i="50"/>
  <c r="S90" i="50" s="1" a="1"/>
  <c r="S90" i="50" s="1"/>
  <c r="M21" i="50"/>
  <c r="S21" i="50" s="1" a="1"/>
  <c r="S21" i="50" s="1"/>
  <c r="M17" i="50"/>
  <c r="S17" i="50" s="1" a="1"/>
  <c r="S17" i="50" s="1"/>
  <c r="M55" i="50"/>
  <c r="S55" i="50" s="1" a="1"/>
  <c r="S55" i="50" s="1"/>
  <c r="M20" i="50"/>
  <c r="S20" i="50" s="1" a="1"/>
  <c r="S20" i="50" s="1"/>
  <c r="M95" i="50"/>
  <c r="S95" i="50" s="1" a="1"/>
  <c r="S95" i="50" s="1"/>
  <c r="M45" i="50"/>
  <c r="S45" i="50" s="1" a="1"/>
  <c r="S45" i="50" s="1"/>
  <c r="M99" i="50"/>
  <c r="M93" i="50"/>
  <c r="S93" i="50" s="1" a="1"/>
  <c r="S93" i="50" s="1"/>
  <c r="M27" i="50"/>
  <c r="S27" i="50" s="1" a="1"/>
  <c r="S27" i="50" s="1"/>
  <c r="M89" i="50"/>
  <c r="M26" i="50"/>
  <c r="S26" i="50" s="1" a="1"/>
  <c r="S26" i="50" s="1"/>
  <c r="M67" i="50"/>
  <c r="S67" i="50" s="1" a="1"/>
  <c r="S67" i="50" s="1"/>
  <c r="M69" i="50"/>
  <c r="S69" i="50" s="1" a="1"/>
  <c r="S69" i="50" s="1"/>
  <c r="M30" i="50"/>
  <c r="S30" i="50" s="1" a="1"/>
  <c r="S30" i="50" s="1"/>
  <c r="M38" i="50"/>
  <c r="S38" i="50" s="1" a="1"/>
  <c r="S38" i="50" s="1"/>
  <c r="M15" i="50"/>
  <c r="S15" i="50" s="1" a="1"/>
  <c r="S15" i="50" s="1"/>
  <c r="M87" i="50"/>
  <c r="S87" i="50" s="1" a="1"/>
  <c r="S87" i="50" s="1"/>
  <c r="M40" i="50"/>
  <c r="S40" i="50" s="1" a="1"/>
  <c r="S40" i="50" s="1"/>
  <c r="M16" i="50"/>
  <c r="S16" i="50" s="1" a="1"/>
  <c r="S16" i="50" s="1"/>
  <c r="M58" i="50"/>
  <c r="S58" i="50" s="1" a="1"/>
  <c r="S58" i="50" s="1"/>
  <c r="M33" i="50"/>
  <c r="S33" i="50" s="1" a="1"/>
  <c r="S33" i="50" s="1"/>
  <c r="M42" i="50"/>
  <c r="S42" i="50" s="1" a="1"/>
  <c r="S42" i="50" s="1"/>
  <c r="M41" i="50"/>
  <c r="S41" i="50" s="1" a="1"/>
  <c r="S41" i="50" s="1"/>
  <c r="M22" i="50"/>
  <c r="S22" i="50" s="1" a="1"/>
  <c r="S22" i="50" s="1"/>
  <c r="M29" i="50"/>
  <c r="S29" i="50" s="1" a="1"/>
  <c r="S29" i="50" s="1"/>
  <c r="M100" i="50"/>
  <c r="S100" i="50" s="1" a="1"/>
  <c r="S100" i="50" s="1"/>
  <c r="M94" i="50"/>
  <c r="S94" i="50" s="1" a="1"/>
  <c r="S94" i="50" s="1"/>
  <c r="M92" i="50"/>
  <c r="S92" i="50" s="1" a="1"/>
  <c r="S92" i="50" s="1"/>
  <c r="M73" i="50"/>
  <c r="S73" i="50" s="1" a="1"/>
  <c r="S73" i="50" s="1"/>
  <c r="M68" i="50"/>
  <c r="S68" i="50" s="1" a="1"/>
  <c r="S68" i="50" s="1"/>
  <c r="M19" i="50"/>
  <c r="S19" i="50" s="1" a="1"/>
  <c r="S19" i="50" s="1"/>
  <c r="M14" i="50"/>
  <c r="M35" i="50"/>
  <c r="S35" i="50" s="1" a="1"/>
  <c r="S35" i="50" s="1"/>
  <c r="M91" i="50"/>
  <c r="S91" i="50" s="1" a="1"/>
  <c r="S91" i="50" s="1"/>
  <c r="M18" i="50"/>
  <c r="S18" i="50" s="1" a="1"/>
  <c r="S18" i="50" s="1"/>
  <c r="M43" i="50"/>
  <c r="S43" i="50" s="1" a="1"/>
  <c r="S43" i="50" s="1"/>
  <c r="M36" i="50"/>
  <c r="S36" i="50" s="1" a="1"/>
  <c r="S36" i="50" s="1"/>
  <c r="M37" i="50"/>
  <c r="S37" i="50" s="1" a="1"/>
  <c r="S37" i="50" s="1"/>
  <c r="M105" i="63"/>
  <c r="S105" i="63" s="1" a="1"/>
  <c r="S105" i="63" s="1"/>
  <c r="M19" i="63"/>
  <c r="S19" i="63" s="1" a="1"/>
  <c r="S19" i="63" s="1"/>
  <c r="M45" i="63"/>
  <c r="S45" i="63" s="1" a="1"/>
  <c r="S45" i="63" s="1"/>
  <c r="M130" i="63"/>
  <c r="S130" i="63" s="1" a="1"/>
  <c r="S130" i="63" s="1"/>
  <c r="M131" i="63"/>
  <c r="S131" i="63" s="1" a="1"/>
  <c r="S131" i="63" s="1"/>
  <c r="M35" i="63"/>
  <c r="S35" i="63" s="1" a="1"/>
  <c r="S35" i="63" s="1"/>
  <c r="M89" i="63"/>
  <c r="S89" i="63" s="1" a="1"/>
  <c r="S89" i="63" s="1"/>
  <c r="M107" i="63"/>
  <c r="S107" i="63" s="1" a="1"/>
  <c r="S107" i="63" s="1"/>
  <c r="M22" i="63"/>
  <c r="S22" i="63" s="1" a="1"/>
  <c r="S22" i="63" s="1"/>
  <c r="M94" i="63"/>
  <c r="S94" i="63" s="1" a="1"/>
  <c r="S94" i="63" s="1"/>
  <c r="M18" i="63"/>
  <c r="S18" i="63" s="1" a="1"/>
  <c r="S18" i="63" s="1"/>
  <c r="M119" i="63"/>
  <c r="S119" i="63" s="1" a="1"/>
  <c r="S119" i="63" s="1"/>
  <c r="M68" i="63"/>
  <c r="S68" i="63" s="1" a="1"/>
  <c r="S68" i="63" s="1"/>
  <c r="M117" i="63"/>
  <c r="S117" i="63" s="1" a="1"/>
  <c r="S117" i="63" s="1"/>
  <c r="M125" i="63"/>
  <c r="S125" i="63" s="1" a="1"/>
  <c r="S125" i="63" s="1"/>
  <c r="M85" i="63"/>
  <c r="M91" i="63"/>
  <c r="S91" i="63" s="1" a="1"/>
  <c r="S91" i="63" s="1"/>
  <c r="M50" i="63"/>
  <c r="S50" i="63" s="1" a="1"/>
  <c r="S50" i="63" s="1"/>
  <c r="M36" i="63"/>
  <c r="S36" i="63" s="1" a="1"/>
  <c r="S36" i="63" s="1"/>
  <c r="M46" i="63"/>
  <c r="S46" i="63" s="1" a="1"/>
  <c r="S46" i="63" s="1"/>
  <c r="M86" i="63"/>
  <c r="S86" i="63" s="1" a="1"/>
  <c r="S86" i="63" s="1"/>
  <c r="M129" i="63"/>
  <c r="S129" i="63" s="1" a="1"/>
  <c r="S129" i="63" s="1"/>
  <c r="M67" i="63"/>
  <c r="S67" i="63" s="1" a="1"/>
  <c r="S67" i="63" s="1"/>
  <c r="M113" i="63"/>
  <c r="S113" i="63" s="1" a="1"/>
  <c r="S113" i="63" s="1"/>
  <c r="M121" i="63"/>
  <c r="S121" i="63" s="1" a="1"/>
  <c r="S121" i="63" s="1"/>
  <c r="M69" i="63"/>
  <c r="S69" i="63" s="1" a="1"/>
  <c r="S69" i="63" s="1"/>
  <c r="M41" i="63"/>
  <c r="S41" i="63" s="1" a="1"/>
  <c r="S41" i="63" s="1"/>
  <c r="M116" i="63"/>
  <c r="S116" i="63" s="1" a="1"/>
  <c r="S116" i="63" s="1"/>
  <c r="M28" i="63"/>
  <c r="S28" i="63" s="1" a="1"/>
  <c r="S28" i="63" s="1"/>
  <c r="M25" i="63"/>
  <c r="S25" i="63" s="1" a="1"/>
  <c r="S25" i="63" s="1"/>
  <c r="M111" i="63"/>
  <c r="S111" i="63" s="1" a="1"/>
  <c r="S111" i="63" s="1"/>
  <c r="M21" i="63"/>
  <c r="S21" i="63" s="1" a="1"/>
  <c r="S21" i="63" s="1"/>
  <c r="M47" i="63"/>
  <c r="S47" i="63" s="1" a="1"/>
  <c r="S47" i="63" s="1"/>
  <c r="M92" i="63"/>
  <c r="S92" i="63" s="1" a="1"/>
  <c r="S92" i="63" s="1"/>
  <c r="M73" i="63"/>
  <c r="S73" i="63" s="1" a="1"/>
  <c r="S73" i="63" s="1"/>
  <c r="M93" i="63"/>
  <c r="S93" i="63" s="1" a="1"/>
  <c r="S93" i="63" s="1"/>
  <c r="M90" i="63"/>
  <c r="S90" i="63" s="1" a="1"/>
  <c r="S90" i="63" s="1"/>
  <c r="M110" i="63"/>
  <c r="S110" i="63" s="1" a="1"/>
  <c r="S110" i="63" s="1"/>
  <c r="M115" i="63"/>
  <c r="S115" i="63" s="1" a="1"/>
  <c r="S115" i="63" s="1"/>
  <c r="M39" i="63"/>
  <c r="S39" i="63" s="1" a="1"/>
  <c r="S39" i="63" s="1"/>
  <c r="M118" i="63"/>
  <c r="S118" i="63" s="1" a="1"/>
  <c r="S118" i="63" s="1"/>
  <c r="M26" i="63"/>
  <c r="S26" i="63" s="1" a="1"/>
  <c r="S26" i="63" s="1"/>
  <c r="M106" i="63"/>
  <c r="S106" i="63" s="1" a="1"/>
  <c r="S106" i="63" s="1"/>
  <c r="M17" i="63"/>
  <c r="M112" i="63"/>
  <c r="S112" i="63" s="1" a="1"/>
  <c r="S112" i="63" s="1"/>
  <c r="M132" i="63"/>
  <c r="S132" i="63" s="1" a="1"/>
  <c r="S132" i="63" s="1"/>
  <c r="M48" i="63"/>
  <c r="S48" i="63" s="1" a="1"/>
  <c r="S48" i="63" s="1"/>
  <c r="M58" i="63"/>
  <c r="S58" i="63" s="1" a="1"/>
  <c r="S58" i="63" s="1"/>
  <c r="M32" i="63"/>
  <c r="S32" i="63" s="1" a="1"/>
  <c r="S32" i="63" s="1"/>
  <c r="M88" i="63"/>
  <c r="S88" i="63" s="1" a="1"/>
  <c r="S88" i="63" s="1"/>
  <c r="M120" i="63"/>
  <c r="S120" i="63" s="1" a="1"/>
  <c r="S120" i="63" s="1"/>
  <c r="M87" i="63"/>
  <c r="S87" i="63" s="1" a="1"/>
  <c r="S87" i="63" s="1"/>
  <c r="M43" i="63"/>
  <c r="S43" i="63" s="1" a="1"/>
  <c r="S43" i="63" s="1"/>
  <c r="M42" i="63"/>
  <c r="S42" i="63" s="1" a="1"/>
  <c r="S42" i="63" s="1"/>
  <c r="M18" i="45"/>
  <c r="M23" i="45"/>
  <c r="S23" i="45" s="1" a="1"/>
  <c r="S23" i="45" s="1"/>
  <c r="M17" i="45"/>
  <c r="M87" i="45"/>
  <c r="S87" i="45" s="1" a="1"/>
  <c r="S87" i="45" s="1"/>
  <c r="M43" i="45"/>
  <c r="S43" i="45" s="1" a="1"/>
  <c r="S43" i="45" s="1"/>
  <c r="M119" i="45"/>
  <c r="S119" i="45" s="1" a="1"/>
  <c r="S119" i="45" s="1"/>
  <c r="M120" i="45"/>
  <c r="S120" i="45" s="1" a="1"/>
  <c r="S120" i="45" s="1"/>
  <c r="M126" i="45"/>
  <c r="M92" i="45"/>
  <c r="M128" i="45"/>
  <c r="S128" i="45" s="1" a="1"/>
  <c r="S128" i="45" s="1"/>
  <c r="M82" i="45"/>
  <c r="M64" i="45"/>
  <c r="S64" i="45" s="1" a="1"/>
  <c r="S64" i="45" s="1"/>
  <c r="M19" i="45"/>
  <c r="S19" i="45" s="1" a="1"/>
  <c r="S19" i="45" s="1"/>
  <c r="M88" i="45"/>
  <c r="S88" i="45" s="1" a="1"/>
  <c r="S88" i="45" s="1"/>
  <c r="M95" i="45"/>
  <c r="S95" i="45" s="1" a="1"/>
  <c r="S95" i="45" s="1"/>
  <c r="M29" i="45"/>
  <c r="M104" i="45"/>
  <c r="S104" i="45" s="1" a="1"/>
  <c r="S104" i="45" s="1"/>
  <c r="M111" i="45"/>
  <c r="S111" i="45" s="1" a="1"/>
  <c r="S111" i="45" s="1"/>
  <c r="M93" i="45"/>
  <c r="S93" i="45" s="1" a="1"/>
  <c r="S93" i="45" s="1"/>
  <c r="M44" i="45"/>
  <c r="S44" i="45" s="1" a="1"/>
  <c r="S44" i="45" s="1"/>
  <c r="M30" i="45"/>
  <c r="S30" i="45" s="1" a="1"/>
  <c r="S30" i="45" s="1"/>
  <c r="M127" i="45"/>
  <c r="M94" i="45"/>
  <c r="S94" i="45" s="1" a="1"/>
  <c r="S94" i="45" s="1"/>
  <c r="M33" i="45"/>
  <c r="M13" i="45"/>
  <c r="M122" i="45"/>
  <c r="S122" i="45" s="1" a="1"/>
  <c r="S122" i="45" s="1"/>
  <c r="M16" i="45"/>
  <c r="S16" i="45" s="1" a="1"/>
  <c r="S16" i="45" s="1"/>
  <c r="M84" i="45"/>
  <c r="M36" i="45"/>
  <c r="S36" i="45" s="1" a="1"/>
  <c r="S36" i="45" s="1"/>
  <c r="M14" i="45"/>
  <c r="M20" i="45"/>
  <c r="S20" i="45" s="1" a="1"/>
  <c r="S20" i="45" s="1"/>
  <c r="M86" i="45"/>
  <c r="S86" i="45" s="1" a="1"/>
  <c r="S86" i="45" s="1"/>
  <c r="M109" i="45"/>
  <c r="S109" i="45" s="1" a="1"/>
  <c r="S109" i="45" s="1"/>
  <c r="M66" i="45"/>
  <c r="S66" i="45" s="1" a="1"/>
  <c r="S66" i="45" s="1"/>
  <c r="M26" i="45"/>
  <c r="S26" i="45" s="1" a="1"/>
  <c r="S26" i="45" s="1"/>
  <c r="M91" i="45"/>
  <c r="M40" i="45"/>
  <c r="S40" i="45" s="1" a="1"/>
  <c r="S40" i="45" s="1"/>
  <c r="M121" i="45"/>
  <c r="S121" i="45" s="1" a="1"/>
  <c r="S121" i="45" s="1"/>
  <c r="M99" i="45"/>
  <c r="S99" i="45" s="1" a="1"/>
  <c r="S99" i="45" s="1"/>
  <c r="M115" i="45"/>
  <c r="S115" i="45" s="1" a="1"/>
  <c r="S115" i="45" s="1"/>
  <c r="M45" i="45"/>
  <c r="S45" i="45" s="1" a="1"/>
  <c r="S45" i="45" s="1"/>
  <c r="M55" i="45"/>
  <c r="M65" i="45"/>
  <c r="S65" i="45" s="1" a="1"/>
  <c r="S65" i="45" s="1"/>
  <c r="M97" i="45"/>
  <c r="S97" i="45" s="1" a="1"/>
  <c r="S97" i="45" s="1"/>
  <c r="M112" i="45"/>
  <c r="S112" i="45" s="1" a="1"/>
  <c r="S112" i="45" s="1"/>
  <c r="M15" i="45"/>
  <c r="M123" i="45"/>
  <c r="S123" i="45" s="1" a="1"/>
  <c r="S123" i="45" s="1"/>
  <c r="M125" i="45"/>
  <c r="M70" i="45"/>
  <c r="S70" i="45" s="1" a="1"/>
  <c r="S70" i="45" s="1"/>
  <c r="M107" i="45"/>
  <c r="S107" i="45" s="1" a="1"/>
  <c r="S107" i="45" s="1"/>
  <c r="M118" i="45"/>
  <c r="M106" i="45"/>
  <c r="S106" i="45" s="1" a="1"/>
  <c r="S106" i="45" s="1"/>
  <c r="M27" i="45"/>
  <c r="S27" i="45" s="1" a="1"/>
  <c r="S27" i="45" s="1"/>
  <c r="M105" i="45"/>
  <c r="S105" i="45" s="1" a="1"/>
  <c r="S105" i="45" s="1"/>
  <c r="M114" i="45"/>
  <c r="M117" i="45"/>
  <c r="M35" i="45"/>
  <c r="S35" i="45" s="1" a="1"/>
  <c r="S35" i="45" s="1"/>
  <c r="M85" i="45"/>
  <c r="S85" i="45" s="1" a="1"/>
  <c r="S85" i="45" s="1"/>
  <c r="M42" i="45"/>
  <c r="S42" i="45" s="1" a="1"/>
  <c r="S42" i="45" s="1"/>
  <c r="M124" i="45"/>
  <c r="S124" i="45" s="1" a="1"/>
  <c r="S124" i="45" s="1"/>
  <c r="M83" i="45"/>
  <c r="M41" i="45"/>
  <c r="S41" i="45" s="1" a="1"/>
  <c r="S41" i="45" s="1"/>
  <c r="M96" i="45"/>
  <c r="M108" i="45"/>
  <c r="S108" i="45" s="1" a="1"/>
  <c r="S108" i="45" s="1"/>
  <c r="R87" i="70"/>
  <c r="R86" i="70"/>
  <c r="M30" i="70"/>
  <c r="S30" i="70" s="1" a="1"/>
  <c r="S30" i="70" s="1"/>
  <c r="M108" i="70"/>
  <c r="S108" i="70" s="1" a="1"/>
  <c r="S108" i="70" s="1"/>
  <c r="M123" i="70"/>
  <c r="S123" i="70" s="1" a="1"/>
  <c r="S123" i="70" s="1"/>
  <c r="M19" i="70"/>
  <c r="S19" i="70" s="1" a="1"/>
  <c r="S19" i="70" s="1"/>
  <c r="M89" i="70"/>
  <c r="S89" i="70" s="1" a="1"/>
  <c r="S89" i="70" s="1"/>
  <c r="M118" i="70"/>
  <c r="S118" i="70" s="1" a="1"/>
  <c r="S118" i="70" s="1"/>
  <c r="M92" i="70"/>
  <c r="S92" i="70" s="1" a="1"/>
  <c r="S92" i="70" s="1"/>
  <c r="M94" i="70"/>
  <c r="S94" i="70" s="1" a="1"/>
  <c r="S94" i="70" s="1"/>
  <c r="M40" i="70"/>
  <c r="S40" i="70" s="1" a="1"/>
  <c r="S40" i="70" s="1"/>
  <c r="M35" i="70"/>
  <c r="S35" i="70" s="1" a="1"/>
  <c r="S35" i="70" s="1"/>
  <c r="M14" i="70"/>
  <c r="S14" i="70" s="1" a="1"/>
  <c r="S14" i="70" s="1"/>
  <c r="M131" i="70"/>
  <c r="S131" i="70" s="1" a="1"/>
  <c r="S131" i="70" s="1"/>
  <c r="M73" i="70"/>
  <c r="S73" i="70" s="1" a="1"/>
  <c r="S73" i="70" s="1"/>
  <c r="M122" i="70"/>
  <c r="S122" i="70" s="1" a="1"/>
  <c r="S122" i="70" s="1"/>
  <c r="M17" i="70"/>
  <c r="S17" i="70" s="1" a="1"/>
  <c r="S17" i="70" s="1"/>
  <c r="M96" i="70"/>
  <c r="S96" i="70" s="1" a="1"/>
  <c r="S96" i="70" s="1"/>
  <c r="M109" i="70"/>
  <c r="S109" i="70" s="1" a="1"/>
  <c r="S109" i="70" s="1"/>
  <c r="M36" i="70"/>
  <c r="S36" i="70" s="1" a="1"/>
  <c r="S36" i="70" s="1"/>
  <c r="M115" i="70"/>
  <c r="S115" i="70" s="1" a="1"/>
  <c r="S115" i="70" s="1"/>
  <c r="M130" i="70"/>
  <c r="S130" i="70" s="1" a="1"/>
  <c r="S130" i="70" s="1"/>
  <c r="M120" i="70"/>
  <c r="S120" i="70" s="1" a="1"/>
  <c r="S120" i="70" s="1"/>
  <c r="M45" i="70"/>
  <c r="S45" i="70" s="1" a="1"/>
  <c r="S45" i="70" s="1"/>
  <c r="M87" i="70"/>
  <c r="S87" i="70" s="1" a="1"/>
  <c r="S87" i="70" s="1"/>
  <c r="M15" i="70"/>
  <c r="S15" i="70" s="1" a="1"/>
  <c r="S15" i="70" s="1"/>
  <c r="M100" i="70"/>
  <c r="S100" i="70" s="1" a="1"/>
  <c r="S100" i="70" s="1"/>
  <c r="M110" i="70"/>
  <c r="S110" i="70" s="1" a="1"/>
  <c r="S110" i="70" s="1"/>
  <c r="M42" i="70"/>
  <c r="S42" i="70" s="1" a="1"/>
  <c r="S42" i="70" s="1"/>
  <c r="M114" i="70"/>
  <c r="S114" i="70" s="1" a="1"/>
  <c r="S114" i="70" s="1"/>
  <c r="M20" i="70"/>
  <c r="S20" i="70" s="1" a="1"/>
  <c r="S20" i="70" s="1"/>
  <c r="M41" i="70"/>
  <c r="S41" i="70" s="1" a="1"/>
  <c r="S41" i="70" s="1"/>
  <c r="M88" i="70"/>
  <c r="S88" i="70" s="1" a="1"/>
  <c r="S88" i="70" s="1"/>
  <c r="M33" i="70"/>
  <c r="S33" i="70" s="1" a="1"/>
  <c r="S33" i="70" s="1"/>
  <c r="M29" i="70"/>
  <c r="S29" i="70" s="1" a="1"/>
  <c r="S29" i="70" s="1"/>
  <c r="M119" i="70"/>
  <c r="S119" i="70" s="1" a="1"/>
  <c r="S119" i="70" s="1"/>
  <c r="M111" i="70"/>
  <c r="S111" i="70" s="1" a="1"/>
  <c r="S111" i="70" s="1"/>
  <c r="M112" i="70"/>
  <c r="S112" i="70" s="1" a="1"/>
  <c r="S112" i="70" s="1"/>
  <c r="M99" i="70"/>
  <c r="S99" i="70" s="1" a="1"/>
  <c r="S99" i="70" s="1"/>
  <c r="M69" i="70"/>
  <c r="S69" i="70" s="1" a="1"/>
  <c r="S69" i="70" s="1"/>
  <c r="M121" i="70"/>
  <c r="S121" i="70" s="1" a="1"/>
  <c r="S121" i="70" s="1"/>
  <c r="M58" i="70"/>
  <c r="S58" i="70" s="1" a="1"/>
  <c r="S58" i="70" s="1"/>
  <c r="M128" i="70"/>
  <c r="S128" i="70" s="1" a="1"/>
  <c r="S128" i="70" s="1"/>
  <c r="M85" i="70"/>
  <c r="M68" i="70"/>
  <c r="S68" i="70" s="1" a="1"/>
  <c r="S68" i="70" s="1"/>
  <c r="M91" i="70"/>
  <c r="S91" i="70" s="1" a="1"/>
  <c r="S91" i="70" s="1"/>
  <c r="M98" i="70"/>
  <c r="S98" i="70" s="1" a="1"/>
  <c r="S98" i="70" s="1"/>
  <c r="M43" i="70"/>
  <c r="S43" i="70" s="1" a="1"/>
  <c r="S43" i="70" s="1"/>
  <c r="M102" i="70"/>
  <c r="S102" i="70" s="1" a="1"/>
  <c r="S102" i="70" s="1"/>
  <c r="M67" i="70"/>
  <c r="S67" i="70" s="1" a="1"/>
  <c r="S67" i="70" s="1"/>
  <c r="M117" i="70"/>
  <c r="S117" i="70" s="1" a="1"/>
  <c r="S117" i="70" s="1"/>
  <c r="M129" i="70"/>
  <c r="S129" i="70" s="1" a="1"/>
  <c r="S129" i="70" s="1"/>
  <c r="M95" i="70"/>
  <c r="S95" i="70" s="1" a="1"/>
  <c r="S95" i="70" s="1"/>
  <c r="M27" i="70"/>
  <c r="S27" i="70" s="1" a="1"/>
  <c r="S27" i="70" s="1"/>
  <c r="M132" i="70"/>
  <c r="S132" i="70" s="1" a="1"/>
  <c r="S132" i="70" s="1"/>
  <c r="M26" i="70"/>
  <c r="S26" i="70" s="1" a="1"/>
  <c r="S26" i="70" s="1"/>
  <c r="M93" i="70"/>
  <c r="S93" i="70" s="1" a="1"/>
  <c r="S93" i="70" s="1"/>
  <c r="M97" i="70"/>
  <c r="S97" i="70" s="1" a="1"/>
  <c r="S97" i="70" s="1"/>
  <c r="M113" i="70"/>
  <c r="S113" i="70" s="1" a="1"/>
  <c r="S113" i="70" s="1"/>
  <c r="M101" i="70"/>
  <c r="S101" i="70" s="1" a="1"/>
  <c r="S101" i="70" s="1"/>
  <c r="M86" i="70"/>
  <c r="M90" i="70"/>
  <c r="S90" i="70" s="1" a="1"/>
  <c r="S90" i="70" s="1"/>
  <c r="M13" i="70"/>
  <c r="M107" i="70"/>
  <c r="S107" i="70" s="1" a="1"/>
  <c r="S107" i="70" s="1"/>
  <c r="M19" i="65"/>
  <c r="S19" i="65" s="1" a="1"/>
  <c r="S19" i="65" s="1"/>
  <c r="M13" i="65"/>
  <c r="M18" i="65"/>
  <c r="S18" i="65" s="1" a="1"/>
  <c r="S18" i="65" s="1"/>
  <c r="M44" i="65"/>
  <c r="S44" i="65" s="1" a="1"/>
  <c r="S44" i="65" s="1"/>
  <c r="M128" i="65"/>
  <c r="S128" i="65" s="1" a="1"/>
  <c r="S128" i="65" s="1"/>
  <c r="M103" i="65"/>
  <c r="S103" i="65" s="1" a="1"/>
  <c r="S103" i="65" s="1"/>
  <c r="M81" i="65"/>
  <c r="S81" i="65" s="1" a="1"/>
  <c r="S81" i="65" s="1"/>
  <c r="M95" i="65"/>
  <c r="S95" i="65" s="1" a="1"/>
  <c r="S95" i="65" s="1"/>
  <c r="M41" i="65"/>
  <c r="S41" i="65" s="1" a="1"/>
  <c r="S41" i="65" s="1"/>
  <c r="M136" i="65"/>
  <c r="S136" i="65" s="1" a="1"/>
  <c r="S136" i="65" s="1"/>
  <c r="M134" i="65"/>
  <c r="S134" i="65" s="1" a="1"/>
  <c r="S134" i="65" s="1"/>
  <c r="M38" i="65"/>
  <c r="S38" i="65" s="1" a="1"/>
  <c r="S38" i="65" s="1"/>
  <c r="M28" i="65"/>
  <c r="S28" i="65" s="1" a="1"/>
  <c r="S28" i="65" s="1"/>
  <c r="M21" i="65"/>
  <c r="S21" i="65" s="1" a="1"/>
  <c r="S21" i="65" s="1"/>
  <c r="M125" i="65"/>
  <c r="S125" i="65" s="1" a="1"/>
  <c r="S125" i="65" s="1"/>
  <c r="M116" i="65"/>
  <c r="S116" i="65" s="1" a="1"/>
  <c r="S116" i="65" s="1"/>
  <c r="M39" i="65"/>
  <c r="S39" i="65" s="1" a="1"/>
  <c r="S39" i="65" s="1"/>
  <c r="M118" i="65"/>
  <c r="S118" i="65" s="1" a="1"/>
  <c r="S118" i="65" s="1"/>
  <c r="M127" i="65"/>
  <c r="S127" i="65" s="1" a="1"/>
  <c r="S127" i="65" s="1"/>
  <c r="M141" i="65"/>
  <c r="S141" i="65" s="1" a="1"/>
  <c r="S141" i="65" s="1"/>
  <c r="M109" i="65"/>
  <c r="S109" i="65" s="1" a="1"/>
  <c r="S109" i="65" s="1"/>
  <c r="M46" i="65"/>
  <c r="S46" i="65" s="1" a="1"/>
  <c r="S46" i="65" s="1"/>
  <c r="M120" i="65"/>
  <c r="S120" i="65" s="1" a="1"/>
  <c r="S120" i="65" s="1"/>
  <c r="M106" i="65"/>
  <c r="S106" i="65" s="1" a="1"/>
  <c r="S106" i="65" s="1"/>
  <c r="M47" i="65"/>
  <c r="S47" i="65" s="1" a="1"/>
  <c r="S47" i="65" s="1"/>
  <c r="M14" i="65"/>
  <c r="S14" i="65" s="1" a="1"/>
  <c r="S14" i="65" s="1"/>
  <c r="M135" i="65"/>
  <c r="S135" i="65" s="1" a="1"/>
  <c r="S135" i="65" s="1"/>
  <c r="M45" i="65"/>
  <c r="S45" i="65" s="1" a="1"/>
  <c r="S45" i="65" s="1"/>
  <c r="M130" i="65"/>
  <c r="S130" i="65" s="1" a="1"/>
  <c r="S130" i="65" s="1"/>
  <c r="M105" i="65"/>
  <c r="S105" i="65" s="1" a="1"/>
  <c r="S105" i="65" s="1"/>
  <c r="M117" i="65"/>
  <c r="S117" i="65" s="1" a="1"/>
  <c r="S117" i="65" s="1"/>
  <c r="M51" i="65"/>
  <c r="S51" i="65" s="1" a="1"/>
  <c r="S51" i="65" s="1"/>
  <c r="M124" i="65"/>
  <c r="S124" i="65" s="1" a="1"/>
  <c r="S124" i="65" s="1"/>
  <c r="M48" i="65"/>
  <c r="S48" i="65" s="1" a="1"/>
  <c r="S48" i="65" s="1"/>
  <c r="M42" i="65"/>
  <c r="S42" i="65" s="1" a="1"/>
  <c r="S42" i="65" s="1"/>
  <c r="M71" i="65"/>
  <c r="S71" i="65" s="1" a="1"/>
  <c r="S71" i="65" s="1"/>
  <c r="M129" i="65"/>
  <c r="S129" i="65" s="1" a="1"/>
  <c r="S129" i="65" s="1"/>
  <c r="M123" i="65"/>
  <c r="S123" i="65" s="1" a="1"/>
  <c r="S123" i="65" s="1"/>
  <c r="M137" i="65"/>
  <c r="S137" i="65" s="1" a="1"/>
  <c r="S137" i="65" s="1"/>
  <c r="M131" i="65"/>
  <c r="S131" i="65" s="1" a="1"/>
  <c r="S131" i="65" s="1"/>
  <c r="M126" i="65"/>
  <c r="S126" i="65" s="1" a="1"/>
  <c r="S126" i="65" s="1"/>
  <c r="M31" i="65"/>
  <c r="S31" i="65" s="1" a="1"/>
  <c r="S31" i="65" s="1"/>
  <c r="M20" i="65"/>
  <c r="S20" i="65" s="1" a="1"/>
  <c r="S20" i="65" s="1"/>
  <c r="M24" i="65"/>
  <c r="S24" i="65" s="1" a="1"/>
  <c r="S24" i="65" s="1"/>
  <c r="M92" i="65"/>
  <c r="S92" i="65" s="1" a="1"/>
  <c r="S92" i="65" s="1"/>
  <c r="M60" i="65"/>
  <c r="S60" i="65" s="1" a="1"/>
  <c r="S60" i="65" s="1"/>
  <c r="M91" i="65"/>
  <c r="S91" i="65" s="1" a="1"/>
  <c r="S91" i="65" s="1"/>
  <c r="M37" i="65"/>
  <c r="S37" i="65" s="1" a="1"/>
  <c r="S37" i="65" s="1"/>
  <c r="M142" i="65"/>
  <c r="S142" i="65" s="1" a="1"/>
  <c r="S142" i="65" s="1"/>
  <c r="M104" i="65"/>
  <c r="S104" i="65" s="1" a="1"/>
  <c r="S104" i="65" s="1"/>
  <c r="M107" i="65"/>
  <c r="S107" i="65" s="1" a="1"/>
  <c r="S107" i="65" s="1"/>
  <c r="M30" i="65"/>
  <c r="S30" i="65" s="1" a="1"/>
  <c r="S30" i="65" s="1"/>
  <c r="M121" i="65"/>
  <c r="S121" i="65" s="1" a="1"/>
  <c r="S121" i="65" s="1"/>
  <c r="M108" i="65"/>
  <c r="S108" i="65" s="1" a="1"/>
  <c r="S108" i="65" s="1"/>
  <c r="M34" i="65"/>
  <c r="S34" i="65" s="1" a="1"/>
  <c r="S34" i="65" s="1"/>
  <c r="M69" i="65"/>
  <c r="S69" i="65" s="1" a="1"/>
  <c r="S69" i="65" s="1"/>
  <c r="M27" i="65"/>
  <c r="S27" i="65" s="1" a="1"/>
  <c r="S27" i="65" s="1"/>
  <c r="M119" i="65"/>
  <c r="S119" i="65" s="1" a="1"/>
  <c r="S119" i="65" s="1"/>
  <c r="M97" i="65"/>
  <c r="S97" i="65" s="1" a="1"/>
  <c r="S97" i="65" s="1"/>
  <c r="M133" i="65"/>
  <c r="S133" i="65" s="1" a="1"/>
  <c r="S133" i="65" s="1"/>
  <c r="M122" i="65"/>
  <c r="S122" i="65" s="1" a="1"/>
  <c r="S122" i="65" s="1"/>
  <c r="M53" i="65"/>
  <c r="S53" i="65" s="1" a="1"/>
  <c r="S53" i="65" s="1"/>
  <c r="M43" i="65"/>
  <c r="S43" i="65" s="1" a="1"/>
  <c r="S43" i="65" s="1"/>
  <c r="M70" i="65"/>
  <c r="S70" i="65" s="1" a="1"/>
  <c r="S70" i="65" s="1"/>
  <c r="M36" i="65"/>
  <c r="S36" i="65" s="1" a="1"/>
  <c r="S36" i="65" s="1"/>
  <c r="M99" i="65"/>
  <c r="S99" i="65" s="1" a="1"/>
  <c r="S99" i="65" s="1"/>
  <c r="M75" i="65"/>
  <c r="S75" i="65" s="1" a="1"/>
  <c r="S75" i="65" s="1"/>
  <c r="M16" i="65"/>
  <c r="S16" i="65" s="1" a="1"/>
  <c r="S16" i="65" s="1"/>
  <c r="M55" i="65"/>
  <c r="S55" i="65" s="1" a="1"/>
  <c r="S55" i="65" s="1"/>
  <c r="M15" i="65"/>
  <c r="S15" i="65" s="1" a="1"/>
  <c r="S15" i="65" s="1"/>
  <c r="M132" i="65"/>
  <c r="S132" i="65" s="1" a="1"/>
  <c r="S132" i="65" s="1"/>
  <c r="M90" i="65"/>
  <c r="M17" i="65"/>
  <c r="S17" i="65" s="1" a="1"/>
  <c r="S17" i="65" s="1"/>
  <c r="M140" i="65"/>
  <c r="S140" i="65" s="1" a="1"/>
  <c r="S140" i="65" s="1"/>
  <c r="M67" i="65"/>
  <c r="S67" i="65" s="1" a="1"/>
  <c r="S67" i="65" s="1"/>
  <c r="M116" i="40"/>
  <c r="S116" i="40" s="1" a="1"/>
  <c r="S116" i="40" s="1"/>
  <c r="M117" i="40"/>
  <c r="S117" i="40" s="1" a="1"/>
  <c r="S117" i="40" s="1"/>
  <c r="M89" i="40"/>
  <c r="S89" i="40" s="1" a="1"/>
  <c r="S89" i="40" s="1"/>
  <c r="M30" i="40"/>
  <c r="S30" i="40" s="1" a="1"/>
  <c r="S30" i="40" s="1"/>
  <c r="M20" i="40"/>
  <c r="S20" i="40" s="1" a="1"/>
  <c r="S20" i="40" s="1"/>
  <c r="M15" i="40"/>
  <c r="S15" i="40" s="1" a="1"/>
  <c r="S15" i="40" s="1"/>
  <c r="M47" i="40"/>
  <c r="S47" i="40" s="1" a="1"/>
  <c r="S47" i="40" s="1"/>
  <c r="M17" i="40"/>
  <c r="S17" i="40" s="1" a="1"/>
  <c r="S17" i="40" s="1"/>
  <c r="M97" i="40"/>
  <c r="S97" i="40" s="1" a="1"/>
  <c r="S97" i="40" s="1"/>
  <c r="M94" i="40"/>
  <c r="S94" i="40" s="1" a="1"/>
  <c r="S94" i="40" s="1"/>
  <c r="M45" i="40"/>
  <c r="S45" i="40" s="1" a="1"/>
  <c r="S45" i="40" s="1"/>
  <c r="M105" i="40"/>
  <c r="S105" i="40" s="1" a="1"/>
  <c r="S105" i="40" s="1"/>
  <c r="M56" i="40"/>
  <c r="S56" i="40" s="1" a="1"/>
  <c r="S56" i="40" s="1"/>
  <c r="M109" i="40"/>
  <c r="S109" i="40" s="1" a="1"/>
  <c r="S109" i="40" s="1"/>
  <c r="M33" i="40"/>
  <c r="S33" i="40" s="1" a="1"/>
  <c r="S33" i="40" s="1"/>
  <c r="M108" i="40"/>
  <c r="S108" i="40" s="1" a="1"/>
  <c r="S108" i="40" s="1"/>
  <c r="M35" i="40"/>
  <c r="S35" i="40" s="1" a="1"/>
  <c r="S35" i="40" s="1"/>
  <c r="M90" i="40"/>
  <c r="S90" i="40" s="1" a="1"/>
  <c r="S90" i="40" s="1"/>
  <c r="M73" i="40"/>
  <c r="S73" i="40" s="1" a="1"/>
  <c r="S73" i="40" s="1"/>
  <c r="M114" i="40"/>
  <c r="S114" i="40" s="1" a="1"/>
  <c r="S114" i="40" s="1"/>
  <c r="M14" i="40"/>
  <c r="S14" i="40" s="1" a="1"/>
  <c r="S14" i="40" s="1"/>
  <c r="M91" i="40"/>
  <c r="S91" i="40" s="1" a="1"/>
  <c r="S91" i="40" s="1"/>
  <c r="M88" i="40"/>
  <c r="S88" i="40" s="1" a="1"/>
  <c r="S88" i="40" s="1"/>
  <c r="M21" i="40"/>
  <c r="S21" i="40" s="1" a="1"/>
  <c r="S21" i="40" s="1"/>
  <c r="M68" i="40"/>
  <c r="S68" i="40" s="1" a="1"/>
  <c r="S68" i="40" s="1"/>
  <c r="M69" i="40"/>
  <c r="S69" i="40" s="1" a="1"/>
  <c r="S69" i="40" s="1"/>
  <c r="M112" i="40"/>
  <c r="S112" i="40" s="1" a="1"/>
  <c r="S112" i="40" s="1"/>
  <c r="M49" i="40"/>
  <c r="S49" i="40" s="1" a="1"/>
  <c r="S49" i="40" s="1"/>
  <c r="M120" i="40"/>
  <c r="S120" i="40" s="1" a="1"/>
  <c r="S120" i="40" s="1"/>
  <c r="M118" i="40"/>
  <c r="S118" i="40" s="1" a="1"/>
  <c r="S118" i="40" s="1"/>
  <c r="M58" i="40"/>
  <c r="S58" i="40" s="1" a="1"/>
  <c r="S58" i="40" s="1"/>
  <c r="M37" i="40"/>
  <c r="S37" i="40" s="1" a="1"/>
  <c r="S37" i="40" s="1"/>
  <c r="M38" i="40"/>
  <c r="S38" i="40" s="1" a="1"/>
  <c r="S38" i="40" s="1"/>
  <c r="M99" i="40"/>
  <c r="S99" i="40" s="1" a="1"/>
  <c r="S99" i="40" s="1"/>
  <c r="M85" i="40"/>
  <c r="M119" i="40"/>
  <c r="S119" i="40" s="1" a="1"/>
  <c r="S119" i="40" s="1"/>
  <c r="M107" i="40"/>
  <c r="S107" i="40" s="1" a="1"/>
  <c r="S107" i="40" s="1"/>
  <c r="M26" i="40"/>
  <c r="S26" i="40" s="1" a="1"/>
  <c r="S26" i="40" s="1"/>
  <c r="M43" i="40"/>
  <c r="S43" i="40" s="1" a="1"/>
  <c r="S43" i="40" s="1"/>
  <c r="M92" i="40"/>
  <c r="S92" i="40" s="1" a="1"/>
  <c r="S92" i="40" s="1"/>
  <c r="M46" i="40"/>
  <c r="S46" i="40" s="1" a="1"/>
  <c r="S46" i="40" s="1"/>
  <c r="M86" i="40"/>
  <c r="S86" i="40" s="1" a="1"/>
  <c r="S86" i="40" s="1"/>
  <c r="M29" i="40"/>
  <c r="S29" i="40" s="1" a="1"/>
  <c r="S29" i="40" s="1"/>
  <c r="M96" i="40"/>
  <c r="S96" i="40" s="1" a="1"/>
  <c r="S96" i="40" s="1"/>
  <c r="M111" i="40"/>
  <c r="S111" i="40" s="1" a="1"/>
  <c r="S111" i="40" s="1"/>
  <c r="M22" i="40"/>
  <c r="S22" i="40" s="1" a="1"/>
  <c r="S22" i="40" s="1"/>
  <c r="M115" i="40"/>
  <c r="S115" i="40" s="1" a="1"/>
  <c r="S115" i="40" s="1"/>
  <c r="M27" i="40"/>
  <c r="S27" i="40" s="1" a="1"/>
  <c r="S27" i="40" s="1"/>
  <c r="M95" i="40"/>
  <c r="S95" i="40" s="1" a="1"/>
  <c r="S95" i="40" s="1"/>
  <c r="M40" i="40"/>
  <c r="S40" i="40" s="1" a="1"/>
  <c r="S40" i="40" s="1"/>
  <c r="M93" i="40"/>
  <c r="S93" i="40" s="1" a="1"/>
  <c r="S93" i="40" s="1"/>
  <c r="M67" i="40"/>
  <c r="S67" i="40" s="1" a="1"/>
  <c r="S67" i="40" s="1"/>
  <c r="M53" i="40"/>
  <c r="S53" i="40" s="1" a="1"/>
  <c r="S53" i="40" s="1"/>
  <c r="M19" i="40"/>
  <c r="S19" i="40" s="1" a="1"/>
  <c r="S19" i="40" s="1"/>
  <c r="M13" i="40"/>
  <c r="M106" i="40"/>
  <c r="S106" i="40" s="1" a="1"/>
  <c r="S106" i="40" s="1"/>
  <c r="M16" i="40"/>
  <c r="S16" i="40" s="1" a="1"/>
  <c r="S16" i="40" s="1"/>
  <c r="M98" i="40"/>
  <c r="S98" i="40" s="1" a="1"/>
  <c r="S98" i="40" s="1"/>
  <c r="M87" i="40"/>
  <c r="S87" i="40" s="1" a="1"/>
  <c r="S87" i="40" s="1"/>
  <c r="M41" i="40"/>
  <c r="S41" i="40" s="1" a="1"/>
  <c r="S41" i="40" s="1"/>
  <c r="M36" i="40"/>
  <c r="S36" i="40" s="1" a="1"/>
  <c r="S36" i="40" s="1"/>
  <c r="M55" i="40"/>
  <c r="S55" i="40" s="1" a="1"/>
  <c r="S55" i="40" s="1"/>
  <c r="M110" i="40"/>
  <c r="S110" i="40" s="1" a="1"/>
  <c r="S110" i="40" s="1"/>
  <c r="M48" i="40"/>
  <c r="S48" i="40" s="1" a="1"/>
  <c r="S48" i="40" s="1"/>
  <c r="M104" i="40"/>
  <c r="S104" i="40" s="1" a="1"/>
  <c r="S104" i="40" s="1"/>
  <c r="M42" i="40"/>
  <c r="S42" i="40" s="1" a="1"/>
  <c r="S42" i="40" s="1"/>
  <c r="M108" i="61"/>
  <c r="S108" i="61" s="1" a="1"/>
  <c r="S108" i="61" s="1"/>
  <c r="M124" i="61"/>
  <c r="S124" i="61" s="1" a="1"/>
  <c r="S124" i="61" s="1"/>
  <c r="M125" i="61"/>
  <c r="S125" i="61" s="1" a="1"/>
  <c r="S125" i="61" s="1"/>
  <c r="M113" i="61"/>
  <c r="S113" i="61" s="1" a="1"/>
  <c r="S113" i="61" s="1"/>
  <c r="M38" i="61"/>
  <c r="S38" i="61" s="1" a="1"/>
  <c r="S38" i="61" s="1"/>
  <c r="M39" i="61"/>
  <c r="S39" i="61" s="1" a="1"/>
  <c r="S39" i="61" s="1"/>
  <c r="M114" i="61"/>
  <c r="S114" i="61" s="1" a="1"/>
  <c r="S114" i="61" s="1"/>
  <c r="M75" i="61"/>
  <c r="S75" i="61" s="1" a="1"/>
  <c r="S75" i="61" s="1"/>
  <c r="M17" i="61"/>
  <c r="S17" i="61" s="1" a="1"/>
  <c r="S17" i="61" s="1"/>
  <c r="M82" i="61"/>
  <c r="S82" i="61" s="1" a="1"/>
  <c r="S82" i="61" s="1"/>
  <c r="M115" i="61"/>
  <c r="S115" i="61" s="1" a="1"/>
  <c r="S115" i="61" s="1"/>
  <c r="M16" i="61"/>
  <c r="S16" i="61" s="1" a="1"/>
  <c r="S16" i="61" s="1"/>
  <c r="M34" i="61"/>
  <c r="S34" i="61" s="1" a="1"/>
  <c r="S34" i="61" s="1"/>
  <c r="M74" i="61"/>
  <c r="S74" i="61" s="1" a="1"/>
  <c r="S74" i="61" s="1"/>
  <c r="M67" i="61"/>
  <c r="S67" i="61" s="1" a="1"/>
  <c r="S67" i="61" s="1"/>
  <c r="M18" i="61"/>
  <c r="S18" i="61" s="1" a="1"/>
  <c r="S18" i="61" s="1"/>
  <c r="M105" i="61"/>
  <c r="S105" i="61" s="1" a="1"/>
  <c r="S105" i="61" s="1"/>
  <c r="M62" i="61"/>
  <c r="S62" i="61" s="1" a="1"/>
  <c r="S62" i="61" s="1"/>
  <c r="M81" i="61"/>
  <c r="S81" i="61" s="1" a="1"/>
  <c r="S81" i="61" s="1"/>
  <c r="M65" i="61"/>
  <c r="S65" i="61" s="1" a="1"/>
  <c r="S65" i="61" s="1"/>
  <c r="M120" i="61"/>
  <c r="S120" i="61" s="1" a="1"/>
  <c r="S120" i="61" s="1"/>
  <c r="M51" i="61"/>
  <c r="S51" i="61" s="1" a="1"/>
  <c r="S51" i="61" s="1"/>
  <c r="M123" i="61"/>
  <c r="S123" i="61" s="1" a="1"/>
  <c r="S123" i="61" s="1"/>
  <c r="M89" i="61"/>
  <c r="S89" i="61" s="1" a="1"/>
  <c r="S89" i="61" s="1"/>
  <c r="M20" i="61"/>
  <c r="S20" i="61" s="1" a="1"/>
  <c r="S20" i="61" s="1"/>
  <c r="M66" i="61"/>
  <c r="S66" i="61" s="1" a="1"/>
  <c r="S66" i="61" s="1"/>
  <c r="M15" i="61"/>
  <c r="S15" i="61" s="1" a="1"/>
  <c r="S15" i="61" s="1"/>
  <c r="M24" i="61"/>
  <c r="S24" i="61" s="1" a="1"/>
  <c r="S24" i="61" s="1"/>
  <c r="M126" i="61"/>
  <c r="S126" i="61" s="1" a="1"/>
  <c r="S126" i="61" s="1"/>
  <c r="M44" i="61"/>
  <c r="S44" i="61" s="1" a="1"/>
  <c r="S44" i="61" s="1"/>
  <c r="M93" i="61"/>
  <c r="S93" i="61" s="1" a="1"/>
  <c r="S93" i="61" s="1"/>
  <c r="M79" i="61"/>
  <c r="S79" i="61" s="1" a="1"/>
  <c r="S79" i="61" s="1"/>
  <c r="M37" i="61"/>
  <c r="S37" i="61" s="1" a="1"/>
  <c r="S37" i="61" s="1"/>
  <c r="M32" i="61"/>
  <c r="S32" i="61" s="1" a="1"/>
  <c r="S32" i="61" s="1"/>
  <c r="M69" i="61"/>
  <c r="S69" i="61" s="1" a="1"/>
  <c r="S69" i="61" s="1"/>
  <c r="M94" i="61"/>
  <c r="S94" i="61" s="1" a="1"/>
  <c r="S94" i="61" s="1"/>
  <c r="M71" i="61"/>
  <c r="S71" i="61" s="1" a="1"/>
  <c r="S71" i="61" s="1"/>
  <c r="M40" i="61"/>
  <c r="S40" i="61" s="1" a="1"/>
  <c r="S40" i="61" s="1"/>
  <c r="M42" i="61"/>
  <c r="S42" i="61" s="1" a="1"/>
  <c r="S42" i="61" s="1"/>
  <c r="M70" i="61"/>
  <c r="S70" i="61" s="1" a="1"/>
  <c r="S70" i="61" s="1"/>
  <c r="M36" i="61"/>
  <c r="S36" i="61" s="1" a="1"/>
  <c r="S36" i="61" s="1"/>
  <c r="M96" i="61"/>
  <c r="S96" i="61" s="1" a="1"/>
  <c r="S96" i="61" s="1"/>
  <c r="M52" i="61"/>
  <c r="S52" i="61" s="1" a="1"/>
  <c r="S52" i="61" s="1"/>
  <c r="M68" i="61"/>
  <c r="S68" i="61" s="1" a="1"/>
  <c r="S68" i="61" s="1"/>
  <c r="M45" i="61"/>
  <c r="S45" i="61" s="1" a="1"/>
  <c r="S45" i="61" s="1"/>
  <c r="M55" i="61"/>
  <c r="S55" i="61" s="1" a="1"/>
  <c r="S55" i="61" s="1"/>
  <c r="M129" i="61"/>
  <c r="S129" i="61" s="1" a="1"/>
  <c r="S129" i="61" s="1"/>
  <c r="M122" i="61"/>
  <c r="S122" i="61" s="1" a="1"/>
  <c r="S122" i="61" s="1"/>
  <c r="M88" i="61"/>
  <c r="S88" i="61" s="1" a="1"/>
  <c r="S88" i="61" s="1"/>
  <c r="M131" i="61"/>
  <c r="S131" i="61" s="1" a="1"/>
  <c r="S131" i="61" s="1"/>
  <c r="M54" i="61"/>
  <c r="S54" i="61" s="1" a="1"/>
  <c r="S54" i="61" s="1"/>
  <c r="M58" i="61"/>
  <c r="S58" i="61" s="1" a="1"/>
  <c r="S58" i="61" s="1"/>
  <c r="M28" i="61"/>
  <c r="S28" i="61" s="1" a="1"/>
  <c r="S28" i="61" s="1"/>
  <c r="M117" i="61"/>
  <c r="S117" i="61" s="1" a="1"/>
  <c r="S117" i="61" s="1"/>
  <c r="M76" i="61"/>
  <c r="S76" i="61" s="1" a="1"/>
  <c r="S76" i="61" s="1"/>
  <c r="M19" i="61"/>
  <c r="S19" i="61" s="1" a="1"/>
  <c r="S19" i="61" s="1"/>
  <c r="M43" i="61"/>
  <c r="S43" i="61" s="1" a="1"/>
  <c r="S43" i="61" s="1"/>
  <c r="M132" i="61"/>
  <c r="S132" i="61" s="1" a="1"/>
  <c r="S132" i="61" s="1"/>
  <c r="M77" i="61"/>
  <c r="S77" i="61" s="1" a="1"/>
  <c r="S77" i="61" s="1"/>
  <c r="M127" i="61"/>
  <c r="S127" i="61" s="1" a="1"/>
  <c r="S127" i="61" s="1"/>
  <c r="M59" i="61"/>
  <c r="S59" i="61" s="1" a="1"/>
  <c r="S59" i="61" s="1"/>
  <c r="M107" i="61"/>
  <c r="S107" i="61" s="1" a="1"/>
  <c r="S107" i="61" s="1"/>
  <c r="M63" i="61"/>
  <c r="S63" i="61" s="1" a="1"/>
  <c r="S63" i="61" s="1"/>
  <c r="M64" i="61"/>
  <c r="S64" i="61" s="1" a="1"/>
  <c r="S64" i="61" s="1"/>
  <c r="M35" i="61"/>
  <c r="S35" i="61" s="1" a="1"/>
  <c r="S35" i="61" s="1"/>
  <c r="M128" i="61"/>
  <c r="S128" i="61" s="1" a="1"/>
  <c r="S128" i="61" s="1"/>
  <c r="M110" i="61"/>
  <c r="S110" i="61" s="1" a="1"/>
  <c r="S110" i="61" s="1"/>
  <c r="M116" i="61"/>
  <c r="S116" i="61" s="1" a="1"/>
  <c r="S116" i="61" s="1"/>
  <c r="M25" i="61"/>
  <c r="S25" i="61" s="1" a="1"/>
  <c r="S25" i="61" s="1"/>
  <c r="M91" i="61"/>
  <c r="S91" i="61" s="1" a="1"/>
  <c r="S91" i="61" s="1"/>
  <c r="M73" i="61"/>
  <c r="S73" i="61" s="1" a="1"/>
  <c r="S73" i="61" s="1"/>
  <c r="M130" i="61"/>
  <c r="S130" i="61" s="1" a="1"/>
  <c r="S130" i="61" s="1"/>
  <c r="M87" i="61"/>
  <c r="M90" i="61"/>
  <c r="S90" i="61" s="1" a="1"/>
  <c r="S90" i="61" s="1"/>
  <c r="M27" i="61"/>
  <c r="S27" i="61" s="1" a="1"/>
  <c r="S27" i="61" s="1"/>
  <c r="M99" i="61"/>
  <c r="S99" i="61" s="1" a="1"/>
  <c r="S99" i="61" s="1"/>
  <c r="M78" i="61"/>
  <c r="S78" i="61" s="1" a="1"/>
  <c r="S78" i="61" s="1"/>
  <c r="M97" i="61"/>
  <c r="S97" i="61" s="1" a="1"/>
  <c r="S97" i="61" s="1"/>
  <c r="M92" i="61"/>
  <c r="S92" i="61" s="1" a="1"/>
  <c r="S92" i="61" s="1"/>
  <c r="M14" i="61"/>
  <c r="M41" i="61"/>
  <c r="S41" i="61" s="1" a="1"/>
  <c r="S41" i="61" s="1"/>
  <c r="M111" i="61"/>
  <c r="S111" i="61" s="1" a="1"/>
  <c r="S111" i="61" s="1"/>
  <c r="M72" i="61"/>
  <c r="S72" i="61" s="1" a="1"/>
  <c r="S72" i="61" s="1"/>
  <c r="M80" i="61"/>
  <c r="S80" i="61" s="1" a="1"/>
  <c r="S80" i="61" s="1"/>
  <c r="M98" i="61"/>
  <c r="S98" i="61" s="1" a="1"/>
  <c r="S98" i="61" s="1"/>
  <c r="R121" i="44"/>
  <c r="R92" i="44"/>
  <c r="R119" i="44"/>
  <c r="R115" i="44"/>
  <c r="R93" i="44"/>
  <c r="R112" i="44"/>
  <c r="R97" i="44"/>
  <c r="R89" i="44"/>
  <c r="R116" i="44"/>
  <c r="R111" i="44"/>
  <c r="S111" i="44" s="1" a="1"/>
  <c r="S111" i="44" s="1"/>
  <c r="R124" i="44"/>
  <c r="R94" i="44"/>
  <c r="R120" i="44"/>
  <c r="R98" i="44"/>
  <c r="R122" i="44"/>
  <c r="R108" i="44"/>
  <c r="R123" i="44"/>
  <c r="R118" i="44"/>
  <c r="R114" i="44"/>
  <c r="S114" i="44" s="1" a="1"/>
  <c r="S114" i="44" s="1"/>
  <c r="R125" i="44"/>
  <c r="R67" i="68"/>
  <c r="R112" i="68"/>
  <c r="S112" i="68" s="1" a="1"/>
  <c r="S112" i="68" s="1"/>
  <c r="R32" i="68"/>
  <c r="R161" i="68"/>
  <c r="R21" i="68"/>
  <c r="R116" i="68"/>
  <c r="S116" i="68" s="1" a="1"/>
  <c r="S116" i="68" s="1"/>
  <c r="R23" i="68"/>
  <c r="R114" i="68"/>
  <c r="S114" i="68" s="1" a="1"/>
  <c r="S114" i="68" s="1"/>
  <c r="R113" i="68"/>
  <c r="S113" i="68" s="1" a="1"/>
  <c r="S113" i="68" s="1"/>
  <c r="R97" i="68"/>
  <c r="S97" i="68" s="1" a="1"/>
  <c r="S97" i="68" s="1"/>
  <c r="R160" i="68"/>
  <c r="R96" i="68"/>
  <c r="R91" i="68"/>
  <c r="S91" i="68" s="1" a="1"/>
  <c r="S91" i="68" s="1"/>
  <c r="R62" i="68"/>
  <c r="R89" i="68"/>
  <c r="S89" i="68" s="1" a="1"/>
  <c r="S89" i="68" s="1"/>
  <c r="R29" i="68"/>
  <c r="R102" i="68"/>
  <c r="S102" i="68" s="1" a="1"/>
  <c r="S102" i="68" s="1"/>
  <c r="R19" i="68"/>
  <c r="R101" i="68"/>
  <c r="R88" i="68"/>
  <c r="S88" i="68" s="1" a="1"/>
  <c r="S88" i="68" s="1"/>
  <c r="R111" i="68"/>
  <c r="S111" i="68" s="1" a="1"/>
  <c r="S111" i="68" s="1"/>
  <c r="R90" i="68"/>
  <c r="R30" i="68"/>
  <c r="S30" i="68" s="1" a="1"/>
  <c r="S30" i="68" s="1"/>
  <c r="R22" i="68"/>
  <c r="R20" i="68"/>
  <c r="S20" i="68" s="1" a="1"/>
  <c r="S20" i="68" s="1"/>
  <c r="R138" i="68"/>
  <c r="R115" i="68"/>
  <c r="S115" i="68" s="1" a="1"/>
  <c r="S115" i="68" s="1"/>
  <c r="M110" i="25"/>
  <c r="S110" i="25" s="1" a="1"/>
  <c r="S110" i="25" s="1"/>
  <c r="M41" i="25"/>
  <c r="S41" i="25" s="1" a="1"/>
  <c r="S41" i="25" s="1"/>
  <c r="M36" i="25"/>
  <c r="S36" i="25" s="1" a="1"/>
  <c r="S36" i="25" s="1"/>
  <c r="M97" i="25"/>
  <c r="S97" i="25" s="1" a="1"/>
  <c r="S97" i="25" s="1"/>
  <c r="M109" i="25"/>
  <c r="S109" i="25" s="1" a="1"/>
  <c r="S109" i="25" s="1"/>
  <c r="M122" i="25"/>
  <c r="S122" i="25" s="1" a="1"/>
  <c r="S122" i="25" s="1"/>
  <c r="M123" i="25"/>
  <c r="S123" i="25" s="1" a="1"/>
  <c r="S123" i="25" s="1"/>
  <c r="M124" i="25"/>
  <c r="M90" i="25"/>
  <c r="S90" i="25" s="1" a="1"/>
  <c r="S90" i="25" s="1"/>
  <c r="M27" i="25"/>
  <c r="S27" i="25" s="1" a="1"/>
  <c r="S27" i="25" s="1"/>
  <c r="M38" i="25"/>
  <c r="S38" i="25" s="1" a="1"/>
  <c r="S38" i="25" s="1"/>
  <c r="M130" i="25"/>
  <c r="S130" i="25" s="1" a="1"/>
  <c r="S130" i="25" s="1"/>
  <c r="M37" i="25"/>
  <c r="S37" i="25" s="1" a="1"/>
  <c r="S37" i="25" s="1"/>
  <c r="M86" i="25"/>
  <c r="S86" i="25" s="1" a="1"/>
  <c r="S86" i="25" s="1"/>
  <c r="M88" i="25"/>
  <c r="S88" i="25" s="1" a="1"/>
  <c r="S88" i="25" s="1"/>
  <c r="M30" i="25"/>
  <c r="M87" i="25"/>
  <c r="S87" i="25" s="1" a="1"/>
  <c r="S87" i="25" s="1"/>
  <c r="M116" i="25"/>
  <c r="S116" i="25" s="1" a="1"/>
  <c r="S116" i="25" s="1"/>
  <c r="M133" i="25"/>
  <c r="S133" i="25" s="1" a="1"/>
  <c r="S133" i="25" s="1"/>
  <c r="M73" i="25"/>
  <c r="S73" i="25" s="1" a="1"/>
  <c r="S73" i="25" s="1"/>
  <c r="M121" i="25"/>
  <c r="S121" i="25" s="1" a="1"/>
  <c r="S121" i="25" s="1"/>
  <c r="M67" i="25"/>
  <c r="S67" i="25" s="1" a="1"/>
  <c r="S67" i="25" s="1"/>
  <c r="M95" i="25"/>
  <c r="S95" i="25" s="1" a="1"/>
  <c r="S95" i="25" s="1"/>
  <c r="M21" i="25"/>
  <c r="S21" i="25" s="1" a="1"/>
  <c r="S21" i="25" s="1"/>
  <c r="M69" i="25"/>
  <c r="M125" i="25"/>
  <c r="M131" i="25"/>
  <c r="S131" i="25" s="1" a="1"/>
  <c r="S131" i="25" s="1"/>
  <c r="M115" i="25"/>
  <c r="S115" i="25" s="1" a="1"/>
  <c r="S115" i="25" s="1"/>
  <c r="M15" i="25"/>
  <c r="M22" i="25"/>
  <c r="S22" i="25" s="1" a="1"/>
  <c r="S22" i="25" s="1"/>
  <c r="M29" i="25"/>
  <c r="S29" i="25" s="1" a="1"/>
  <c r="S29" i="25" s="1"/>
  <c r="M26" i="25"/>
  <c r="S26" i="25" s="1" a="1"/>
  <c r="S26" i="25" s="1"/>
  <c r="M62" i="25"/>
  <c r="S62" i="25" s="1" a="1"/>
  <c r="S62" i="25" s="1"/>
  <c r="M108" i="25"/>
  <c r="S108" i="25" s="1" a="1"/>
  <c r="S108" i="25" s="1"/>
  <c r="M94" i="25"/>
  <c r="S94" i="25" s="1" a="1"/>
  <c r="S94" i="25" s="1"/>
  <c r="M65" i="25"/>
  <c r="S65" i="25" s="1" a="1"/>
  <c r="S65" i="25" s="1"/>
  <c r="M96" i="25"/>
  <c r="S96" i="25" s="1" a="1"/>
  <c r="S96" i="25" s="1"/>
  <c r="M45" i="25"/>
  <c r="M120" i="25"/>
  <c r="S120" i="25" s="1" a="1"/>
  <c r="S120" i="25" s="1"/>
  <c r="M33" i="25"/>
  <c r="S33" i="25" s="1" a="1"/>
  <c r="S33" i="25" s="1"/>
  <c r="M56" i="25"/>
  <c r="S56" i="25" s="1" a="1"/>
  <c r="S56" i="25" s="1"/>
  <c r="M58" i="25"/>
  <c r="S58" i="25" s="1" a="1"/>
  <c r="S58" i="25" s="1"/>
  <c r="M68" i="25"/>
  <c r="M17" i="25"/>
  <c r="M40" i="25"/>
  <c r="S40" i="25" s="1" a="1"/>
  <c r="S40" i="25" s="1"/>
  <c r="M132" i="25"/>
  <c r="S132" i="25" s="1" a="1"/>
  <c r="S132" i="25" s="1"/>
  <c r="M114" i="25"/>
  <c r="S114" i="25" s="1" a="1"/>
  <c r="S114" i="25" s="1"/>
  <c r="M85" i="25"/>
  <c r="M113" i="25"/>
  <c r="S113" i="25" s="1" a="1"/>
  <c r="S113" i="25" s="1"/>
  <c r="M63" i="25"/>
  <c r="S63" i="25" s="1" a="1"/>
  <c r="S63" i="25" s="1"/>
  <c r="M16" i="25"/>
  <c r="M43" i="25"/>
  <c r="S43" i="25" s="1" a="1"/>
  <c r="S43" i="25" s="1"/>
  <c r="M92" i="25"/>
  <c r="S92" i="25" s="1" a="1"/>
  <c r="S92" i="25" s="1"/>
  <c r="M18" i="25"/>
  <c r="M55" i="25"/>
  <c r="S55" i="25" s="1" a="1"/>
  <c r="S55" i="25" s="1"/>
  <c r="M20" i="25"/>
  <c r="S20" i="25" s="1" a="1"/>
  <c r="S20" i="25" s="1"/>
  <c r="M14" i="25"/>
  <c r="M93" i="25"/>
  <c r="S93" i="25" s="1" a="1"/>
  <c r="S93" i="25" s="1"/>
  <c r="M42" i="25"/>
  <c r="S42" i="25" s="1" a="1"/>
  <c r="S42" i="25" s="1"/>
  <c r="M35" i="25"/>
  <c r="S35" i="25" s="1" a="1"/>
  <c r="S35" i="25" s="1"/>
  <c r="M19" i="25"/>
  <c r="M107" i="25"/>
  <c r="S107" i="25" s="1" a="1"/>
  <c r="S107" i="25" s="1"/>
  <c r="M19" i="44"/>
  <c r="S19" i="44" s="1" a="1"/>
  <c r="S19" i="44" s="1"/>
  <c r="M33" i="44"/>
  <c r="S33" i="44" s="1" a="1"/>
  <c r="S33" i="44" s="1"/>
  <c r="M53" i="44"/>
  <c r="S53" i="44" s="1" a="1"/>
  <c r="S53" i="44" s="1"/>
  <c r="M92" i="44"/>
  <c r="M119" i="44"/>
  <c r="S119" i="44" s="1" a="1"/>
  <c r="S119" i="44" s="1"/>
  <c r="M87" i="44"/>
  <c r="S87" i="44" s="1" a="1"/>
  <c r="S87" i="44" s="1"/>
  <c r="M100" i="44"/>
  <c r="S100" i="44" s="1" a="1"/>
  <c r="S100" i="44" s="1"/>
  <c r="M26" i="44"/>
  <c r="S26" i="44" s="1" a="1"/>
  <c r="S26" i="44" s="1"/>
  <c r="M89" i="44"/>
  <c r="S89" i="44" s="1" a="1"/>
  <c r="S89" i="44" s="1"/>
  <c r="M20" i="44"/>
  <c r="S20" i="44" s="1" a="1"/>
  <c r="S20" i="44" s="1"/>
  <c r="M86" i="44"/>
  <c r="S86" i="44" s="1" a="1"/>
  <c r="S86" i="44" s="1"/>
  <c r="M112" i="44"/>
  <c r="S112" i="44" s="1" a="1"/>
  <c r="S112" i="44" s="1"/>
  <c r="M108" i="44"/>
  <c r="S108" i="44" s="1" a="1"/>
  <c r="S108" i="44" s="1"/>
  <c r="M22" i="44"/>
  <c r="S22" i="44" s="1" a="1"/>
  <c r="S22" i="44" s="1"/>
  <c r="M126" i="44"/>
  <c r="S126" i="44" s="1" a="1"/>
  <c r="S126" i="44" s="1"/>
  <c r="M44" i="44"/>
  <c r="S44" i="44" s="1" a="1"/>
  <c r="S44" i="44" s="1"/>
  <c r="M116" i="44"/>
  <c r="S116" i="44" s="1" a="1"/>
  <c r="S116" i="44" s="1"/>
  <c r="M23" i="44"/>
  <c r="S23" i="44" s="1" a="1"/>
  <c r="S23" i="44" s="1"/>
  <c r="M16" i="44"/>
  <c r="S16" i="44" s="1" a="1"/>
  <c r="S16" i="44" s="1"/>
  <c r="M118" i="44"/>
  <c r="M124" i="44"/>
  <c r="M58" i="44"/>
  <c r="S58" i="44" s="1" a="1"/>
  <c r="S58" i="44" s="1"/>
  <c r="M35" i="44"/>
  <c r="S35" i="44" s="1" a="1"/>
  <c r="S35" i="44" s="1"/>
  <c r="M65" i="44"/>
  <c r="S65" i="44" s="1" a="1"/>
  <c r="S65" i="44" s="1"/>
  <c r="M109" i="44"/>
  <c r="S109" i="44" s="1" a="1"/>
  <c r="S109" i="44" s="1"/>
  <c r="M88" i="44"/>
  <c r="S88" i="44" s="1" a="1"/>
  <c r="S88" i="44" s="1"/>
  <c r="M105" i="44"/>
  <c r="S105" i="44" s="1" a="1"/>
  <c r="S105" i="44" s="1"/>
  <c r="M95" i="44"/>
  <c r="S95" i="44" s="1" a="1"/>
  <c r="S95" i="44" s="1"/>
  <c r="M15" i="44"/>
  <c r="S15" i="44" s="1" a="1"/>
  <c r="S15" i="44" s="1"/>
  <c r="M30" i="44"/>
  <c r="S30" i="44" s="1" a="1"/>
  <c r="S30" i="44" s="1"/>
  <c r="M14" i="44"/>
  <c r="M120" i="44"/>
  <c r="M43" i="44"/>
  <c r="S43" i="44" s="1" a="1"/>
  <c r="S43" i="44" s="1"/>
  <c r="M29" i="44"/>
  <c r="S29" i="44" s="1" a="1"/>
  <c r="S29" i="44" s="1"/>
  <c r="M122" i="44"/>
  <c r="S122" i="44" s="1" a="1"/>
  <c r="S122" i="44" s="1"/>
  <c r="M38" i="44"/>
  <c r="S38" i="44" s="1" a="1"/>
  <c r="S38" i="44" s="1"/>
  <c r="M73" i="44"/>
  <c r="S73" i="44" s="1" a="1"/>
  <c r="S73" i="44" s="1"/>
  <c r="M121" i="44"/>
  <c r="M94" i="44"/>
  <c r="S94" i="44" s="1" a="1"/>
  <c r="S94" i="44" s="1"/>
  <c r="M125" i="44"/>
  <c r="M41" i="44"/>
  <c r="S41" i="44" s="1" a="1"/>
  <c r="S41" i="44" s="1"/>
  <c r="M17" i="44"/>
  <c r="S17" i="44" s="1" a="1"/>
  <c r="S17" i="44" s="1"/>
  <c r="M45" i="44"/>
  <c r="S45" i="44" s="1" a="1"/>
  <c r="S45" i="44" s="1"/>
  <c r="M18" i="44"/>
  <c r="S18" i="44" s="1" a="1"/>
  <c r="S18" i="44" s="1"/>
  <c r="M110" i="44"/>
  <c r="S110" i="44" s="1" a="1"/>
  <c r="S110" i="44" s="1"/>
  <c r="M68" i="44"/>
  <c r="S68" i="44" s="1" a="1"/>
  <c r="S68" i="44" s="1"/>
  <c r="M113" i="44"/>
  <c r="S113" i="44" s="1" a="1"/>
  <c r="S113" i="44" s="1"/>
  <c r="M27" i="44"/>
  <c r="S27" i="44" s="1" a="1"/>
  <c r="S27" i="44" s="1"/>
  <c r="M21" i="44"/>
  <c r="S21" i="44" s="1" a="1"/>
  <c r="S21" i="44" s="1"/>
  <c r="M85" i="44"/>
  <c r="M96" i="44"/>
  <c r="S96" i="44" s="1" a="1"/>
  <c r="S96" i="44" s="1"/>
  <c r="M98" i="44"/>
  <c r="S98" i="44" s="1" a="1"/>
  <c r="S98" i="44" s="1"/>
  <c r="M36" i="44"/>
  <c r="S36" i="44" s="1" a="1"/>
  <c r="S36" i="44" s="1"/>
  <c r="M107" i="44"/>
  <c r="S107" i="44" s="1" a="1"/>
  <c r="S107" i="44" s="1"/>
  <c r="M42" i="44"/>
  <c r="S42" i="44" s="1" a="1"/>
  <c r="S42" i="44" s="1"/>
  <c r="M123" i="44"/>
  <c r="M67" i="44"/>
  <c r="S67" i="44" s="1" a="1"/>
  <c r="S67" i="44" s="1"/>
  <c r="M97" i="44"/>
  <c r="S97" i="44" s="1" a="1"/>
  <c r="S97" i="44" s="1"/>
  <c r="M40" i="44"/>
  <c r="S40" i="44" s="1" a="1"/>
  <c r="S40" i="44" s="1"/>
  <c r="M69" i="44"/>
  <c r="S69" i="44" s="1" a="1"/>
  <c r="S69" i="44" s="1"/>
  <c r="M115" i="44"/>
  <c r="M93" i="44"/>
  <c r="M37" i="44"/>
  <c r="S37" i="44" s="1" a="1"/>
  <c r="S37" i="44" s="1"/>
  <c r="M106" i="44"/>
  <c r="S106" i="44" s="1" a="1"/>
  <c r="S106" i="44" s="1"/>
  <c r="M48" i="68"/>
  <c r="S48" i="68" s="1" a="1"/>
  <c r="S48" i="68" s="1"/>
  <c r="M132" i="68"/>
  <c r="S132" i="68" s="1" a="1"/>
  <c r="S132" i="68" s="1"/>
  <c r="M135" i="68"/>
  <c r="S135" i="68" s="1" a="1"/>
  <c r="S135" i="68" s="1"/>
  <c r="M33" i="68"/>
  <c r="S33" i="68" s="1" a="1"/>
  <c r="S33" i="68" s="1"/>
  <c r="M77" i="68"/>
  <c r="S77" i="68" s="1" a="1"/>
  <c r="S77" i="68" s="1"/>
  <c r="M177" i="68"/>
  <c r="S177" i="68" s="1" a="1"/>
  <c r="S177" i="68" s="1"/>
  <c r="M101" i="68"/>
  <c r="M94" i="68"/>
  <c r="S94" i="68" s="1" a="1"/>
  <c r="S94" i="68" s="1"/>
  <c r="M169" i="68"/>
  <c r="S169" i="68" s="1" a="1"/>
  <c r="S169" i="68" s="1"/>
  <c r="M205" i="68"/>
  <c r="S205" i="68" s="1" a="1"/>
  <c r="S205" i="68" s="1"/>
  <c r="M29" i="68"/>
  <c r="M50" i="68"/>
  <c r="S50" i="68" s="1" a="1"/>
  <c r="S50" i="68" s="1"/>
  <c r="M95" i="68"/>
  <c r="S95" i="68" s="1" a="1"/>
  <c r="S95" i="68" s="1"/>
  <c r="M105" i="68"/>
  <c r="S105" i="68" s="1" a="1"/>
  <c r="S105" i="68" s="1"/>
  <c r="M193" i="68"/>
  <c r="S193" i="68" s="1" a="1"/>
  <c r="S193" i="68" s="1"/>
  <c r="M85" i="68"/>
  <c r="S85" i="68" s="1" a="1"/>
  <c r="S85" i="68" s="1"/>
  <c r="M81" i="68"/>
  <c r="S81" i="68" s="1" a="1"/>
  <c r="S81" i="68" s="1"/>
  <c r="M161" i="68"/>
  <c r="S161" i="68" s="1" a="1"/>
  <c r="S161" i="68" s="1"/>
  <c r="M167" i="68"/>
  <c r="S167" i="68" s="1" a="1"/>
  <c r="S167" i="68" s="1"/>
  <c r="M84" i="68"/>
  <c r="S84" i="68" s="1" a="1"/>
  <c r="S84" i="68" s="1"/>
  <c r="M74" i="68"/>
  <c r="S74" i="68" s="1" a="1"/>
  <c r="S74" i="68" s="1"/>
  <c r="M96" i="68"/>
  <c r="M75" i="68"/>
  <c r="S75" i="68" s="1" a="1"/>
  <c r="S75" i="68" s="1"/>
  <c r="M172" i="68"/>
  <c r="S172" i="68" s="1" a="1"/>
  <c r="S172" i="68" s="1"/>
  <c r="M99" i="68"/>
  <c r="S99" i="68" s="1" a="1"/>
  <c r="S99" i="68" s="1"/>
  <c r="M106" i="68"/>
  <c r="S106" i="68" s="1" a="1"/>
  <c r="S106" i="68" s="1"/>
  <c r="M61" i="68"/>
  <c r="S61" i="68" s="1" a="1"/>
  <c r="S61" i="68" s="1"/>
  <c r="M212" i="68"/>
  <c r="S212" i="68" s="1" a="1"/>
  <c r="S212" i="68" s="1"/>
  <c r="M72" i="68"/>
  <c r="S72" i="68" s="1" a="1"/>
  <c r="S72" i="68" s="1"/>
  <c r="M208" i="68"/>
  <c r="S208" i="68" s="1" a="1"/>
  <c r="S208" i="68" s="1"/>
  <c r="M53" i="68"/>
  <c r="S53" i="68" s="1" a="1"/>
  <c r="S53" i="68" s="1"/>
  <c r="M147" i="68"/>
  <c r="S147" i="68" s="1" a="1"/>
  <c r="S147" i="68" s="1"/>
  <c r="M160" i="68"/>
  <c r="M164" i="68"/>
  <c r="S164" i="68" s="1" a="1"/>
  <c r="S164" i="68" s="1"/>
  <c r="M52" i="68"/>
  <c r="S52" i="68" s="1" a="1"/>
  <c r="S52" i="68" s="1"/>
  <c r="M209" i="68"/>
  <c r="S209" i="68" s="1" a="1"/>
  <c r="S209" i="68" s="1"/>
  <c r="M47" i="68"/>
  <c r="S47" i="68" s="1" a="1"/>
  <c r="S47" i="68" s="1"/>
  <c r="M92" i="68"/>
  <c r="S92" i="68" s="1" a="1"/>
  <c r="S92" i="68" s="1"/>
  <c r="M100" i="68"/>
  <c r="S100" i="68" s="1" a="1"/>
  <c r="S100" i="68" s="1"/>
  <c r="M80" i="68"/>
  <c r="S80" i="68" s="1" a="1"/>
  <c r="S80" i="68" s="1"/>
  <c r="M140" i="68"/>
  <c r="S140" i="68" s="1" a="1"/>
  <c r="S140" i="68" s="1"/>
  <c r="M87" i="68"/>
  <c r="S87" i="68" s="1" a="1"/>
  <c r="S87" i="68" s="1"/>
  <c r="M136" i="68"/>
  <c r="S136" i="68" s="1" a="1"/>
  <c r="S136" i="68" s="1"/>
  <c r="M45" i="68"/>
  <c r="S45" i="68" s="1" a="1"/>
  <c r="S45" i="68" s="1"/>
  <c r="M42" i="68"/>
  <c r="S42" i="68" s="1" a="1"/>
  <c r="S42" i="68" s="1"/>
  <c r="M49" i="68"/>
  <c r="S49" i="68" s="1" a="1"/>
  <c r="S49" i="68" s="1"/>
  <c r="M178" i="68"/>
  <c r="S178" i="68" s="1" a="1"/>
  <c r="S178" i="68" s="1"/>
  <c r="M186" i="68"/>
  <c r="S186" i="68" s="1" a="1"/>
  <c r="S186" i="68" s="1"/>
  <c r="M83" i="68"/>
  <c r="S83" i="68" s="1" a="1"/>
  <c r="S83" i="68" s="1"/>
  <c r="M103" i="68"/>
  <c r="S103" i="68" s="1" a="1"/>
  <c r="S103" i="68" s="1"/>
  <c r="M190" i="68"/>
  <c r="S190" i="68" s="1" a="1"/>
  <c r="S190" i="68" s="1"/>
  <c r="M71" i="68"/>
  <c r="S71" i="68" s="1" a="1"/>
  <c r="S71" i="68" s="1"/>
  <c r="M171" i="68"/>
  <c r="S171" i="68" s="1" a="1"/>
  <c r="S171" i="68" s="1"/>
  <c r="M179" i="68"/>
  <c r="S179" i="68" s="1" a="1"/>
  <c r="S179" i="68" s="1"/>
  <c r="M188" i="68"/>
  <c r="S188" i="68" s="1" a="1"/>
  <c r="S188" i="68" s="1"/>
  <c r="M78" i="68"/>
  <c r="S78" i="68" s="1" a="1"/>
  <c r="S78" i="68" s="1"/>
  <c r="M163" i="68"/>
  <c r="S163" i="68" s="1" a="1"/>
  <c r="S163" i="68" s="1"/>
  <c r="M187" i="68"/>
  <c r="S187" i="68" s="1" a="1"/>
  <c r="S187" i="68" s="1"/>
  <c r="M19" i="68"/>
  <c r="M129" i="68"/>
  <c r="S129" i="68" s="1" a="1"/>
  <c r="S129" i="68" s="1"/>
  <c r="M55" i="68"/>
  <c r="S55" i="68" s="1" a="1"/>
  <c r="S55" i="68" s="1"/>
  <c r="M79" i="68"/>
  <c r="S79" i="68" s="1" a="1"/>
  <c r="S79" i="68" s="1"/>
  <c r="M143" i="68"/>
  <c r="S143" i="68" s="1" a="1"/>
  <c r="S143" i="68" s="1"/>
  <c r="M189" i="68"/>
  <c r="S189" i="68" s="1" a="1"/>
  <c r="S189" i="68" s="1"/>
  <c r="M204" i="68"/>
  <c r="S204" i="68" s="1" a="1"/>
  <c r="S204" i="68" s="1"/>
  <c r="M57" i="68"/>
  <c r="S57" i="68" s="1" a="1"/>
  <c r="S57" i="68" s="1"/>
  <c r="M133" i="68"/>
  <c r="S133" i="68" s="1" a="1"/>
  <c r="S133" i="68" s="1"/>
  <c r="M41" i="68"/>
  <c r="S41" i="68" s="1" a="1"/>
  <c r="S41" i="68" s="1"/>
  <c r="M93" i="68"/>
  <c r="S93" i="68" s="1" a="1"/>
  <c r="S93" i="68" s="1"/>
  <c r="M196" i="68"/>
  <c r="S196" i="68" s="1" a="1"/>
  <c r="S196" i="68" s="1"/>
  <c r="M207" i="68"/>
  <c r="S207" i="68" s="1" a="1"/>
  <c r="S207" i="68" s="1"/>
  <c r="M90" i="68"/>
  <c r="S90" i="68" s="1" a="1"/>
  <c r="S90" i="68" s="1"/>
  <c r="M73" i="68"/>
  <c r="S73" i="68" s="1" a="1"/>
  <c r="S73" i="68" s="1"/>
  <c r="M51" i="68"/>
  <c r="S51" i="68" s="1" a="1"/>
  <c r="S51" i="68" s="1"/>
  <c r="M166" i="68"/>
  <c r="S166" i="68" s="1" a="1"/>
  <c r="S166" i="68" s="1"/>
  <c r="M107" i="68"/>
  <c r="S107" i="68" s="1" a="1"/>
  <c r="S107" i="68" s="1"/>
  <c r="M110" i="68"/>
  <c r="S110" i="68" s="1" a="1"/>
  <c r="S110" i="68" s="1"/>
  <c r="M31" i="68"/>
  <c r="S31" i="68" s="1" a="1"/>
  <c r="S31" i="68" s="1"/>
  <c r="M54" i="68"/>
  <c r="S54" i="68" s="1" a="1"/>
  <c r="S54" i="68" s="1"/>
  <c r="M22" i="68"/>
  <c r="M168" i="68"/>
  <c r="S168" i="68" s="1" a="1"/>
  <c r="S168" i="68" s="1"/>
  <c r="M44" i="68"/>
  <c r="S44" i="68" s="1" a="1"/>
  <c r="S44" i="68" s="1"/>
  <c r="M104" i="68"/>
  <c r="S104" i="68" s="1" a="1"/>
  <c r="S104" i="68" s="1"/>
  <c r="M21" i="68"/>
  <c r="S21" i="68" s="1" a="1"/>
  <c r="S21" i="68" s="1"/>
  <c r="M138" i="68"/>
  <c r="M40" i="68"/>
  <c r="S40" i="68" s="1" a="1"/>
  <c r="S40" i="68" s="1"/>
  <c r="M195" i="68"/>
  <c r="S195" i="68" s="1" a="1"/>
  <c r="S195" i="68" s="1"/>
  <c r="M141" i="68"/>
  <c r="S141" i="68" s="1" a="1"/>
  <c r="S141" i="68" s="1"/>
  <c r="M197" i="68"/>
  <c r="S197" i="68" s="1" a="1"/>
  <c r="S197" i="68" s="1"/>
  <c r="M127" i="68"/>
  <c r="S127" i="68" s="1" a="1"/>
  <c r="S127" i="68" s="1"/>
  <c r="M191" i="68"/>
  <c r="S191" i="68" s="1" a="1"/>
  <c r="S191" i="68" s="1"/>
  <c r="M32" i="68"/>
  <c r="M211" i="68"/>
  <c r="S211" i="68" s="1" a="1"/>
  <c r="S211" i="68" s="1"/>
  <c r="M126" i="68"/>
  <c r="S126" i="68" s="1" a="1"/>
  <c r="S126" i="68" s="1"/>
  <c r="M162" i="68"/>
  <c r="S162" i="68" s="1" a="1"/>
  <c r="S162" i="68" s="1"/>
  <c r="M76" i="68"/>
  <c r="S76" i="68" s="1" a="1"/>
  <c r="S76" i="68" s="1"/>
  <c r="M35" i="68"/>
  <c r="S35" i="68" s="1" a="1"/>
  <c r="S35" i="68" s="1"/>
  <c r="M194" i="68"/>
  <c r="S194" i="68" s="1" a="1"/>
  <c r="S194" i="68" s="1"/>
  <c r="M82" i="68"/>
  <c r="S82" i="68" s="1" a="1"/>
  <c r="S82" i="68" s="1"/>
  <c r="M175" i="68"/>
  <c r="S175" i="68" s="1" a="1"/>
  <c r="S175" i="68" s="1"/>
  <c r="M86" i="68"/>
  <c r="S86" i="68" s="1" a="1"/>
  <c r="S86" i="68" s="1"/>
  <c r="M213" i="68"/>
  <c r="S213" i="68" s="1" a="1"/>
  <c r="S213" i="68" s="1"/>
  <c r="M173" i="68"/>
  <c r="S173" i="68" s="1" a="1"/>
  <c r="S173" i="68" s="1"/>
  <c r="M98" i="68"/>
  <c r="S98" i="68" s="1" a="1"/>
  <c r="S98" i="68" s="1"/>
  <c r="M43" i="68"/>
  <c r="S43" i="68" s="1" a="1"/>
  <c r="S43" i="68" s="1"/>
  <c r="M109" i="68"/>
  <c r="S109" i="68" s="1" a="1"/>
  <c r="S109" i="68" s="1"/>
  <c r="M192" i="68"/>
  <c r="S192" i="68" s="1" a="1"/>
  <c r="S192" i="68" s="1"/>
  <c r="M108" i="68"/>
  <c r="S108" i="68" s="1" a="1"/>
  <c r="S108" i="68" s="1"/>
  <c r="M206" i="68"/>
  <c r="S206" i="68" s="1" a="1"/>
  <c r="S206" i="68" s="1"/>
  <c r="M58" i="68"/>
  <c r="S58" i="68" s="1" a="1"/>
  <c r="S58" i="68" s="1"/>
  <c r="M23" i="68"/>
  <c r="S23" i="68" s="1" a="1"/>
  <c r="S23" i="68" s="1"/>
  <c r="M180" i="68"/>
  <c r="S180" i="68" s="1" a="1"/>
  <c r="S180" i="68" s="1"/>
  <c r="M174" i="68"/>
  <c r="S174" i="68" s="1" a="1"/>
  <c r="S174" i="68" s="1"/>
  <c r="M56" i="68"/>
  <c r="S56" i="68" s="1" a="1"/>
  <c r="S56" i="68" s="1"/>
  <c r="M210" i="68"/>
  <c r="S210" i="68" s="1" a="1"/>
  <c r="S210" i="68" s="1"/>
  <c r="M38" i="68"/>
  <c r="S38" i="68" s="1" a="1"/>
  <c r="S38" i="68" s="1"/>
  <c r="M62" i="68"/>
  <c r="M67" i="68"/>
  <c r="S67" i="68" s="1" a="1"/>
  <c r="S67" i="68" s="1"/>
  <c r="M139" i="68"/>
  <c r="S139" i="68" s="1" a="1"/>
  <c r="S139" i="68" s="1"/>
  <c r="M137" i="68"/>
  <c r="S137" i="68" s="1" a="1"/>
  <c r="S137" i="68" s="1"/>
  <c r="M176" i="68"/>
  <c r="S176" i="68" s="1" a="1"/>
  <c r="S176" i="68" s="1"/>
  <c r="M39" i="68"/>
  <c r="S39" i="68" s="1" a="1"/>
  <c r="S39" i="68" s="1"/>
  <c r="M203" i="68"/>
  <c r="S203" i="68" s="1" a="1"/>
  <c r="S203" i="68" s="1"/>
  <c r="M142" i="68"/>
  <c r="S142" i="68" s="1" a="1"/>
  <c r="S142" i="68" s="1"/>
  <c r="M46" i="68"/>
  <c r="S46" i="68" s="1" a="1"/>
  <c r="S46" i="68" s="1"/>
  <c r="M198" i="68"/>
  <c r="S198" i="68" s="1" a="1"/>
  <c r="S198" i="68" s="1"/>
  <c r="M170" i="68"/>
  <c r="S170" i="68" s="1" a="1"/>
  <c r="S170" i="68" s="1"/>
  <c r="M34" i="68"/>
  <c r="S34" i="68" s="1" a="1"/>
  <c r="S34" i="68" s="1"/>
  <c r="M165" i="68"/>
  <c r="S165" i="68" s="1" a="1"/>
  <c r="S165" i="68" s="1"/>
  <c r="M97" i="73"/>
  <c r="S97" i="73" s="1" a="1"/>
  <c r="S97" i="73" s="1"/>
  <c r="M137" i="73"/>
  <c r="S137" i="73" s="1" a="1"/>
  <c r="S137" i="73" s="1"/>
  <c r="M91" i="73"/>
  <c r="M118" i="73"/>
  <c r="S118" i="73" s="1" a="1"/>
  <c r="S118" i="73" s="1"/>
  <c r="M46" i="73"/>
  <c r="M133" i="73"/>
  <c r="S133" i="73" s="1" a="1"/>
  <c r="S133" i="73" s="1"/>
  <c r="M130" i="73"/>
  <c r="S130" i="73" s="1" a="1"/>
  <c r="S130" i="73" s="1"/>
  <c r="M123" i="73"/>
  <c r="S123" i="73" s="1" a="1"/>
  <c r="S123" i="73" s="1"/>
  <c r="M95" i="73"/>
  <c r="S95" i="73" s="1" a="1"/>
  <c r="S95" i="73" s="1"/>
  <c r="M29" i="73"/>
  <c r="M136" i="73"/>
  <c r="S136" i="73" s="1" a="1"/>
  <c r="S136" i="73" s="1"/>
  <c r="M89" i="73"/>
  <c r="M43" i="73"/>
  <c r="M110" i="73"/>
  <c r="S110" i="73" s="1" a="1"/>
  <c r="S110" i="73" s="1"/>
  <c r="M67" i="73"/>
  <c r="S67" i="73" s="1" a="1"/>
  <c r="S67" i="73" s="1"/>
  <c r="M94" i="73"/>
  <c r="M124" i="73"/>
  <c r="S124" i="73" s="1" a="1"/>
  <c r="S124" i="73" s="1"/>
  <c r="M114" i="73"/>
  <c r="S114" i="73" s="1" a="1"/>
  <c r="S114" i="73" s="1"/>
  <c r="M20" i="73"/>
  <c r="M108" i="73"/>
  <c r="S108" i="73" s="1" a="1"/>
  <c r="S108" i="73" s="1"/>
  <c r="M22" i="73"/>
  <c r="S22" i="73" s="1" a="1"/>
  <c r="S22" i="73" s="1"/>
  <c r="M86" i="73"/>
  <c r="M115" i="73"/>
  <c r="S115" i="73" s="1" a="1"/>
  <c r="S115" i="73" s="1"/>
  <c r="M45" i="73"/>
  <c r="M119" i="73"/>
  <c r="S119" i="73" s="1" a="1"/>
  <c r="S119" i="73" s="1"/>
  <c r="M125" i="73"/>
  <c r="S125" i="73" s="1" a="1"/>
  <c r="S125" i="73" s="1"/>
  <c r="M17" i="73"/>
  <c r="M109" i="73"/>
  <c r="S109" i="73" s="1" a="1"/>
  <c r="S109" i="73" s="1"/>
  <c r="M52" i="73"/>
  <c r="M44" i="73"/>
  <c r="S44" i="73" s="1" a="1"/>
  <c r="S44" i="73" s="1"/>
  <c r="M116" i="73"/>
  <c r="S116" i="73" s="1" a="1"/>
  <c r="S116" i="73" s="1"/>
  <c r="M126" i="73"/>
  <c r="S126" i="73" s="1" a="1"/>
  <c r="S126" i="73" s="1"/>
  <c r="M36" i="73"/>
  <c r="S36" i="73" s="1" a="1"/>
  <c r="S36" i="73" s="1"/>
  <c r="M120" i="73"/>
  <c r="S120" i="73" s="1" a="1"/>
  <c r="S120" i="73" s="1"/>
  <c r="M88" i="73"/>
  <c r="S88" i="73" s="1" a="1"/>
  <c r="S88" i="73" s="1"/>
  <c r="M96" i="73"/>
  <c r="S96" i="73" s="1" a="1"/>
  <c r="S96" i="73" s="1"/>
  <c r="M113" i="73"/>
  <c r="S113" i="73" s="1" a="1"/>
  <c r="S113" i="73" s="1"/>
  <c r="M57" i="73"/>
  <c r="M61" i="73"/>
  <c r="S61" i="73" s="1" a="1"/>
  <c r="S61" i="73" s="1"/>
  <c r="M84" i="73"/>
  <c r="M51" i="73"/>
  <c r="M135" i="73"/>
  <c r="S135" i="73" s="1" a="1"/>
  <c r="S135" i="73" s="1"/>
  <c r="M62" i="73"/>
  <c r="S62" i="73" s="1" a="1"/>
  <c r="S62" i="73" s="1"/>
  <c r="M122" i="73"/>
  <c r="S122" i="73" s="1" a="1"/>
  <c r="S122" i="73" s="1"/>
  <c r="M35" i="73"/>
  <c r="S35" i="73" s="1" a="1"/>
  <c r="S35" i="73" s="1"/>
  <c r="M90" i="73"/>
  <c r="M30" i="73"/>
  <c r="M87" i="73"/>
  <c r="M68" i="73"/>
  <c r="S68" i="73" s="1" a="1"/>
  <c r="S68" i="73" s="1"/>
  <c r="M41" i="73"/>
  <c r="S41" i="73" s="1" a="1"/>
  <c r="S41" i="73" s="1"/>
  <c r="M127" i="73"/>
  <c r="S127" i="73" s="1" a="1"/>
  <c r="S127" i="73" s="1"/>
  <c r="M38" i="73"/>
  <c r="S38" i="73" s="1" a="1"/>
  <c r="S38" i="73" s="1"/>
  <c r="M85" i="73"/>
  <c r="M78" i="73"/>
  <c r="S78" i="73" s="1" a="1"/>
  <c r="S78" i="73" s="1"/>
  <c r="M93" i="73"/>
  <c r="S93" i="73" s="1" a="1"/>
  <c r="S93" i="73" s="1"/>
  <c r="M19" i="73"/>
  <c r="M66" i="73"/>
  <c r="S66" i="73" s="1" a="1"/>
  <c r="S66" i="73" s="1"/>
  <c r="M121" i="73"/>
  <c r="S121" i="73" s="1" a="1"/>
  <c r="S121" i="73" s="1"/>
  <c r="R17" i="52"/>
  <c r="R59" i="52"/>
  <c r="R49" i="52"/>
  <c r="R20" i="52"/>
  <c r="R26" i="52"/>
  <c r="R46" i="52"/>
  <c r="R19" i="52"/>
  <c r="R65" i="52"/>
  <c r="R58" i="52"/>
  <c r="R45" i="52"/>
  <c r="R34" i="52"/>
  <c r="R14" i="52"/>
  <c r="R18" i="52"/>
  <c r="R44" i="52"/>
  <c r="R47" i="52"/>
  <c r="R82" i="52"/>
  <c r="R30" i="52"/>
  <c r="R95" i="52"/>
  <c r="R67" i="52"/>
  <c r="R31" i="52"/>
  <c r="R64" i="52"/>
  <c r="R57" i="52"/>
  <c r="R100" i="52"/>
  <c r="R27" i="52"/>
  <c r="R96" i="52"/>
  <c r="R56" i="52"/>
  <c r="R124" i="78"/>
  <c r="R14" i="78"/>
  <c r="R13" i="78"/>
  <c r="R45" i="78"/>
  <c r="R49" i="78"/>
  <c r="R111" i="78"/>
  <c r="S111" i="78" s="1" a="1"/>
  <c r="S111" i="78" s="1"/>
  <c r="R121" i="78"/>
  <c r="R93" i="78"/>
  <c r="R18" i="78"/>
  <c r="R112" i="78"/>
  <c r="R33" i="78"/>
  <c r="R123" i="78"/>
  <c r="R125" i="78"/>
  <c r="R26" i="78"/>
  <c r="R119" i="78"/>
  <c r="R118" i="78"/>
  <c r="R58" i="78"/>
  <c r="R98" i="78"/>
  <c r="R116" i="78"/>
  <c r="R19" i="78"/>
  <c r="R17" i="78"/>
  <c r="R29" i="78"/>
  <c r="R30" i="78"/>
  <c r="R15" i="78"/>
  <c r="R90" i="78"/>
  <c r="R114" i="78"/>
  <c r="S114" i="78" s="1" a="1"/>
  <c r="S114" i="78" s="1"/>
  <c r="R97" i="78"/>
  <c r="R27" i="78"/>
  <c r="R85" i="78"/>
  <c r="R16" i="78"/>
  <c r="R115" i="78"/>
  <c r="R122" i="78"/>
  <c r="R108" i="78"/>
  <c r="R20" i="78"/>
  <c r="R73" i="78"/>
  <c r="R120" i="78"/>
  <c r="R91" i="78"/>
  <c r="R29" i="73"/>
  <c r="R19" i="73"/>
  <c r="R43" i="73"/>
  <c r="R85" i="73"/>
  <c r="R52" i="73"/>
  <c r="R51" i="73"/>
  <c r="R17" i="73"/>
  <c r="R45" i="73"/>
  <c r="R90" i="73"/>
  <c r="R57" i="73"/>
  <c r="R20" i="73"/>
  <c r="R86" i="73"/>
  <c r="R89" i="73"/>
  <c r="R46" i="73"/>
  <c r="R91" i="73"/>
  <c r="R42" i="73"/>
  <c r="S42" i="73" s="1" a="1"/>
  <c r="S42" i="73" s="1"/>
  <c r="R30" i="73"/>
  <c r="R94" i="73"/>
  <c r="R87" i="73"/>
  <c r="M101" i="47"/>
  <c r="S101" i="47" s="1" a="1"/>
  <c r="S101" i="47" s="1"/>
  <c r="M129" i="47"/>
  <c r="S129" i="47" s="1" a="1"/>
  <c r="S129" i="47" s="1"/>
  <c r="M99" i="47"/>
  <c r="S99" i="47" s="1" a="1"/>
  <c r="S99" i="47" s="1"/>
  <c r="M128" i="47"/>
  <c r="S128" i="47" s="1" a="1"/>
  <c r="S128" i="47" s="1"/>
  <c r="M15" i="47"/>
  <c r="S15" i="47" s="1" a="1"/>
  <c r="S15" i="47" s="1"/>
  <c r="M92" i="47"/>
  <c r="S92" i="47" s="1" a="1"/>
  <c r="S92" i="47" s="1"/>
  <c r="M131" i="47"/>
  <c r="S131" i="47" s="1" a="1"/>
  <c r="S131" i="47" s="1"/>
  <c r="M89" i="47"/>
  <c r="S89" i="47" s="1" a="1"/>
  <c r="S89" i="47" s="1"/>
  <c r="M122" i="47"/>
  <c r="S122" i="47" s="1" a="1"/>
  <c r="S122" i="47" s="1"/>
  <c r="M42" i="47"/>
  <c r="S42" i="47" s="1" a="1"/>
  <c r="S42" i="47" s="1"/>
  <c r="M98" i="47"/>
  <c r="S98" i="47" s="1" a="1"/>
  <c r="S98" i="47" s="1"/>
  <c r="M109" i="47"/>
  <c r="S109" i="47" s="1" a="1"/>
  <c r="S109" i="47" s="1"/>
  <c r="M29" i="47"/>
  <c r="S29" i="47" s="1" a="1"/>
  <c r="S29" i="47" s="1"/>
  <c r="M69" i="47"/>
  <c r="S69" i="47" s="1" a="1"/>
  <c r="S69" i="47" s="1"/>
  <c r="M96" i="47"/>
  <c r="S96" i="47" s="1" a="1"/>
  <c r="S96" i="47" s="1"/>
  <c r="M88" i="47"/>
  <c r="S88" i="47" s="1" a="1"/>
  <c r="S88" i="47" s="1"/>
  <c r="M40" i="47"/>
  <c r="S40" i="47" s="1" a="1"/>
  <c r="S40" i="47" s="1"/>
  <c r="M130" i="47"/>
  <c r="S130" i="47" s="1" a="1"/>
  <c r="S130" i="47" s="1"/>
  <c r="M17" i="47"/>
  <c r="S17" i="47" s="1" a="1"/>
  <c r="S17" i="47" s="1"/>
  <c r="M35" i="47"/>
  <c r="S35" i="47" s="1" a="1"/>
  <c r="S35" i="47" s="1"/>
  <c r="M68" i="47"/>
  <c r="S68" i="47" s="1" a="1"/>
  <c r="S68" i="47" s="1"/>
  <c r="M110" i="47"/>
  <c r="S110" i="47" s="1" a="1"/>
  <c r="S110" i="47" s="1"/>
  <c r="M93" i="47"/>
  <c r="S93" i="47" s="1" a="1"/>
  <c r="S93" i="47" s="1"/>
  <c r="M94" i="47"/>
  <c r="S94" i="47" s="1" a="1"/>
  <c r="S94" i="47" s="1"/>
  <c r="M113" i="47"/>
  <c r="S113" i="47" s="1" a="1"/>
  <c r="S113" i="47" s="1"/>
  <c r="M107" i="47"/>
  <c r="S107" i="47" s="1" a="1"/>
  <c r="S107" i="47" s="1"/>
  <c r="M91" i="47"/>
  <c r="S91" i="47" s="1" a="1"/>
  <c r="S91" i="47" s="1"/>
  <c r="M111" i="47"/>
  <c r="S111" i="47" s="1" a="1"/>
  <c r="S111" i="47" s="1"/>
  <c r="M73" i="47"/>
  <c r="S73" i="47" s="1" a="1"/>
  <c r="S73" i="47" s="1"/>
  <c r="M127" i="47"/>
  <c r="S127" i="47" s="1" a="1"/>
  <c r="S127" i="47" s="1"/>
  <c r="M36" i="47"/>
  <c r="S36" i="47" s="1" a="1"/>
  <c r="S36" i="47" s="1"/>
  <c r="M67" i="47"/>
  <c r="S67" i="47" s="1" a="1"/>
  <c r="S67" i="47" s="1"/>
  <c r="M97" i="47"/>
  <c r="S97" i="47" s="1" a="1"/>
  <c r="S97" i="47" s="1"/>
  <c r="M58" i="47"/>
  <c r="S58" i="47" s="1" a="1"/>
  <c r="S58" i="47" s="1"/>
  <c r="M116" i="47"/>
  <c r="S116" i="47" s="1" a="1"/>
  <c r="S116" i="47" s="1"/>
  <c r="M106" i="47"/>
  <c r="S106" i="47" s="1" a="1"/>
  <c r="S106" i="47" s="1"/>
  <c r="M27" i="47"/>
  <c r="S27" i="47" s="1" a="1"/>
  <c r="S27" i="47" s="1"/>
  <c r="M119" i="47"/>
  <c r="S119" i="47" s="1" a="1"/>
  <c r="S119" i="47" s="1"/>
  <c r="M114" i="47"/>
  <c r="S114" i="47" s="1" a="1"/>
  <c r="S114" i="47" s="1"/>
  <c r="M90" i="47"/>
  <c r="S90" i="47" s="1" a="1"/>
  <c r="S90" i="47" s="1"/>
  <c r="M118" i="47"/>
  <c r="S118" i="47" s="1" a="1"/>
  <c r="S118" i="47" s="1"/>
  <c r="M108" i="47"/>
  <c r="S108" i="47" s="1" a="1"/>
  <c r="S108" i="47" s="1"/>
  <c r="M112" i="47"/>
  <c r="S112" i="47" s="1" a="1"/>
  <c r="S112" i="47" s="1"/>
  <c r="M30" i="47"/>
  <c r="S30" i="47" s="1" a="1"/>
  <c r="S30" i="47" s="1"/>
  <c r="M14" i="47"/>
  <c r="M26" i="47"/>
  <c r="S26" i="47" s="1" a="1"/>
  <c r="S26" i="47" s="1"/>
  <c r="M45" i="47"/>
  <c r="S45" i="47" s="1" a="1"/>
  <c r="S45" i="47" s="1"/>
  <c r="M121" i="47"/>
  <c r="S121" i="47" s="1" a="1"/>
  <c r="S121" i="47" s="1"/>
  <c r="M19" i="47"/>
  <c r="S19" i="47" s="1" a="1"/>
  <c r="S19" i="47" s="1"/>
  <c r="M33" i="47"/>
  <c r="S33" i="47" s="1" a="1"/>
  <c r="S33" i="47" s="1"/>
  <c r="M117" i="47"/>
  <c r="S117" i="47" s="1" a="1"/>
  <c r="S117" i="47" s="1"/>
  <c r="M41" i="47"/>
  <c r="S41" i="47" s="1" a="1"/>
  <c r="S41" i="47" s="1"/>
  <c r="M87" i="47"/>
  <c r="S87" i="47" s="1" a="1"/>
  <c r="S87" i="47" s="1"/>
  <c r="M86" i="47"/>
  <c r="M120" i="47"/>
  <c r="S120" i="47" s="1" a="1"/>
  <c r="S120" i="47" s="1"/>
  <c r="M100" i="47"/>
  <c r="S100" i="47" s="1" a="1"/>
  <c r="S100" i="47" s="1"/>
  <c r="M95" i="47"/>
  <c r="S95" i="47" s="1" a="1"/>
  <c r="S95" i="47" s="1"/>
  <c r="M43" i="47"/>
  <c r="S43" i="47" s="1" a="1"/>
  <c r="S43" i="47" s="1"/>
  <c r="S29" i="45" l="1" a="1"/>
  <c r="S29" i="45" s="1"/>
  <c r="S84" i="45" a="1"/>
  <c r="S84" i="45" s="1"/>
  <c r="S92" i="45" a="1"/>
  <c r="S92" i="45" s="1"/>
  <c r="S118" i="45" a="1"/>
  <c r="S118" i="45" s="1"/>
  <c r="S117" i="45" a="1"/>
  <c r="S117" i="45" s="1"/>
  <c r="S114" i="45" a="1"/>
  <c r="S114" i="45" s="1"/>
  <c r="S115" i="44" a="1"/>
  <c r="S115" i="44" s="1"/>
  <c r="S118" i="44" a="1"/>
  <c r="S118" i="44" s="1"/>
  <c r="S86" i="70" a="1"/>
  <c r="S86" i="70" s="1"/>
  <c r="S29" i="68" a="1"/>
  <c r="S29" i="68" s="1"/>
  <c r="S62" i="68" a="1"/>
  <c r="S62" i="68" s="1"/>
  <c r="S32" i="68" a="1"/>
  <c r="S32" i="68" s="1"/>
  <c r="S138" i="68" a="1"/>
  <c r="S138" i="68" s="1"/>
  <c r="S101" i="68" a="1"/>
  <c r="S101" i="68" s="1"/>
  <c r="S96" i="68" a="1"/>
  <c r="S96" i="68" s="1"/>
  <c r="S92" i="44" a="1"/>
  <c r="S92" i="44" s="1"/>
  <c r="S15" i="45" a="1"/>
  <c r="S15" i="45" s="1"/>
  <c r="S55" i="45" a="1"/>
  <c r="S55" i="45" s="1"/>
  <c r="S96" i="45" a="1"/>
  <c r="S96" i="45" s="1"/>
  <c r="S93" i="44" a="1"/>
  <c r="S93" i="44" s="1"/>
  <c r="S124" i="44" a="1"/>
  <c r="S124" i="44" s="1"/>
  <c r="S126" i="45" a="1"/>
  <c r="S126" i="45" s="1"/>
  <c r="S125" i="45" a="1"/>
  <c r="S125" i="45" s="1"/>
  <c r="S33" i="45" a="1"/>
  <c r="S33" i="45" s="1"/>
  <c r="S18" i="45" a="1"/>
  <c r="S18" i="45" s="1"/>
  <c r="S125" i="44" a="1"/>
  <c r="S125" i="44" s="1"/>
  <c r="S91" i="45" a="1"/>
  <c r="S91" i="45" s="1"/>
  <c r="S99" i="50" a="1"/>
  <c r="S99" i="50" s="1"/>
  <c r="R135" i="70"/>
  <c r="R139" i="70" s="1"/>
  <c r="S123" i="44" a="1"/>
  <c r="S123" i="44" s="1"/>
  <c r="S14" i="45" a="1"/>
  <c r="S14" i="45" s="1"/>
  <c r="S127" i="45" a="1"/>
  <c r="S127" i="45" s="1"/>
  <c r="S89" i="50" a="1"/>
  <c r="S89" i="50" s="1"/>
  <c r="S17" i="45" a="1"/>
  <c r="S17" i="45" s="1"/>
  <c r="S51" i="73" a="1"/>
  <c r="S51" i="73" s="1"/>
  <c r="S94" i="73" a="1"/>
  <c r="S94" i="73" s="1"/>
  <c r="S22" i="68" a="1"/>
  <c r="S22" i="68" s="1"/>
  <c r="S121" i="44" a="1"/>
  <c r="S121" i="44" s="1"/>
  <c r="S120" i="44" a="1"/>
  <c r="S120" i="44" s="1"/>
  <c r="S83" i="45" a="1"/>
  <c r="S83" i="45" s="1"/>
  <c r="R137" i="50"/>
  <c r="R141" i="50" s="1"/>
  <c r="S14" i="47" a="1"/>
  <c r="S14" i="47" s="1"/>
  <c r="M82" i="47"/>
  <c r="S43" i="73" a="1"/>
  <c r="S43" i="73" s="1"/>
  <c r="S46" i="73" a="1"/>
  <c r="S46" i="73" s="1"/>
  <c r="S19" i="68" a="1"/>
  <c r="S19" i="68" s="1"/>
  <c r="M156" i="68"/>
  <c r="S85" i="44" a="1"/>
  <c r="S85" i="44" s="1"/>
  <c r="M135" i="44"/>
  <c r="M82" i="25"/>
  <c r="R224" i="68"/>
  <c r="S85" i="63" a="1"/>
  <c r="S85" i="63" s="1"/>
  <c r="M135" i="63"/>
  <c r="S82" i="67" a="1"/>
  <c r="S82" i="67" s="1"/>
  <c r="M140" i="67"/>
  <c r="S85" i="78" a="1"/>
  <c r="S85" i="78" s="1"/>
  <c r="M138" i="78"/>
  <c r="S17" i="78" a="1"/>
  <c r="S17" i="78" s="1"/>
  <c r="S122" i="78" a="1"/>
  <c r="S122" i="78" s="1"/>
  <c r="S108" i="78" a="1"/>
  <c r="S108" i="78" s="1"/>
  <c r="S46" i="52" a="1"/>
  <c r="S46" i="52" s="1"/>
  <c r="S49" i="52" a="1"/>
  <c r="S49" i="52" s="1"/>
  <c r="S96" i="52" a="1"/>
  <c r="S96" i="52" s="1"/>
  <c r="S27" i="52" a="1"/>
  <c r="S27" i="52" s="1"/>
  <c r="S59" i="52" a="1"/>
  <c r="S59" i="52" s="1"/>
  <c r="R138" i="78"/>
  <c r="R161" i="52"/>
  <c r="S87" i="73" a="1"/>
  <c r="S87" i="73" s="1"/>
  <c r="S57" i="73" a="1"/>
  <c r="S57" i="73" s="1"/>
  <c r="S89" i="73" a="1"/>
  <c r="S89" i="73" s="1"/>
  <c r="M84" i="65"/>
  <c r="S13" i="65" a="1"/>
  <c r="S13" i="65" s="1"/>
  <c r="M85" i="62"/>
  <c r="S14" i="62" a="1"/>
  <c r="S14" i="62" s="1"/>
  <c r="S15" i="78" a="1"/>
  <c r="S15" i="78" s="1"/>
  <c r="S27" i="78" a="1"/>
  <c r="S27" i="78" s="1"/>
  <c r="S30" i="78" a="1"/>
  <c r="S30" i="78" s="1"/>
  <c r="S115" i="78" a="1"/>
  <c r="S115" i="78" s="1"/>
  <c r="S116" i="78" a="1"/>
  <c r="S116" i="78" s="1"/>
  <c r="S18" i="52" a="1"/>
  <c r="S18" i="52" s="1"/>
  <c r="S19" i="73" a="1"/>
  <c r="S19" i="73" s="1"/>
  <c r="S30" i="73" a="1"/>
  <c r="S30" i="73" s="1"/>
  <c r="S20" i="73" a="1"/>
  <c r="S20" i="73" s="1"/>
  <c r="M82" i="44"/>
  <c r="S14" i="44" a="1"/>
  <c r="S14" i="44" s="1"/>
  <c r="S14" i="61" a="1"/>
  <c r="S14" i="61" s="1"/>
  <c r="M84" i="61"/>
  <c r="S90" i="65" a="1"/>
  <c r="S90" i="65" s="1"/>
  <c r="M151" i="65"/>
  <c r="M137" i="45"/>
  <c r="S82" i="45" a="1"/>
  <c r="S82" i="45" s="1"/>
  <c r="M82" i="63"/>
  <c r="S17" i="63" a="1"/>
  <c r="S17" i="63" s="1"/>
  <c r="M130" i="41"/>
  <c r="S88" i="41" a="1"/>
  <c r="S88" i="41" s="1"/>
  <c r="S89" i="41" a="1"/>
  <c r="S89" i="41" s="1"/>
  <c r="S120" i="78" a="1"/>
  <c r="S120" i="78" s="1"/>
  <c r="S123" i="78" a="1"/>
  <c r="S123" i="78" s="1"/>
  <c r="S14" i="78" a="1"/>
  <c r="S14" i="78" s="1"/>
  <c r="S19" i="78" a="1"/>
  <c r="S19" i="78" s="1"/>
  <c r="S64" i="52" a="1"/>
  <c r="S64" i="52" s="1"/>
  <c r="S45" i="52" a="1"/>
  <c r="S45" i="52" s="1"/>
  <c r="S44" i="52" a="1"/>
  <c r="S44" i="52" s="1"/>
  <c r="S100" i="52" a="1"/>
  <c r="S100" i="52" s="1"/>
  <c r="S86" i="47" a="1"/>
  <c r="S86" i="47" s="1"/>
  <c r="M134" i="47"/>
  <c r="R82" i="78"/>
  <c r="S90" i="73" a="1"/>
  <c r="S90" i="73" s="1"/>
  <c r="S29" i="73" a="1"/>
  <c r="S29" i="73" s="1"/>
  <c r="S91" i="73" a="1"/>
  <c r="S91" i="73" s="1"/>
  <c r="M82" i="43"/>
  <c r="S14" i="43" a="1"/>
  <c r="S14" i="43" s="1"/>
  <c r="S91" i="78" a="1"/>
  <c r="S91" i="78" s="1"/>
  <c r="S49" i="78" a="1"/>
  <c r="S49" i="78" s="1"/>
  <c r="S119" i="78" a="1"/>
  <c r="S119" i="78" s="1"/>
  <c r="S58" i="78" a="1"/>
  <c r="S58" i="78" s="1"/>
  <c r="S90" i="78" a="1"/>
  <c r="S90" i="78" s="1"/>
  <c r="S58" i="52" a="1"/>
  <c r="S58" i="52" s="1"/>
  <c r="S67" i="52" a="1"/>
  <c r="S67" i="52" s="1"/>
  <c r="S65" i="52" a="1"/>
  <c r="S65" i="52" s="1"/>
  <c r="S52" i="73" a="1"/>
  <c r="S52" i="73" s="1"/>
  <c r="S45" i="73" a="1"/>
  <c r="S45" i="73" s="1"/>
  <c r="S13" i="70" a="1"/>
  <c r="S13" i="70" s="1"/>
  <c r="M82" i="70"/>
  <c r="M79" i="45"/>
  <c r="S13" i="45" a="1"/>
  <c r="S13" i="45" s="1"/>
  <c r="S88" i="62" a="1"/>
  <c r="S88" i="62" s="1"/>
  <c r="M119" i="62"/>
  <c r="R137" i="45"/>
  <c r="R130" i="41"/>
  <c r="M82" i="41"/>
  <c r="S13" i="41" a="1"/>
  <c r="S13" i="41" s="1"/>
  <c r="S26" i="78" a="1"/>
  <c r="S26" i="78" s="1"/>
  <c r="S20" i="78" a="1"/>
  <c r="S20" i="78" s="1"/>
  <c r="S93" i="78" a="1"/>
  <c r="S93" i="78" s="1"/>
  <c r="S57" i="52" a="1"/>
  <c r="S57" i="52" s="1"/>
  <c r="S30" i="52" a="1"/>
  <c r="S30" i="52" s="1"/>
  <c r="S20" i="52" a="1"/>
  <c r="S20" i="52" s="1"/>
  <c r="R81" i="73"/>
  <c r="R141" i="73"/>
  <c r="S85" i="73" a="1"/>
  <c r="S85" i="73" s="1"/>
  <c r="S85" i="25" a="1"/>
  <c r="S85" i="25" s="1"/>
  <c r="M136" i="25"/>
  <c r="R156" i="68"/>
  <c r="R135" i="44"/>
  <c r="S85" i="40" a="1"/>
  <c r="S85" i="40" s="1"/>
  <c r="M130" i="40"/>
  <c r="S14" i="67" a="1"/>
  <c r="S14" i="67" s="1"/>
  <c r="M76" i="67"/>
  <c r="S112" i="78" a="1"/>
  <c r="S112" i="78" s="1"/>
  <c r="S18" i="78" a="1"/>
  <c r="S18" i="78" s="1"/>
  <c r="S121" i="78" a="1"/>
  <c r="S121" i="78" s="1"/>
  <c r="S124" i="78" a="1"/>
  <c r="S124" i="78" s="1"/>
  <c r="S118" i="78" a="1"/>
  <c r="S118" i="78" s="1"/>
  <c r="S97" i="78" a="1"/>
  <c r="S97" i="78" s="1"/>
  <c r="S47" i="52" a="1"/>
  <c r="S47" i="52" s="1"/>
  <c r="S17" i="52" a="1"/>
  <c r="S17" i="52" s="1"/>
  <c r="S19" i="52" a="1"/>
  <c r="S19" i="52" s="1"/>
  <c r="S14" i="52" a="1"/>
  <c r="S14" i="52" s="1"/>
  <c r="M91" i="52"/>
  <c r="S95" i="52" a="1"/>
  <c r="S95" i="52" s="1"/>
  <c r="M161" i="52"/>
  <c r="S84" i="73" a="1"/>
  <c r="S84" i="73" s="1"/>
  <c r="M141" i="73"/>
  <c r="S86" i="73" a="1"/>
  <c r="S86" i="73" s="1"/>
  <c r="M224" i="68"/>
  <c r="S160" i="68" a="1"/>
  <c r="S160" i="68" s="1"/>
  <c r="M82" i="40"/>
  <c r="S13" i="40" a="1"/>
  <c r="S13" i="40" s="1"/>
  <c r="M137" i="50"/>
  <c r="S86" i="50" a="1"/>
  <c r="S86" i="50" s="1"/>
  <c r="S85" i="43" a="1"/>
  <c r="S85" i="43" s="1"/>
  <c r="M131" i="43"/>
  <c r="S125" i="78" a="1"/>
  <c r="S125" i="78" s="1"/>
  <c r="S45" i="78" a="1"/>
  <c r="S45" i="78" s="1"/>
  <c r="S16" i="78" a="1"/>
  <c r="S16" i="78" s="1"/>
  <c r="S33" i="78" a="1"/>
  <c r="S33" i="78" s="1"/>
  <c r="S26" i="52" a="1"/>
  <c r="S26" i="52" s="1"/>
  <c r="S31" i="52" a="1"/>
  <c r="S31" i="52" s="1"/>
  <c r="S34" i="52" a="1"/>
  <c r="S34" i="52" s="1"/>
  <c r="R91" i="52"/>
  <c r="S17" i="73" a="1"/>
  <c r="S17" i="73" s="1"/>
  <c r="M81" i="73"/>
  <c r="M135" i="61"/>
  <c r="S87" i="61" a="1"/>
  <c r="S87" i="61" s="1"/>
  <c r="S85" i="70" a="1"/>
  <c r="S85" i="70" s="1"/>
  <c r="M135" i="70"/>
  <c r="S135" i="70" s="1"/>
  <c r="M82" i="50"/>
  <c r="S14" i="50" a="1"/>
  <c r="S14" i="50" s="1"/>
  <c r="R79" i="45"/>
  <c r="M82" i="78"/>
  <c r="S13" i="78" a="1"/>
  <c r="S13" i="78" s="1"/>
  <c r="S98" i="78" a="1"/>
  <c r="S98" i="78" s="1"/>
  <c r="S73" i="78" a="1"/>
  <c r="S73" i="78" s="1"/>
  <c r="S29" i="78" a="1"/>
  <c r="S29" i="78" s="1"/>
  <c r="S82" i="52" a="1"/>
  <c r="S82" i="52" s="1"/>
  <c r="S56" i="52" a="1"/>
  <c r="S56" i="52" s="1"/>
  <c r="S82" i="50" l="1"/>
  <c r="S82" i="40"/>
  <c r="S82" i="78"/>
  <c r="S82" i="63"/>
  <c r="M155" i="65"/>
  <c r="S155" i="65" s="1"/>
  <c r="S151" i="65"/>
  <c r="S84" i="65"/>
  <c r="M144" i="67"/>
  <c r="S144" i="67" s="1"/>
  <c r="S140" i="67"/>
  <c r="S82" i="47"/>
  <c r="S91" i="52"/>
  <c r="M228" i="68"/>
  <c r="S135" i="44"/>
  <c r="R139" i="44"/>
  <c r="M134" i="41"/>
  <c r="R17" i="25"/>
  <c r="S17" i="25" s="1" a="1"/>
  <c r="S17" i="25" s="1"/>
  <c r="R69" i="25"/>
  <c r="S69" i="25" s="1" a="1"/>
  <c r="S69" i="25" s="1"/>
  <c r="R68" i="25"/>
  <c r="S68" i="25" s="1" a="1"/>
  <c r="S68" i="25" s="1"/>
  <c r="R124" i="25"/>
  <c r="R15" i="25"/>
  <c r="S15" i="25" s="1" a="1"/>
  <c r="S15" i="25" s="1"/>
  <c r="R30" i="25"/>
  <c r="S30" i="25" s="1" a="1"/>
  <c r="S30" i="25" s="1"/>
  <c r="R16" i="25"/>
  <c r="S16" i="25" s="1" a="1"/>
  <c r="S16" i="25" s="1"/>
  <c r="R14" i="25"/>
  <c r="R125" i="25"/>
  <c r="S125" i="25" s="1" a="1"/>
  <c r="S125" i="25" s="1"/>
  <c r="R45" i="25"/>
  <c r="S45" i="25" s="1" a="1"/>
  <c r="S45" i="25" s="1"/>
  <c r="R18" i="25"/>
  <c r="S18" i="25" s="1" a="1"/>
  <c r="S18" i="25" s="1"/>
  <c r="R19" i="25"/>
  <c r="S19" i="25" s="1" a="1"/>
  <c r="S19" i="25" s="1"/>
  <c r="M134" i="40"/>
  <c r="S134" i="40" s="1"/>
  <c r="S130" i="40"/>
  <c r="S156" i="68"/>
  <c r="M141" i="50"/>
  <c r="S141" i="50" s="1"/>
  <c r="S161" i="52"/>
  <c r="M165" i="52"/>
  <c r="S76" i="67"/>
  <c r="R145" i="73"/>
  <c r="S141" i="73"/>
  <c r="R141" i="45"/>
  <c r="S137" i="45"/>
  <c r="M142" i="78"/>
  <c r="M139" i="63"/>
  <c r="S139" i="63" s="1"/>
  <c r="S135" i="63"/>
  <c r="S224" i="68"/>
  <c r="R228" i="68"/>
  <c r="S79" i="45"/>
  <c r="S81" i="73"/>
  <c r="S137" i="50"/>
  <c r="M138" i="47"/>
  <c r="S138" i="47" s="1"/>
  <c r="S134" i="47"/>
  <c r="R165" i="52"/>
  <c r="M140" i="25"/>
  <c r="S82" i="43"/>
  <c r="M141" i="45"/>
  <c r="S85" i="62"/>
  <c r="R142" i="78"/>
  <c r="S138" i="78"/>
  <c r="M139" i="70"/>
  <c r="S139" i="70" s="1"/>
  <c r="S135" i="61"/>
  <c r="M139" i="61"/>
  <c r="S139" i="61" s="1"/>
  <c r="M135" i="43"/>
  <c r="S135" i="43" s="1"/>
  <c r="S131" i="43"/>
  <c r="S82" i="41"/>
  <c r="S119" i="62"/>
  <c r="M123" i="62"/>
  <c r="S123" i="62" s="1"/>
  <c r="M120" i="62"/>
  <c r="S84" i="61"/>
  <c r="M145" i="73"/>
  <c r="R134" i="41"/>
  <c r="S134" i="41" s="1"/>
  <c r="S130" i="41"/>
  <c r="R131" i="41"/>
  <c r="S82" i="70"/>
  <c r="S82" i="44"/>
  <c r="M139" i="44"/>
  <c r="S228" i="68" l="1"/>
  <c r="S142" i="78"/>
  <c r="S165" i="52"/>
  <c r="S145" i="73"/>
  <c r="R136" i="25"/>
  <c r="S124" i="25" a="1"/>
  <c r="S124" i="25" s="1"/>
  <c r="G5" i="4"/>
  <c r="S120" i="62"/>
  <c r="H20" i="4"/>
  <c r="I20" i="4" s="1"/>
  <c r="R82" i="25"/>
  <c r="S14" i="25" a="1"/>
  <c r="S14" i="25" s="1"/>
  <c r="S141" i="45"/>
  <c r="S139" i="44"/>
  <c r="S82" i="25" l="1"/>
  <c r="R140" i="25"/>
  <c r="S140" i="25" s="1"/>
  <c r="S136" i="25"/>
  <c r="P82" i="41" l="1"/>
  <c r="R83" i="41" s="1"/>
  <c r="P85" i="62"/>
  <c r="R86" i="62" s="1"/>
  <c r="K85" i="62"/>
  <c r="M86" i="62" s="1"/>
  <c r="K82" i="70" l="1"/>
  <c r="M83" i="70" s="1"/>
  <c r="E12" i="4" s="1"/>
  <c r="K135" i="70"/>
  <c r="M136" i="70" s="1"/>
  <c r="K139" i="70"/>
  <c r="K155" i="65"/>
  <c r="K84" i="65"/>
  <c r="M85" i="65" s="1"/>
  <c r="E11" i="4" s="1"/>
  <c r="K151" i="65"/>
  <c r="M152" i="65" s="1"/>
  <c r="P155" i="65"/>
  <c r="P151" i="65"/>
  <c r="R152" i="65" s="1"/>
  <c r="P84" i="65"/>
  <c r="R85" i="65" s="1"/>
  <c r="K139" i="61"/>
  <c r="K84" i="61"/>
  <c r="M85" i="61" s="1"/>
  <c r="E8" i="4" s="1"/>
  <c r="K135" i="61"/>
  <c r="M136" i="61" s="1"/>
  <c r="P139" i="44"/>
  <c r="P135" i="44"/>
  <c r="R136" i="44" s="1"/>
  <c r="P82" i="44"/>
  <c r="R83" i="44" s="1"/>
  <c r="P156" i="68"/>
  <c r="R157" i="68" s="1"/>
  <c r="P228" i="68"/>
  <c r="P224" i="68"/>
  <c r="R225" i="68" s="1"/>
  <c r="P84" i="61"/>
  <c r="R85" i="61" s="1"/>
  <c r="P139" i="61"/>
  <c r="P135" i="61"/>
  <c r="R136" i="61" s="1"/>
  <c r="K136" i="25"/>
  <c r="M137" i="25" s="1"/>
  <c r="K140" i="25"/>
  <c r="K82" i="25"/>
  <c r="M83" i="25" s="1"/>
  <c r="E6" i="4" s="1"/>
  <c r="K82" i="40"/>
  <c r="M83" i="40" s="1"/>
  <c r="E22" i="4" s="1"/>
  <c r="K130" i="40"/>
  <c r="M131" i="40" s="1"/>
  <c r="K134" i="40"/>
  <c r="K139" i="44"/>
  <c r="K135" i="44"/>
  <c r="M136" i="44" s="1"/>
  <c r="K82" i="44"/>
  <c r="M83" i="44" s="1"/>
  <c r="E21" i="4" s="1"/>
  <c r="K224" i="68"/>
  <c r="M225" i="68" s="1"/>
  <c r="K156" i="68"/>
  <c r="M157" i="68" s="1"/>
  <c r="E16" i="4" s="1"/>
  <c r="K228" i="68"/>
  <c r="K141" i="73"/>
  <c r="M142" i="73" s="1"/>
  <c r="K145" i="73"/>
  <c r="K81" i="73"/>
  <c r="M82" i="73" s="1"/>
  <c r="E9" i="4" s="1"/>
  <c r="P161" i="52"/>
  <c r="R162" i="52" s="1"/>
  <c r="P165" i="52"/>
  <c r="P91" i="52"/>
  <c r="R92" i="52" s="1"/>
  <c r="P138" i="78"/>
  <c r="R139" i="78" s="1"/>
  <c r="P142" i="78"/>
  <c r="P82" i="78"/>
  <c r="R83" i="78" s="1"/>
  <c r="P131" i="43"/>
  <c r="R132" i="43" s="1"/>
  <c r="P82" i="43"/>
  <c r="R83" i="43" s="1"/>
  <c r="P135" i="43"/>
  <c r="P145" i="73"/>
  <c r="P141" i="73"/>
  <c r="R142" i="73" s="1"/>
  <c r="P81" i="73"/>
  <c r="R82" i="73" s="1"/>
  <c r="K38" i="51"/>
  <c r="M38" i="51" s="1"/>
  <c r="S38" i="51" s="1" a="1"/>
  <c r="S38" i="51" s="1"/>
  <c r="K49" i="51"/>
  <c r="M49" i="51" s="1"/>
  <c r="K113" i="51"/>
  <c r="K45" i="51"/>
  <c r="M45" i="51" s="1"/>
  <c r="K39" i="51"/>
  <c r="M39" i="51" s="1"/>
  <c r="S39" i="51" s="1" a="1"/>
  <c r="S39" i="51" s="1"/>
  <c r="K86" i="51"/>
  <c r="K138" i="51"/>
  <c r="K149" i="51"/>
  <c r="K83" i="51"/>
  <c r="K129" i="51"/>
  <c r="M129" i="51" s="1"/>
  <c r="S129" i="51" s="1" a="1"/>
  <c r="S129" i="51" s="1"/>
  <c r="K29" i="51"/>
  <c r="K106" i="51"/>
  <c r="K131" i="51"/>
  <c r="K47" i="51"/>
  <c r="M47" i="51" s="1"/>
  <c r="K148" i="51"/>
  <c r="K116" i="51"/>
  <c r="K36" i="51"/>
  <c r="M36" i="51" s="1"/>
  <c r="S36" i="51" s="1" a="1"/>
  <c r="S36" i="51" s="1"/>
  <c r="K50" i="51"/>
  <c r="K40" i="51"/>
  <c r="K37" i="51"/>
  <c r="M37" i="51" s="1"/>
  <c r="S37" i="51" s="1" a="1"/>
  <c r="S37" i="51" s="1"/>
  <c r="K94" i="51"/>
  <c r="K59" i="51"/>
  <c r="M59" i="51" s="1"/>
  <c r="K62" i="51"/>
  <c r="K73" i="51"/>
  <c r="K53" i="51"/>
  <c r="K82" i="51"/>
  <c r="M82" i="51" s="1"/>
  <c r="K63" i="51"/>
  <c r="K70" i="51"/>
  <c r="K52" i="51"/>
  <c r="K139" i="51"/>
  <c r="K125" i="51"/>
  <c r="M125" i="51" s="1"/>
  <c r="S125" i="51" s="1" a="1"/>
  <c r="S125" i="51" s="1"/>
  <c r="K145" i="51"/>
  <c r="K14" i="51"/>
  <c r="M14" i="51" s="1"/>
  <c r="K72" i="51"/>
  <c r="K144" i="51"/>
  <c r="K111" i="51"/>
  <c r="K95" i="51"/>
  <c r="M95" i="51" s="1"/>
  <c r="K112" i="51"/>
  <c r="K35" i="51"/>
  <c r="K158" i="51"/>
  <c r="K78" i="51"/>
  <c r="M78" i="51" s="1"/>
  <c r="S78" i="51" s="1" a="1"/>
  <c r="S78" i="51" s="1"/>
  <c r="K60" i="51"/>
  <c r="K15" i="51"/>
  <c r="K67" i="51"/>
  <c r="M67" i="51" s="1"/>
  <c r="K132" i="51"/>
  <c r="K107" i="51"/>
  <c r="K105" i="51"/>
  <c r="M105" i="51" s="1"/>
  <c r="S105" i="51" s="1" a="1"/>
  <c r="S105" i="51" s="1"/>
  <c r="K88" i="51"/>
  <c r="M88" i="51" s="1"/>
  <c r="S88" i="51" s="1" a="1"/>
  <c r="S88" i="51" s="1"/>
  <c r="K46" i="51"/>
  <c r="M46" i="51" s="1"/>
  <c r="K61" i="51"/>
  <c r="K110" i="51"/>
  <c r="K77" i="51"/>
  <c r="M77" i="51" s="1"/>
  <c r="S77" i="51" s="1" a="1"/>
  <c r="S77" i="51" s="1"/>
  <c r="K100" i="51"/>
  <c r="K114" i="51"/>
  <c r="K124" i="51"/>
  <c r="M124" i="51" s="1"/>
  <c r="S124" i="51" s="1" a="1"/>
  <c r="S124" i="51" s="1"/>
  <c r="K19" i="51"/>
  <c r="M19" i="51" s="1"/>
  <c r="K71" i="51"/>
  <c r="K25" i="51"/>
  <c r="K64" i="51"/>
  <c r="M64" i="51" s="1"/>
  <c r="K126" i="51"/>
  <c r="M126" i="51" s="1"/>
  <c r="S126" i="51" s="1" a="1"/>
  <c r="S126" i="51" s="1"/>
  <c r="K117" i="51"/>
  <c r="K81" i="51"/>
  <c r="K76" i="51"/>
  <c r="M76" i="51" s="1"/>
  <c r="S76" i="51" s="1" a="1"/>
  <c r="S76" i="51" s="1"/>
  <c r="K151" i="51"/>
  <c r="K118" i="51"/>
  <c r="K30" i="51"/>
  <c r="M30" i="51" s="1"/>
  <c r="K58" i="51"/>
  <c r="M58" i="51" s="1"/>
  <c r="K87" i="51"/>
  <c r="K141" i="51"/>
  <c r="M141" i="51" s="1"/>
  <c r="S141" i="51" s="1" a="1"/>
  <c r="S141" i="51" s="1"/>
  <c r="K130" i="51"/>
  <c r="K21" i="51"/>
  <c r="M21" i="51" s="1"/>
  <c r="S21" i="51" s="1" a="1"/>
  <c r="S21" i="51" s="1"/>
  <c r="K104" i="51"/>
  <c r="M104" i="51" s="1"/>
  <c r="S104" i="51" s="1" a="1"/>
  <c r="S104" i="51" s="1"/>
  <c r="K127" i="51"/>
  <c r="M127" i="51" s="1"/>
  <c r="S127" i="51" s="1" a="1"/>
  <c r="S127" i="51" s="1"/>
  <c r="K154" i="51"/>
  <c r="K98" i="51"/>
  <c r="K119" i="51"/>
  <c r="M119" i="51" s="1"/>
  <c r="S119" i="51" s="1" a="1"/>
  <c r="S119" i="51" s="1"/>
  <c r="K43" i="51"/>
  <c r="M43" i="51" s="1"/>
  <c r="S43" i="51" s="1" a="1"/>
  <c r="S43" i="51" s="1"/>
  <c r="K55" i="51"/>
  <c r="K147" i="51"/>
  <c r="K84" i="51"/>
  <c r="K24" i="51"/>
  <c r="K140" i="51"/>
  <c r="K150" i="51"/>
  <c r="K23" i="51"/>
  <c r="K65" i="51"/>
  <c r="M65" i="51" s="1"/>
  <c r="K68" i="51"/>
  <c r="K66" i="51"/>
  <c r="K33" i="51"/>
  <c r="K31" i="51"/>
  <c r="M31" i="51" s="1"/>
  <c r="K120" i="51"/>
  <c r="M120" i="51" s="1"/>
  <c r="S120" i="51" s="1" a="1"/>
  <c r="S120" i="51" s="1"/>
  <c r="K123" i="51"/>
  <c r="M123" i="51" s="1"/>
  <c r="S123" i="51" s="1" a="1"/>
  <c r="S123" i="51" s="1"/>
  <c r="K42" i="51"/>
  <c r="M42" i="51" s="1"/>
  <c r="S42" i="51" s="1" a="1"/>
  <c r="S42" i="51" s="1"/>
  <c r="K27" i="51"/>
  <c r="M27" i="51" s="1"/>
  <c r="K80" i="51"/>
  <c r="K75" i="51"/>
  <c r="K79" i="51"/>
  <c r="K51" i="51"/>
  <c r="K146" i="51"/>
  <c r="K128" i="51"/>
  <c r="M128" i="51" s="1"/>
  <c r="S128" i="51" s="1" a="1"/>
  <c r="S128" i="51" s="1"/>
  <c r="K133" i="51"/>
  <c r="K13" i="51"/>
  <c r="K44" i="51"/>
  <c r="M44" i="51" s="1"/>
  <c r="K89" i="51"/>
  <c r="K99" i="51"/>
  <c r="K17" i="51"/>
  <c r="M17" i="51" s="1"/>
  <c r="K102" i="51"/>
  <c r="M102" i="51" s="1"/>
  <c r="S102" i="51" s="1" a="1"/>
  <c r="S102" i="51" s="1"/>
  <c r="K74" i="51"/>
  <c r="K26" i="51"/>
  <c r="M26" i="51" s="1"/>
  <c r="K101" i="51"/>
  <c r="M101" i="51" s="1"/>
  <c r="S101" i="51" s="1" a="1"/>
  <c r="S101" i="51" s="1"/>
  <c r="K137" i="51"/>
  <c r="K134" i="51"/>
  <c r="K121" i="51"/>
  <c r="M121" i="51" s="1"/>
  <c r="S121" i="51" s="1" a="1"/>
  <c r="S121" i="51" s="1"/>
  <c r="K135" i="51"/>
  <c r="K108" i="51"/>
  <c r="K57" i="51"/>
  <c r="M57" i="51" s="1"/>
  <c r="K16" i="51"/>
  <c r="K18" i="51"/>
  <c r="M18" i="51" s="1"/>
  <c r="K41" i="51"/>
  <c r="M41" i="51" s="1"/>
  <c r="S41" i="51" s="1" a="1"/>
  <c r="S41" i="51" s="1"/>
  <c r="K115" i="51"/>
  <c r="K85" i="51"/>
  <c r="K143" i="51"/>
  <c r="M143" i="51" s="1"/>
  <c r="S143" i="51" s="1" a="1"/>
  <c r="S143" i="51" s="1"/>
  <c r="K28" i="51"/>
  <c r="K136" i="51"/>
  <c r="M136" i="51" s="1"/>
  <c r="S136" i="51" s="1" a="1"/>
  <c r="S136" i="51" s="1"/>
  <c r="K20" i="51"/>
  <c r="M20" i="51" s="1"/>
  <c r="K54" i="51"/>
  <c r="K69" i="51"/>
  <c r="K96" i="51"/>
  <c r="M96" i="51" s="1"/>
  <c r="K109" i="51"/>
  <c r="K48" i="51"/>
  <c r="K22" i="51"/>
  <c r="M22" i="51" s="1"/>
  <c r="S22" i="51" s="1" a="1"/>
  <c r="S22" i="51" s="1"/>
  <c r="K122" i="51"/>
  <c r="M122" i="51" s="1"/>
  <c r="S122" i="51" s="1" a="1"/>
  <c r="S122" i="51" s="1"/>
  <c r="K91" i="51"/>
  <c r="K142" i="51"/>
  <c r="M142" i="51" s="1"/>
  <c r="S142" i="51" s="1" a="1"/>
  <c r="S142" i="51" s="1"/>
  <c r="K56" i="51"/>
  <c r="M56" i="51" s="1"/>
  <c r="K32" i="51"/>
  <c r="K103" i="51"/>
  <c r="M103" i="51" s="1"/>
  <c r="S103" i="51" s="1" a="1"/>
  <c r="S103" i="51" s="1"/>
  <c r="K97" i="51"/>
  <c r="K34" i="51"/>
  <c r="M34" i="51" s="1"/>
  <c r="K82" i="47"/>
  <c r="M83" i="47" s="1"/>
  <c r="E13" i="4" s="1"/>
  <c r="K134" i="47"/>
  <c r="M135" i="47" s="1"/>
  <c r="K138" i="47"/>
  <c r="K161" i="52"/>
  <c r="M162" i="52" s="1"/>
  <c r="K165" i="52"/>
  <c r="K91" i="52"/>
  <c r="M92" i="52" s="1"/>
  <c r="E19" i="4" s="1"/>
  <c r="K138" i="78"/>
  <c r="M139" i="78" s="1"/>
  <c r="K142" i="78"/>
  <c r="K82" i="78"/>
  <c r="M83" i="78" s="1"/>
  <c r="E15" i="4" s="1"/>
  <c r="K82" i="43"/>
  <c r="M83" i="43" s="1"/>
  <c r="E14" i="4" s="1"/>
  <c r="K131" i="43"/>
  <c r="M132" i="43" s="1"/>
  <c r="K135" i="43"/>
  <c r="K134" i="41"/>
  <c r="K82" i="41"/>
  <c r="M83" i="41" s="1"/>
  <c r="E5" i="4" s="1"/>
  <c r="K130" i="41"/>
  <c r="M131" i="41" s="1"/>
  <c r="D5" i="4"/>
  <c r="R135" i="41"/>
  <c r="K144" i="67"/>
  <c r="K76" i="67"/>
  <c r="M77" i="67" s="1"/>
  <c r="E7" i="4" s="1"/>
  <c r="K140" i="67"/>
  <c r="M141" i="67" s="1"/>
  <c r="P141" i="50"/>
  <c r="P137" i="50"/>
  <c r="R138" i="50" s="1"/>
  <c r="P82" i="50"/>
  <c r="R83" i="50" s="1"/>
  <c r="P141" i="45"/>
  <c r="P137" i="45"/>
  <c r="R138" i="45" s="1"/>
  <c r="P79" i="45"/>
  <c r="R80" i="45" s="1"/>
  <c r="K79" i="45"/>
  <c r="M80" i="45" s="1"/>
  <c r="E23" i="4" s="1"/>
  <c r="K137" i="45"/>
  <c r="M138" i="45" s="1"/>
  <c r="K141" i="45"/>
  <c r="M124" i="62"/>
  <c r="E20" i="4"/>
  <c r="K137" i="50"/>
  <c r="M138" i="50" s="1"/>
  <c r="K141" i="50"/>
  <c r="K82" i="50"/>
  <c r="M83" i="50" s="1"/>
  <c r="E17" i="4" s="1"/>
  <c r="K82" i="63"/>
  <c r="M83" i="63" s="1"/>
  <c r="E10" i="4" s="1"/>
  <c r="K135" i="63"/>
  <c r="M136" i="63" s="1"/>
  <c r="K139" i="63"/>
  <c r="R124" i="62"/>
  <c r="D20" i="4"/>
  <c r="S86" i="62"/>
  <c r="P134" i="40"/>
  <c r="P130" i="40"/>
  <c r="R131" i="40" s="1"/>
  <c r="P82" i="40"/>
  <c r="R83" i="40" s="1"/>
  <c r="P135" i="70"/>
  <c r="R136" i="70" s="1"/>
  <c r="P139" i="70"/>
  <c r="P82" i="70"/>
  <c r="R83" i="70" s="1"/>
  <c r="F5" i="4" l="1"/>
  <c r="S124" i="62"/>
  <c r="S83" i="41"/>
  <c r="D19" i="4"/>
  <c r="S92" i="52"/>
  <c r="G8" i="4"/>
  <c r="R140" i="61"/>
  <c r="S136" i="61"/>
  <c r="D21" i="4"/>
  <c r="S83" i="44"/>
  <c r="M156" i="65"/>
  <c r="H11" i="4"/>
  <c r="D14" i="4"/>
  <c r="S83" i="43"/>
  <c r="G23" i="4"/>
  <c r="S138" i="45"/>
  <c r="R142" i="45"/>
  <c r="D9" i="4"/>
  <c r="S82" i="73"/>
  <c r="G14" i="4"/>
  <c r="R136" i="43"/>
  <c r="S132" i="43"/>
  <c r="M229" i="68"/>
  <c r="H16" i="4"/>
  <c r="M135" i="40"/>
  <c r="H22" i="4"/>
  <c r="S136" i="44"/>
  <c r="R140" i="44"/>
  <c r="G21" i="4"/>
  <c r="H15" i="4"/>
  <c r="M143" i="78"/>
  <c r="M154" i="51"/>
  <c r="G9" i="4"/>
  <c r="S142" i="73"/>
  <c r="R146" i="73"/>
  <c r="S83" i="78"/>
  <c r="D15" i="4"/>
  <c r="R166" i="52"/>
  <c r="G19" i="4"/>
  <c r="S162" i="52"/>
  <c r="D8" i="4"/>
  <c r="S85" i="61"/>
  <c r="M140" i="70"/>
  <c r="H12" i="4"/>
  <c r="M139" i="47"/>
  <c r="H13" i="4"/>
  <c r="H21" i="4"/>
  <c r="M140" i="44"/>
  <c r="M145" i="67"/>
  <c r="H7" i="4"/>
  <c r="G15" i="4"/>
  <c r="R143" i="78"/>
  <c r="S139" i="78"/>
  <c r="M146" i="73"/>
  <c r="H9" i="4"/>
  <c r="D23" i="4"/>
  <c r="S80" i="45"/>
  <c r="H19" i="4"/>
  <c r="M166" i="52"/>
  <c r="D12" i="4"/>
  <c r="S83" i="70"/>
  <c r="D22" i="4"/>
  <c r="S83" i="40"/>
  <c r="D17" i="4"/>
  <c r="S83" i="50"/>
  <c r="R229" i="68"/>
  <c r="S225" i="68"/>
  <c r="G16" i="4"/>
  <c r="D11" i="4"/>
  <c r="S85" i="65"/>
  <c r="H23" i="4"/>
  <c r="M142" i="45"/>
  <c r="G22" i="4"/>
  <c r="R135" i="40"/>
  <c r="S131" i="40"/>
  <c r="S138" i="50"/>
  <c r="M142" i="50"/>
  <c r="H17" i="4"/>
  <c r="R142" i="50"/>
  <c r="G17" i="4"/>
  <c r="H14" i="4"/>
  <c r="M136" i="43"/>
  <c r="M91" i="51"/>
  <c r="M92" i="51" s="1"/>
  <c r="E18" i="4" s="1"/>
  <c r="H8" i="4"/>
  <c r="M140" i="61"/>
  <c r="G11" i="4"/>
  <c r="R156" i="65"/>
  <c r="S152" i="65"/>
  <c r="G12" i="4"/>
  <c r="R140" i="70"/>
  <c r="S136" i="70"/>
  <c r="H10" i="4"/>
  <c r="M140" i="63"/>
  <c r="F20" i="4"/>
  <c r="J20" i="4" s="1"/>
  <c r="H5" i="4"/>
  <c r="M135" i="41"/>
  <c r="S135" i="41" s="1"/>
  <c r="S131" i="41"/>
  <c r="H6" i="4"/>
  <c r="M141" i="25"/>
  <c r="S157" i="68"/>
  <c r="D16" i="4"/>
  <c r="F8" i="4" l="1"/>
  <c r="S140" i="61"/>
  <c r="S140" i="70"/>
  <c r="I5" i="4"/>
  <c r="J5" i="4" s="1"/>
  <c r="F22" i="4"/>
  <c r="F11" i="4"/>
  <c r="F12" i="4"/>
  <c r="F19" i="4"/>
  <c r="F15" i="4"/>
  <c r="I15" i="4"/>
  <c r="F16" i="4"/>
  <c r="S136" i="43"/>
  <c r="S229" i="68"/>
  <c r="F9" i="4"/>
  <c r="I8" i="4"/>
  <c r="J8" i="4" s="1"/>
  <c r="F14" i="4"/>
  <c r="I14" i="4"/>
  <c r="F17" i="4"/>
  <c r="F23" i="4"/>
  <c r="I16" i="4"/>
  <c r="I12" i="4"/>
  <c r="S142" i="50"/>
  <c r="I9" i="4"/>
  <c r="I19" i="4"/>
  <c r="S140" i="44"/>
  <c r="I23" i="4"/>
  <c r="I17" i="4"/>
  <c r="S166" i="52"/>
  <c r="P140" i="25"/>
  <c r="P82" i="25"/>
  <c r="R83" i="25" s="1"/>
  <c r="P136" i="25"/>
  <c r="R137" i="25" s="1"/>
  <c r="I21" i="4"/>
  <c r="P135" i="63"/>
  <c r="R136" i="63" s="1"/>
  <c r="P82" i="63"/>
  <c r="R83" i="63" s="1"/>
  <c r="P139" i="63"/>
  <c r="S143" i="78"/>
  <c r="I22" i="4"/>
  <c r="P76" i="67"/>
  <c r="R77" i="67" s="1"/>
  <c r="P140" i="67"/>
  <c r="R141" i="67" s="1"/>
  <c r="P144" i="67"/>
  <c r="F21" i="4"/>
  <c r="S146" i="73"/>
  <c r="M158" i="51"/>
  <c r="M155" i="51"/>
  <c r="S135" i="40"/>
  <c r="I11" i="4"/>
  <c r="P82" i="47"/>
  <c r="R83" i="47" s="1"/>
  <c r="P134" i="47"/>
  <c r="R135" i="47" s="1"/>
  <c r="P138" i="47"/>
  <c r="P120" i="51"/>
  <c r="P113" i="51"/>
  <c r="P102" i="51"/>
  <c r="P114" i="51"/>
  <c r="P42" i="51"/>
  <c r="P48" i="51"/>
  <c r="P28" i="51"/>
  <c r="P97" i="51"/>
  <c r="P24" i="51"/>
  <c r="P146" i="51"/>
  <c r="P142" i="51"/>
  <c r="P104" i="51"/>
  <c r="P16" i="51"/>
  <c r="P27" i="51"/>
  <c r="R27" i="51" s="1"/>
  <c r="S27" i="51" s="1" a="1"/>
  <c r="S27" i="51" s="1"/>
  <c r="P123" i="51"/>
  <c r="P109" i="51"/>
  <c r="P80" i="51"/>
  <c r="P49" i="51"/>
  <c r="R49" i="51" s="1"/>
  <c r="S49" i="51" s="1" a="1"/>
  <c r="S49" i="51" s="1"/>
  <c r="P64" i="51"/>
  <c r="R64" i="51" s="1"/>
  <c r="S64" i="51" s="1" a="1"/>
  <c r="S64" i="51" s="1"/>
  <c r="P67" i="51"/>
  <c r="R67" i="51" s="1"/>
  <c r="S67" i="51" s="1" a="1"/>
  <c r="S67" i="51" s="1"/>
  <c r="P147" i="51"/>
  <c r="P128" i="51"/>
  <c r="P119" i="51"/>
  <c r="P72" i="51"/>
  <c r="P116" i="51"/>
  <c r="P131" i="51"/>
  <c r="P55" i="51"/>
  <c r="P87" i="51"/>
  <c r="P17" i="51"/>
  <c r="R17" i="51" s="1"/>
  <c r="S17" i="51" s="1" a="1"/>
  <c r="S17" i="51" s="1"/>
  <c r="P101" i="51"/>
  <c r="P136" i="51"/>
  <c r="P103" i="51"/>
  <c r="P14" i="51"/>
  <c r="R14" i="51" s="1"/>
  <c r="P41" i="51"/>
  <c r="P99" i="51"/>
  <c r="P21" i="51"/>
  <c r="P154" i="51"/>
  <c r="P38" i="51"/>
  <c r="P71" i="51"/>
  <c r="P115" i="51"/>
  <c r="P56" i="51"/>
  <c r="R56" i="51" s="1"/>
  <c r="S56" i="51" s="1" a="1"/>
  <c r="S56" i="51" s="1"/>
  <c r="P122" i="51"/>
  <c r="P66" i="51"/>
  <c r="P77" i="51"/>
  <c r="P88" i="51"/>
  <c r="P149" i="51"/>
  <c r="P100" i="51"/>
  <c r="P53" i="51"/>
  <c r="P74" i="51"/>
  <c r="P59" i="51"/>
  <c r="R59" i="51" s="1"/>
  <c r="S59" i="51" s="1" a="1"/>
  <c r="S59" i="51" s="1"/>
  <c r="P139" i="51"/>
  <c r="P30" i="51"/>
  <c r="R30" i="51" s="1"/>
  <c r="S30" i="51" s="1" a="1"/>
  <c r="S30" i="51" s="1"/>
  <c r="P105" i="51"/>
  <c r="P34" i="51"/>
  <c r="R34" i="51" s="1"/>
  <c r="S34" i="51" s="1" a="1"/>
  <c r="S34" i="51" s="1"/>
  <c r="P144" i="51"/>
  <c r="P51" i="51"/>
  <c r="P138" i="51"/>
  <c r="P62" i="51"/>
  <c r="P57" i="51"/>
  <c r="R57" i="51" s="1"/>
  <c r="S57" i="51" s="1" a="1"/>
  <c r="S57" i="51" s="1"/>
  <c r="P140" i="51"/>
  <c r="P150" i="51"/>
  <c r="P133" i="51"/>
  <c r="P45" i="51"/>
  <c r="R45" i="51" s="1"/>
  <c r="S45" i="51" s="1" a="1"/>
  <c r="S45" i="51" s="1"/>
  <c r="P43" i="51"/>
  <c r="P86" i="51"/>
  <c r="P22" i="51"/>
  <c r="P82" i="51"/>
  <c r="R82" i="51" s="1"/>
  <c r="S82" i="51" s="1" a="1"/>
  <c r="S82" i="51" s="1"/>
  <c r="P137" i="51"/>
  <c r="P111" i="51"/>
  <c r="P31" i="51"/>
  <c r="R31" i="51" s="1"/>
  <c r="S31" i="51" s="1" a="1"/>
  <c r="S31" i="51" s="1"/>
  <c r="P70" i="51"/>
  <c r="P85" i="51"/>
  <c r="P125" i="51"/>
  <c r="P126" i="51"/>
  <c r="P81" i="51"/>
  <c r="P143" i="51"/>
  <c r="P151" i="51"/>
  <c r="P83" i="51"/>
  <c r="P108" i="51"/>
  <c r="P98" i="51"/>
  <c r="P79" i="51"/>
  <c r="P37" i="51"/>
  <c r="P58" i="51"/>
  <c r="R58" i="51" s="1"/>
  <c r="S58" i="51" s="1" a="1"/>
  <c r="S58" i="51" s="1"/>
  <c r="P35" i="51"/>
  <c r="P134" i="51"/>
  <c r="P44" i="51"/>
  <c r="R44" i="51" s="1"/>
  <c r="S44" i="51" s="1" a="1"/>
  <c r="S44" i="51" s="1"/>
  <c r="P135" i="51"/>
  <c r="P130" i="51"/>
  <c r="P39" i="51"/>
  <c r="P96" i="51"/>
  <c r="R96" i="51" s="1"/>
  <c r="S96" i="51" s="1" a="1"/>
  <c r="S96" i="51" s="1"/>
  <c r="P29" i="51"/>
  <c r="P20" i="51"/>
  <c r="R20" i="51" s="1"/>
  <c r="S20" i="51" s="1" a="1"/>
  <c r="S20" i="51" s="1"/>
  <c r="P75" i="51"/>
  <c r="P25" i="51"/>
  <c r="P26" i="51"/>
  <c r="R26" i="51" s="1"/>
  <c r="S26" i="51" s="1" a="1"/>
  <c r="S26" i="51" s="1"/>
  <c r="P36" i="51"/>
  <c r="P32" i="51"/>
  <c r="P107" i="51"/>
  <c r="P91" i="51"/>
  <c r="P117" i="51"/>
  <c r="P13" i="51"/>
  <c r="P61" i="51"/>
  <c r="P33" i="51"/>
  <c r="P132" i="51"/>
  <c r="P95" i="51"/>
  <c r="R95" i="51" s="1"/>
  <c r="P23" i="51"/>
  <c r="P52" i="51"/>
  <c r="P18" i="51"/>
  <c r="R18" i="51" s="1"/>
  <c r="S18" i="51" s="1" a="1"/>
  <c r="S18" i="51" s="1"/>
  <c r="P129" i="51"/>
  <c r="P47" i="51"/>
  <c r="R47" i="51" s="1"/>
  <c r="S47" i="51" s="1" a="1"/>
  <c r="S47" i="51" s="1"/>
  <c r="P118" i="51"/>
  <c r="P110" i="51"/>
  <c r="P63" i="51"/>
  <c r="P69" i="51"/>
  <c r="P60" i="51"/>
  <c r="P124" i="51"/>
  <c r="P121" i="51"/>
  <c r="P141" i="51"/>
  <c r="P76" i="51"/>
  <c r="P84" i="51"/>
  <c r="P54" i="51"/>
  <c r="P89" i="51"/>
  <c r="P40" i="51"/>
  <c r="P94" i="51"/>
  <c r="P68" i="51"/>
  <c r="P50" i="51"/>
  <c r="P73" i="51"/>
  <c r="P145" i="51"/>
  <c r="P19" i="51"/>
  <c r="R19" i="51" s="1"/>
  <c r="S19" i="51" s="1" a="1"/>
  <c r="S19" i="51" s="1"/>
  <c r="P46" i="51"/>
  <c r="R46" i="51" s="1"/>
  <c r="S46" i="51" s="1" a="1"/>
  <c r="S46" i="51" s="1"/>
  <c r="P15" i="51"/>
  <c r="P112" i="51"/>
  <c r="P148" i="51"/>
  <c r="P158" i="51"/>
  <c r="P65" i="51"/>
  <c r="R65" i="51" s="1"/>
  <c r="S65" i="51" s="1" a="1"/>
  <c r="S65" i="51" s="1"/>
  <c r="P78" i="51"/>
  <c r="P106" i="51"/>
  <c r="P127" i="51"/>
  <c r="S156" i="65"/>
  <c r="S142" i="45"/>
  <c r="J23" i="4" l="1"/>
  <c r="J15" i="4"/>
  <c r="J16" i="4"/>
  <c r="J11" i="4"/>
  <c r="J9" i="4"/>
  <c r="J12" i="4"/>
  <c r="J17" i="4"/>
  <c r="J22" i="4"/>
  <c r="J19" i="4"/>
  <c r="J14" i="4"/>
  <c r="S141" i="67"/>
  <c r="G7" i="4"/>
  <c r="R145" i="67"/>
  <c r="S145" i="67" s="1"/>
  <c r="D6" i="4"/>
  <c r="S83" i="25"/>
  <c r="S77" i="67"/>
  <c r="D7" i="4"/>
  <c r="D13" i="4"/>
  <c r="S83" i="47"/>
  <c r="J21" i="4"/>
  <c r="H18" i="4"/>
  <c r="M159" i="51"/>
  <c r="S135" i="47"/>
  <c r="G13" i="4"/>
  <c r="R139" i="47"/>
  <c r="S139" i="47" s="1"/>
  <c r="S83" i="63"/>
  <c r="D10" i="4"/>
  <c r="R154" i="51"/>
  <c r="S95" i="51" a="1"/>
  <c r="S95" i="51" s="1"/>
  <c r="R91" i="51"/>
  <c r="S14" i="51" a="1"/>
  <c r="S14" i="51" s="1"/>
  <c r="R140" i="63"/>
  <c r="S140" i="63" s="1"/>
  <c r="S136" i="63"/>
  <c r="G10" i="4"/>
  <c r="S137" i="25"/>
  <c r="R141" i="25"/>
  <c r="S141" i="25" s="1"/>
  <c r="G6" i="4"/>
  <c r="I7" i="4" l="1"/>
  <c r="I10" i="4"/>
  <c r="F10" i="4"/>
  <c r="F6" i="4"/>
  <c r="F13" i="4"/>
  <c r="F7" i="4"/>
  <c r="I13" i="4"/>
  <c r="I6" i="4"/>
  <c r="S154" i="51"/>
  <c r="R155" i="51"/>
  <c r="R158" i="51"/>
  <c r="S158" i="51" s="1"/>
  <c r="S91" i="51"/>
  <c r="R92" i="51"/>
  <c r="J7" i="4" l="1"/>
  <c r="J13" i="4"/>
  <c r="J6" i="4"/>
  <c r="J10" i="4"/>
  <c r="S92" i="51"/>
  <c r="D18" i="4"/>
  <c r="G18" i="4"/>
  <c r="S155" i="51"/>
  <c r="R159" i="51"/>
  <c r="S159" i="51" s="1"/>
  <c r="F18" i="4" l="1"/>
  <c r="I18" i="4"/>
  <c r="J18"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<sst xmlns="http://schemas.openxmlformats.org/spreadsheetml/2006/main" count="9066" uniqueCount="789">
  <si>
    <t>As of</t>
  </si>
  <si>
    <t>Master Code</t>
  </si>
  <si>
    <t>Child Code</t>
  </si>
  <si>
    <t>Week</t>
  </si>
  <si>
    <t>FTE</t>
  </si>
  <si>
    <t>Total FTE</t>
  </si>
  <si>
    <t>CS</t>
  </si>
  <si>
    <t>CS total</t>
  </si>
  <si>
    <t>DOC</t>
  </si>
  <si>
    <t>DOC total</t>
  </si>
  <si>
    <t>Air</t>
  </si>
  <si>
    <t>Sea</t>
  </si>
  <si>
    <t>NBAL</t>
  </si>
  <si>
    <t>NBSG</t>
  </si>
  <si>
    <t>NBMY</t>
  </si>
  <si>
    <t>NBC</t>
  </si>
  <si>
    <t>ARMOUR</t>
  </si>
  <si>
    <t>UADSHP</t>
  </si>
  <si>
    <t>AEBV</t>
  </si>
  <si>
    <t>AAFZE</t>
  </si>
  <si>
    <t>ATS</t>
  </si>
  <si>
    <t>ANNINC</t>
  </si>
  <si>
    <t>HORBAC</t>
  </si>
  <si>
    <t>HORBUB</t>
  </si>
  <si>
    <t>ATC</t>
  </si>
  <si>
    <t>ATCSTS</t>
  </si>
  <si>
    <t>JCREW</t>
  </si>
  <si>
    <t>HOSLEY</t>
  </si>
  <si>
    <t>WARMEX</t>
  </si>
  <si>
    <t>XIRGA</t>
  </si>
  <si>
    <t>XWASO</t>
  </si>
  <si>
    <t xml:space="preserve">How to use the Time Motion template </t>
  </si>
  <si>
    <t>P1</t>
  </si>
  <si>
    <t>Step 1</t>
  </si>
  <si>
    <r>
      <t xml:space="preserve">Review </t>
    </r>
    <r>
      <rPr>
        <b/>
        <sz val="11"/>
        <color theme="1"/>
        <rFont val="Calibri"/>
        <family val="2"/>
        <scheme val="minor"/>
      </rPr>
      <t>"Appendix"</t>
    </r>
    <r>
      <rPr>
        <sz val="11"/>
        <color theme="1"/>
        <rFont val="Calibri"/>
        <family val="2"/>
        <scheme val="minor"/>
      </rPr>
      <t xml:space="preserve"> sheet (</t>
    </r>
    <r>
      <rPr>
        <b/>
        <sz val="11"/>
        <color theme="1"/>
        <rFont val="Calibri"/>
        <family val="2"/>
        <scheme val="minor"/>
      </rPr>
      <t>P1</t>
    </r>
    <r>
      <rPr>
        <sz val="11"/>
        <color theme="1"/>
        <rFont val="Calibri"/>
        <family val="2"/>
        <scheme val="minor"/>
      </rPr>
      <t>)</t>
    </r>
  </si>
  <si>
    <t>Merged step combines multiple specific steps.</t>
  </si>
  <si>
    <t>Please review if your account have the similar process.</t>
  </si>
  <si>
    <t xml:space="preserve">If not, use "Exception" or insert a new row and highlight in Green </t>
  </si>
  <si>
    <r>
      <t xml:space="preserve">as in step </t>
    </r>
    <r>
      <rPr>
        <b/>
        <sz val="11"/>
        <color theme="1"/>
        <rFont val="Calibri"/>
        <family val="2"/>
        <scheme val="minor"/>
      </rPr>
      <t>7.1</t>
    </r>
    <r>
      <rPr>
        <sz val="11"/>
        <color theme="1"/>
        <rFont val="Calibri"/>
        <family val="2"/>
        <scheme val="minor"/>
      </rPr>
      <t xml:space="preserve"> .</t>
    </r>
  </si>
  <si>
    <t>Step 2</t>
  </si>
  <si>
    <r>
      <t xml:space="preserve">Review </t>
    </r>
    <r>
      <rPr>
        <b/>
        <sz val="11"/>
        <color theme="1"/>
        <rFont val="Calibri"/>
        <family val="2"/>
        <scheme val="minor"/>
      </rPr>
      <t>"Template"</t>
    </r>
    <r>
      <rPr>
        <sz val="11"/>
        <color theme="1"/>
        <rFont val="Calibri"/>
        <family val="2"/>
        <scheme val="minor"/>
      </rPr>
      <t xml:space="preserve"> sheet</t>
    </r>
  </si>
  <si>
    <t>This template is based on the most standard account.</t>
  </si>
  <si>
    <t>All merged steps are highlighted in Orange.</t>
  </si>
  <si>
    <t>Step 3</t>
  </si>
  <si>
    <r>
      <t xml:space="preserve">Review </t>
    </r>
    <r>
      <rPr>
        <b/>
        <sz val="11"/>
        <color theme="1"/>
        <rFont val="Calibri"/>
        <family val="2"/>
        <scheme val="minor"/>
      </rPr>
      <t>"Note"</t>
    </r>
    <r>
      <rPr>
        <sz val="11"/>
        <color theme="1"/>
        <rFont val="Calibri"/>
        <family val="2"/>
        <scheme val="minor"/>
      </rPr>
      <t xml:space="preserve"> and </t>
    </r>
    <r>
      <rPr>
        <b/>
        <sz val="11"/>
        <color theme="1"/>
        <rFont val="Calibri"/>
        <family val="2"/>
        <scheme val="minor"/>
      </rPr>
      <t>"Remind"</t>
    </r>
    <r>
      <rPr>
        <sz val="11"/>
        <color theme="1"/>
        <rFont val="Calibri"/>
        <family val="2"/>
        <scheme val="minor"/>
      </rPr>
      <t xml:space="preserve"> attached in </t>
    </r>
    <r>
      <rPr>
        <b/>
        <sz val="11"/>
        <color theme="1"/>
        <rFont val="Calibri"/>
        <family val="2"/>
        <scheme val="minor"/>
      </rPr>
      <t>"Template"</t>
    </r>
    <r>
      <rPr>
        <sz val="11"/>
        <color theme="1"/>
        <rFont val="Calibri"/>
        <family val="2"/>
        <scheme val="minor"/>
      </rPr>
      <t xml:space="preserve"> sheet. (</t>
    </r>
    <r>
      <rPr>
        <b/>
        <sz val="11"/>
        <color theme="1"/>
        <rFont val="Calibri"/>
        <family val="2"/>
        <scheme val="minor"/>
      </rPr>
      <t>P2</t>
    </r>
    <r>
      <rPr>
        <sz val="11"/>
        <color theme="1"/>
        <rFont val="Calibri"/>
        <family val="2"/>
        <scheme val="minor"/>
      </rPr>
      <t>)</t>
    </r>
  </si>
  <si>
    <t>Step 4</t>
  </si>
  <si>
    <r>
      <t xml:space="preserve">Copy </t>
    </r>
    <r>
      <rPr>
        <b/>
        <sz val="11"/>
        <color theme="1"/>
        <rFont val="Calibri"/>
        <family val="2"/>
        <scheme val="minor"/>
      </rPr>
      <t>"Template"</t>
    </r>
    <r>
      <rPr>
        <sz val="11"/>
        <color theme="1"/>
        <rFont val="Calibri"/>
        <family val="2"/>
        <scheme val="minor"/>
      </rPr>
      <t xml:space="preserve"> and rename to your designated customer. (</t>
    </r>
    <r>
      <rPr>
        <b/>
        <sz val="11"/>
        <color theme="1"/>
        <rFont val="Calibri"/>
        <family val="2"/>
        <scheme val="minor"/>
      </rPr>
      <t>P3</t>
    </r>
    <r>
      <rPr>
        <sz val="11"/>
        <color theme="1"/>
        <rFont val="Calibri"/>
        <family val="2"/>
        <scheme val="minor"/>
      </rPr>
      <t>)</t>
    </r>
  </si>
  <si>
    <t>P2</t>
  </si>
  <si>
    <t>P3</t>
  </si>
  <si>
    <t>Step 5</t>
  </si>
  <si>
    <r>
      <t xml:space="preserve">Input your customer name on cell </t>
    </r>
    <r>
      <rPr>
        <b/>
        <sz val="11"/>
        <color theme="1"/>
        <rFont val="Calibri"/>
        <family val="2"/>
        <scheme val="minor"/>
      </rPr>
      <t xml:space="preserve">"A11" (1st arrow </t>
    </r>
    <r>
      <rPr>
        <sz val="11"/>
        <color theme="1"/>
        <rFont val="Calibri"/>
        <family val="2"/>
        <scheme val="minor"/>
      </rPr>
      <t>P4</t>
    </r>
    <r>
      <rPr>
        <b/>
        <sz val="11"/>
        <color theme="1"/>
        <rFont val="Calibri"/>
        <family val="2"/>
        <scheme val="minor"/>
      </rPr>
      <t>).</t>
    </r>
  </si>
  <si>
    <t>Then the number of bookings/ week will be auto-populated.</t>
  </si>
  <si>
    <r>
      <t>2nd arrow will also be auto-populated. (</t>
    </r>
    <r>
      <rPr>
        <b/>
        <sz val="11"/>
        <color theme="1"/>
        <rFont val="Calibri"/>
        <family val="2"/>
        <scheme val="minor"/>
      </rPr>
      <t>P4</t>
    </r>
    <r>
      <rPr>
        <sz val="11"/>
        <color theme="1"/>
        <rFont val="Calibri"/>
        <family val="2"/>
        <scheme val="minor"/>
      </rPr>
      <t>)</t>
    </r>
  </si>
  <si>
    <t>Step 6</t>
  </si>
  <si>
    <r>
      <rPr>
        <b/>
        <sz val="11"/>
        <color theme="1"/>
        <rFont val="Calibri"/>
        <family val="2"/>
        <scheme val="minor"/>
      </rPr>
      <t>"Unit"</t>
    </r>
    <r>
      <rPr>
        <sz val="11"/>
        <color theme="1"/>
        <rFont val="Calibri"/>
        <family val="2"/>
        <scheme val="minor"/>
      </rPr>
      <t xml:space="preserve"> and </t>
    </r>
    <r>
      <rPr>
        <b/>
        <sz val="11"/>
        <color theme="1"/>
        <rFont val="Calibri"/>
        <family val="2"/>
        <scheme val="minor"/>
      </rPr>
      <t>"Ship Mode"</t>
    </r>
    <r>
      <rPr>
        <sz val="11"/>
        <color theme="1"/>
        <rFont val="Calibri"/>
        <family val="2"/>
        <scheme val="minor"/>
      </rPr>
      <t xml:space="preserve"> are a dropped-down list</t>
    </r>
  </si>
  <si>
    <t>When inputting your data to these fields, please contact SQ if there</t>
  </si>
  <si>
    <t>P5</t>
  </si>
  <si>
    <t xml:space="preserve">is no such item would be listed. We will add-in when receiving </t>
  </si>
  <si>
    <t>your request.</t>
  </si>
  <si>
    <t>Step 7</t>
  </si>
  <si>
    <t>Please fill in your data in fields that highlighted in Yellow.</t>
  </si>
  <si>
    <r>
      <t xml:space="preserve">Remind to provide your input to the appropriate fields </t>
    </r>
    <r>
      <rPr>
        <b/>
        <sz val="11"/>
        <color theme="1"/>
        <rFont val="Calibri"/>
        <family val="2"/>
        <scheme val="minor"/>
      </rPr>
      <t>(column C, D,</t>
    </r>
  </si>
  <si>
    <t>E, F, H, I, J, N, O).</t>
  </si>
  <si>
    <r>
      <t xml:space="preserve">E.g: If the step belongs to </t>
    </r>
    <r>
      <rPr>
        <b/>
        <sz val="11"/>
        <color theme="1"/>
        <rFont val="Calibri"/>
        <family val="2"/>
        <scheme val="minor"/>
      </rPr>
      <t>"Sea"</t>
    </r>
    <r>
      <rPr>
        <sz val="11"/>
        <color theme="1"/>
        <rFont val="Calibri"/>
        <family val="2"/>
        <scheme val="minor"/>
      </rPr>
      <t xml:space="preserve"> or </t>
    </r>
    <r>
      <rPr>
        <b/>
        <sz val="11"/>
        <color theme="1"/>
        <rFont val="Calibri"/>
        <family val="2"/>
        <scheme val="minor"/>
      </rPr>
      <t>"Air"</t>
    </r>
    <r>
      <rPr>
        <sz val="11"/>
        <color theme="1"/>
        <rFont val="Calibri"/>
        <family val="2"/>
        <scheme val="minor"/>
      </rPr>
      <t>, please input to exact field</t>
    </r>
  </si>
  <si>
    <t>(Column I, J - for Sea; N, O - for Air)</t>
  </si>
  <si>
    <r>
      <t>If both, please fill in all of the fields.  (</t>
    </r>
    <r>
      <rPr>
        <b/>
        <sz val="11"/>
        <color theme="1"/>
        <rFont val="Calibri"/>
        <family val="2"/>
        <scheme val="minor"/>
      </rPr>
      <t>P4.1</t>
    </r>
    <r>
      <rPr>
        <sz val="11"/>
        <color theme="1"/>
        <rFont val="Calibri"/>
        <family val="2"/>
        <scheme val="minor"/>
      </rPr>
      <t>)</t>
    </r>
  </si>
  <si>
    <r>
      <t xml:space="preserve">Other fields use formulas. </t>
    </r>
    <r>
      <rPr>
        <b/>
        <sz val="11"/>
        <color theme="1"/>
        <rFont val="Calibri"/>
        <family val="2"/>
        <scheme val="minor"/>
      </rPr>
      <t>(Column K, L, M - for Sea; P, Q, R - for Air)</t>
    </r>
  </si>
  <si>
    <r>
      <t xml:space="preserve">Audit </t>
    </r>
    <r>
      <rPr>
        <b/>
        <sz val="11"/>
        <color theme="1"/>
        <rFont val="Calibri"/>
        <family val="2"/>
        <scheme val="minor"/>
      </rPr>
      <t>(Column G)</t>
    </r>
    <r>
      <rPr>
        <sz val="11"/>
        <color theme="1"/>
        <rFont val="Calibri"/>
        <family val="2"/>
        <scheme val="minor"/>
      </rPr>
      <t xml:space="preserve"> has been protected and cannot be changed.</t>
    </r>
  </si>
  <si>
    <t>Step 7.1</t>
  </si>
  <si>
    <r>
      <t>If there is specific step that different from merging step in</t>
    </r>
    <r>
      <rPr>
        <b/>
        <sz val="11"/>
        <color theme="1"/>
        <rFont val="Calibri"/>
        <family val="2"/>
        <scheme val="minor"/>
      </rPr>
      <t xml:space="preserve"> "Appendix"</t>
    </r>
    <r>
      <rPr>
        <sz val="11"/>
        <color theme="1"/>
        <rFont val="Calibri"/>
        <family val="2"/>
        <scheme val="minor"/>
      </rPr>
      <t xml:space="preserve">, </t>
    </r>
  </si>
  <si>
    <t>please insert a new row, highlight to Green.</t>
  </si>
  <si>
    <r>
      <t xml:space="preserve">Use </t>
    </r>
    <r>
      <rPr>
        <b/>
        <sz val="11"/>
        <color theme="1"/>
        <rFont val="Calibri"/>
        <family val="2"/>
        <scheme val="minor"/>
      </rPr>
      <t>"Exception"</t>
    </r>
    <r>
      <rPr>
        <sz val="11"/>
        <color theme="1"/>
        <rFont val="Calibri"/>
        <family val="2"/>
        <scheme val="minor"/>
      </rPr>
      <t xml:space="preserve">, and list out the details in </t>
    </r>
    <r>
      <rPr>
        <b/>
        <sz val="11"/>
        <color theme="1"/>
        <rFont val="Calibri"/>
        <family val="2"/>
        <scheme val="minor"/>
      </rPr>
      <t>"Remark"</t>
    </r>
    <r>
      <rPr>
        <sz val="11"/>
        <color theme="1"/>
        <rFont val="Calibri"/>
        <family val="2"/>
        <scheme val="minor"/>
      </rPr>
      <t xml:space="preserve"> field. (</t>
    </r>
    <r>
      <rPr>
        <b/>
        <sz val="11"/>
        <color theme="1"/>
        <rFont val="Calibri"/>
        <family val="2"/>
        <scheme val="minor"/>
      </rPr>
      <t>P4.2</t>
    </r>
    <r>
      <rPr>
        <sz val="11"/>
        <color theme="1"/>
        <rFont val="Calibri"/>
        <family val="2"/>
        <scheme val="minor"/>
      </rPr>
      <t>)</t>
    </r>
  </si>
  <si>
    <r>
      <t xml:space="preserve">Exceptional for </t>
    </r>
    <r>
      <rPr>
        <b/>
        <sz val="11"/>
        <color theme="1"/>
        <rFont val="Calibri"/>
        <family val="2"/>
        <scheme val="minor"/>
      </rPr>
      <t>"Documents"</t>
    </r>
  </si>
  <si>
    <t>Since there is no merged step, user can insert a row for a new</t>
  </si>
  <si>
    <t>P4.1</t>
  </si>
  <si>
    <t>specific steps and highlight it in Green.</t>
  </si>
  <si>
    <t>For step that will not related to your customer</t>
  </si>
  <si>
    <r>
      <t>Please highlight it in Dark Grey. (</t>
    </r>
    <r>
      <rPr>
        <b/>
        <sz val="11"/>
        <color theme="1"/>
        <rFont val="Calibri"/>
        <family val="2"/>
        <scheme val="minor"/>
      </rPr>
      <t>P3</t>
    </r>
    <r>
      <rPr>
        <sz val="11"/>
        <color theme="1"/>
        <rFont val="Calibri"/>
        <family val="2"/>
        <scheme val="minor"/>
      </rPr>
      <t>)</t>
    </r>
  </si>
  <si>
    <t>P4.2</t>
  </si>
  <si>
    <t>Please refer to color code in P3.</t>
  </si>
  <si>
    <t>Reference</t>
  </si>
  <si>
    <t>The possibility of an event may happens.</t>
  </si>
  <si>
    <t>E.g: There are only 30% of total bookings/ week that needs to be revised.</t>
  </si>
  <si>
    <t>(Column I, N)</t>
  </si>
  <si>
    <t>How many times/ week to process this step?</t>
  </si>
  <si>
    <t>E.g: CS team pull report this step 5 times/ week.</t>
  </si>
  <si>
    <t>(Column J, O)</t>
  </si>
  <si>
    <t>This field is linked with master booking file and will pick up data</t>
  </si>
  <si>
    <r>
      <t xml:space="preserve">based on customer code in cell </t>
    </r>
    <r>
      <rPr>
        <b/>
        <sz val="11"/>
        <color theme="1"/>
        <rFont val="Calibri"/>
        <family val="2"/>
        <scheme val="minor"/>
      </rPr>
      <t>A11</t>
    </r>
    <r>
      <rPr>
        <sz val="11"/>
        <color theme="1"/>
        <rFont val="Calibri"/>
        <family val="2"/>
        <scheme val="minor"/>
      </rPr>
      <t>.</t>
    </r>
  </si>
  <si>
    <t xml:space="preserve"> (Column K, P)</t>
  </si>
  <si>
    <t>How long does it take to process this step/ week?</t>
  </si>
  <si>
    <r>
      <t xml:space="preserve">Calculated by: </t>
    </r>
    <r>
      <rPr>
        <sz val="11"/>
        <color theme="8"/>
        <rFont val="Calibri"/>
        <family val="2"/>
        <scheme val="minor"/>
      </rPr>
      <t>Audit time</t>
    </r>
    <r>
      <rPr>
        <sz val="11"/>
        <color theme="1"/>
        <rFont val="Calibri"/>
        <family val="2"/>
        <scheme val="minor"/>
      </rPr>
      <t xml:space="preserve"> </t>
    </r>
    <r>
      <rPr>
        <b/>
        <sz val="11"/>
        <color theme="1"/>
        <rFont val="Calibri"/>
        <family val="2"/>
        <scheme val="minor"/>
      </rPr>
      <t>(Column G)</t>
    </r>
    <r>
      <rPr>
        <sz val="11"/>
        <color theme="1"/>
        <rFont val="Calibri"/>
        <family val="2"/>
        <scheme val="minor"/>
      </rPr>
      <t xml:space="preserve"> * </t>
    </r>
    <r>
      <rPr>
        <sz val="11"/>
        <color theme="8"/>
        <rFont val="Calibri"/>
        <family val="2"/>
        <scheme val="minor"/>
      </rPr>
      <t>No. step/ week</t>
    </r>
    <r>
      <rPr>
        <sz val="11"/>
        <color theme="1"/>
        <rFont val="Calibri"/>
        <family val="2"/>
        <scheme val="minor"/>
      </rPr>
      <t xml:space="preserve"> </t>
    </r>
    <r>
      <rPr>
        <b/>
        <sz val="11"/>
        <color theme="1"/>
        <rFont val="Calibri"/>
        <family val="2"/>
        <scheme val="minor"/>
      </rPr>
      <t>(Column J)</t>
    </r>
    <r>
      <rPr>
        <sz val="11"/>
        <color theme="1"/>
        <rFont val="Calibri"/>
        <family val="2"/>
        <scheme val="minor"/>
      </rPr>
      <t>.</t>
    </r>
  </si>
  <si>
    <t>(Column L, Q)</t>
  </si>
  <si>
    <r>
      <rPr>
        <sz val="11"/>
        <color rgb="FFFF0000"/>
        <rFont val="Calibri"/>
        <family val="2"/>
        <scheme val="minor"/>
      </rPr>
      <t>Exception:</t>
    </r>
    <r>
      <rPr>
        <sz val="11"/>
        <color theme="1"/>
        <rFont val="Calibri"/>
        <family val="2"/>
        <scheme val="minor"/>
      </rPr>
      <t xml:space="preserve"> If </t>
    </r>
    <r>
      <rPr>
        <sz val="11"/>
        <color theme="8"/>
        <rFont val="Calibri"/>
        <family val="2"/>
        <scheme val="minor"/>
      </rPr>
      <t>Unit</t>
    </r>
    <r>
      <rPr>
        <sz val="11"/>
        <color theme="1"/>
        <rFont val="Calibri"/>
        <family val="2"/>
        <scheme val="minor"/>
      </rPr>
      <t xml:space="preserve"> </t>
    </r>
    <r>
      <rPr>
        <b/>
        <sz val="11"/>
        <color theme="1"/>
        <rFont val="Calibri"/>
        <family val="2"/>
        <scheme val="minor"/>
      </rPr>
      <t>(Column C)</t>
    </r>
    <r>
      <rPr>
        <sz val="11"/>
        <color theme="1"/>
        <rFont val="Calibri"/>
        <family val="2"/>
        <scheme val="minor"/>
      </rPr>
      <t xml:space="preserve"> is APLL BK, the field will apply the </t>
    </r>
    <r>
      <rPr>
        <sz val="11"/>
        <color theme="8"/>
        <rFont val="Calibri"/>
        <family val="2"/>
        <scheme val="minor"/>
      </rPr>
      <t>Audit time</t>
    </r>
    <r>
      <rPr>
        <sz val="11"/>
        <color theme="1"/>
        <rFont val="Calibri"/>
        <family val="2"/>
        <scheme val="minor"/>
      </rPr>
      <t xml:space="preserve"> </t>
    </r>
    <r>
      <rPr>
        <b/>
        <sz val="11"/>
        <color theme="1"/>
        <rFont val="Calibri"/>
        <family val="2"/>
        <scheme val="minor"/>
      </rPr>
      <t>(Column G</t>
    </r>
    <r>
      <rPr>
        <sz val="11"/>
        <color theme="1"/>
        <rFont val="Calibri"/>
        <family val="2"/>
        <scheme val="minor"/>
      </rPr>
      <t>).</t>
    </r>
  </si>
  <si>
    <t>How long does it take to process one booking?</t>
  </si>
  <si>
    <r>
      <t xml:space="preserve">Calculated by: </t>
    </r>
    <r>
      <rPr>
        <sz val="11"/>
        <color theme="8"/>
        <rFont val="Calibri"/>
        <family val="2"/>
        <scheme val="minor"/>
      </rPr>
      <t>Second/ specific step/ week</t>
    </r>
    <r>
      <rPr>
        <sz val="11"/>
        <color theme="1"/>
        <rFont val="Calibri"/>
        <family val="2"/>
        <scheme val="minor"/>
      </rPr>
      <t xml:space="preserve"> </t>
    </r>
    <r>
      <rPr>
        <b/>
        <sz val="11"/>
        <color theme="1"/>
        <rFont val="Calibri"/>
        <family val="2"/>
        <scheme val="minor"/>
      </rPr>
      <t>(Column L,Q)</t>
    </r>
    <r>
      <rPr>
        <sz val="11"/>
        <color theme="1"/>
        <rFont val="Calibri"/>
        <family val="2"/>
        <scheme val="minor"/>
      </rPr>
      <t xml:space="preserve"> ÷ </t>
    </r>
    <r>
      <rPr>
        <sz val="11"/>
        <color theme="8"/>
        <rFont val="Calibri"/>
        <family val="2"/>
        <scheme val="minor"/>
      </rPr>
      <t>No. APLL bookings</t>
    </r>
    <r>
      <rPr>
        <sz val="11"/>
        <color theme="1"/>
        <rFont val="Calibri"/>
        <family val="2"/>
        <scheme val="minor"/>
      </rPr>
      <t xml:space="preserve"> </t>
    </r>
    <r>
      <rPr>
        <b/>
        <sz val="11"/>
        <color theme="1"/>
        <rFont val="Calibri"/>
        <family val="2"/>
        <scheme val="minor"/>
      </rPr>
      <t>(Column K, P)</t>
    </r>
    <r>
      <rPr>
        <sz val="11"/>
        <color theme="1"/>
        <rFont val="Calibri"/>
        <family val="2"/>
        <scheme val="minor"/>
      </rPr>
      <t xml:space="preserve"> * </t>
    </r>
    <r>
      <rPr>
        <sz val="11"/>
        <color theme="8"/>
        <rFont val="Calibri"/>
        <family val="2"/>
        <scheme val="minor"/>
      </rPr>
      <t>Probability</t>
    </r>
    <r>
      <rPr>
        <sz val="11"/>
        <color theme="1"/>
        <rFont val="Calibri"/>
        <family val="2"/>
        <scheme val="minor"/>
      </rPr>
      <t xml:space="preserve"> </t>
    </r>
    <r>
      <rPr>
        <b/>
        <sz val="11"/>
        <color theme="1"/>
        <rFont val="Calibri"/>
        <family val="2"/>
        <scheme val="minor"/>
      </rPr>
      <t>(Column I, N)</t>
    </r>
    <r>
      <rPr>
        <sz val="11"/>
        <color theme="1"/>
        <rFont val="Calibri"/>
        <family val="2"/>
        <scheme val="minor"/>
      </rPr>
      <t>.</t>
    </r>
  </si>
  <si>
    <t>(Column M, R)</t>
  </si>
  <si>
    <r>
      <rPr>
        <sz val="11"/>
        <color rgb="FFFF0000"/>
        <rFont val="Calibri"/>
        <family val="2"/>
      </rPr>
      <t>Exception</t>
    </r>
    <r>
      <rPr>
        <sz val="11"/>
        <color theme="1"/>
        <rFont val="Calibri"/>
        <family val="2"/>
      </rPr>
      <t xml:space="preserve">: If </t>
    </r>
    <r>
      <rPr>
        <sz val="11"/>
        <color theme="8"/>
        <rFont val="Calibri"/>
        <family val="2"/>
      </rPr>
      <t>Unit</t>
    </r>
    <r>
      <rPr>
        <sz val="11"/>
        <color theme="1"/>
        <rFont val="Calibri"/>
        <family val="2"/>
      </rPr>
      <t xml:space="preserve"> </t>
    </r>
    <r>
      <rPr>
        <b/>
        <sz val="11"/>
        <color theme="1"/>
        <rFont val="Calibri"/>
        <family val="2"/>
      </rPr>
      <t>(Column C</t>
    </r>
    <r>
      <rPr>
        <sz val="11"/>
        <color theme="1"/>
        <rFont val="Calibri"/>
        <family val="2"/>
      </rPr>
      <t xml:space="preserve">) is APLL BK, the field will apply </t>
    </r>
    <r>
      <rPr>
        <sz val="11"/>
        <color theme="8"/>
        <rFont val="Calibri"/>
        <family val="2"/>
      </rPr>
      <t>Audit time</t>
    </r>
    <r>
      <rPr>
        <sz val="11"/>
        <color theme="1"/>
        <rFont val="Calibri"/>
        <family val="2"/>
      </rPr>
      <t xml:space="preserve"> </t>
    </r>
    <r>
      <rPr>
        <b/>
        <sz val="11"/>
        <color theme="1"/>
        <rFont val="Calibri"/>
        <family val="2"/>
      </rPr>
      <t>(Column G)</t>
    </r>
    <r>
      <rPr>
        <sz val="11"/>
        <color theme="1"/>
        <rFont val="Calibri"/>
        <family val="2"/>
      </rPr>
      <t xml:space="preserve"> * </t>
    </r>
    <r>
      <rPr>
        <sz val="11"/>
        <color theme="8"/>
        <rFont val="Calibri"/>
        <family val="2"/>
      </rPr>
      <t>Probability</t>
    </r>
    <r>
      <rPr>
        <sz val="11"/>
        <color theme="1"/>
        <rFont val="Calibri"/>
        <family val="2"/>
      </rPr>
      <t xml:space="preserve"> </t>
    </r>
    <r>
      <rPr>
        <b/>
        <sz val="11"/>
        <color theme="1"/>
        <rFont val="Calibri"/>
        <family val="2"/>
      </rPr>
      <t>(Column I, N)</t>
    </r>
    <r>
      <rPr>
        <sz val="11"/>
        <color theme="1"/>
        <rFont val="Calibri"/>
        <family val="2"/>
      </rPr>
      <t>.</t>
    </r>
  </si>
  <si>
    <t>The grand total of time taken to process that step (Including Sea and Air)</t>
  </si>
  <si>
    <t>If only one of (Sea/ Air) exists, they will capture only one result.</t>
  </si>
  <si>
    <t>(Column S)</t>
  </si>
  <si>
    <t>Note</t>
  </si>
  <si>
    <t>Merging specific steps into one would qualify below requirements:</t>
  </si>
  <si>
    <t>Specific steps have the same UOM</t>
  </si>
  <si>
    <t>Same # of step/ week</t>
  </si>
  <si>
    <t>Process</t>
  </si>
  <si>
    <t>Step</t>
  </si>
  <si>
    <t>UOM (Unit of Measure)</t>
  </si>
  <si>
    <t>Ship Mode</t>
  </si>
  <si>
    <t>Merging step</t>
  </si>
  <si>
    <t>Detail</t>
  </si>
  <si>
    <t>BOOKING</t>
  </si>
  <si>
    <t>Pull report / Manual bk creation</t>
  </si>
  <si>
    <t>REPORTING</t>
  </si>
  <si>
    <t>Pull Report</t>
  </si>
  <si>
    <t>open, log in LSS</t>
  </si>
  <si>
    <t>open reporting</t>
  </si>
  <si>
    <t>choose report type</t>
  </si>
  <si>
    <t>input info</t>
  </si>
  <si>
    <t>wait result</t>
  </si>
  <si>
    <t>pull (export) report</t>
  </si>
  <si>
    <t>Exception</t>
  </si>
  <si>
    <t xml:space="preserve">any other steps that not listed above </t>
  </si>
  <si>
    <t>Verify &amp; authorize bk</t>
  </si>
  <si>
    <t>Verify &amp; authorize Bk</t>
  </si>
  <si>
    <t>remove duplicate per Booking Transaction Number</t>
  </si>
  <si>
    <t>filter + copy bookings per Origin Load Port, per CRD to verify</t>
  </si>
  <si>
    <t>verify bk</t>
  </si>
  <si>
    <t>copy bk under auto approved or customer approved</t>
  </si>
  <si>
    <t>authorize bk</t>
  </si>
  <si>
    <t>send email to shippers inform schedule</t>
  </si>
  <si>
    <t>BA sending</t>
  </si>
  <si>
    <t>BA</t>
  </si>
  <si>
    <t>Sending BA</t>
  </si>
  <si>
    <t>filter consignee, CRD and copy booking details from report</t>
  </si>
  <si>
    <t>copy IO result</t>
  </si>
  <si>
    <t>update planned schedule</t>
  </si>
  <si>
    <t>check, input exception code</t>
  </si>
  <si>
    <t>prepare BA file</t>
  </si>
  <si>
    <t>prepare, send email BA</t>
  </si>
  <si>
    <t>update BOH record status</t>
  </si>
  <si>
    <t>Checking rate on E2O</t>
  </si>
  <si>
    <t>SHIPMENT</t>
  </si>
  <si>
    <t>Check rate E2O (Based on routing)</t>
  </si>
  <si>
    <t>go to sharepoint to check latest Routing Guide</t>
  </si>
  <si>
    <t>check sell rates (quote, rate#) on AR</t>
  </si>
  <si>
    <t>check buy rate on sharepoint</t>
  </si>
  <si>
    <t>record buy/sell rate effective at the time</t>
  </si>
  <si>
    <t>recheck with KAM/Sales Team if rates unavailable/expired (just some cases)</t>
  </si>
  <si>
    <t>Fix ISF BK Error report</t>
  </si>
  <si>
    <t>APLL BK</t>
  </si>
  <si>
    <t>Fix ISF error</t>
  </si>
  <si>
    <t>sending email to shipper if no/mismatch info in system (HTS code)</t>
  </si>
  <si>
    <t>fix error</t>
  </si>
  <si>
    <t>SHIPMENT PLAN</t>
  </si>
  <si>
    <t>Shipment planning</t>
  </si>
  <si>
    <t>Planning (Based on customer rules)</t>
  </si>
  <si>
    <t>review customer allocation</t>
  </si>
  <si>
    <t>check schedule</t>
  </si>
  <si>
    <t>consolidate bk with range CRD suitable with the schedule</t>
  </si>
  <si>
    <t>check routing guideline</t>
  </si>
  <si>
    <t>check if OK to CCC with other brands</t>
  </si>
  <si>
    <t>check if meet customer requirement (loadability, meet special routing if have...)</t>
  </si>
  <si>
    <t>Revised Planning</t>
  </si>
  <si>
    <t>summary bk revisons of shippers</t>
  </si>
  <si>
    <t>update exception code, BA, resend BA if need</t>
  </si>
  <si>
    <t>recheck volume if meet origin plan, if not meet min load, need to re-arrange</t>
  </si>
  <si>
    <t>revise carrier bk or re-submit carrier bk</t>
  </si>
  <si>
    <t>resend booking to shipper</t>
  </si>
  <si>
    <t>inform Warehouse</t>
  </si>
  <si>
    <t>Place BK with carrier</t>
  </si>
  <si>
    <t>CARRIER BK</t>
  </si>
  <si>
    <t>Booking with carrier (Web/ email/ Intra/ etc.)</t>
  </si>
  <si>
    <t>review carrier allocation</t>
  </si>
  <si>
    <t>review vessel schedules</t>
  </si>
  <si>
    <t>log in carrier website/inttra</t>
  </si>
  <si>
    <t>place booking/send email</t>
  </si>
  <si>
    <t>check booking carrier sent</t>
  </si>
  <si>
    <t>revise carrier bk if need</t>
  </si>
  <si>
    <t>Create voy, update 3.1</t>
  </si>
  <si>
    <t>VOY</t>
  </si>
  <si>
    <t>Create VOY, update 3.1 (Manual/ Macro)</t>
  </si>
  <si>
    <t>check carrier bk</t>
  </si>
  <si>
    <t>input date and create voy in 31.20</t>
  </si>
  <si>
    <t>recheck voy in 31.20</t>
  </si>
  <si>
    <t>review exception code in BOH/BA</t>
  </si>
  <si>
    <t>input IO, update 3.1</t>
  </si>
  <si>
    <t>Revise vendor booking in 3.2</t>
  </si>
  <si>
    <t>Revise and update booking 3.2</t>
  </si>
  <si>
    <t>update 3.2</t>
  </si>
  <si>
    <t>inform shippper done update or reject</t>
  </si>
  <si>
    <t>Update EDA</t>
  </si>
  <si>
    <t>Update EDA (Per customer rules)</t>
  </si>
  <si>
    <t>input carrier, vessel name, ETD/ETA, SI cot, carrier bk#, volume</t>
  </si>
  <si>
    <t xml:space="preserve">update infor if revised plan or update timeline if vessel delay </t>
  </si>
  <si>
    <t>record BA time, release booking to shipper time</t>
  </si>
  <si>
    <t>record voy# in 31.20</t>
  </si>
  <si>
    <t>record timeline send task</t>
  </si>
  <si>
    <t>record timeline check ISF</t>
  </si>
  <si>
    <t>record timeline in FCR, MNF</t>
  </si>
  <si>
    <t>record update ATD, task done</t>
  </si>
  <si>
    <t>Release F Load booking</t>
  </si>
  <si>
    <t>Release booking to shipper</t>
  </si>
  <si>
    <t>send email shipper</t>
  </si>
  <si>
    <t>update shipper if vessel delay/timeline change</t>
  </si>
  <si>
    <t>Send SPR / BOH - Crr BK to WH for A load</t>
  </si>
  <si>
    <t>SPR/BOH</t>
  </si>
  <si>
    <t>Send SPR/ BOH/ Carrier BK to WH</t>
  </si>
  <si>
    <t>summary vessel details, SI cot, CFS cot</t>
  </si>
  <si>
    <t>find and attach carrier bookings</t>
  </si>
  <si>
    <t>prepare file BOH</t>
  </si>
  <si>
    <t>send email WH</t>
  </si>
  <si>
    <t>update WH if vessel delay/timeline change</t>
  </si>
  <si>
    <t xml:space="preserve">Delay notice </t>
  </si>
  <si>
    <t>Check and send delay notice</t>
  </si>
  <si>
    <t>update 31.20</t>
  </si>
  <si>
    <t>inform shipper</t>
  </si>
  <si>
    <t>inform GSC</t>
  </si>
  <si>
    <t>donnload shipment detail on Web focus/update file BA</t>
  </si>
  <si>
    <t>send email inform customer</t>
  </si>
  <si>
    <t>DATA PRODUCTION PROCESS.</t>
  </si>
  <si>
    <t>Check CLP</t>
  </si>
  <si>
    <t>CLP</t>
  </si>
  <si>
    <t>check carrier bk#, vessel details, cont type, volume</t>
  </si>
  <si>
    <t>check booking#/PO/style</t>
  </si>
  <si>
    <t>check brand, DC</t>
  </si>
  <si>
    <t>Send Task GSC</t>
  </si>
  <si>
    <t>check plan, recheck carrier booking/delay notice, vessel timeline, SI cot, volume</t>
  </si>
  <si>
    <t>send task GSC (compose email)</t>
  </si>
  <si>
    <t>Check ISF &amp; AMS</t>
  </si>
  <si>
    <t>review task to find VOY# to check ISF</t>
  </si>
  <si>
    <t xml:space="preserve">using IO to check ISF by ETD -2 </t>
  </si>
  <si>
    <t>record ISF status by IO</t>
  </si>
  <si>
    <t>Fixing (if any) by send email to check with factory</t>
  </si>
  <si>
    <t>using IO to check match AMS (on ETD)</t>
  </si>
  <si>
    <t>record Bill on File</t>
  </si>
  <si>
    <t>recheck with carrier if no bill on file by write email</t>
  </si>
  <si>
    <t>Checking ASN MS/ SNP</t>
  </si>
  <si>
    <t>TIMES</t>
  </si>
  <si>
    <t>Open file that GSC send SA error report &amp; see data</t>
  </si>
  <si>
    <t>open ACS 123 and log in</t>
  </si>
  <si>
    <t>open more ACS 123.31.20</t>
  </si>
  <si>
    <t>open CS file to see VOY# need to be checked ASN (Fty release file)</t>
  </si>
  <si>
    <t>input details APLL BK# to check if ASN (factory release file) are available.</t>
  </si>
  <si>
    <t xml:space="preserve">prepare email to send vendors to request missing ASN (factory release file) </t>
  </si>
  <si>
    <t>recheck ASN/factory released file (in  in 7.121) after vendor's confirmation</t>
  </si>
  <si>
    <t>List out APLL BK# which are wrong ship mode/Voy number/container number for mass correction</t>
  </si>
  <si>
    <t>Mass correction (in 5.4; 5.7, 7.121)</t>
  </si>
  <si>
    <t xml:space="preserve">Run 7.120 (per Voy) to capture data
</t>
  </si>
  <si>
    <t xml:space="preserve">Re-check if data already capture </t>
  </si>
  <si>
    <t>Print FCR</t>
  </si>
  <si>
    <t>check record of VOY to print FCR at ETD +1</t>
  </si>
  <si>
    <t>open ACS 123 and log in, enter to 6.15</t>
  </si>
  <si>
    <t>insert details and put enter to print</t>
  </si>
  <si>
    <t>Record in CS's file</t>
  </si>
  <si>
    <t>Print HBL</t>
  </si>
  <si>
    <t>open ACS 123 and log in, enter to 7.20</t>
  </si>
  <si>
    <t>Download MNF, send to DOC</t>
  </si>
  <si>
    <t>Open 9.50</t>
  </si>
  <si>
    <t>input Voy, email to download</t>
  </si>
  <si>
    <t>Waiting for system download</t>
  </si>
  <si>
    <t>Combine docs (FCR, MBL, MNF, HBL) to send doc team via email</t>
  </si>
  <si>
    <t>Get MBL from carrier</t>
  </si>
  <si>
    <t>MBL</t>
  </si>
  <si>
    <t>filter VOY need to require MBL</t>
  </si>
  <si>
    <t>send email GSC and getting MBL</t>
  </si>
  <si>
    <t>Send Pre Alert</t>
  </si>
  <si>
    <t>EMAIL</t>
  </si>
  <si>
    <t>search email sample of destination</t>
  </si>
  <si>
    <t>prepare details of the email (write email)</t>
  </si>
  <si>
    <t>attached document in email and send email</t>
  </si>
  <si>
    <t>Check DN</t>
  </si>
  <si>
    <t>open Web focus</t>
  </si>
  <si>
    <t>chose report type</t>
  </si>
  <si>
    <t>input details in Web forcus</t>
  </si>
  <si>
    <t>open DN of carrier, web focus report</t>
  </si>
  <si>
    <t>chose the ETD need confirmed</t>
  </si>
  <si>
    <t>create colume next to Bill colume of web focus report and set MATCH formular to check bill number withDN of carrier</t>
  </si>
  <si>
    <t>create colume next to Bill colume of DN and set MATCH formular to recheck bill with web focus report</t>
  </si>
  <si>
    <t>remove duplicate for bill number, container number, type number</t>
  </si>
  <si>
    <t>sort container number and type number</t>
  </si>
  <si>
    <t>open carrier local charges in customer file</t>
  </si>
  <si>
    <t>chose carrier name in file to check rate</t>
  </si>
  <si>
    <t>compare rate from carrier DN with customer file</t>
  </si>
  <si>
    <t>confirm or reject DN</t>
  </si>
  <si>
    <t>BILLING</t>
  </si>
  <si>
    <t>Settle payment to carrier (billing PIC)</t>
  </si>
  <si>
    <t>SAP/ GFF/ PO</t>
  </si>
  <si>
    <t>Payment to carrier</t>
  </si>
  <si>
    <t>check dublicate bill/invoice/charge name</t>
  </si>
  <si>
    <t>login to carrier web</t>
  </si>
  <si>
    <t>dowload invoice on carrier's website</t>
  </si>
  <si>
    <t>get data (SVC, type, cus)</t>
  </si>
  <si>
    <t>pivot table to get amount per customer, charge name</t>
  </si>
  <si>
    <t>input GL# per charge nmae from source file</t>
  </si>
  <si>
    <t>Create excel file to upload PO</t>
  </si>
  <si>
    <t>login to SAP</t>
  </si>
  <si>
    <t>upload file on SAP</t>
  </si>
  <si>
    <t>re-check PO info on SAP</t>
  </si>
  <si>
    <t>Remark PO No. on invoice</t>
  </si>
  <si>
    <t>create templete to get approval</t>
  </si>
  <si>
    <t xml:space="preserve">send email to approvor </t>
  </si>
  <si>
    <t xml:space="preserve">send email to FIN </t>
  </si>
  <si>
    <t>Check PnL</t>
  </si>
  <si>
    <t>find MBL# in record</t>
  </si>
  <si>
    <t>check details of Margin amount</t>
  </si>
  <si>
    <t>export to excel file to record</t>
  </si>
  <si>
    <t>REPORTING &amp; OTHERS</t>
  </si>
  <si>
    <t>Reporting</t>
  </si>
  <si>
    <t>Manage reporting</t>
  </si>
  <si>
    <t>check record</t>
  </si>
  <si>
    <t>input report detail (carrier, POL, dest, week, volume…)</t>
  </si>
  <si>
    <t>update info in report if vessel delay</t>
  </si>
  <si>
    <t>Vendor Onboarding</t>
  </si>
  <si>
    <t>VENDOR</t>
  </si>
  <si>
    <t>Onboarding</t>
  </si>
  <si>
    <t>get shipper info</t>
  </si>
  <si>
    <t>create shipper code in ACS, LSS, assign customer, vendor</t>
  </si>
  <si>
    <t>VEP and send file to shipper, remark shipper about customer VF rules</t>
  </si>
  <si>
    <t>instruct shipper submit booking on LSS if they have concern</t>
  </si>
  <si>
    <t>Checking Email</t>
  </si>
  <si>
    <t>Email Checking</t>
  </si>
  <si>
    <t>email from customer</t>
  </si>
  <si>
    <t>email from shippers</t>
  </si>
  <si>
    <t>email from carriers</t>
  </si>
  <si>
    <t>email from GSC</t>
  </si>
  <si>
    <t>email from APLL-KAM, LA</t>
  </si>
  <si>
    <t>Phone Call</t>
  </si>
  <si>
    <t>CALL</t>
  </si>
  <si>
    <t>Incoming/ outcoming</t>
  </si>
  <si>
    <t>call from/to shippers</t>
  </si>
  <si>
    <t>call from/to carriers</t>
  </si>
  <si>
    <t>call from/to WH</t>
  </si>
  <si>
    <t>call/chat to APLL-KAM, LA</t>
  </si>
  <si>
    <t>Update ATD</t>
  </si>
  <si>
    <t>Update ATD 31.20</t>
  </si>
  <si>
    <t>check carrier website or via email</t>
  </si>
  <si>
    <t>inform ATD to shipper</t>
  </si>
  <si>
    <t>SAMPLE OF DAILY PROCESS MANAGEMENT (DPM)</t>
  </si>
  <si>
    <t>Note:</t>
  </si>
  <si>
    <t>Currently available</t>
  </si>
  <si>
    <t>Remind:</t>
  </si>
  <si>
    <t>1. Please keep the original template for Sea shipments</t>
  </si>
  <si>
    <t>Have been added to this acct</t>
  </si>
  <si>
    <t>2. Insert a new row for new step</t>
  </si>
  <si>
    <t>Merge step (please refer to Appendix)</t>
  </si>
  <si>
    <t>3. Select the correct ship mode from column E</t>
  </si>
  <si>
    <t>Not applicable</t>
  </si>
  <si>
    <t xml:space="preserve">4. If there is a step with Sea and Air Shipments, choose "Air+Sea" </t>
  </si>
  <si>
    <t>No performance from team, keep estimate data provided</t>
  </si>
  <si>
    <t>from column E and fill data to blank fields (column N, O) for Air shipments</t>
  </si>
  <si>
    <t>Template</t>
  </si>
  <si>
    <t>Total (Sea + Air)</t>
  </si>
  <si>
    <t>PROCESS</t>
  </si>
  <si>
    <t>Steps</t>
  </si>
  <si>
    <t>Unit</t>
  </si>
  <si>
    <t>Specific steps</t>
  </si>
  <si>
    <t>Ship mode</t>
  </si>
  <si>
    <t>Estimate</t>
  </si>
  <si>
    <t>AUDIT</t>
  </si>
  <si>
    <t>Remark</t>
  </si>
  <si>
    <t>Probability</t>
  </si>
  <si>
    <t>No. step/ week</t>
  </si>
  <si>
    <t xml:space="preserve"> No.APLL BK/ week</t>
  </si>
  <si>
    <t>Second/specific step/ week</t>
  </si>
  <si>
    <t>Second/ APLL bk</t>
  </si>
  <si>
    <t>(I). BOOKING</t>
  </si>
  <si>
    <t>PO checking</t>
  </si>
  <si>
    <t>filter PO per destination + range of CRDs + consignee</t>
  </si>
  <si>
    <t>copy to IO, run IO</t>
  </si>
  <si>
    <t>waiting IO result</t>
  </si>
  <si>
    <t>checking PO - match or not match (check manual)</t>
  </si>
  <si>
    <t>email shippers recheck PO mismatch</t>
  </si>
  <si>
    <t>Shipment</t>
  </si>
  <si>
    <t>check customer latest allocation if APLL NVOCC</t>
  </si>
  <si>
    <t>open report and check error</t>
  </si>
  <si>
    <t>Others (pls add row to detai for additional steps)</t>
  </si>
  <si>
    <t>(II). SHIPMENT PLAN</t>
  </si>
  <si>
    <t>Revised planning</t>
  </si>
  <si>
    <t>Build shipment on OTM</t>
  </si>
  <si>
    <t>Container</t>
  </si>
  <si>
    <t>none</t>
  </si>
  <si>
    <t>Carrier BK</t>
  </si>
  <si>
    <t>review shipper revison request, check tolerance, view NGC#</t>
  </si>
  <si>
    <t>Trigger BKCON</t>
  </si>
  <si>
    <t>SI</t>
  </si>
  <si>
    <t>Release BK to shipper for F load</t>
  </si>
  <si>
    <t>check plan, check carrier bk</t>
  </si>
  <si>
    <t>SPR/ BOH</t>
  </si>
  <si>
    <t>check carrier notice</t>
  </si>
  <si>
    <t>(III). DATA PRODUCTION PROCESS.</t>
  </si>
  <si>
    <t>Send task to GSC</t>
  </si>
  <si>
    <t>check record of VOY to print HBL at ETD +1</t>
  </si>
  <si>
    <t>Download MNF, send soft copy to doc team</t>
  </si>
  <si>
    <t>Additional check (draft CO &amp; LS, etc.)</t>
  </si>
  <si>
    <t>BL</t>
  </si>
  <si>
    <t>Print OI</t>
  </si>
  <si>
    <t>Update See Change</t>
  </si>
  <si>
    <t>Send MBL to shipper</t>
  </si>
  <si>
    <t>Email</t>
  </si>
  <si>
    <t>check record need to send pre-alert</t>
  </si>
  <si>
    <t xml:space="preserve">send HTS to carrier </t>
  </si>
  <si>
    <t>Times</t>
  </si>
  <si>
    <t xml:space="preserve">VCP checking </t>
  </si>
  <si>
    <t>(IV). BILLING</t>
  </si>
  <si>
    <t>SAP &amp; GFF PO</t>
  </si>
  <si>
    <t>Checking PNL</t>
  </si>
  <si>
    <t>log in GFF</t>
  </si>
  <si>
    <t>(V). REPORTING &amp; OTHERS</t>
  </si>
  <si>
    <t>New vendor onboarding</t>
  </si>
  <si>
    <t>Email checking &amp; respond</t>
  </si>
  <si>
    <t>Checking and response</t>
  </si>
  <si>
    <t>Phone call</t>
  </si>
  <si>
    <t>Call</t>
  </si>
  <si>
    <t>In/ out</t>
  </si>
  <si>
    <t>Download WF report/create logbook and send to related teams</t>
  </si>
  <si>
    <t>Collect LI list and send to related teams</t>
  </si>
  <si>
    <t>Sending rejecting shipper's bk</t>
  </si>
  <si>
    <t>Fix ISF Error report (After 7.2/7.17 creating)</t>
  </si>
  <si>
    <t>BK</t>
  </si>
  <si>
    <t>Upload vessel in SO</t>
  </si>
  <si>
    <t>SO planning</t>
  </si>
  <si>
    <t>Update Delay reason in GLV</t>
  </si>
  <si>
    <t>container</t>
  </si>
  <si>
    <t>Check Supervision via Vitamas</t>
  </si>
  <si>
    <t>Meeting</t>
  </si>
  <si>
    <t>week</t>
  </si>
  <si>
    <t>Verify new instruction from KAM/Cust</t>
  </si>
  <si>
    <t>Instruction</t>
  </si>
  <si>
    <t>Total handling time require (seconds/ Bk) for CS</t>
  </si>
  <si>
    <t>FTE conversion</t>
  </si>
  <si>
    <t>(VI). DOCUMENTS</t>
  </si>
  <si>
    <t>Receive consignee files from CS</t>
  </si>
  <si>
    <t>create folder and save consignee files from mails</t>
  </si>
  <si>
    <t>Pull report (for consgnee file control)</t>
  </si>
  <si>
    <t>login template report on Webfocus</t>
  </si>
  <si>
    <t>Put range date</t>
  </si>
  <si>
    <t>Waiting time</t>
  </si>
  <si>
    <t>Received doc via email &amp; Update doc received date on ACS.</t>
  </si>
  <si>
    <t xml:space="preserve">check documents received on mail (dest CA, US &amp; MEX)
</t>
  </si>
  <si>
    <t>re-check with vendor if document missing (if any)</t>
  </si>
  <si>
    <t>open ACS 123.6.4 and input doc received date</t>
  </si>
  <si>
    <t>Save vendor's document</t>
  </si>
  <si>
    <t>open FCR to get NGC# for search doc on mail and save to folder (doc submission via email)</t>
  </si>
  <si>
    <t xml:space="preserve"> Received doc &amp; Verify document on LSS</t>
  </si>
  <si>
    <t xml:space="preserve">login LSS </t>
  </si>
  <si>
    <t>check and verify documents on LSS ( Dest Asia &amp; Eu)</t>
  </si>
  <si>
    <t>re-check with vendor if doc missing (if any)</t>
  </si>
  <si>
    <t>Download document</t>
  </si>
  <si>
    <t>download document and save to folder</t>
  </si>
  <si>
    <t>Split manifest</t>
  </si>
  <si>
    <t>BILL</t>
  </si>
  <si>
    <t>split manifest per bill</t>
  </si>
  <si>
    <t>Check document</t>
  </si>
  <si>
    <t>open MNF file and Bill for check</t>
  </si>
  <si>
    <t>re-check with GSC if Bill mismatch(if any)</t>
  </si>
  <si>
    <t>open FCR and vendor's document for check</t>
  </si>
  <si>
    <t>re-check with vendor if document mismatch(if any)</t>
  </si>
  <si>
    <t>Merge document</t>
  </si>
  <si>
    <t>open PDF 24</t>
  </si>
  <si>
    <t>input Bill + MNF + FCR +  vendor's document in PDF24</t>
  </si>
  <si>
    <t>Sort document, merge document and rename</t>
  </si>
  <si>
    <t>open merge document to check that doc does not get error</t>
  </si>
  <si>
    <t xml:space="preserve">Upload document </t>
  </si>
  <si>
    <t>login in APLL website (Traction system)</t>
  </si>
  <si>
    <t xml:space="preserve">choose folder need to upload document </t>
  </si>
  <si>
    <t>upload the document</t>
  </si>
  <si>
    <t>Update Doc dispatch date on ACS</t>
  </si>
  <si>
    <t xml:space="preserve">open ACS 123.7.61 and input voy# </t>
  </si>
  <si>
    <t>open ACS 123.7.66 and input date of document complete</t>
  </si>
  <si>
    <t>Send copy bill (Asia shipments)</t>
  </si>
  <si>
    <t>create mail and send copy bill to VF</t>
  </si>
  <si>
    <t>re-check with GSC to re-send final bill with SOB(if any)</t>
  </si>
  <si>
    <t>Pouching CO FOR EU shipment</t>
  </si>
  <si>
    <t>COO</t>
  </si>
  <si>
    <t>open Shiplog file</t>
  </si>
  <si>
    <t>check NGC# on file and collect corresponding CO</t>
  </si>
  <si>
    <t>input data on label file and print label</t>
  </si>
  <si>
    <t>open DHL and login in</t>
  </si>
  <si>
    <t xml:space="preserve">set up bill and print bill DHL </t>
  </si>
  <si>
    <t>cross-check CO with the label and pouching document</t>
  </si>
  <si>
    <t>Total handling time require (seconds/ Bk) for Docs</t>
  </si>
  <si>
    <t>Total time required to handling both Docs and CS</t>
  </si>
  <si>
    <t>Total FTE needed</t>
  </si>
  <si>
    <t>Exising FTE</t>
  </si>
  <si>
    <t>Existing Staffs</t>
  </si>
  <si>
    <t>Air+Sea</t>
  </si>
  <si>
    <t>PO</t>
  </si>
  <si>
    <t>Check HS code + customer PO</t>
  </si>
  <si>
    <t>Check HS code to place booking and customer PO for PCO</t>
  </si>
  <si>
    <t>error AOS update</t>
  </si>
  <si>
    <t>Create CLP</t>
  </si>
  <si>
    <t>Manifest CLP</t>
  </si>
  <si>
    <t>Update actual container/seal/volume/weight</t>
  </si>
  <si>
    <t>Check PCO</t>
  </si>
  <si>
    <t>Get CUS CODE from system to check PCO</t>
  </si>
  <si>
    <t>FCR</t>
  </si>
  <si>
    <t>Check PCO (consignee/vessel/ETD/POD/Third party name/PO/HS CODE)</t>
  </si>
  <si>
    <t>Email confirm/ add Doc team to check 2nd leg</t>
  </si>
  <si>
    <t>Request vendor to revise if mismatch</t>
  </si>
  <si>
    <t>Check with LA if mismatch between PCO check list and vendor PCO/customer commercial invoice</t>
  </si>
  <si>
    <t>vendors ask for booking confirmation/ extend CFS cut off/ ATD-ETA/ revise plan/ improve plan/ revise PCO/ gate in container, customer asks for PCO status, customer asks for earlier or later vessel</t>
  </si>
  <si>
    <t>Brio report</t>
  </si>
  <si>
    <t>Check unprint OI/LI/FCR</t>
  </si>
  <si>
    <t>Utilize Brio data</t>
  </si>
  <si>
    <t>Control shipment per account</t>
  </si>
  <si>
    <t>Save CS task (for checking draft CO)</t>
  </si>
  <si>
    <t>Save Task file into folder</t>
  </si>
  <si>
    <t>open ACS 123.6.4 and input doc received date/ cancel FCR</t>
  </si>
  <si>
    <t>search vendor's docs by FCR# and save to folder</t>
  </si>
  <si>
    <t>fill out SHIPPING DOCUMENT CHECKLIST</t>
  </si>
  <si>
    <t>check Bill vs vendor docs</t>
  </si>
  <si>
    <r>
      <t>Check draft CO with Task file</t>
    </r>
    <r>
      <rPr>
        <b/>
        <sz val="11"/>
        <color rgb="FFFF0000"/>
        <rFont val="Calibri"/>
        <family val="2"/>
        <scheme val="minor"/>
      </rPr>
      <t xml:space="preserve"> ( ends with SL,L,SS,S,FT no need CO)</t>
    </r>
  </si>
  <si>
    <t>check draft CO with Commercial Invoice (Dest Korea)</t>
  </si>
  <si>
    <t xml:space="preserve">re-check with vendor if draft CO mismatch(if any) </t>
  </si>
  <si>
    <t>Check GW and CBM of Packing List with HBL (Dest Korea)</t>
  </si>
  <si>
    <t>request vendor to re-send correct Packing List  (Dest Korea)</t>
  </si>
  <si>
    <t>Confirm Draft CO</t>
  </si>
  <si>
    <t>Check approved CO</t>
  </si>
  <si>
    <t xml:space="preserve">re-check with vendor if approved CO mismatch(if any) </t>
  </si>
  <si>
    <t>input Bill + vendor docs</t>
  </si>
  <si>
    <t>Bill</t>
  </si>
  <si>
    <t xml:space="preserve">access FTP </t>
  </si>
  <si>
    <t>screenshot after uploading</t>
  </si>
  <si>
    <t>open NBSG shared folder (DEST SIN)</t>
  </si>
  <si>
    <t>Create folder  in share folder: (DEST SIN)</t>
  </si>
  <si>
    <t>upload approved CO (DEST SIN)</t>
  </si>
  <si>
    <t>Send document to APLL destination</t>
  </si>
  <si>
    <t>Send full documents to APLL destination team (Dest KOREA)</t>
  </si>
  <si>
    <t>Print draft HBL for checking</t>
  </si>
  <si>
    <t>Check draft CO with HBL</t>
  </si>
  <si>
    <t>check draft CO with Commercial Invoice</t>
  </si>
  <si>
    <t>re-check with GSC if draft HBL incorrect</t>
  </si>
  <si>
    <t>send draft CO to APLL destination for checking</t>
  </si>
  <si>
    <t xml:space="preserve">Check GW and CBM of Packing List with HBL </t>
  </si>
  <si>
    <t>request vendor to re-send correct Packing List</t>
  </si>
  <si>
    <t>Check approved CO with HBL</t>
  </si>
  <si>
    <t>Send full documents to APLL destination team</t>
  </si>
  <si>
    <t>filter reporting by mode, copy to BOH, sort by CRD</t>
  </si>
  <si>
    <t>Copy &amp; paste tnx# into LSS system to verify</t>
  </si>
  <si>
    <t>Input voy, verify</t>
  </si>
  <si>
    <t>Getting APLL BK#</t>
  </si>
  <si>
    <t>update RMK on 3.1 after got APLL booking#</t>
  </si>
  <si>
    <t>check BK comment on SO+</t>
  </si>
  <si>
    <t>authorize bk, download VCDN</t>
  </si>
  <si>
    <t xml:space="preserve">send email to air carrier arrange, cc shippers </t>
  </si>
  <si>
    <t>update RMK on 3.1 once released booking to shipper</t>
  </si>
  <si>
    <t>Search bkgs by in "Review booking" field, add Comment, request for authorization</t>
  </si>
  <si>
    <t>?</t>
  </si>
  <si>
    <t>Search bkgs by in "Review booking" field, request for authorization</t>
  </si>
  <si>
    <t>check if booking link to Request for authorization</t>
  </si>
  <si>
    <t>Access into SO+ &amp; key user/ pw</t>
  </si>
  <si>
    <t>Search booking by dummy ETD/ by bkg#/… (in "Review bookings", "Request for authorization", "Approve to ship" field)</t>
  </si>
  <si>
    <t>Export data in "Approve to ship" field</t>
  </si>
  <si>
    <t>export to excel file to record, copy to BOH</t>
  </si>
  <si>
    <t>copy booking in previous weeks to check duplicate</t>
  </si>
  <si>
    <t>Check and highlight for duplicated APLL BK/ POs…</t>
  </si>
  <si>
    <t>check PO WH vs dest customer approved is suitable per LP or not</t>
  </si>
  <si>
    <t>sort by CRD, split plan, then by Dest approved by customer, per shipper, per CRD</t>
  </si>
  <si>
    <t>check volume and split plan per F Load, A load, C load (using macro to reduce time form 1200 to 300)</t>
  </si>
  <si>
    <t>input planning schedule (ETD, SI cot, carrier) per each plan/shipment</t>
  </si>
  <si>
    <t>split plan to files per shipper (using marco) and review detail of email</t>
  </si>
  <si>
    <t>Once got feedback from shippers, match plan to BOH, input cont size, double check if any</t>
  </si>
  <si>
    <t>Once got customer's instruction, complete the planning file and arrange carrier/ bkg for each shipments</t>
  </si>
  <si>
    <t>Review the planning file and plan carrier for each shipment</t>
  </si>
  <si>
    <t>Split plan per carrier/ETD/Dest to split carrier booking (using macro, reduce time from 1200 to 300)</t>
  </si>
  <si>
    <t>check splited bkgs, input all information to the planning file</t>
  </si>
  <si>
    <t>EXW shipment</t>
  </si>
  <si>
    <t>send email to service provider to arrange trucking + customs for the shipment</t>
  </si>
  <si>
    <t>check loading date of shipper</t>
  </si>
  <si>
    <t>check rate customs + trucking EXW with service provider/Commercial Team</t>
  </si>
  <si>
    <t>record rate customs + trucking to confirm DN of service provider</t>
  </si>
  <si>
    <t>inform GSC about the customs + trucking cost EXW to add in OI</t>
  </si>
  <si>
    <t>re-update 3.1</t>
  </si>
  <si>
    <t xml:space="preserve">Booking with carrier </t>
  </si>
  <si>
    <t>record carrier booking# in carrier booking report</t>
  </si>
  <si>
    <t>recheck and fix error in IO if any then rerun IO</t>
  </si>
  <si>
    <t>When customer request to change destination</t>
  </si>
  <si>
    <t>Trigger 3.2</t>
  </si>
  <si>
    <t>trigger data on 3.2 (to fix SA error)</t>
  </si>
  <si>
    <t>review shipper revison request, check tolerance</t>
  </si>
  <si>
    <t>record timeline send BK to air carrier</t>
  </si>
  <si>
    <t>record timeline air carrier release BK CFM to shipper + update 3.1</t>
  </si>
  <si>
    <t>Follow RO of carrier</t>
  </si>
  <si>
    <t>check RO of carrier</t>
  </si>
  <si>
    <t>1 carrier bk might have 2-3 RO</t>
  </si>
  <si>
    <t>push carrier to release RO if needed</t>
  </si>
  <si>
    <t>send email to carrier to revise pick up place if needed</t>
  </si>
  <si>
    <t>Inform GSC cont# pick up Vung Tau</t>
  </si>
  <si>
    <t>OPS to inform GSC directly?</t>
  </si>
  <si>
    <t>LG from shipper</t>
  </si>
  <si>
    <t>review LG from shipper (timeline, total volume, correct form...)</t>
  </si>
  <si>
    <t>shipment theo tau</t>
  </si>
  <si>
    <t>recheck with WH to confirm LG</t>
  </si>
  <si>
    <t>accept LG</t>
  </si>
  <si>
    <t>follow report from WH to inform GSC create LI/OI</t>
  </si>
  <si>
    <t>increase 5' compare to original, add step record received SI/VGM on EDA</t>
  </si>
  <si>
    <t>find out mismatch and double check shipper</t>
  </si>
  <si>
    <t>update 3.2 if mismatch</t>
  </si>
  <si>
    <t>Create, manifest  CLP</t>
  </si>
  <si>
    <t>open fille HAWB, find BK# on HAWB on BOH</t>
  </si>
  <si>
    <t>input, check data on HAWB</t>
  </si>
  <si>
    <t>create CLP</t>
  </si>
  <si>
    <t>Sea =  cLoad? YES</t>
  </si>
  <si>
    <t>manifest CLP</t>
  </si>
  <si>
    <t>30s if CLP has above 2 bk (has to divide  Chargeable Weight)</t>
  </si>
  <si>
    <t>update dummy info in 5.4 to manifest CLP to send task</t>
  </si>
  <si>
    <t>follow final BL of coloader (send email to push if needed)</t>
  </si>
  <si>
    <t>update actual cont/seal# in 5.4</t>
  </si>
  <si>
    <t>inform GSC data is updated</t>
  </si>
  <si>
    <t>attach HAWB on task</t>
  </si>
  <si>
    <t>for 1 HAWB</t>
  </si>
  <si>
    <t>Send email to GSC to create GFF job for APLL NVOCC Shipment</t>
  </si>
  <si>
    <t>Send email to GSC to create GFF job</t>
  </si>
  <si>
    <t>recheck and record GFF job in system</t>
  </si>
  <si>
    <t>Input voy# into ACSR123.5.7, key: B; voy</t>
  </si>
  <si>
    <t>check 9.94</t>
  </si>
  <si>
    <t>Fix ASN error</t>
  </si>
  <si>
    <t>add new 14-Feb-22</t>
  </si>
  <si>
    <t>find  BL# need to be checked ASN</t>
  </si>
  <si>
    <t>depend on #BL error of the voy, 5s/MBL</t>
  </si>
  <si>
    <t>search email Factory send scan file ASN, send email request shipper send if not found</t>
  </si>
  <si>
    <t>depend on #BL error of the voy, 30s/MBL</t>
  </si>
  <si>
    <t>open ACSR123 (2 windows) + FTP upload + factory scan file</t>
  </si>
  <si>
    <t>copy factory scan file to folder update + run FTP</t>
  </si>
  <si>
    <t>depend on FTP running</t>
  </si>
  <si>
    <t>run 7.120</t>
  </si>
  <si>
    <t>depend on #BL/cont error of the voy, 7s/times</t>
  </si>
  <si>
    <t>recheck if data reflected: 5.7, 7.121</t>
  </si>
  <si>
    <t>depend on #BL/cont error of the voy, 20s/times</t>
  </si>
  <si>
    <t>recheck if other error (BK split into 2 conts, not match…) + rerun FTP file if needed</t>
  </si>
  <si>
    <t>inform WH reconcile data</t>
  </si>
  <si>
    <t>inform GSC WH done reconcile data and send SA</t>
  </si>
  <si>
    <t>inform shipper/KWE recheck if mismatch (CTN#, CTN ID#)</t>
  </si>
  <si>
    <t>if error ASN not match</t>
  </si>
  <si>
    <t>raise Econnect to check and fix if can't find/fix error</t>
  </si>
  <si>
    <t>inform WH reconcile data again</t>
  </si>
  <si>
    <t>send report  ASN/SA error to customer</t>
  </si>
  <si>
    <t>Input OI# into ACSR123.8.23</t>
  </si>
  <si>
    <t>send report: NBAL - Weekly update</t>
  </si>
  <si>
    <t>summary space status, carrier, vendor performance</t>
  </si>
  <si>
    <t>Send forecast to OPS Team</t>
  </si>
  <si>
    <t>prepare file forecast for Ops and to OPS</t>
  </si>
  <si>
    <t>check report: NBAL Booked Not Shipped</t>
  </si>
  <si>
    <t>check report and update 3.1</t>
  </si>
  <si>
    <t>check report of WH</t>
  </si>
  <si>
    <t>check stock + stuffing report of WH</t>
  </si>
  <si>
    <t>Follow PIF</t>
  </si>
  <si>
    <t>check report cont list stuffed at WH</t>
  </si>
  <si>
    <t>check whether using first mile trucking of APLL, check Customer, Commercial, OPS Team, KAM,set up ASN account for shipper if commodity is footwear</t>
  </si>
  <si>
    <t>shipper check schedule, ATD, issue invoice, pick up/drop off cont (Ops as well)...</t>
  </si>
  <si>
    <t>confirm consignee files mails (US&amp;CA)</t>
  </si>
  <si>
    <t>login template report on LSS+</t>
  </si>
  <si>
    <t xml:space="preserve">check documents received on mail
</t>
  </si>
  <si>
    <t>Search FCR# to get doc on mail and save doc to folder</t>
  </si>
  <si>
    <t>re-check with GSC if Bill is not final one (if any)</t>
  </si>
  <si>
    <t>open MNF and FCR for check</t>
  </si>
  <si>
    <t>open MNF and vendor's document for check</t>
  </si>
  <si>
    <t>merge back up document (Dest CA)</t>
  </si>
  <si>
    <t>log in EDS and input info of shipment</t>
  </si>
  <si>
    <t>Acess FTP ADDRESS (  folder Canada Documents  dest CA)</t>
  </si>
  <si>
    <t>upload the document CA</t>
  </si>
  <si>
    <t>open broker folder (US)</t>
  </si>
  <si>
    <t>upload the document US</t>
  </si>
  <si>
    <t>screenshot and save</t>
  </si>
  <si>
    <t>Send report to customer/broker/APLL dest</t>
  </si>
  <si>
    <t>Send report to customer and broker via email (US, CA, NVOCC)</t>
  </si>
  <si>
    <t>Send report and document to APLL dest for (NVOCC shipment, dest CFZ)</t>
  </si>
  <si>
    <t>Send back up document (BL &amp; Manifest) to customer ( dest CA)</t>
  </si>
  <si>
    <t>have been added to this acct</t>
  </si>
  <si>
    <t>2. Insert a new row for step that only perform for Air Shipment</t>
  </si>
  <si>
    <t>3. Select the correct ship mode from coliumn E</t>
  </si>
  <si>
    <t>Not available</t>
  </si>
  <si>
    <t>no performance from team, keep estimate data provided</t>
  </si>
  <si>
    <t>from column E and fill data to blank fields (column N, O, P)</t>
  </si>
  <si>
    <t>redo for each destination + range of CRDs + consignee</t>
  </si>
  <si>
    <t>checking SO+</t>
  </si>
  <si>
    <t>if PO mismatch CRD, quantity or both, need to recheck manually</t>
  </si>
  <si>
    <t>need to recheck both LSS + ACS if PO update late</t>
  </si>
  <si>
    <t xml:space="preserve">Create SIO for booking revision </t>
  </si>
  <si>
    <t>Create SIO for delay notice</t>
  </si>
  <si>
    <t>Create CLP (LCL shipment)</t>
  </si>
  <si>
    <t>Daily report</t>
  </si>
  <si>
    <t>Dashboard report</t>
  </si>
  <si>
    <t>Monthly report</t>
  </si>
  <si>
    <t>Starlike report</t>
  </si>
  <si>
    <t xml:space="preserve">WEEKLY SHIIPPING UA SIN SHIPMENT </t>
  </si>
  <si>
    <t>UAS delay report</t>
  </si>
  <si>
    <t>Download MNF</t>
  </si>
  <si>
    <t> </t>
  </si>
  <si>
    <t>Dest Australia: Create folder per bkk: "KN bkk-APLL bkk-ASN#"</t>
  </si>
  <si>
    <t>Dest SIN:
- Access Weekly Shipping - UAS report (for all origin), copy data to personal DOC management report.
- Update CO information in  "Weekly Shipping - UAS" report.</t>
  </si>
  <si>
    <t>check documents received on mail (dest CA, US &amp; MEX)</t>
  </si>
  <si>
    <t>Dest SIN: create folder per ASN number by macro. Then collect Draft COs from mail box to those folders accordingly.</t>
  </si>
  <si>
    <t>Rename document/ FCR (by macro)</t>
  </si>
  <si>
    <t>Dest UK, US, MEX, CA, EU:
Search multi documnent sets in "document folder" per voy then rename.
Rename FCR by per voy</t>
  </si>
  <si>
    <t>check all kinds of docs depending on report</t>
  </si>
  <si>
    <t>Dest SIN: check Draft CO with SNC invoice, packing list.
 =&gt; confirm to vendor if Draft CO is correct. (Revise Draft if any)</t>
  </si>
  <si>
    <t>Dest HKG: merge all vendor's doc per BL (in PDF &amp; Excel file)</t>
  </si>
  <si>
    <t>Dest HKG: move doc to corresponding folder per BL &amp; format type ( PDF &amp; Excel )</t>
  </si>
  <si>
    <t>Dest TAIWAN: move doc to corresponding folder per BL &amp; format type ( PDF &amp; Excel )</t>
  </si>
  <si>
    <t>Login in FTP (dest US)</t>
  </si>
  <si>
    <t xml:space="preserve">Dest Taiwan: upload vendor's document to Dropbox then inform to UA team via email for checking </t>
  </si>
  <si>
    <t>Dest Australia: Upload inv, pkl, CO in ESP (KN system).</t>
  </si>
  <si>
    <t>Send docs report via email:  all dest except Australia &amp; SIN</t>
  </si>
  <si>
    <t>Dest SIN:
Receive Original CO &amp; input CO information into personal report. Then, Send PCO pre-alert to UA team &amp; destination Broker (LF)</t>
  </si>
  <si>
    <t>Dest SIN: Inform DHL# tracking No to UA team via email</t>
  </si>
  <si>
    <t>There are 3 carriers</t>
  </si>
  <si>
    <t xml:space="preserve">check documents received on mail </t>
  </si>
  <si>
    <t xml:space="preserve">
Search multi documnent sets in "document folder" per voy then rename.
Rename FCR by per voy</t>
  </si>
  <si>
    <t>Send docs report via email</t>
  </si>
  <si>
    <t>Per PO</t>
  </si>
  <si>
    <t>users performed planing with verify booking</t>
  </si>
  <si>
    <t>Per APLL BK</t>
  </si>
  <si>
    <t>make DT</t>
  </si>
  <si>
    <t>Sort DT + copy BL + FCR + docs</t>
  </si>
  <si>
    <t>receive list voy via email from CS</t>
  </si>
  <si>
    <t>copy data to excel for file control after receiving data file via mail from CS</t>
  </si>
  <si>
    <t>BA via SO+</t>
  </si>
  <si>
    <t>BA for FCL 20DC</t>
  </si>
  <si>
    <t>BA via mail</t>
  </si>
  <si>
    <t>Check FCL status</t>
  </si>
  <si>
    <t>"Check PO tolerance"</t>
  </si>
  <si>
    <t>Update 3.2 after receiving CLP</t>
  </si>
  <si>
    <t>"ISF accepted"</t>
  </si>
  <si>
    <t/>
  </si>
  <si>
    <t>Space issue report</t>
  </si>
  <si>
    <t>check documents received on mail</t>
  </si>
  <si>
    <t>input Bill + FCR +  vendor's document + MNF in PDF24</t>
  </si>
  <si>
    <t>login in EDS website to upload set documents</t>
  </si>
  <si>
    <t>Fill out voyage's information</t>
  </si>
  <si>
    <t>choose folder need to upload documents</t>
  </si>
  <si>
    <t>upload the documents</t>
  </si>
  <si>
    <t>Recheck and commit set documents</t>
  </si>
  <si>
    <t>login in website to upload OI</t>
  </si>
  <si>
    <t>Enter email/account/probill</t>
  </si>
  <si>
    <t>choose folder need to upload OI</t>
  </si>
  <si>
    <t>upload the OI and confirm uploaded
Screenshoot those uploaded files</t>
  </si>
  <si>
    <t>Send copy bill</t>
  </si>
  <si>
    <t>Access Drop box folder of ANN</t>
  </si>
  <si>
    <t>Upload Document set per BL# 
Screenshoot those uploaded files</t>
  </si>
  <si>
    <t>Send notification email to Broker</t>
  </si>
  <si>
    <t>for dest Romania</t>
  </si>
  <si>
    <t>open MNF, FCR and Bill for check</t>
  </si>
  <si>
    <t>open FCR, MNF and vendor's document for checking</t>
  </si>
  <si>
    <t>Inform DHL# tracking No to hONRBACH team via email</t>
  </si>
  <si>
    <t>just range of CRDs</t>
  </si>
  <si>
    <t>check Q'ty, equipment type</t>
  </si>
  <si>
    <t>ask to update new style numbers on system to booking, ask to earlier vessel schedule or move next vessel, local charge isssue, ATD, ETA, request to extend SI, request to waive incurred fee</t>
  </si>
  <si>
    <t>630 for NVO - check rate on E20 before place booking</t>
  </si>
  <si>
    <t>Fix ASN</t>
  </si>
  <si>
    <t>re-trigger error bkg# on 7.120 to understand the error</t>
  </si>
  <si>
    <t>receive email from system with detail about the error then fix it</t>
  </si>
  <si>
    <t>if error come from shipper side, email them to resend ASN</t>
  </si>
  <si>
    <t>if error come from our side, fix it then re-trigger 7.120</t>
  </si>
  <si>
    <t>inform GSC when error has fixed</t>
  </si>
  <si>
    <t>re-check with GBS if OI missing (if any)</t>
  </si>
  <si>
    <t>complete file send doc ETD +3 wd</t>
  </si>
  <si>
    <t>search vendor's documents by FCR# and save to folder</t>
  </si>
  <si>
    <t xml:space="preserve">re-check with GBS if Bill missing or mismatch(if any) </t>
  </si>
  <si>
    <t xml:space="preserve">access shared folder </t>
  </si>
  <si>
    <t>depend on connection</t>
  </si>
  <si>
    <t>create mail and send BL copy + vendor's documents + OI to ASICS</t>
  </si>
  <si>
    <t>pouching CO + BL copy for apparel shipments</t>
  </si>
  <si>
    <t>recheck CO + BL + DHL AWB and pouching documents</t>
  </si>
  <si>
    <t>check PO report from APLL destination team and verifying PO number and cargo ready date with shippers</t>
  </si>
  <si>
    <t>merge 1 &amp; 3</t>
  </si>
  <si>
    <t>asking destination team to share full PO list of the shipment by email</t>
  </si>
  <si>
    <t>In case shipper submit booking request manual but CS still not receive any news from dest team</t>
  </si>
  <si>
    <t>Vendor</t>
  </si>
  <si>
    <t>verifying PO number and cargo ready date with shippers</t>
  </si>
  <si>
    <t>inputing PO data into control file</t>
  </si>
  <si>
    <t>For 1 Apll booking</t>
  </si>
  <si>
    <t>for 1 shipment</t>
  </si>
  <si>
    <t>In case data from fty share mismatch with dest team</t>
  </si>
  <si>
    <t>creating manual booking on ACS</t>
  </si>
  <si>
    <t>update PO data in 3.2 screen</t>
  </si>
  <si>
    <t>FOR 25 POS per shipment</t>
  </si>
  <si>
    <t>Sending full PO list to destination team for their checking and let them know if there is any mismatch</t>
  </si>
  <si>
    <t>checking carrier booking</t>
  </si>
  <si>
    <t>APLL destination will send pre-alert</t>
  </si>
  <si>
    <t>Need to check invoice after confirming DN</t>
  </si>
  <si>
    <t>Download MNF,</t>
  </si>
  <si>
    <t>Request BL from carrier</t>
  </si>
  <si>
    <t>create mail and send copy bill &amp; docs to Asics</t>
  </si>
  <si>
    <t>cross-check original BL with the label and pouching document (for dest Brazil only)</t>
  </si>
  <si>
    <t>Request GSC to send SA &amp; Billing summary</t>
  </si>
  <si>
    <t>create mail and send copy bill to customer</t>
  </si>
  <si>
    <t>Send OI  to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</si>
</sst>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0.0_);_(* \(#,##0.0\);_(* &quot;-&quot;??_);_(@_)"/>
    <numFmt numFmtId="166" formatCode="_(* #,##0.000_);_(* \(#,##0.000\);_(* &quot;-&quot;??_);_(@_)"/>
    <numFmt numFmtId="167" formatCode="0.0%"/>
  </numFmts>
  <fonts count="23" x14ac:knownFonts="1">
    <font>
      <sz val="11"/>
      <color theme="1"/>
      <name val="Calibri"/>
      <family val="2"/>
      <scheme val="minor"/>
    </font>
    <font>
      <b/>
      <sz val="10"/>
      <name val="Calibri Light"/>
      <family val="2"/>
    </font>
    <font>
      <sz val="11"/>
      <color theme="1"/>
      <name val="Calibri"/>
      <family val="2"/>
      <scheme val="minor"/>
    </font>
    <font>
      <b/>
      <sz val="11"/>
      <color theme="1"/>
      <name val="Calibri"/>
      <family val="2"/>
      <scheme val="minor"/>
    </font>
    <font>
      <b/>
      <sz val="11"/>
      <name val="Calibri"/>
      <family val="2"/>
      <scheme val="minor"/>
    </font>
    <font>
      <b/>
      <i/>
      <sz val="12"/>
      <color theme="1"/>
      <name val="Calibri"/>
      <family val="2"/>
      <scheme val="minor"/>
    </font>
    <font>
      <b/>
      <sz val="12"/>
      <color theme="1"/>
      <name val="Calibri"/>
      <family val="2"/>
      <scheme val="minor"/>
    </font>
    <font>
      <b/>
      <sz val="26"/>
      <color theme="1"/>
      <name val="Calibri"/>
      <family val="2"/>
      <scheme val="minor"/>
    </font>
    <font>
      <b/>
      <sz val="11"/>
      <color theme="0"/>
      <name val="Calibri"/>
      <family val="2"/>
      <scheme val="minor"/>
    </font>
    <font>
      <b/>
      <sz val="16"/>
      <color theme="1"/>
      <name val="Calibri"/>
      <family val="2"/>
      <scheme val="minor"/>
    </font>
    <font>
      <b/>
      <sz val="12"/>
      <color theme="0"/>
      <name val="Calibri"/>
      <family val="2"/>
      <scheme val="minor"/>
    </font>
    <font>
      <sz val="11"/>
      <color rgb="FFFF0000"/>
      <name val="Calibri"/>
      <family val="2"/>
      <scheme val="minor"/>
    </font>
    <font>
      <sz val="11"/>
      <color theme="8"/>
      <name val="Calibri"/>
      <family val="2"/>
      <scheme val="minor"/>
    </font>
    <font>
      <sz val="11"/>
      <color theme="1"/>
      <name val="Calibri"/>
      <family val="2"/>
    </font>
    <font>
      <sz val="11"/>
      <color rgb="FFFF0000"/>
      <name val="Calibri"/>
      <family val="2"/>
    </font>
    <font>
      <sz val="11"/>
      <color theme="8"/>
      <name val="Calibri"/>
      <family val="2"/>
    </font>
    <font>
      <b/>
      <sz val="11"/>
      <color theme="1"/>
      <name val="Calibri"/>
      <family val="2"/>
    </font>
    <font>
      <b/>
      <sz val="28"/>
      <color theme="1"/>
      <name val="Calibri"/>
      <family val="2"/>
      <scheme val="minor"/>
    </font>
    <font>
      <b/>
      <sz val="11"/>
      <color rgb="FFFFFFFF"/>
      <name val="Calibri"/>
      <family val="2"/>
      <scheme val="minor"/>
    </font>
    <font>
      <b/>
      <sz val="11"/>
      <color rgb="FFFF0000"/>
      <name val="Calibri"/>
      <family val="2"/>
      <scheme val="minor"/>
    </font>
    <font>
      <b/>
      <sz val="11"/>
      <color rgb="FF000000"/>
      <name val="Calibri"/>
      <family val="2"/>
      <scheme val="minor"/>
    </font>
    <font>
      <b/>
      <sz val="26"/>
      <name val="Calibri"/>
      <family val="2"/>
      <scheme val="minor"/>
    </font>
    <font>
      <b/>
      <sz val="11"/>
      <color rgb="FF444444"/>
      <name val="Calibri"/>
      <family val="2"/>
      <scheme val="minor"/>
    </font>
  </fonts>
  <fills count="27">
    <fill>
      <patternFill patternType="none"/>
    </fill>
    <fill>
      <patternFill patternType="gray125"/>
    </fill>
    <fill>
      <patternFill patternType="solid">
        <fgColor rgb="FF002269"/>
        <bgColor indexed="64"/>
      </patternFill>
    </fill>
    <fill>
      <patternFill patternType="solid">
        <fgColor theme="4" tint="0.79998168889431442"/>
        <bgColor indexed="64"/>
      </patternFill>
    </fill>
    <fill>
      <patternFill patternType="solid">
        <fgColor rgb="FFFFFF00"/>
        <bgColor indexed="64"/>
      </patternFill>
    </fill>
    <fill>
      <patternFill patternType="solid">
        <fgColor theme="1" tint="0.249977111117893"/>
        <bgColor indexed="64"/>
      </patternFill>
    </fill>
    <fill>
      <patternFill patternType="solid">
        <fgColor rgb="FF7030A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1" tint="0.34998626667073579"/>
        <bgColor indexed="64"/>
      </patternFill>
    </fill>
    <fill>
      <patternFill patternType="solid">
        <fgColor rgb="FF002060"/>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0000"/>
        <bgColor indexed="64"/>
      </patternFill>
    </fill>
    <fill>
      <patternFill patternType="solid">
        <fgColor theme="0"/>
        <bgColor indexed="64"/>
      </patternFill>
    </fill>
    <fill>
      <patternFill patternType="solid">
        <fgColor theme="2" tint="-0.499984740745262"/>
        <bgColor indexed="64"/>
      </patternFill>
    </fill>
    <fill>
      <patternFill patternType="solid">
        <fgColor theme="9"/>
        <bgColor indexed="64"/>
      </patternFill>
    </fill>
    <fill>
      <patternFill patternType="solid">
        <fgColor theme="4" tint="0.39997558519241921"/>
        <bgColor indexed="64"/>
      </patternFill>
    </fill>
    <fill>
      <patternFill patternType="solid">
        <fgColor rgb="FF595959"/>
        <bgColor indexed="64"/>
      </patternFill>
    </fill>
    <fill>
      <patternFill patternType="solid">
        <fgColor rgb="FF92D050"/>
        <bgColor rgb="FF000000"/>
      </patternFill>
    </fill>
    <fill>
      <patternFill patternType="solid">
        <fgColor rgb="FFFFFF00"/>
        <bgColor rgb="FF000000"/>
      </patternFill>
    </fill>
    <fill>
      <patternFill patternType="solid">
        <fgColor theme="1" tint="0.34998626667073579"/>
        <bgColor rgb="FF000000"/>
      </patternFill>
    </fill>
    <fill>
      <patternFill patternType="solid">
        <fgColor rgb="FFF8CBAD"/>
        <bgColor indexed="64"/>
      </patternFill>
    </fill>
    <fill>
      <patternFill patternType="solid">
        <fgColor rgb="FFBDD7EE"/>
        <bgColor indexed="64"/>
      </patternFill>
    </fill>
    <fill>
      <patternFill patternType="solid">
        <fgColor rgb="FFDDEBF7"/>
        <bgColor indexed="64"/>
      </patternFill>
    </fill>
    <fill>
      <patternFill patternType="solid">
        <fgColor rgb="FFD9E1F2"/>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right/>
      <top/>
      <bottom style="thin">
        <color indexed="64"/>
      </bottom>
      <diagonal/>
    </border>
    <border>
      <left style="medium">
        <color indexed="64"/>
      </left>
      <right/>
      <top style="thin">
        <color indexed="64"/>
      </top>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thin">
        <color indexed="64"/>
      </left>
      <right/>
      <top style="medium">
        <color indexed="64"/>
      </top>
      <bottom/>
      <diagonal/>
    </border>
    <border>
      <left style="thin">
        <color rgb="FF000000"/>
      </left>
      <right style="thin">
        <color rgb="FF000000"/>
      </right>
      <top style="medium">
        <color indexed="64"/>
      </top>
      <bottom style="thin">
        <color rgb="FF000000"/>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082">
    <xf numFmtId="0" fontId="0" fillId="0" borderId="0" xfId="0"/>
    <xf numFmtId="0" fontId="9" fillId="0" borderId="0" xfId="0" applyFont="1"/>
    <xf numFmtId="0" fontId="0" fillId="0" borderId="0" xfId="0" applyAlignment="1">
      <alignment vertical="center"/>
    </xf>
    <xf numFmtId="0" fontId="3" fillId="0" borderId="0" xfId="0" applyFont="1"/>
    <xf numFmtId="0" fontId="3" fillId="0" borderId="11" xfId="0" applyFont="1" applyBorder="1" applyAlignment="1">
      <alignment horizontal="center" vertical="center"/>
    </xf>
    <xf numFmtId="0" fontId="3" fillId="0" borderId="55" xfId="0" applyFont="1" applyBorder="1" applyAlignment="1">
      <alignment horizontal="center" vertical="center" wrapText="1"/>
    </xf>
    <xf numFmtId="0" fontId="3" fillId="0" borderId="40" xfId="0" applyFont="1" applyBorder="1" applyAlignment="1">
      <alignment horizontal="center" vertical="center" wrapText="1"/>
    </xf>
    <xf numFmtId="0" fontId="0" fillId="0" borderId="16" xfId="0" applyBorder="1" applyAlignment="1">
      <alignment vertical="center"/>
    </xf>
    <xf numFmtId="0" fontId="0" fillId="0" borderId="18" xfId="0" applyBorder="1" applyAlignment="1">
      <alignment vertical="center"/>
    </xf>
    <xf numFmtId="0" fontId="0" fillId="0" borderId="26" xfId="0" applyBorder="1" applyAlignment="1">
      <alignment vertical="center"/>
    </xf>
    <xf numFmtId="0" fontId="0" fillId="0" borderId="14" xfId="0" applyBorder="1" applyAlignment="1">
      <alignment vertical="center"/>
    </xf>
    <xf numFmtId="0" fontId="3" fillId="0" borderId="0" xfId="0" applyFont="1" applyAlignment="1">
      <alignment vertical="center"/>
    </xf>
    <xf numFmtId="0" fontId="3" fillId="0" borderId="0" xfId="0" applyFont="1" applyAlignment="1">
      <alignment vertical="center" wrapText="1"/>
    </xf>
    <xf numFmtId="0" fontId="3" fillId="0" borderId="41" xfId="0" applyFont="1" applyBorder="1" applyAlignment="1">
      <alignment horizontal="center" vertical="center"/>
    </xf>
    <xf numFmtId="0" fontId="3" fillId="13" borderId="40" xfId="0" applyFont="1" applyFill="1" applyBorder="1" applyAlignment="1">
      <alignment horizontal="center" vertical="center" wrapText="1"/>
    </xf>
    <xf numFmtId="0" fontId="0" fillId="0" borderId="27" xfId="0" applyBorder="1"/>
    <xf numFmtId="0" fontId="0" fillId="0" borderId="32" xfId="0" applyBorder="1"/>
    <xf numFmtId="0" fontId="3" fillId="13" borderId="20" xfId="0" applyFont="1" applyFill="1" applyBorder="1" applyAlignment="1">
      <alignment horizontal="center" vertical="center" wrapText="1"/>
    </xf>
    <xf numFmtId="0" fontId="0" fillId="4" borderId="26" xfId="0" applyFill="1" applyBorder="1" applyAlignment="1">
      <alignment vertical="center"/>
    </xf>
    <xf numFmtId="0" fontId="0" fillId="4" borderId="23" xfId="0" applyFill="1" applyBorder="1" applyAlignment="1">
      <alignment vertical="center"/>
    </xf>
    <xf numFmtId="0" fontId="3" fillId="0" borderId="32" xfId="0" applyFont="1" applyBorder="1" applyAlignment="1">
      <alignment horizontal="left" vertical="center"/>
    </xf>
    <xf numFmtId="166" fontId="5" fillId="0" borderId="1" xfId="0" applyNumberFormat="1" applyFont="1" applyBorder="1" applyAlignment="1">
      <alignment horizontal="center" vertical="center"/>
    </xf>
    <xf numFmtId="166" fontId="5" fillId="0" borderId="18" xfId="0" applyNumberFormat="1" applyFont="1" applyBorder="1" applyAlignment="1">
      <alignment horizontal="center" vertical="center"/>
    </xf>
    <xf numFmtId="166" fontId="5" fillId="0" borderId="20" xfId="0" applyNumberFormat="1" applyFont="1" applyBorder="1" applyAlignment="1">
      <alignment horizontal="center" vertical="center"/>
    </xf>
    <xf numFmtId="166" fontId="5" fillId="0" borderId="26" xfId="0" applyNumberFormat="1" applyFont="1" applyBorder="1" applyAlignment="1">
      <alignment horizontal="center" vertical="center"/>
    </xf>
    <xf numFmtId="0" fontId="0" fillId="13" borderId="0" xfId="0" applyFill="1"/>
    <xf numFmtId="0" fontId="0" fillId="7" borderId="0" xfId="0" applyFill="1"/>
    <xf numFmtId="0" fontId="0" fillId="5" borderId="0" xfId="0" applyFill="1"/>
    <xf numFmtId="0" fontId="9" fillId="0" borderId="0" xfId="0" applyFont="1" applyAlignment="1">
      <alignment horizontal="center" vertical="center"/>
    </xf>
    <xf numFmtId="0" fontId="4" fillId="0" borderId="0" xfId="0" applyFont="1" applyAlignment="1" applyProtection="1">
      <alignment horizontal="left" vertical="center"/>
      <protection locked="0"/>
    </xf>
    <xf numFmtId="0" fontId="0" fillId="0" borderId="28" xfId="0" applyBorder="1"/>
    <xf numFmtId="0" fontId="0" fillId="0" borderId="29" xfId="0" applyBorder="1"/>
    <xf numFmtId="0" fontId="0" fillId="0" borderId="30" xfId="0" applyBorder="1"/>
    <xf numFmtId="0" fontId="0" fillId="0" borderId="24" xfId="0" applyBorder="1"/>
    <xf numFmtId="0" fontId="0" fillId="0" borderId="62" xfId="0" applyBorder="1"/>
    <xf numFmtId="0" fontId="3" fillId="0" borderId="6" xfId="0" applyFont="1" applyBorder="1"/>
    <xf numFmtId="0" fontId="0" fillId="0" borderId="7" xfId="0" applyBorder="1"/>
    <xf numFmtId="0" fontId="0" fillId="0" borderId="65" xfId="0" applyBorder="1"/>
    <xf numFmtId="0" fontId="0" fillId="0" borderId="50" xfId="0" applyBorder="1"/>
    <xf numFmtId="0" fontId="0" fillId="0" borderId="6" xfId="0" applyBorder="1"/>
    <xf numFmtId="0" fontId="0" fillId="7" borderId="7" xfId="0" applyFill="1" applyBorder="1"/>
    <xf numFmtId="0" fontId="3" fillId="0" borderId="30" xfId="0" applyFont="1" applyBorder="1"/>
    <xf numFmtId="0" fontId="0" fillId="0" borderId="5" xfId="0" applyBorder="1"/>
    <xf numFmtId="0" fontId="3" fillId="0" borderId="29" xfId="0" applyFont="1" applyBorder="1"/>
    <xf numFmtId="0" fontId="0" fillId="0" borderId="33" xfId="0" applyBorder="1"/>
    <xf numFmtId="0" fontId="0" fillId="4" borderId="0" xfId="0" applyFill="1"/>
    <xf numFmtId="0" fontId="17" fillId="0" borderId="2" xfId="0" applyFont="1" applyBorder="1" applyAlignment="1">
      <alignment vertical="center"/>
    </xf>
    <xf numFmtId="0" fontId="3" fillId="0" borderId="66" xfId="0" applyFont="1" applyBorder="1"/>
    <xf numFmtId="0" fontId="3" fillId="0" borderId="63" xfId="0" applyFont="1" applyBorder="1"/>
    <xf numFmtId="0" fontId="0" fillId="0" borderId="64" xfId="0" applyBorder="1"/>
    <xf numFmtId="0" fontId="13" fillId="0" borderId="0" xfId="0" applyFont="1"/>
    <xf numFmtId="0" fontId="3" fillId="0" borderId="31" xfId="0" applyFont="1" applyBorder="1"/>
    <xf numFmtId="0" fontId="4" fillId="0" borderId="27" xfId="0" applyFont="1" applyBorder="1" applyAlignment="1">
      <alignment horizontal="left" vertical="center"/>
    </xf>
    <xf numFmtId="0" fontId="4" fillId="0" borderId="0" xfId="0" applyFont="1" applyAlignment="1">
      <alignment horizontal="left" vertical="center"/>
    </xf>
    <xf numFmtId="0" fontId="4" fillId="0" borderId="32" xfId="0" applyFont="1" applyBorder="1" applyAlignment="1">
      <alignment horizontal="left" vertical="center"/>
    </xf>
    <xf numFmtId="14" fontId="7" fillId="0" borderId="24" xfId="0" applyNumberFormat="1" applyFont="1" applyBorder="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pplyProtection="1">
      <alignment horizontal="left" vertical="center"/>
      <protection locked="0"/>
    </xf>
    <xf numFmtId="0" fontId="7" fillId="0" borderId="24" xfId="0" applyFont="1" applyBorder="1" applyAlignment="1">
      <alignment horizontal="left" vertical="center"/>
    </xf>
    <xf numFmtId="1" fontId="7" fillId="0" borderId="24" xfId="0" applyNumberFormat="1" applyFont="1" applyBorder="1" applyAlignment="1">
      <alignment horizontal="left" vertical="center"/>
    </xf>
    <xf numFmtId="10" fontId="7" fillId="0" borderId="0" xfId="0" applyNumberFormat="1" applyFont="1" applyAlignment="1">
      <alignment horizontal="left" vertical="center"/>
    </xf>
    <xf numFmtId="2" fontId="7" fillId="0" borderId="0" xfId="0" applyNumberFormat="1" applyFont="1" applyAlignment="1">
      <alignment horizontal="left" vertical="center"/>
    </xf>
    <xf numFmtId="2" fontId="7" fillId="0" borderId="24" xfId="0" applyNumberFormat="1" applyFont="1" applyBorder="1" applyAlignment="1">
      <alignment horizontal="left" vertical="center"/>
    </xf>
    <xf numFmtId="10" fontId="7" fillId="0" borderId="24" xfId="0" applyNumberFormat="1" applyFont="1" applyBorder="1" applyAlignment="1">
      <alignment horizontal="left" vertical="center"/>
    </xf>
    <xf numFmtId="0" fontId="3" fillId="0" borderId="6" xfId="0" applyFont="1" applyBorder="1" applyAlignment="1">
      <alignment horizontal="left" vertical="center"/>
    </xf>
    <xf numFmtId="1" fontId="3" fillId="0" borderId="0" xfId="0" applyNumberFormat="1" applyFont="1" applyAlignment="1">
      <alignment horizontal="left" vertical="center"/>
    </xf>
    <xf numFmtId="10" fontId="3" fillId="0" borderId="0" xfId="0" applyNumberFormat="1" applyFont="1" applyAlignment="1">
      <alignment horizontal="left" vertical="center"/>
    </xf>
    <xf numFmtId="2" fontId="3" fillId="0" borderId="0" xfId="0" applyNumberFormat="1" applyFont="1" applyAlignment="1">
      <alignment horizontal="left" vertical="center"/>
    </xf>
    <xf numFmtId="0" fontId="4" fillId="0" borderId="2" xfId="0" applyFont="1" applyBorder="1" applyAlignment="1">
      <alignment horizontal="left" vertical="center" wrapText="1"/>
    </xf>
    <xf numFmtId="1" fontId="4" fillId="0" borderId="27" xfId="0" applyNumberFormat="1" applyFont="1" applyBorder="1" applyAlignment="1">
      <alignment horizontal="left" vertical="center"/>
    </xf>
    <xf numFmtId="1" fontId="3" fillId="0" borderId="27" xfId="0" applyNumberFormat="1" applyFont="1" applyBorder="1" applyAlignment="1">
      <alignment horizontal="left" vertical="center"/>
    </xf>
    <xf numFmtId="0" fontId="3" fillId="0" borderId="27" xfId="0" applyFont="1" applyBorder="1" applyAlignment="1">
      <alignment horizontal="left" vertical="center"/>
    </xf>
    <xf numFmtId="10" fontId="3" fillId="0" borderId="28" xfId="0" applyNumberFormat="1" applyFont="1" applyBorder="1" applyAlignment="1">
      <alignment horizontal="left" vertical="center"/>
    </xf>
    <xf numFmtId="0" fontId="4" fillId="0" borderId="29" xfId="0" applyFont="1" applyBorder="1" applyAlignment="1">
      <alignment horizontal="left" vertical="center" wrapText="1"/>
    </xf>
    <xf numFmtId="0" fontId="4" fillId="7" borderId="0" xfId="0" applyFont="1" applyFill="1" applyAlignment="1">
      <alignment horizontal="left" vertical="center"/>
    </xf>
    <xf numFmtId="1" fontId="4" fillId="0" borderId="0" xfId="0" applyNumberFormat="1" applyFont="1" applyAlignment="1">
      <alignment horizontal="left" vertical="center"/>
    </xf>
    <xf numFmtId="10" fontId="3" fillId="0" borderId="30" xfId="0" applyNumberFormat="1" applyFont="1" applyBorder="1" applyAlignment="1">
      <alignment horizontal="left" vertical="center"/>
    </xf>
    <xf numFmtId="0" fontId="4" fillId="13" borderId="0" xfId="0" applyFont="1" applyFill="1" applyAlignment="1">
      <alignment horizontal="left" vertical="center"/>
    </xf>
    <xf numFmtId="0" fontId="4" fillId="5" borderId="0" xfId="0" applyFont="1" applyFill="1" applyAlignment="1">
      <alignment horizontal="left" vertical="center"/>
    </xf>
    <xf numFmtId="0" fontId="4" fillId="0" borderId="31" xfId="0" applyFont="1" applyBorder="1" applyAlignment="1">
      <alignment horizontal="left" vertical="center" wrapText="1"/>
    </xf>
    <xf numFmtId="0" fontId="4" fillId="6" borderId="32" xfId="0" applyFont="1" applyFill="1" applyBorder="1" applyAlignment="1">
      <alignment horizontal="left" vertical="center"/>
    </xf>
    <xf numFmtId="1" fontId="4" fillId="0" borderId="32" xfId="0" applyNumberFormat="1" applyFont="1" applyBorder="1" applyAlignment="1">
      <alignment horizontal="left" vertical="center"/>
    </xf>
    <xf numFmtId="1" fontId="3" fillId="0" borderId="32" xfId="0" applyNumberFormat="1" applyFont="1" applyBorder="1" applyAlignment="1">
      <alignment horizontal="left" vertical="center"/>
    </xf>
    <xf numFmtId="10" fontId="3" fillId="0" borderId="33" xfId="0" applyNumberFormat="1" applyFont="1" applyBorder="1" applyAlignment="1">
      <alignment horizontal="left" vertical="center"/>
    </xf>
    <xf numFmtId="0" fontId="8" fillId="0" borderId="6" xfId="0" applyFont="1" applyBorder="1" applyAlignment="1">
      <alignment horizontal="left" vertical="center"/>
    </xf>
    <xf numFmtId="1" fontId="8" fillId="0" borderId="0" xfId="0" applyNumberFormat="1" applyFont="1" applyAlignment="1">
      <alignment horizontal="left" vertical="center"/>
    </xf>
    <xf numFmtId="0" fontId="8" fillId="0" borderId="0" xfId="0" applyFont="1" applyAlignment="1">
      <alignment horizontal="left" vertical="center" wrapText="1"/>
    </xf>
    <xf numFmtId="2" fontId="4" fillId="0" borderId="11" xfId="0" applyNumberFormat="1" applyFont="1" applyBorder="1" applyAlignment="1">
      <alignment horizontal="left" vertical="center"/>
    </xf>
    <xf numFmtId="0" fontId="18" fillId="2" borderId="11" xfId="0" applyFont="1" applyFill="1" applyBorder="1" applyAlignment="1">
      <alignment horizontal="left" vertical="center" wrapText="1" readingOrder="1"/>
    </xf>
    <xf numFmtId="0" fontId="18" fillId="2" borderId="39" xfId="0" applyFont="1" applyFill="1" applyBorder="1" applyAlignment="1">
      <alignment horizontal="left" vertical="center" readingOrder="1"/>
    </xf>
    <xf numFmtId="0" fontId="18" fillId="2" borderId="40" xfId="0" applyFont="1" applyFill="1" applyBorder="1" applyAlignment="1">
      <alignment horizontal="left" vertical="center" readingOrder="1"/>
    </xf>
    <xf numFmtId="0" fontId="19" fillId="7" borderId="40" xfId="0" applyFont="1" applyFill="1" applyBorder="1" applyAlignment="1">
      <alignment horizontal="left" vertical="center" readingOrder="1"/>
    </xf>
    <xf numFmtId="1" fontId="4" fillId="13" borderId="40" xfId="0" applyNumberFormat="1" applyFont="1" applyFill="1" applyBorder="1" applyAlignment="1">
      <alignment horizontal="left" vertical="center" readingOrder="1"/>
    </xf>
    <xf numFmtId="0" fontId="19" fillId="7" borderId="41" xfId="0" applyFont="1" applyFill="1" applyBorder="1" applyAlignment="1">
      <alignment horizontal="left" vertical="center" wrapText="1" readingOrder="1"/>
    </xf>
    <xf numFmtId="10" fontId="18" fillId="2" borderId="39" xfId="0" applyNumberFormat="1" applyFont="1" applyFill="1" applyBorder="1" applyAlignment="1">
      <alignment horizontal="left" vertical="center" wrapText="1" readingOrder="1"/>
    </xf>
    <xf numFmtId="2" fontId="18" fillId="2" borderId="40" xfId="0" applyNumberFormat="1" applyFont="1" applyFill="1" applyBorder="1" applyAlignment="1">
      <alignment horizontal="left" vertical="center" wrapText="1" readingOrder="1"/>
    </xf>
    <xf numFmtId="2" fontId="18" fillId="2" borderId="41" xfId="0" applyNumberFormat="1" applyFont="1" applyFill="1" applyBorder="1" applyAlignment="1">
      <alignment horizontal="left" vertical="center" wrapText="1" readingOrder="1"/>
    </xf>
    <xf numFmtId="2" fontId="18" fillId="2" borderId="55" xfId="0" applyNumberFormat="1" applyFont="1" applyFill="1" applyBorder="1" applyAlignment="1">
      <alignment horizontal="left" vertical="center" wrapText="1" readingOrder="1"/>
    </xf>
    <xf numFmtId="0" fontId="18" fillId="0" borderId="0" xfId="0" applyFont="1" applyAlignment="1">
      <alignment horizontal="left" vertical="center" wrapText="1" readingOrder="1"/>
    </xf>
    <xf numFmtId="0" fontId="18" fillId="0" borderId="0" xfId="0" applyFont="1" applyAlignment="1">
      <alignment horizontal="left" vertical="center" readingOrder="1"/>
    </xf>
    <xf numFmtId="0" fontId="18" fillId="2" borderId="37" xfId="0" applyFont="1" applyFill="1" applyBorder="1" applyAlignment="1" applyProtection="1">
      <alignment horizontal="left" vertical="center" wrapText="1" readingOrder="1"/>
      <protection locked="0"/>
    </xf>
    <xf numFmtId="0" fontId="4" fillId="0" borderId="15" xfId="0" applyFont="1" applyBorder="1" applyAlignment="1" applyProtection="1">
      <alignment horizontal="left" vertical="center" readingOrder="1"/>
      <protection locked="0"/>
    </xf>
    <xf numFmtId="0" fontId="4" fillId="4" borderId="4" xfId="0" applyFont="1" applyFill="1" applyBorder="1" applyAlignment="1" applyProtection="1">
      <alignment horizontal="left" vertical="center" readingOrder="1"/>
      <protection locked="0"/>
    </xf>
    <xf numFmtId="0" fontId="4" fillId="13" borderId="4" xfId="0" applyFont="1" applyFill="1" applyBorder="1" applyAlignment="1" applyProtection="1">
      <alignment horizontal="left" vertical="center" readingOrder="1"/>
      <protection locked="0"/>
    </xf>
    <xf numFmtId="1" fontId="4" fillId="0" borderId="4" xfId="0" applyNumberFormat="1" applyFont="1" applyBorder="1" applyAlignment="1">
      <alignment horizontal="left" vertical="center" readingOrder="1"/>
    </xf>
    <xf numFmtId="0" fontId="4" fillId="4" borderId="16" xfId="0" applyFont="1" applyFill="1" applyBorder="1" applyAlignment="1" applyProtection="1">
      <alignment horizontal="left" vertical="center" wrapText="1" readingOrder="1"/>
      <protection locked="0"/>
    </xf>
    <xf numFmtId="10" fontId="4" fillId="4" borderId="17" xfId="0" applyNumberFormat="1" applyFont="1" applyFill="1" applyBorder="1" applyAlignment="1" applyProtection="1">
      <alignment horizontal="left" vertical="center" readingOrder="1"/>
      <protection locked="0"/>
    </xf>
    <xf numFmtId="2" fontId="4" fillId="4" borderId="4" xfId="0" applyNumberFormat="1" applyFont="1" applyFill="1" applyBorder="1" applyAlignment="1" applyProtection="1">
      <alignment horizontal="left" vertical="center"/>
      <protection locked="0"/>
    </xf>
    <xf numFmtId="2" fontId="4" fillId="3" borderId="4" xfId="0" applyNumberFormat="1" applyFont="1" applyFill="1" applyBorder="1" applyAlignment="1">
      <alignment horizontal="left" vertical="center"/>
    </xf>
    <xf numFmtId="2" fontId="4" fillId="8" borderId="16" xfId="1" applyNumberFormat="1" applyFont="1" applyFill="1" applyBorder="1" applyAlignment="1" applyProtection="1">
      <alignment horizontal="left" vertical="center"/>
    </xf>
    <xf numFmtId="10" fontId="4" fillId="4" borderId="15" xfId="0" applyNumberFormat="1" applyFont="1" applyFill="1" applyBorder="1" applyAlignment="1" applyProtection="1">
      <alignment horizontal="left" vertical="center" readingOrder="1"/>
      <protection locked="0"/>
    </xf>
    <xf numFmtId="2" fontId="4" fillId="4" borderId="4" xfId="1" applyNumberFormat="1" applyFont="1" applyFill="1" applyBorder="1" applyAlignment="1" applyProtection="1">
      <alignment horizontal="left" vertical="center"/>
      <protection locked="0"/>
    </xf>
    <xf numFmtId="2" fontId="4" fillId="3" borderId="4" xfId="1" applyNumberFormat="1" applyFont="1" applyFill="1" applyBorder="1" applyAlignment="1" applyProtection="1">
      <alignment horizontal="left" vertical="center"/>
    </xf>
    <xf numFmtId="2" fontId="4" fillId="9" borderId="34" xfId="1" applyNumberFormat="1" applyFont="1" applyFill="1" applyBorder="1" applyAlignment="1" applyProtection="1">
      <alignment horizontal="left" vertical="center"/>
    </xf>
    <xf numFmtId="43" fontId="4" fillId="0" borderId="0" xfId="1" applyFont="1" applyFill="1" applyBorder="1" applyAlignment="1" applyProtection="1">
      <alignment horizontal="left" vertical="center"/>
      <protection locked="0"/>
    </xf>
    <xf numFmtId="0" fontId="18" fillId="2" borderId="42" xfId="0" applyFont="1" applyFill="1" applyBorder="1" applyAlignment="1" applyProtection="1">
      <alignment horizontal="left" vertical="center" wrapText="1" readingOrder="1"/>
      <protection locked="0"/>
    </xf>
    <xf numFmtId="0" fontId="4" fillId="0" borderId="52" xfId="0" applyFont="1" applyBorder="1" applyAlignment="1" applyProtection="1">
      <alignment horizontal="left" vertical="center" readingOrder="1"/>
      <protection locked="0"/>
    </xf>
    <xf numFmtId="0" fontId="4" fillId="4" borderId="1" xfId="0" applyFont="1" applyFill="1" applyBorder="1" applyAlignment="1" applyProtection="1">
      <alignment horizontal="left" vertical="center" readingOrder="1"/>
      <protection locked="0"/>
    </xf>
    <xf numFmtId="0" fontId="4" fillId="0" borderId="1" xfId="0" applyFont="1" applyBorder="1" applyAlignment="1" applyProtection="1">
      <alignment horizontal="left" vertical="center" readingOrder="1"/>
      <protection locked="0"/>
    </xf>
    <xf numFmtId="1" fontId="4" fillId="0" borderId="1" xfId="0" applyNumberFormat="1" applyFont="1" applyBorder="1" applyAlignment="1">
      <alignment horizontal="left" vertical="center" readingOrder="1"/>
    </xf>
    <xf numFmtId="0" fontId="4" fillId="4" borderId="18" xfId="0" applyFont="1" applyFill="1" applyBorder="1" applyAlignment="1" applyProtection="1">
      <alignment horizontal="left" vertical="center" wrapText="1" readingOrder="1"/>
      <protection locked="0"/>
    </xf>
    <xf numFmtId="2" fontId="4" fillId="4" borderId="1" xfId="0" applyNumberFormat="1" applyFont="1" applyFill="1" applyBorder="1" applyAlignment="1" applyProtection="1">
      <alignment horizontal="left" vertical="center"/>
      <protection locked="0"/>
    </xf>
    <xf numFmtId="2" fontId="4" fillId="3" borderId="1" xfId="0" applyNumberFormat="1" applyFont="1" applyFill="1" applyBorder="1" applyAlignment="1">
      <alignment horizontal="left" vertical="center"/>
    </xf>
    <xf numFmtId="2" fontId="4" fillId="8" borderId="18" xfId="1" applyNumberFormat="1" applyFont="1" applyFill="1" applyBorder="1" applyAlignment="1" applyProtection="1">
      <alignment horizontal="left" vertical="center"/>
    </xf>
    <xf numFmtId="2" fontId="4" fillId="9" borderId="35" xfId="1" applyNumberFormat="1" applyFont="1" applyFill="1" applyBorder="1" applyAlignment="1" applyProtection="1">
      <alignment horizontal="left" vertical="center"/>
    </xf>
    <xf numFmtId="0" fontId="4" fillId="13" borderId="1" xfId="0" applyFont="1" applyFill="1" applyBorder="1" applyAlignment="1" applyProtection="1">
      <alignment horizontal="left" vertical="center" readingOrder="1"/>
      <protection locked="0"/>
    </xf>
    <xf numFmtId="0" fontId="4" fillId="0" borderId="17" xfId="0" applyFont="1" applyBorder="1" applyAlignment="1" applyProtection="1">
      <alignment horizontal="left" vertical="center" readingOrder="1"/>
      <protection locked="0"/>
    </xf>
    <xf numFmtId="0" fontId="3" fillId="4" borderId="18" xfId="0" applyFont="1" applyFill="1" applyBorder="1" applyAlignment="1" applyProtection="1">
      <alignment horizontal="left" vertical="center" wrapText="1"/>
      <protection locked="0"/>
    </xf>
    <xf numFmtId="0" fontId="4" fillId="10" borderId="17" xfId="0" applyFont="1" applyFill="1" applyBorder="1" applyAlignment="1" applyProtection="1">
      <alignment horizontal="left" vertical="center" readingOrder="1"/>
      <protection locked="0"/>
    </xf>
    <xf numFmtId="0" fontId="4" fillId="10" borderId="1" xfId="0" applyFont="1" applyFill="1" applyBorder="1" applyAlignment="1" applyProtection="1">
      <alignment horizontal="left" vertical="center" readingOrder="1"/>
      <protection locked="0"/>
    </xf>
    <xf numFmtId="1" fontId="4" fillId="10" borderId="1" xfId="0" applyNumberFormat="1" applyFont="1" applyFill="1" applyBorder="1" applyAlignment="1">
      <alignment horizontal="left" vertical="center" readingOrder="1"/>
    </xf>
    <xf numFmtId="0" fontId="4" fillId="10" borderId="18" xfId="0" applyFont="1" applyFill="1" applyBorder="1" applyAlignment="1" applyProtection="1">
      <alignment horizontal="left" vertical="center" wrapText="1" readingOrder="1"/>
      <protection locked="0"/>
    </xf>
    <xf numFmtId="10" fontId="4" fillId="10" borderId="17" xfId="0" applyNumberFormat="1" applyFont="1" applyFill="1" applyBorder="1" applyAlignment="1" applyProtection="1">
      <alignment horizontal="left" vertical="center" readingOrder="1"/>
      <protection locked="0"/>
    </xf>
    <xf numFmtId="2" fontId="4" fillId="10" borderId="1" xfId="0" quotePrefix="1" applyNumberFormat="1" applyFont="1" applyFill="1" applyBorder="1" applyAlignment="1" applyProtection="1">
      <alignment horizontal="left" vertical="center" readingOrder="1"/>
      <protection locked="0"/>
    </xf>
    <xf numFmtId="2" fontId="4" fillId="10" borderId="1" xfId="0" applyNumberFormat="1" applyFont="1" applyFill="1" applyBorder="1" applyAlignment="1">
      <alignment horizontal="left" vertical="center"/>
    </xf>
    <xf numFmtId="2" fontId="4" fillId="10" borderId="18" xfId="0" applyNumberFormat="1" applyFont="1" applyFill="1" applyBorder="1" applyAlignment="1">
      <alignment horizontal="left" vertical="center"/>
    </xf>
    <xf numFmtId="2" fontId="4" fillId="10" borderId="4" xfId="1" applyNumberFormat="1" applyFont="1" applyFill="1" applyBorder="1" applyAlignment="1" applyProtection="1">
      <alignment horizontal="left" vertical="center"/>
    </xf>
    <xf numFmtId="2" fontId="4" fillId="10" borderId="3" xfId="1" applyNumberFormat="1" applyFont="1" applyFill="1" applyBorder="1" applyAlignment="1" applyProtection="1">
      <alignment horizontal="left" vertical="center"/>
    </xf>
    <xf numFmtId="2" fontId="4" fillId="10" borderId="35" xfId="1" applyNumberFormat="1" applyFont="1" applyFill="1" applyBorder="1" applyAlignment="1" applyProtection="1">
      <alignment horizontal="left" vertical="center"/>
    </xf>
    <xf numFmtId="10" fontId="4" fillId="4" borderId="17" xfId="2" applyNumberFormat="1" applyFont="1" applyFill="1" applyBorder="1" applyAlignment="1" applyProtection="1">
      <alignment horizontal="left" vertical="center" readingOrder="1"/>
      <protection locked="0"/>
    </xf>
    <xf numFmtId="0" fontId="4" fillId="0" borderId="17" xfId="0" applyFont="1" applyBorder="1" applyAlignment="1" applyProtection="1">
      <alignment horizontal="left" vertical="center" wrapText="1" readingOrder="1"/>
      <protection locked="0"/>
    </xf>
    <xf numFmtId="0" fontId="4" fillId="4" borderId="1" xfId="0" applyFont="1" applyFill="1" applyBorder="1" applyAlignment="1" applyProtection="1">
      <alignment horizontal="left" vertical="center" wrapText="1" readingOrder="1"/>
      <protection locked="0"/>
    </xf>
    <xf numFmtId="0" fontId="4" fillId="13" borderId="1" xfId="0" applyFont="1" applyFill="1" applyBorder="1" applyAlignment="1" applyProtection="1">
      <alignment horizontal="left" vertical="center" wrapText="1" readingOrder="1"/>
      <protection locked="0"/>
    </xf>
    <xf numFmtId="1" fontId="4" fillId="0" borderId="1" xfId="0" applyNumberFormat="1" applyFont="1" applyBorder="1" applyAlignment="1">
      <alignment horizontal="left" vertical="center" wrapText="1" readingOrder="1"/>
    </xf>
    <xf numFmtId="10" fontId="4" fillId="4" borderId="17" xfId="2" applyNumberFormat="1" applyFont="1" applyFill="1" applyBorder="1" applyAlignment="1" applyProtection="1">
      <alignment horizontal="left" vertical="center" wrapText="1" readingOrder="1"/>
      <protection locked="0"/>
    </xf>
    <xf numFmtId="2" fontId="4" fillId="10" borderId="1" xfId="0" applyNumberFormat="1" applyFont="1" applyFill="1" applyBorder="1" applyAlignment="1" applyProtection="1">
      <alignment horizontal="left" vertical="center"/>
      <protection locked="0"/>
    </xf>
    <xf numFmtId="2" fontId="4" fillId="10" borderId="4" xfId="1" applyNumberFormat="1" applyFont="1" applyFill="1" applyBorder="1" applyAlignment="1" applyProtection="1">
      <alignment horizontal="left" vertical="center"/>
      <protection locked="0"/>
    </xf>
    <xf numFmtId="10" fontId="4" fillId="4" borderId="17" xfId="0" applyNumberFormat="1" applyFont="1" applyFill="1" applyBorder="1" applyAlignment="1" applyProtection="1">
      <alignment horizontal="left" vertical="center" wrapText="1" readingOrder="1"/>
      <protection locked="0"/>
    </xf>
    <xf numFmtId="0" fontId="4" fillId="0" borderId="1" xfId="0" applyFont="1" applyBorder="1" applyAlignment="1" applyProtection="1">
      <alignment horizontal="left" vertical="center" wrapText="1" readingOrder="1"/>
      <protection locked="0"/>
    </xf>
    <xf numFmtId="0" fontId="4" fillId="6" borderId="17" xfId="0" applyFont="1" applyFill="1" applyBorder="1" applyAlignment="1" applyProtection="1">
      <alignment horizontal="left" vertical="center" wrapText="1" readingOrder="1"/>
      <protection locked="0"/>
    </xf>
    <xf numFmtId="0" fontId="4" fillId="6" borderId="1" xfId="0" applyFont="1" applyFill="1" applyBorder="1" applyAlignment="1" applyProtection="1">
      <alignment horizontal="left" vertical="center" wrapText="1" readingOrder="1"/>
      <protection locked="0"/>
    </xf>
    <xf numFmtId="1" fontId="4" fillId="6" borderId="1" xfId="0" applyNumberFormat="1" applyFont="1" applyFill="1" applyBorder="1" applyAlignment="1">
      <alignment horizontal="left" vertical="center" wrapText="1" readingOrder="1"/>
    </xf>
    <xf numFmtId="0" fontId="4" fillId="6" borderId="18" xfId="0" applyFont="1" applyFill="1" applyBorder="1" applyAlignment="1" applyProtection="1">
      <alignment horizontal="left" vertical="center" wrapText="1" readingOrder="1"/>
      <protection locked="0"/>
    </xf>
    <xf numFmtId="10" fontId="4" fillId="6" borderId="17" xfId="0" applyNumberFormat="1" applyFont="1" applyFill="1" applyBorder="1" applyAlignment="1" applyProtection="1">
      <alignment horizontal="left" vertical="center" wrapText="1" readingOrder="1"/>
      <protection locked="0"/>
    </xf>
    <xf numFmtId="2" fontId="4" fillId="6" borderId="1" xfId="0" applyNumberFormat="1" applyFont="1" applyFill="1" applyBorder="1" applyAlignment="1" applyProtection="1">
      <alignment horizontal="left" vertical="center"/>
      <protection locked="0"/>
    </xf>
    <xf numFmtId="2" fontId="4" fillId="6" borderId="1" xfId="0" applyNumberFormat="1" applyFont="1" applyFill="1" applyBorder="1" applyAlignment="1">
      <alignment horizontal="left" vertical="center"/>
    </xf>
    <xf numFmtId="2" fontId="4" fillId="6" borderId="18" xfId="1" applyNumberFormat="1" applyFont="1" applyFill="1" applyBorder="1" applyAlignment="1" applyProtection="1">
      <alignment horizontal="left" vertical="center"/>
    </xf>
    <xf numFmtId="2" fontId="4" fillId="6" borderId="4" xfId="1" applyNumberFormat="1" applyFont="1" applyFill="1" applyBorder="1" applyAlignment="1" applyProtection="1">
      <alignment horizontal="left" vertical="center"/>
      <protection locked="0"/>
    </xf>
    <xf numFmtId="2" fontId="4" fillId="6" borderId="4" xfId="1" applyNumberFormat="1" applyFont="1" applyFill="1" applyBorder="1" applyAlignment="1" applyProtection="1">
      <alignment horizontal="left" vertical="center"/>
    </xf>
    <xf numFmtId="2" fontId="4" fillId="6" borderId="35" xfId="1" applyNumberFormat="1" applyFont="1" applyFill="1" applyBorder="1" applyAlignment="1" applyProtection="1">
      <alignment horizontal="left" vertical="center"/>
    </xf>
    <xf numFmtId="10" fontId="4" fillId="6" borderId="17" xfId="0" quotePrefix="1" applyNumberFormat="1" applyFont="1" applyFill="1" applyBorder="1" applyAlignment="1" applyProtection="1">
      <alignment horizontal="left" vertical="center" readingOrder="1"/>
      <protection locked="0"/>
    </xf>
    <xf numFmtId="10" fontId="4" fillId="6" borderId="52" xfId="0" applyNumberFormat="1" applyFont="1" applyFill="1" applyBorder="1" applyAlignment="1" applyProtection="1">
      <alignment horizontal="left" vertical="center" wrapText="1" readingOrder="1"/>
      <protection locked="0"/>
    </xf>
    <xf numFmtId="2" fontId="4" fillId="6" borderId="43" xfId="0" applyNumberFormat="1" applyFont="1" applyFill="1" applyBorder="1" applyAlignment="1" applyProtection="1">
      <alignment horizontal="left" vertical="center"/>
      <protection locked="0"/>
    </xf>
    <xf numFmtId="2" fontId="4" fillId="10" borderId="44" xfId="0" applyNumberFormat="1" applyFont="1" applyFill="1" applyBorder="1" applyAlignment="1" applyProtection="1">
      <alignment horizontal="left" vertical="center"/>
      <protection locked="0"/>
    </xf>
    <xf numFmtId="0" fontId="19" fillId="6" borderId="1" xfId="0" applyFont="1" applyFill="1" applyBorder="1" applyAlignment="1" applyProtection="1">
      <alignment horizontal="left" vertical="center" wrapText="1" readingOrder="1"/>
      <protection locked="0"/>
    </xf>
    <xf numFmtId="1" fontId="19" fillId="6" borderId="1" xfId="0" applyNumberFormat="1" applyFont="1" applyFill="1" applyBorder="1" applyAlignment="1">
      <alignment horizontal="left" vertical="center" wrapText="1" readingOrder="1"/>
    </xf>
    <xf numFmtId="0" fontId="19" fillId="6" borderId="18" xfId="0" applyFont="1" applyFill="1" applyBorder="1" applyAlignment="1" applyProtection="1">
      <alignment horizontal="left" vertical="center" wrapText="1" readingOrder="1"/>
      <protection locked="0"/>
    </xf>
    <xf numFmtId="10" fontId="4" fillId="6" borderId="15" xfId="0" applyNumberFormat="1" applyFont="1" applyFill="1" applyBorder="1" applyAlignment="1" applyProtection="1">
      <alignment horizontal="left" vertical="center"/>
      <protection locked="0"/>
    </xf>
    <xf numFmtId="2" fontId="3" fillId="6" borderId="1" xfId="0" applyNumberFormat="1" applyFont="1" applyFill="1" applyBorder="1" applyAlignment="1" applyProtection="1">
      <alignment horizontal="left" vertical="center"/>
      <protection locked="0"/>
    </xf>
    <xf numFmtId="10" fontId="4" fillId="6" borderId="17" xfId="0" applyNumberFormat="1" applyFont="1" applyFill="1" applyBorder="1" applyAlignment="1" applyProtection="1">
      <alignment horizontal="left" vertical="center"/>
      <protection locked="0"/>
    </xf>
    <xf numFmtId="0" fontId="4" fillId="10" borderId="19" xfId="0" applyFont="1" applyFill="1" applyBorder="1" applyAlignment="1" applyProtection="1">
      <alignment horizontal="left" vertical="center" readingOrder="1"/>
      <protection locked="0"/>
    </xf>
    <xf numFmtId="0" fontId="4" fillId="10" borderId="20" xfId="0" applyFont="1" applyFill="1" applyBorder="1" applyAlignment="1" applyProtection="1">
      <alignment horizontal="left" vertical="center" readingOrder="1"/>
      <protection locked="0"/>
    </xf>
    <xf numFmtId="1" fontId="4" fillId="10" borderId="20" xfId="0" applyNumberFormat="1" applyFont="1" applyFill="1" applyBorder="1" applyAlignment="1">
      <alignment horizontal="left" vertical="center" readingOrder="1"/>
    </xf>
    <xf numFmtId="0" fontId="4" fillId="10" borderId="26" xfId="0" applyFont="1" applyFill="1" applyBorder="1" applyAlignment="1" applyProtection="1">
      <alignment horizontal="left" vertical="center" wrapText="1" readingOrder="1"/>
      <protection locked="0"/>
    </xf>
    <xf numFmtId="10" fontId="4" fillId="10" borderId="52" xfId="0" applyNumberFormat="1" applyFont="1" applyFill="1" applyBorder="1" applyAlignment="1" applyProtection="1">
      <alignment horizontal="left" vertical="center" readingOrder="1"/>
      <protection locked="0"/>
    </xf>
    <xf numFmtId="2" fontId="4" fillId="10" borderId="43" xfId="0" applyNumberFormat="1" applyFont="1" applyFill="1" applyBorder="1" applyAlignment="1" applyProtection="1">
      <alignment horizontal="left" vertical="center"/>
      <protection locked="0"/>
    </xf>
    <xf numFmtId="2" fontId="4" fillId="10" borderId="43" xfId="0" applyNumberFormat="1" applyFont="1" applyFill="1" applyBorder="1" applyAlignment="1">
      <alignment horizontal="left" vertical="center"/>
    </xf>
    <xf numFmtId="2" fontId="4" fillId="10" borderId="53" xfId="0" applyNumberFormat="1" applyFont="1" applyFill="1" applyBorder="1" applyAlignment="1">
      <alignment horizontal="left" vertical="center"/>
    </xf>
    <xf numFmtId="2" fontId="4" fillId="10" borderId="49" xfId="1" applyNumberFormat="1" applyFont="1" applyFill="1" applyBorder="1" applyAlignment="1" applyProtection="1">
      <alignment horizontal="left" vertical="center"/>
      <protection locked="0"/>
    </xf>
    <xf numFmtId="2" fontId="4" fillId="10" borderId="49" xfId="1" applyNumberFormat="1" applyFont="1" applyFill="1" applyBorder="1" applyAlignment="1" applyProtection="1">
      <alignment horizontal="left" vertical="center"/>
    </xf>
    <xf numFmtId="2" fontId="4" fillId="10" borderId="21" xfId="1" applyNumberFormat="1" applyFont="1" applyFill="1" applyBorder="1" applyAlignment="1" applyProtection="1">
      <alignment horizontal="left" vertical="center"/>
    </xf>
    <xf numFmtId="2" fontId="4" fillId="10" borderId="54" xfId="1" applyNumberFormat="1" applyFont="1" applyFill="1" applyBorder="1" applyAlignment="1" applyProtection="1">
      <alignment horizontal="left" vertical="center"/>
    </xf>
    <xf numFmtId="0" fontId="3" fillId="0" borderId="6" xfId="0"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0" fontId="4" fillId="0" borderId="2" xfId="0" applyNumberFormat="1" applyFont="1" applyBorder="1" applyAlignment="1" applyProtection="1">
      <alignment horizontal="left" vertical="center"/>
      <protection locked="0"/>
    </xf>
    <xf numFmtId="2" fontId="3" fillId="0" borderId="27" xfId="0" applyNumberFormat="1" applyFont="1" applyBorder="1" applyAlignment="1" applyProtection="1">
      <alignment horizontal="left" vertical="center"/>
      <protection locked="0"/>
    </xf>
    <xf numFmtId="2" fontId="3" fillId="0" borderId="27" xfId="0" applyNumberFormat="1" applyFont="1" applyBorder="1" applyAlignment="1">
      <alignment horizontal="left" vertical="center"/>
    </xf>
    <xf numFmtId="2" fontId="3" fillId="0" borderId="28" xfId="0" applyNumberFormat="1" applyFont="1" applyBorder="1" applyAlignment="1">
      <alignment horizontal="left" vertical="center"/>
    </xf>
    <xf numFmtId="2" fontId="3" fillId="0" borderId="37" xfId="0" applyNumberFormat="1" applyFont="1" applyBorder="1" applyAlignment="1">
      <alignment horizontal="left" vertical="center"/>
    </xf>
    <xf numFmtId="10" fontId="4" fillId="0" borderId="29" xfId="0" applyNumberFormat="1" applyFont="1" applyBorder="1" applyAlignment="1" applyProtection="1">
      <alignment horizontal="left" vertical="center"/>
      <protection locked="0"/>
    </xf>
    <xf numFmtId="2" fontId="3" fillId="0" borderId="2" xfId="0" applyNumberFormat="1" applyFont="1" applyBorder="1" applyAlignment="1" applyProtection="1">
      <alignment horizontal="left" vertical="center" wrapText="1"/>
      <protection locked="0"/>
    </xf>
    <xf numFmtId="2" fontId="19" fillId="4" borderId="27" xfId="0" applyNumberFormat="1" applyFont="1" applyFill="1" applyBorder="1" applyAlignment="1">
      <alignment horizontal="left" vertical="center"/>
    </xf>
    <xf numFmtId="2" fontId="19" fillId="4" borderId="28" xfId="0" applyNumberFormat="1" applyFont="1" applyFill="1" applyBorder="1" applyAlignment="1">
      <alignment horizontal="left" vertical="center"/>
    </xf>
    <xf numFmtId="2" fontId="19" fillId="9" borderId="37" xfId="0" applyNumberFormat="1" applyFont="1" applyFill="1" applyBorder="1" applyAlignment="1">
      <alignment horizontal="left" vertical="center"/>
    </xf>
    <xf numFmtId="166" fontId="19" fillId="0" borderId="0" xfId="0" applyNumberFormat="1" applyFont="1" applyAlignment="1" applyProtection="1">
      <alignment horizontal="left" vertical="center"/>
      <protection locked="0"/>
    </xf>
    <xf numFmtId="2" fontId="3" fillId="0" borderId="31" xfId="0" applyNumberFormat="1" applyFont="1" applyBorder="1" applyAlignment="1" applyProtection="1">
      <alignment horizontal="left" vertical="center"/>
      <protection locked="0"/>
    </xf>
    <xf numFmtId="2" fontId="3" fillId="0" borderId="32" xfId="0" applyNumberFormat="1" applyFont="1" applyBorder="1" applyAlignment="1">
      <alignment horizontal="left" vertical="center"/>
    </xf>
    <xf numFmtId="2" fontId="4" fillId="4" borderId="33" xfId="0" applyNumberFormat="1" applyFont="1" applyFill="1" applyBorder="1" applyAlignment="1">
      <alignment horizontal="left" vertical="center"/>
    </xf>
    <xf numFmtId="2" fontId="4" fillId="9" borderId="38" xfId="0" applyNumberFormat="1" applyFont="1" applyFill="1" applyBorder="1" applyAlignment="1">
      <alignment horizontal="left" vertical="center"/>
    </xf>
    <xf numFmtId="166" fontId="4" fillId="0" borderId="0" xfId="0" applyNumberFormat="1" applyFont="1" applyAlignment="1" applyProtection="1">
      <alignment horizontal="left" vertical="center"/>
      <protection locked="0"/>
    </xf>
    <xf numFmtId="10" fontId="4" fillId="0" borderId="31" xfId="0" applyNumberFormat="1" applyFont="1" applyBorder="1" applyAlignment="1" applyProtection="1">
      <alignment horizontal="left" vertical="center"/>
      <protection locked="0"/>
    </xf>
    <xf numFmtId="2" fontId="3" fillId="0" borderId="32" xfId="0" applyNumberFormat="1" applyFont="1" applyBorder="1" applyAlignment="1" applyProtection="1">
      <alignment horizontal="left" vertical="center"/>
      <protection locked="0"/>
    </xf>
    <xf numFmtId="2" fontId="3" fillId="0" borderId="33" xfId="0" applyNumberFormat="1" applyFont="1" applyBorder="1" applyAlignment="1">
      <alignment horizontal="left" vertical="center"/>
    </xf>
    <xf numFmtId="2" fontId="3" fillId="0" borderId="38" xfId="0" applyNumberFormat="1" applyFont="1" applyBorder="1" applyAlignment="1">
      <alignment horizontal="left" vertical="center"/>
    </xf>
    <xf numFmtId="0" fontId="4" fillId="0" borderId="12" xfId="0" applyFont="1" applyBorder="1" applyAlignment="1" applyProtection="1">
      <alignment horizontal="left" vertical="center" wrapText="1" readingOrder="1"/>
      <protection locked="0"/>
    </xf>
    <xf numFmtId="0" fontId="3" fillId="4" borderId="13" xfId="0" applyFont="1" applyFill="1" applyBorder="1" applyAlignment="1" applyProtection="1">
      <alignment horizontal="left" vertical="center"/>
      <protection locked="0"/>
    </xf>
    <xf numFmtId="0" fontId="4" fillId="0" borderId="13" xfId="0" applyFont="1" applyBorder="1" applyAlignment="1" applyProtection="1">
      <alignment horizontal="left" vertical="center" wrapText="1" readingOrder="1"/>
      <protection locked="0"/>
    </xf>
    <xf numFmtId="0" fontId="4" fillId="4" borderId="13" xfId="0" applyFont="1" applyFill="1" applyBorder="1" applyAlignment="1" applyProtection="1">
      <alignment horizontal="left" vertical="center" wrapText="1" readingOrder="1"/>
      <protection locked="0"/>
    </xf>
    <xf numFmtId="0" fontId="4" fillId="4" borderId="13" xfId="0" applyFont="1" applyFill="1" applyBorder="1" applyAlignment="1" applyProtection="1">
      <alignment horizontal="left" vertical="center"/>
      <protection locked="0"/>
    </xf>
    <xf numFmtId="1" fontId="4" fillId="0" borderId="13" xfId="0" applyNumberFormat="1" applyFont="1" applyBorder="1" applyAlignment="1">
      <alignment horizontal="left" vertical="center"/>
    </xf>
    <xf numFmtId="0" fontId="4" fillId="0" borderId="14" xfId="0" applyFont="1" applyBorder="1" applyAlignment="1" applyProtection="1">
      <alignment horizontal="left" vertical="center" wrapText="1"/>
      <protection locked="0"/>
    </xf>
    <xf numFmtId="10" fontId="4" fillId="4" borderId="15" xfId="0" applyNumberFormat="1" applyFont="1" applyFill="1" applyBorder="1" applyAlignment="1" applyProtection="1">
      <alignment horizontal="left" vertical="center"/>
      <protection locked="0"/>
    </xf>
    <xf numFmtId="2" fontId="3" fillId="4" borderId="4" xfId="0" applyNumberFormat="1" applyFont="1" applyFill="1" applyBorder="1" applyAlignment="1" applyProtection="1">
      <alignment horizontal="left" vertical="center"/>
      <protection locked="0"/>
    </xf>
    <xf numFmtId="10" fontId="4" fillId="4" borderId="12" xfId="0" applyNumberFormat="1" applyFont="1" applyFill="1" applyBorder="1" applyAlignment="1" applyProtection="1">
      <alignment horizontal="left" vertical="center"/>
      <protection locked="0"/>
    </xf>
    <xf numFmtId="2" fontId="4" fillId="4" borderId="13" xfId="1" applyNumberFormat="1" applyFont="1" applyFill="1" applyBorder="1" applyAlignment="1" applyProtection="1">
      <alignment horizontal="left" vertical="center"/>
      <protection locked="0"/>
    </xf>
    <xf numFmtId="2" fontId="4" fillId="10" borderId="13" xfId="0" applyNumberFormat="1" applyFont="1" applyFill="1" applyBorder="1" applyAlignment="1">
      <alignment horizontal="left" vertical="center"/>
    </xf>
    <xf numFmtId="2" fontId="4" fillId="10" borderId="13" xfId="1" applyNumberFormat="1" applyFont="1" applyFill="1" applyBorder="1" applyAlignment="1" applyProtection="1">
      <alignment horizontal="left" vertical="center"/>
    </xf>
    <xf numFmtId="2" fontId="4" fillId="10" borderId="25" xfId="1" applyNumberFormat="1" applyFont="1" applyFill="1" applyBorder="1" applyAlignment="1" applyProtection="1">
      <alignment horizontal="left" vertical="center"/>
    </xf>
    <xf numFmtId="2" fontId="4" fillId="10" borderId="34" xfId="1" applyNumberFormat="1" applyFont="1" applyFill="1" applyBorder="1" applyAlignment="1" applyProtection="1">
      <alignment horizontal="left" vertical="center"/>
    </xf>
    <xf numFmtId="0" fontId="3" fillId="4" borderId="1" xfId="0" applyFont="1" applyFill="1" applyBorder="1" applyAlignment="1" applyProtection="1">
      <alignment horizontal="left" vertical="center"/>
      <protection locked="0"/>
    </xf>
    <xf numFmtId="0" fontId="4" fillId="4" borderId="4" xfId="0" applyFont="1" applyFill="1" applyBorder="1" applyAlignment="1" applyProtection="1">
      <alignment horizontal="left" vertical="center" wrapText="1" readingOrder="1"/>
      <protection locked="0"/>
    </xf>
    <xf numFmtId="0" fontId="4" fillId="4" borderId="1" xfId="0" applyFont="1" applyFill="1" applyBorder="1" applyAlignment="1" applyProtection="1">
      <alignment horizontal="left" vertical="center"/>
      <protection locked="0"/>
    </xf>
    <xf numFmtId="1" fontId="4" fillId="0" borderId="1" xfId="0" applyNumberFormat="1" applyFont="1" applyBorder="1" applyAlignment="1">
      <alignment horizontal="left" vertical="center"/>
    </xf>
    <xf numFmtId="0" fontId="4" fillId="0" borderId="18" xfId="0" applyFont="1" applyBorder="1" applyAlignment="1" applyProtection="1">
      <alignment horizontal="left" vertical="center" wrapText="1"/>
      <protection locked="0"/>
    </xf>
    <xf numFmtId="10" fontId="4" fillId="4" borderId="17" xfId="0" applyNumberFormat="1" applyFont="1" applyFill="1" applyBorder="1" applyAlignment="1" applyProtection="1">
      <alignment horizontal="left" vertical="center"/>
      <protection locked="0"/>
    </xf>
    <xf numFmtId="2" fontId="3" fillId="4" borderId="1" xfId="0" applyNumberFormat="1" applyFont="1" applyFill="1" applyBorder="1" applyAlignment="1" applyProtection="1">
      <alignment horizontal="left" vertical="center"/>
      <protection locked="0"/>
    </xf>
    <xf numFmtId="164" fontId="4" fillId="4" borderId="1" xfId="0" applyNumberFormat="1" applyFont="1" applyFill="1" applyBorder="1" applyAlignment="1" applyProtection="1">
      <alignment horizontal="left" vertical="center"/>
      <protection locked="0"/>
    </xf>
    <xf numFmtId="164" fontId="4" fillId="0" borderId="18" xfId="0" applyNumberFormat="1" applyFont="1" applyBorder="1" applyAlignment="1" applyProtection="1">
      <alignment horizontal="left" vertical="center" wrapText="1"/>
      <protection locked="0"/>
    </xf>
    <xf numFmtId="165" fontId="4" fillId="4" borderId="1" xfId="0" applyNumberFormat="1" applyFont="1" applyFill="1" applyBorder="1" applyAlignment="1" applyProtection="1">
      <alignment horizontal="left" vertical="center"/>
      <protection locked="0"/>
    </xf>
    <xf numFmtId="165" fontId="4" fillId="0" borderId="18" xfId="0" applyNumberFormat="1" applyFont="1" applyBorder="1" applyAlignment="1" applyProtection="1">
      <alignment horizontal="left" vertical="center" wrapText="1"/>
      <protection locked="0"/>
    </xf>
    <xf numFmtId="0" fontId="4" fillId="0" borderId="18" xfId="0" applyFont="1" applyBorder="1" applyAlignment="1" applyProtection="1">
      <alignment horizontal="left" vertical="center" wrapText="1" readingOrder="1"/>
      <protection locked="0"/>
    </xf>
    <xf numFmtId="0" fontId="4" fillId="0" borderId="0" xfId="0" applyFont="1" applyAlignment="1" applyProtection="1">
      <alignment horizontal="left" vertical="center" wrapText="1" readingOrder="1"/>
      <protection locked="0"/>
    </xf>
    <xf numFmtId="0" fontId="4" fillId="0" borderId="19" xfId="0" applyFont="1" applyBorder="1" applyAlignment="1" applyProtection="1">
      <alignment horizontal="left" vertical="center" wrapText="1" readingOrder="1"/>
      <protection locked="0"/>
    </xf>
    <xf numFmtId="0" fontId="4" fillId="4" borderId="20" xfId="0" applyFont="1" applyFill="1" applyBorder="1" applyAlignment="1" applyProtection="1">
      <alignment horizontal="left" vertical="center" wrapText="1" readingOrder="1"/>
      <protection locked="0"/>
    </xf>
    <xf numFmtId="0" fontId="4" fillId="0" borderId="20" xfId="0" applyFont="1" applyBorder="1" applyAlignment="1" applyProtection="1">
      <alignment horizontal="left" vertical="center" wrapText="1" readingOrder="1"/>
      <protection locked="0"/>
    </xf>
    <xf numFmtId="0" fontId="4" fillId="4" borderId="22" xfId="0" applyFont="1" applyFill="1" applyBorder="1" applyAlignment="1" applyProtection="1">
      <alignment horizontal="left" vertical="center" wrapText="1" readingOrder="1"/>
      <protection locked="0"/>
    </xf>
    <xf numFmtId="1" fontId="4" fillId="0" borderId="20" xfId="0" applyNumberFormat="1" applyFont="1" applyBorder="1" applyAlignment="1">
      <alignment horizontal="left" vertical="center"/>
    </xf>
    <xf numFmtId="0" fontId="4" fillId="0" borderId="26" xfId="0" applyFont="1" applyBorder="1" applyAlignment="1" applyProtection="1">
      <alignment horizontal="left" vertical="center" wrapText="1" readingOrder="1"/>
      <protection locked="0"/>
    </xf>
    <xf numFmtId="10" fontId="4" fillId="4" borderId="19" xfId="0" applyNumberFormat="1" applyFont="1" applyFill="1" applyBorder="1" applyAlignment="1" applyProtection="1">
      <alignment horizontal="left" vertical="center" wrapText="1" readingOrder="1"/>
      <protection locked="0"/>
    </xf>
    <xf numFmtId="2" fontId="3" fillId="4" borderId="20" xfId="0" applyNumberFormat="1" applyFont="1" applyFill="1" applyBorder="1" applyAlignment="1" applyProtection="1">
      <alignment horizontal="left" vertical="center"/>
      <protection locked="0"/>
    </xf>
    <xf numFmtId="2" fontId="4" fillId="3" borderId="20" xfId="0" applyNumberFormat="1" applyFont="1" applyFill="1" applyBorder="1" applyAlignment="1">
      <alignment horizontal="left" vertical="center"/>
    </xf>
    <xf numFmtId="2" fontId="4" fillId="8" borderId="26" xfId="1" applyNumberFormat="1" applyFont="1" applyFill="1" applyBorder="1" applyAlignment="1" applyProtection="1">
      <alignment horizontal="left" vertical="center"/>
    </xf>
    <xf numFmtId="2" fontId="4" fillId="4" borderId="22" xfId="1" applyNumberFormat="1" applyFont="1" applyFill="1" applyBorder="1" applyAlignment="1" applyProtection="1">
      <alignment horizontal="left" vertical="center"/>
      <protection locked="0"/>
    </xf>
    <xf numFmtId="2" fontId="4" fillId="10" borderId="20" xfId="0" applyNumberFormat="1" applyFont="1" applyFill="1" applyBorder="1" applyAlignment="1">
      <alignment horizontal="left" vertical="center"/>
    </xf>
    <xf numFmtId="2" fontId="4" fillId="10" borderId="22" xfId="1" applyNumberFormat="1" applyFont="1" applyFill="1" applyBorder="1" applyAlignment="1" applyProtection="1">
      <alignment horizontal="left" vertical="center"/>
    </xf>
    <xf numFmtId="2" fontId="4" fillId="10" borderId="36" xfId="1" applyNumberFormat="1" applyFont="1" applyFill="1" applyBorder="1" applyAlignment="1" applyProtection="1">
      <alignment horizontal="left" vertical="center"/>
    </xf>
    <xf numFmtId="0" fontId="18" fillId="0" borderId="0" xfId="0" applyFont="1" applyAlignment="1" applyProtection="1">
      <alignment horizontal="left" vertical="center" wrapText="1" readingOrder="1"/>
      <protection locked="0"/>
    </xf>
    <xf numFmtId="10" fontId="4" fillId="0" borderId="29" xfId="0" applyNumberFormat="1" applyFont="1" applyBorder="1" applyAlignment="1" applyProtection="1">
      <alignment horizontal="left" vertical="center" wrapText="1" readingOrder="1"/>
      <protection locked="0"/>
    </xf>
    <xf numFmtId="2" fontId="3" fillId="0" borderId="0" xfId="0" applyNumberFormat="1" applyFont="1" applyAlignment="1" applyProtection="1">
      <alignment horizontal="left" vertical="center"/>
      <protection locked="0"/>
    </xf>
    <xf numFmtId="2" fontId="4" fillId="0" borderId="0" xfId="0" applyNumberFormat="1" applyFont="1" applyAlignment="1">
      <alignment horizontal="left" vertical="center"/>
    </xf>
    <xf numFmtId="2" fontId="4" fillId="0" borderId="0" xfId="1" applyNumberFormat="1" applyFont="1" applyFill="1" applyBorder="1" applyAlignment="1" applyProtection="1">
      <alignment horizontal="left" vertical="center"/>
    </xf>
    <xf numFmtId="10" fontId="4" fillId="0" borderId="2" xfId="0" applyNumberFormat="1" applyFont="1" applyBorder="1" applyAlignment="1" applyProtection="1">
      <alignment horizontal="left" vertical="center" wrapText="1" readingOrder="1"/>
      <protection locked="0"/>
    </xf>
    <xf numFmtId="2" fontId="4" fillId="0" borderId="27" xfId="1" applyNumberFormat="1" applyFont="1" applyFill="1" applyBorder="1" applyAlignment="1" applyProtection="1">
      <alignment horizontal="left" vertical="center"/>
      <protection locked="0"/>
    </xf>
    <xf numFmtId="2" fontId="4" fillId="0" borderId="27" xfId="0" applyNumberFormat="1" applyFont="1" applyBorder="1" applyAlignment="1">
      <alignment horizontal="left" vertical="center"/>
    </xf>
    <xf numFmtId="2" fontId="4" fillId="0" borderId="27" xfId="1" applyNumberFormat="1" applyFont="1" applyFill="1" applyBorder="1" applyAlignment="1" applyProtection="1">
      <alignment horizontal="left" vertical="center"/>
    </xf>
    <xf numFmtId="2" fontId="4" fillId="0" borderId="28" xfId="1" applyNumberFormat="1" applyFont="1" applyFill="1" applyBorder="1" applyAlignment="1" applyProtection="1">
      <alignment horizontal="left" vertical="center"/>
    </xf>
    <xf numFmtId="0" fontId="18" fillId="0" borderId="6" xfId="0" applyFont="1" applyBorder="1" applyAlignment="1" applyProtection="1">
      <alignment horizontal="left" vertical="center" wrapText="1" readingOrder="1"/>
      <protection locked="0"/>
    </xf>
    <xf numFmtId="2" fontId="4" fillId="0" borderId="0" xfId="1" applyNumberFormat="1" applyFont="1" applyFill="1" applyBorder="1" applyAlignment="1" applyProtection="1">
      <alignment horizontal="left" vertical="center"/>
      <protection locked="0"/>
    </xf>
    <xf numFmtId="2" fontId="4" fillId="0" borderId="30" xfId="1" applyNumberFormat="1" applyFont="1" applyFill="1" applyBorder="1" applyAlignment="1" applyProtection="1">
      <alignment horizontal="left" vertical="center"/>
    </xf>
    <xf numFmtId="2" fontId="19" fillId="4" borderId="37" xfId="0" applyNumberFormat="1" applyFont="1" applyFill="1" applyBorder="1" applyAlignment="1">
      <alignment horizontal="left" vertical="center"/>
    </xf>
    <xf numFmtId="0" fontId="3" fillId="0" borderId="0" xfId="0" applyFont="1" applyAlignment="1" applyProtection="1">
      <alignment horizontal="left" vertical="center" wrapText="1"/>
      <protection locked="0"/>
    </xf>
    <xf numFmtId="2" fontId="3" fillId="4" borderId="32" xfId="0" applyNumberFormat="1" applyFont="1" applyFill="1" applyBorder="1" applyAlignment="1">
      <alignment horizontal="left" vertical="center"/>
    </xf>
    <xf numFmtId="2" fontId="3" fillId="4" borderId="38" xfId="0" applyNumberFormat="1" applyFont="1" applyFill="1" applyBorder="1" applyAlignment="1">
      <alignment horizontal="left" vertical="center"/>
    </xf>
    <xf numFmtId="166" fontId="3" fillId="0" borderId="0" xfId="0" applyNumberFormat="1" applyFont="1" applyAlignment="1" applyProtection="1">
      <alignment horizontal="left" vertical="center"/>
      <protection locked="0"/>
    </xf>
    <xf numFmtId="2" fontId="3" fillId="0" borderId="29" xfId="0" applyNumberFormat="1" applyFont="1" applyBorder="1" applyAlignment="1" applyProtection="1">
      <alignment horizontal="left" vertical="center"/>
      <protection locked="0"/>
    </xf>
    <xf numFmtId="2" fontId="3" fillId="0" borderId="30" xfId="0" applyNumberFormat="1" applyFont="1" applyBorder="1" applyAlignment="1">
      <alignment horizontal="left" vertical="center"/>
    </xf>
    <xf numFmtId="43" fontId="19" fillId="0" borderId="0" xfId="0" applyNumberFormat="1" applyFont="1" applyAlignment="1" applyProtection="1">
      <alignment horizontal="left" vertical="center"/>
      <protection locked="0"/>
    </xf>
    <xf numFmtId="2" fontId="3" fillId="4" borderId="33" xfId="0" applyNumberFormat="1" applyFont="1" applyFill="1" applyBorder="1" applyAlignment="1">
      <alignment horizontal="left" vertical="center"/>
    </xf>
    <xf numFmtId="2" fontId="4" fillId="0" borderId="12" xfId="0" applyNumberFormat="1" applyFont="1" applyBorder="1" applyAlignment="1" applyProtection="1">
      <alignment horizontal="left" vertical="center" wrapText="1"/>
      <protection locked="0"/>
    </xf>
    <xf numFmtId="2" fontId="3" fillId="0" borderId="25" xfId="0" applyNumberFormat="1" applyFont="1" applyBorder="1" applyAlignment="1">
      <alignment horizontal="left" vertical="center"/>
    </xf>
    <xf numFmtId="2" fontId="3" fillId="0" borderId="47" xfId="0" applyNumberFormat="1" applyFont="1" applyBorder="1" applyAlignment="1">
      <alignment horizontal="left" vertical="center"/>
    </xf>
    <xf numFmtId="2" fontId="3" fillId="0" borderId="45" xfId="0" applyNumberFormat="1" applyFont="1" applyBorder="1" applyAlignment="1">
      <alignment horizontal="left" vertical="center"/>
    </xf>
    <xf numFmtId="2" fontId="4" fillId="0" borderId="19" xfId="0" applyNumberFormat="1" applyFont="1" applyBorder="1" applyAlignment="1" applyProtection="1">
      <alignment horizontal="left" vertical="center" wrapText="1"/>
      <protection locked="0"/>
    </xf>
    <xf numFmtId="2" fontId="3" fillId="0" borderId="21" xfId="0" applyNumberFormat="1" applyFont="1" applyBorder="1" applyAlignment="1">
      <alignment horizontal="left" vertical="center"/>
    </xf>
    <xf numFmtId="2" fontId="3" fillId="0" borderId="48" xfId="0" applyNumberFormat="1" applyFont="1" applyBorder="1" applyAlignment="1">
      <alignment horizontal="left" vertical="center"/>
    </xf>
    <xf numFmtId="2" fontId="3" fillId="0" borderId="46" xfId="0" applyNumberFormat="1" applyFont="1" applyBorder="1" applyAlignment="1">
      <alignment horizontal="left" vertical="center"/>
    </xf>
    <xf numFmtId="2" fontId="3" fillId="0" borderId="10" xfId="0" applyNumberFormat="1" applyFont="1" applyBorder="1" applyAlignment="1">
      <alignment horizontal="left" vertical="center"/>
    </xf>
    <xf numFmtId="10" fontId="4" fillId="0" borderId="0" xfId="0" applyNumberFormat="1" applyFont="1" applyAlignment="1" applyProtection="1">
      <alignment horizontal="left" vertical="center"/>
      <protection locked="0"/>
    </xf>
    <xf numFmtId="0" fontId="4" fillId="0" borderId="4" xfId="0" applyFont="1" applyBorder="1" applyAlignment="1" applyProtection="1">
      <alignment horizontal="left" vertical="center" readingOrder="1"/>
      <protection locked="0"/>
    </xf>
    <xf numFmtId="0" fontId="19" fillId="0" borderId="1" xfId="0" applyFont="1" applyBorder="1" applyAlignment="1" applyProtection="1">
      <alignment horizontal="left" vertical="center" wrapText="1" readingOrder="1"/>
      <protection locked="0"/>
    </xf>
    <xf numFmtId="0" fontId="4" fillId="7" borderId="1" xfId="0" applyFont="1" applyFill="1" applyBorder="1" applyAlignment="1" applyProtection="1">
      <alignment horizontal="left" vertical="center" readingOrder="1"/>
      <protection locked="0"/>
    </xf>
    <xf numFmtId="0" fontId="4" fillId="7" borderId="1" xfId="0" applyFont="1" applyFill="1" applyBorder="1" applyAlignment="1" applyProtection="1">
      <alignment horizontal="left" vertical="center" wrapText="1" readingOrder="1"/>
      <protection locked="0"/>
    </xf>
    <xf numFmtId="0" fontId="19" fillId="0" borderId="1" xfId="0" applyFont="1" applyBorder="1" applyAlignment="1" applyProtection="1">
      <alignment horizontal="left" vertical="center" readingOrder="1"/>
      <protection locked="0"/>
    </xf>
    <xf numFmtId="0" fontId="4" fillId="10" borderId="1" xfId="0" applyFont="1" applyFill="1" applyBorder="1" applyAlignment="1" applyProtection="1">
      <alignment horizontal="left" vertical="center" wrapText="1" readingOrder="1"/>
      <protection locked="0"/>
    </xf>
    <xf numFmtId="0" fontId="4" fillId="0" borderId="4" xfId="0" applyFont="1" applyBorder="1" applyAlignment="1" applyProtection="1">
      <alignment horizontal="left" vertical="center" wrapText="1" readingOrder="1"/>
      <protection locked="0"/>
    </xf>
    <xf numFmtId="0" fontId="4" fillId="0" borderId="16" xfId="0" applyFont="1" applyBorder="1" applyAlignment="1" applyProtection="1">
      <alignment horizontal="left" vertical="center" wrapText="1" readingOrder="1"/>
      <protection locked="0"/>
    </xf>
    <xf numFmtId="9" fontId="4" fillId="0" borderId="17" xfId="0" applyNumberFormat="1" applyFont="1" applyBorder="1" applyAlignment="1" applyProtection="1">
      <alignment horizontal="left" vertical="center" readingOrder="1"/>
      <protection locked="0"/>
    </xf>
    <xf numFmtId="10" fontId="4" fillId="0" borderId="17" xfId="0" applyNumberFormat="1" applyFont="1" applyBorder="1" applyAlignment="1" applyProtection="1">
      <alignment horizontal="left" vertical="center" readingOrder="1"/>
      <protection locked="0"/>
    </xf>
    <xf numFmtId="0" fontId="4" fillId="10" borderId="16" xfId="0" applyFont="1" applyFill="1" applyBorder="1" applyAlignment="1" applyProtection="1">
      <alignment horizontal="left" vertical="center" wrapText="1" readingOrder="1"/>
      <protection locked="0"/>
    </xf>
    <xf numFmtId="0" fontId="4" fillId="10" borderId="15" xfId="0" applyFont="1" applyFill="1" applyBorder="1" applyAlignment="1" applyProtection="1">
      <alignment horizontal="left" vertical="center" readingOrder="1"/>
      <protection locked="0"/>
    </xf>
    <xf numFmtId="9" fontId="4" fillId="0" borderId="17" xfId="2" applyFont="1" applyFill="1" applyBorder="1" applyAlignment="1" applyProtection="1">
      <alignment horizontal="left" vertical="center" readingOrder="1"/>
      <protection locked="0"/>
    </xf>
    <xf numFmtId="10" fontId="4" fillId="0" borderId="17" xfId="2" applyNumberFormat="1" applyFont="1" applyFill="1" applyBorder="1" applyAlignment="1" applyProtection="1">
      <alignment horizontal="left" vertical="center" readingOrder="1"/>
      <protection locked="0"/>
    </xf>
    <xf numFmtId="9" fontId="4" fillId="0" borderId="17" xfId="2" applyFont="1" applyFill="1" applyBorder="1" applyAlignment="1" applyProtection="1">
      <alignment horizontal="left" vertical="center" wrapText="1" readingOrder="1"/>
      <protection locked="0"/>
    </xf>
    <xf numFmtId="10" fontId="4" fillId="0" borderId="17" xfId="2" applyNumberFormat="1" applyFont="1" applyFill="1" applyBorder="1" applyAlignment="1" applyProtection="1">
      <alignment horizontal="left" vertical="center" wrapText="1" readingOrder="1"/>
      <protection locked="0"/>
    </xf>
    <xf numFmtId="9" fontId="4" fillId="0" borderId="17" xfId="0" applyNumberFormat="1" applyFont="1" applyBorder="1" applyAlignment="1" applyProtection="1">
      <alignment horizontal="left" vertical="center" wrapText="1" readingOrder="1"/>
      <protection locked="0"/>
    </xf>
    <xf numFmtId="10" fontId="4" fillId="0" borderId="17" xfId="0" applyNumberFormat="1" applyFont="1" applyBorder="1" applyAlignment="1" applyProtection="1">
      <alignment horizontal="left" vertical="center" wrapText="1" readingOrder="1"/>
      <protection locked="0"/>
    </xf>
    <xf numFmtId="10" fontId="4" fillId="10" borderId="17" xfId="0" applyNumberFormat="1" applyFont="1" applyFill="1" applyBorder="1" applyAlignment="1" applyProtection="1">
      <alignment horizontal="left" vertical="center" wrapText="1" readingOrder="1"/>
      <protection locked="0"/>
    </xf>
    <xf numFmtId="0" fontId="4" fillId="7" borderId="16" xfId="0" applyFont="1" applyFill="1" applyBorder="1" applyAlignment="1" applyProtection="1">
      <alignment horizontal="left" vertical="center" wrapText="1" readingOrder="1"/>
      <protection locked="0"/>
    </xf>
    <xf numFmtId="9" fontId="4" fillId="7" borderId="17" xfId="0" applyNumberFormat="1" applyFont="1" applyFill="1" applyBorder="1" applyAlignment="1" applyProtection="1">
      <alignment horizontal="left" vertical="center" readingOrder="1"/>
      <protection locked="0"/>
    </xf>
    <xf numFmtId="10" fontId="4" fillId="7" borderId="17" xfId="0" applyNumberFormat="1" applyFont="1" applyFill="1" applyBorder="1" applyAlignment="1" applyProtection="1">
      <alignment horizontal="left" vertical="center" readingOrder="1"/>
      <protection locked="0"/>
    </xf>
    <xf numFmtId="9" fontId="19" fillId="0" borderId="17" xfId="0" applyNumberFormat="1" applyFont="1" applyBorder="1" applyAlignment="1" applyProtection="1">
      <alignment horizontal="left" vertical="center" readingOrder="1"/>
      <protection locked="0"/>
    </xf>
    <xf numFmtId="0" fontId="4" fillId="10" borderId="17" xfId="0" applyFont="1" applyFill="1" applyBorder="1" applyAlignment="1" applyProtection="1">
      <alignment horizontal="left" vertical="center" wrapText="1" readingOrder="1"/>
      <protection locked="0"/>
    </xf>
    <xf numFmtId="9" fontId="4" fillId="10" borderId="17" xfId="0" applyNumberFormat="1" applyFont="1" applyFill="1" applyBorder="1" applyAlignment="1" applyProtection="1">
      <alignment horizontal="left" vertical="center" readingOrder="1"/>
      <protection locked="0"/>
    </xf>
    <xf numFmtId="9" fontId="4" fillId="10" borderId="17" xfId="0" applyNumberFormat="1" applyFont="1" applyFill="1" applyBorder="1" applyAlignment="1" applyProtection="1">
      <alignment horizontal="left" vertical="center" wrapText="1" readingOrder="1"/>
      <protection locked="0"/>
    </xf>
    <xf numFmtId="9" fontId="4" fillId="6" borderId="17" xfId="0" applyNumberFormat="1" applyFont="1" applyFill="1" applyBorder="1" applyAlignment="1" applyProtection="1">
      <alignment horizontal="left" vertical="center" wrapText="1" readingOrder="1"/>
      <protection locked="0"/>
    </xf>
    <xf numFmtId="0" fontId="4" fillId="6" borderId="18" xfId="0" applyFont="1" applyFill="1" applyBorder="1" applyAlignment="1" applyProtection="1">
      <alignment horizontal="left" vertical="center" readingOrder="1"/>
      <protection locked="0"/>
    </xf>
    <xf numFmtId="9" fontId="4" fillId="6" borderId="52" xfId="0" applyNumberFormat="1" applyFont="1" applyFill="1" applyBorder="1" applyAlignment="1" applyProtection="1">
      <alignment horizontal="left" vertical="center" wrapText="1" readingOrder="1"/>
      <protection locked="0"/>
    </xf>
    <xf numFmtId="10" fontId="4" fillId="10" borderId="52" xfId="0" applyNumberFormat="1" applyFont="1" applyFill="1" applyBorder="1" applyAlignment="1" applyProtection="1">
      <alignment horizontal="left" vertical="center" wrapText="1" readingOrder="1"/>
      <protection locked="0"/>
    </xf>
    <xf numFmtId="0" fontId="4" fillId="7" borderId="17" xfId="0" applyFont="1" applyFill="1" applyBorder="1" applyAlignment="1" applyProtection="1">
      <alignment horizontal="left" vertical="center" wrapText="1" readingOrder="1"/>
      <protection locked="0"/>
    </xf>
    <xf numFmtId="0" fontId="4" fillId="0" borderId="1" xfId="0" applyFont="1" applyBorder="1" applyAlignment="1" applyProtection="1">
      <alignment horizontal="left" vertical="center"/>
      <protection locked="0"/>
    </xf>
    <xf numFmtId="0" fontId="4" fillId="10" borderId="1" xfId="0" applyFont="1" applyFill="1" applyBorder="1" applyAlignment="1" applyProtection="1">
      <alignment horizontal="left" vertical="center"/>
      <protection locked="0"/>
    </xf>
    <xf numFmtId="0" fontId="4" fillId="7" borderId="17" xfId="0" applyFont="1" applyFill="1" applyBorder="1" applyAlignment="1" applyProtection="1">
      <alignment horizontal="left" vertical="center" readingOrder="1"/>
      <protection locked="0"/>
    </xf>
    <xf numFmtId="0" fontId="4" fillId="7" borderId="1" xfId="0" applyFont="1" applyFill="1" applyBorder="1" applyAlignment="1" applyProtection="1">
      <alignment horizontal="left" vertical="center"/>
      <protection locked="0"/>
    </xf>
    <xf numFmtId="9" fontId="4" fillId="6" borderId="17" xfId="0" quotePrefix="1" applyNumberFormat="1" applyFont="1" applyFill="1" applyBorder="1" applyAlignment="1" applyProtection="1">
      <alignment horizontal="left" vertical="center" readingOrder="1"/>
      <protection locked="0"/>
    </xf>
    <xf numFmtId="10" fontId="4" fillId="10" borderId="17" xfId="0" quotePrefix="1" applyNumberFormat="1" applyFont="1" applyFill="1" applyBorder="1" applyAlignment="1" applyProtection="1">
      <alignment horizontal="left" vertical="center" readingOrder="1"/>
      <protection locked="0"/>
    </xf>
    <xf numFmtId="9" fontId="4" fillId="10" borderId="52" xfId="0" applyNumberFormat="1" applyFont="1" applyFill="1" applyBorder="1" applyAlignment="1" applyProtection="1">
      <alignment horizontal="left" vertical="center" readingOrder="1"/>
      <protection locked="0"/>
    </xf>
    <xf numFmtId="0" fontId="3" fillId="0" borderId="1" xfId="0" applyFont="1" applyBorder="1" applyAlignment="1" applyProtection="1">
      <alignment horizontal="left" vertical="center"/>
      <protection locked="0"/>
    </xf>
    <xf numFmtId="164" fontId="4" fillId="0" borderId="1" xfId="0" applyNumberFormat="1" applyFont="1" applyBorder="1" applyAlignment="1" applyProtection="1">
      <alignment horizontal="left" vertical="center"/>
      <protection locked="0"/>
    </xf>
    <xf numFmtId="165" fontId="4" fillId="0" borderId="1" xfId="0" applyNumberFormat="1" applyFont="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4" fillId="10" borderId="18" xfId="0" applyFont="1" applyFill="1" applyBorder="1" applyAlignment="1" applyProtection="1">
      <alignment horizontal="left" vertical="center" wrapText="1"/>
      <protection locked="0"/>
    </xf>
    <xf numFmtId="0" fontId="4" fillId="7" borderId="18" xfId="0" applyFont="1" applyFill="1" applyBorder="1" applyAlignment="1" applyProtection="1">
      <alignment horizontal="left" vertical="center" wrapText="1"/>
      <protection locked="0"/>
    </xf>
    <xf numFmtId="43" fontId="4" fillId="0" borderId="0" xfId="1" applyFont="1" applyFill="1" applyAlignment="1" applyProtection="1">
      <alignment horizontal="left" vertical="center"/>
      <protection locked="0"/>
    </xf>
    <xf numFmtId="0" fontId="4" fillId="7" borderId="18" xfId="0" applyFont="1" applyFill="1" applyBorder="1" applyAlignment="1" applyProtection="1">
      <alignment horizontal="left" vertical="center"/>
      <protection locked="0"/>
    </xf>
    <xf numFmtId="0" fontId="3" fillId="0" borderId="71" xfId="0" applyFont="1" applyBorder="1" applyAlignment="1" applyProtection="1">
      <alignment horizontal="left" vertical="center"/>
      <protection locked="0"/>
    </xf>
    <xf numFmtId="0" fontId="20" fillId="0" borderId="71" xfId="0" applyFont="1" applyBorder="1" applyAlignment="1" applyProtection="1">
      <alignment horizontal="left" vertical="center"/>
      <protection locked="0"/>
    </xf>
    <xf numFmtId="0" fontId="4" fillId="0" borderId="71" xfId="0" applyFont="1" applyBorder="1" applyAlignment="1" applyProtection="1">
      <alignment horizontal="left" vertical="center" wrapText="1" readingOrder="1"/>
      <protection locked="0"/>
    </xf>
    <xf numFmtId="0" fontId="4" fillId="0" borderId="71" xfId="0" applyFont="1" applyBorder="1" applyAlignment="1" applyProtection="1">
      <alignment horizontal="left" vertical="center"/>
      <protection locked="0"/>
    </xf>
    <xf numFmtId="2" fontId="4" fillId="0" borderId="0" xfId="0" applyNumberFormat="1" applyFont="1" applyAlignment="1" applyProtection="1">
      <alignment horizontal="left" vertical="center"/>
      <protection locked="0"/>
    </xf>
    <xf numFmtId="2" fontId="4" fillId="0" borderId="1" xfId="0" applyNumberFormat="1" applyFont="1" applyBorder="1" applyAlignment="1" applyProtection="1">
      <alignment horizontal="left" vertical="center"/>
      <protection locked="0"/>
    </xf>
    <xf numFmtId="2" fontId="4" fillId="7" borderId="1" xfId="0" applyNumberFormat="1" applyFont="1" applyFill="1" applyBorder="1" applyAlignment="1" applyProtection="1">
      <alignment horizontal="left" vertical="center"/>
      <protection locked="0"/>
    </xf>
    <xf numFmtId="2" fontId="4" fillId="3" borderId="1" xfId="0" applyNumberFormat="1" applyFont="1" applyFill="1" applyBorder="1" applyAlignment="1" applyProtection="1">
      <alignment horizontal="left" vertical="center"/>
      <protection locked="0"/>
    </xf>
    <xf numFmtId="2" fontId="3" fillId="0" borderId="1" xfId="0" applyNumberFormat="1" applyFont="1" applyBorder="1" applyAlignment="1" applyProtection="1">
      <alignment horizontal="left" vertical="center"/>
      <protection locked="0"/>
    </xf>
    <xf numFmtId="2" fontId="3" fillId="10" borderId="1" xfId="0" applyNumberFormat="1" applyFont="1" applyFill="1" applyBorder="1" applyAlignment="1" applyProtection="1">
      <alignment horizontal="left" vertical="center"/>
      <protection locked="0"/>
    </xf>
    <xf numFmtId="2" fontId="3" fillId="7" borderId="1" xfId="0" applyNumberFormat="1" applyFont="1" applyFill="1" applyBorder="1" applyAlignment="1" applyProtection="1">
      <alignment horizontal="left" vertical="center"/>
      <protection locked="0"/>
    </xf>
    <xf numFmtId="2" fontId="4" fillId="0" borderId="0" xfId="1" applyNumberFormat="1" applyFont="1" applyAlignment="1" applyProtection="1">
      <alignment horizontal="left" vertical="center"/>
      <protection locked="0"/>
    </xf>
    <xf numFmtId="2" fontId="4" fillId="0" borderId="4" xfId="1" applyNumberFormat="1" applyFont="1" applyFill="1" applyBorder="1" applyAlignment="1" applyProtection="1">
      <alignment horizontal="left" vertical="center"/>
      <protection locked="0"/>
    </xf>
    <xf numFmtId="2" fontId="4" fillId="7" borderId="4" xfId="1" applyNumberFormat="1" applyFont="1" applyFill="1" applyBorder="1" applyAlignment="1" applyProtection="1">
      <alignment horizontal="left" vertical="center"/>
      <protection locked="0"/>
    </xf>
    <xf numFmtId="1" fontId="19" fillId="7" borderId="1" xfId="0" applyNumberFormat="1" applyFont="1" applyFill="1" applyBorder="1" applyAlignment="1">
      <alignment horizontal="left" vertical="center" readingOrder="1"/>
    </xf>
    <xf numFmtId="1" fontId="4" fillId="10" borderId="1" xfId="0" applyNumberFormat="1" applyFont="1" applyFill="1" applyBorder="1" applyAlignment="1">
      <alignment horizontal="left" vertical="center" wrapText="1" readingOrder="1"/>
    </xf>
    <xf numFmtId="1" fontId="4" fillId="10" borderId="1" xfId="0" applyNumberFormat="1" applyFont="1" applyFill="1" applyBorder="1" applyAlignment="1">
      <alignment horizontal="left" vertical="center"/>
    </xf>
    <xf numFmtId="1" fontId="4" fillId="7" borderId="1" xfId="0" applyNumberFormat="1" applyFont="1" applyFill="1" applyBorder="1" applyAlignment="1">
      <alignment horizontal="left" vertical="center"/>
    </xf>
    <xf numFmtId="2" fontId="4" fillId="10" borderId="18" xfId="1" applyNumberFormat="1" applyFont="1" applyFill="1" applyBorder="1" applyAlignment="1" applyProtection="1">
      <alignment horizontal="left" vertical="center"/>
    </xf>
    <xf numFmtId="2" fontId="4" fillId="7" borderId="1" xfId="0" applyNumberFormat="1" applyFont="1" applyFill="1" applyBorder="1" applyAlignment="1">
      <alignment horizontal="left" vertical="center"/>
    </xf>
    <xf numFmtId="2" fontId="4" fillId="7" borderId="18" xfId="0" applyNumberFormat="1" applyFont="1" applyFill="1" applyBorder="1" applyAlignment="1">
      <alignment horizontal="left" vertical="center"/>
    </xf>
    <xf numFmtId="2" fontId="4" fillId="7" borderId="18" xfId="1" applyNumberFormat="1" applyFont="1" applyFill="1" applyBorder="1" applyAlignment="1" applyProtection="1">
      <alignment horizontal="left" vertical="center"/>
    </xf>
    <xf numFmtId="2" fontId="4" fillId="0" borderId="0" xfId="1" applyNumberFormat="1" applyFont="1" applyAlignment="1" applyProtection="1">
      <alignment horizontal="left" vertical="center"/>
    </xf>
    <xf numFmtId="2" fontId="4" fillId="7" borderId="4" xfId="1" applyNumberFormat="1" applyFont="1" applyFill="1" applyBorder="1" applyAlignment="1" applyProtection="1">
      <alignment horizontal="left" vertical="center"/>
    </xf>
    <xf numFmtId="2" fontId="4" fillId="7" borderId="35" xfId="1" applyNumberFormat="1" applyFont="1" applyFill="1" applyBorder="1" applyAlignment="1" applyProtection="1">
      <alignment horizontal="left" vertical="center"/>
    </xf>
    <xf numFmtId="2" fontId="4" fillId="4" borderId="38" xfId="0" applyNumberFormat="1" applyFont="1" applyFill="1" applyBorder="1" applyAlignment="1">
      <alignment horizontal="left" vertical="center"/>
    </xf>
    <xf numFmtId="2" fontId="4" fillId="0" borderId="30" xfId="1" applyNumberFormat="1" applyFont="1" applyBorder="1" applyAlignment="1" applyProtection="1">
      <alignment horizontal="left" vertical="center"/>
    </xf>
    <xf numFmtId="2" fontId="4" fillId="10" borderId="4" xfId="0" applyNumberFormat="1" applyFont="1" applyFill="1" applyBorder="1" applyAlignment="1">
      <alignment horizontal="left" vertical="center"/>
    </xf>
    <xf numFmtId="0" fontId="4" fillId="10" borderId="12" xfId="0" applyFont="1" applyFill="1" applyBorder="1" applyAlignment="1" applyProtection="1">
      <alignment horizontal="left" vertical="center" wrapText="1" readingOrder="1"/>
      <protection locked="0"/>
    </xf>
    <xf numFmtId="0" fontId="3" fillId="10" borderId="13" xfId="0" applyFont="1" applyFill="1" applyBorder="1" applyAlignment="1" applyProtection="1">
      <alignment horizontal="left" vertical="center"/>
      <protection locked="0"/>
    </xf>
    <xf numFmtId="0" fontId="4" fillId="10" borderId="13" xfId="0" applyFont="1" applyFill="1" applyBorder="1" applyAlignment="1" applyProtection="1">
      <alignment horizontal="left" vertical="center" wrapText="1" readingOrder="1"/>
      <protection locked="0"/>
    </xf>
    <xf numFmtId="0" fontId="4" fillId="10" borderId="13" xfId="0" applyFont="1" applyFill="1" applyBorder="1" applyAlignment="1" applyProtection="1">
      <alignment horizontal="left" vertical="center"/>
      <protection locked="0"/>
    </xf>
    <xf numFmtId="1" fontId="4" fillId="10" borderId="13" xfId="0" applyNumberFormat="1" applyFont="1" applyFill="1" applyBorder="1" applyAlignment="1">
      <alignment horizontal="left" vertical="center"/>
    </xf>
    <xf numFmtId="0" fontId="4" fillId="10" borderId="14" xfId="0" applyFont="1" applyFill="1" applyBorder="1" applyAlignment="1" applyProtection="1">
      <alignment horizontal="left" vertical="center" wrapText="1"/>
      <protection locked="0"/>
    </xf>
    <xf numFmtId="2" fontId="4" fillId="10" borderId="16" xfId="1" applyNumberFormat="1" applyFont="1" applyFill="1" applyBorder="1" applyAlignment="1" applyProtection="1">
      <alignment horizontal="left" vertical="center"/>
    </xf>
    <xf numFmtId="2" fontId="4" fillId="10" borderId="13" xfId="1" applyNumberFormat="1" applyFont="1" applyFill="1" applyBorder="1" applyAlignment="1" applyProtection="1">
      <alignment horizontal="left" vertical="center"/>
      <protection locked="0"/>
    </xf>
    <xf numFmtId="0" fontId="18" fillId="2" borderId="29" xfId="0" applyFont="1" applyFill="1" applyBorder="1" applyAlignment="1" applyProtection="1">
      <alignment horizontal="left" vertical="center" wrapText="1" readingOrder="1"/>
      <protection locked="0"/>
    </xf>
    <xf numFmtId="2" fontId="4" fillId="0" borderId="0" xfId="1" applyNumberFormat="1" applyFont="1" applyBorder="1" applyAlignment="1" applyProtection="1">
      <alignment horizontal="left" vertical="center"/>
      <protection locked="0"/>
    </xf>
    <xf numFmtId="2" fontId="4" fillId="0" borderId="0" xfId="1" applyNumberFormat="1" applyFont="1" applyBorder="1" applyAlignment="1" applyProtection="1">
      <alignment horizontal="left" vertical="center"/>
    </xf>
    <xf numFmtId="2" fontId="4" fillId="10" borderId="1" xfId="1" applyNumberFormat="1" applyFont="1" applyFill="1" applyBorder="1" applyAlignment="1" applyProtection="1">
      <alignment horizontal="left" vertical="center"/>
    </xf>
    <xf numFmtId="2" fontId="4" fillId="10" borderId="1" xfId="1" applyNumberFormat="1" applyFont="1" applyFill="1" applyBorder="1" applyAlignment="1" applyProtection="1">
      <alignment horizontal="left" vertical="center"/>
      <protection locked="0"/>
    </xf>
    <xf numFmtId="0" fontId="20" fillId="0" borderId="1" xfId="0" applyFont="1" applyBorder="1" applyAlignment="1" applyProtection="1">
      <alignment horizontal="left" vertical="center"/>
      <protection locked="0"/>
    </xf>
    <xf numFmtId="2" fontId="4" fillId="8" borderId="1" xfId="1" applyNumberFormat="1" applyFont="1" applyFill="1" applyBorder="1" applyAlignment="1" applyProtection="1">
      <alignment horizontal="left" vertical="center"/>
    </xf>
    <xf numFmtId="2" fontId="4" fillId="0" borderId="1" xfId="1" applyNumberFormat="1" applyFont="1" applyFill="1" applyBorder="1" applyAlignment="1" applyProtection="1">
      <alignment horizontal="left" vertical="center"/>
      <protection locked="0"/>
    </xf>
    <xf numFmtId="2" fontId="4" fillId="0" borderId="1" xfId="1" applyNumberFormat="1" applyFont="1" applyFill="1" applyBorder="1" applyAlignment="1" applyProtection="1">
      <alignment horizontal="left" vertical="center"/>
    </xf>
    <xf numFmtId="2" fontId="4" fillId="7" borderId="1" xfId="1" applyNumberFormat="1" applyFont="1" applyFill="1" applyBorder="1" applyAlignment="1" applyProtection="1">
      <alignment horizontal="left" vertical="center"/>
    </xf>
    <xf numFmtId="2" fontId="3" fillId="10" borderId="13" xfId="0" applyNumberFormat="1" applyFont="1" applyFill="1" applyBorder="1" applyAlignment="1" applyProtection="1">
      <alignment horizontal="left" vertical="center"/>
      <protection locked="0"/>
    </xf>
    <xf numFmtId="2" fontId="4" fillId="10" borderId="14" xfId="1" applyNumberFormat="1" applyFont="1" applyFill="1" applyBorder="1" applyAlignment="1" applyProtection="1">
      <alignment horizontal="left" vertical="center"/>
    </xf>
    <xf numFmtId="0" fontId="3" fillId="0" borderId="17" xfId="0" applyFont="1" applyBorder="1" applyAlignment="1" applyProtection="1">
      <alignment horizontal="left" vertical="center"/>
      <protection locked="0"/>
    </xf>
    <xf numFmtId="0" fontId="4" fillId="10" borderId="19" xfId="0" applyFont="1" applyFill="1" applyBorder="1" applyAlignment="1" applyProtection="1">
      <alignment horizontal="left" vertical="center" wrapText="1" readingOrder="1"/>
      <protection locked="0"/>
    </xf>
    <xf numFmtId="0" fontId="3" fillId="10" borderId="20" xfId="0" applyFont="1" applyFill="1" applyBorder="1" applyAlignment="1" applyProtection="1">
      <alignment horizontal="left" vertical="center"/>
      <protection locked="0"/>
    </xf>
    <xf numFmtId="0" fontId="4" fillId="10" borderId="20" xfId="0" applyFont="1" applyFill="1" applyBorder="1" applyAlignment="1" applyProtection="1">
      <alignment horizontal="left" vertical="center" wrapText="1" readingOrder="1"/>
      <protection locked="0"/>
    </xf>
    <xf numFmtId="0" fontId="4" fillId="10" borderId="20" xfId="0" applyFont="1" applyFill="1" applyBorder="1" applyAlignment="1" applyProtection="1">
      <alignment horizontal="left" vertical="center"/>
      <protection locked="0"/>
    </xf>
    <xf numFmtId="1" fontId="4" fillId="10" borderId="20" xfId="0" applyNumberFormat="1" applyFont="1" applyFill="1" applyBorder="1" applyAlignment="1">
      <alignment horizontal="left" vertical="center"/>
    </xf>
    <xf numFmtId="2" fontId="3" fillId="10" borderId="20" xfId="0" applyNumberFormat="1" applyFont="1" applyFill="1" applyBorder="1" applyAlignment="1" applyProtection="1">
      <alignment horizontal="left" vertical="center"/>
      <protection locked="0"/>
    </xf>
    <xf numFmtId="2" fontId="4" fillId="10" borderId="20" xfId="1" applyNumberFormat="1" applyFont="1" applyFill="1" applyBorder="1" applyAlignment="1" applyProtection="1">
      <alignment horizontal="left" vertical="center"/>
    </xf>
    <xf numFmtId="2" fontId="4" fillId="10" borderId="20" xfId="1" applyNumberFormat="1" applyFont="1" applyFill="1" applyBorder="1" applyAlignment="1" applyProtection="1">
      <alignment horizontal="left" vertical="center"/>
      <protection locked="0"/>
    </xf>
    <xf numFmtId="2" fontId="4" fillId="10" borderId="26" xfId="1" applyNumberFormat="1" applyFont="1" applyFill="1" applyBorder="1" applyAlignment="1" applyProtection="1">
      <alignment horizontal="left" vertical="center"/>
    </xf>
    <xf numFmtId="2" fontId="4" fillId="10" borderId="45" xfId="1" applyNumberFormat="1" applyFont="1" applyFill="1" applyBorder="1" applyAlignment="1" applyProtection="1">
      <alignment horizontal="left" vertical="center"/>
    </xf>
    <xf numFmtId="2" fontId="4" fillId="0" borderId="69" xfId="1" applyNumberFormat="1" applyFont="1" applyFill="1" applyBorder="1" applyAlignment="1" applyProtection="1">
      <alignment horizontal="left" vertical="center"/>
    </xf>
    <xf numFmtId="2" fontId="4" fillId="9" borderId="69" xfId="1" applyNumberFormat="1" applyFont="1" applyFill="1" applyBorder="1" applyAlignment="1" applyProtection="1">
      <alignment horizontal="left" vertical="center"/>
    </xf>
    <xf numFmtId="2" fontId="4" fillId="10" borderId="69" xfId="1" applyNumberFormat="1" applyFont="1" applyFill="1" applyBorder="1" applyAlignment="1" applyProtection="1">
      <alignment horizontal="left" vertical="center"/>
    </xf>
    <xf numFmtId="2" fontId="4" fillId="10" borderId="46" xfId="1" applyNumberFormat="1" applyFont="1" applyFill="1" applyBorder="1" applyAlignment="1" applyProtection="1">
      <alignment horizontal="left" vertical="center"/>
    </xf>
    <xf numFmtId="10" fontId="4" fillId="10" borderId="68" xfId="0" applyNumberFormat="1" applyFont="1" applyFill="1" applyBorder="1" applyAlignment="1" applyProtection="1">
      <alignment horizontal="left" vertical="center"/>
      <protection locked="0"/>
    </xf>
    <xf numFmtId="10" fontId="4" fillId="0" borderId="44" xfId="0" applyNumberFormat="1" applyFont="1" applyBorder="1" applyAlignment="1" applyProtection="1">
      <alignment horizontal="left" vertical="center"/>
      <protection locked="0"/>
    </xf>
    <xf numFmtId="10" fontId="4" fillId="10" borderId="44" xfId="0" applyNumberFormat="1" applyFont="1" applyFill="1" applyBorder="1" applyAlignment="1" applyProtection="1">
      <alignment horizontal="left" vertical="center"/>
      <protection locked="0"/>
    </xf>
    <xf numFmtId="10" fontId="4" fillId="10" borderId="56" xfId="0" applyNumberFormat="1" applyFont="1" applyFill="1" applyBorder="1" applyAlignment="1" applyProtection="1">
      <alignment horizontal="left" vertical="center"/>
      <protection locked="0"/>
    </xf>
    <xf numFmtId="9" fontId="4" fillId="0" borderId="44" xfId="0" applyNumberFormat="1" applyFont="1" applyBorder="1" applyAlignment="1" applyProtection="1">
      <alignment horizontal="left" vertical="center"/>
      <protection locked="0"/>
    </xf>
    <xf numFmtId="9" fontId="4" fillId="0" borderId="44" xfId="0" applyNumberFormat="1" applyFont="1" applyBorder="1" applyAlignment="1" applyProtection="1">
      <alignment horizontal="left" vertical="center" wrapText="1" readingOrder="1"/>
      <protection locked="0"/>
    </xf>
    <xf numFmtId="10" fontId="4" fillId="17" borderId="44" xfId="0" applyNumberFormat="1" applyFont="1" applyFill="1" applyBorder="1" applyAlignment="1" applyProtection="1">
      <alignment horizontal="left" vertical="center"/>
      <protection locked="0"/>
    </xf>
    <xf numFmtId="0" fontId="4" fillId="10" borderId="26" xfId="0" applyFont="1" applyFill="1" applyBorder="1" applyAlignment="1" applyProtection="1">
      <alignment horizontal="left" vertical="center" wrapText="1"/>
      <protection locked="0"/>
    </xf>
    <xf numFmtId="0" fontId="4" fillId="10" borderId="4" xfId="0" applyFont="1" applyFill="1" applyBorder="1" applyAlignment="1" applyProtection="1">
      <alignment horizontal="left" vertical="center" readingOrder="1"/>
      <protection locked="0"/>
    </xf>
    <xf numFmtId="1" fontId="4" fillId="10" borderId="4" xfId="0" applyNumberFormat="1" applyFont="1" applyFill="1" applyBorder="1" applyAlignment="1">
      <alignment horizontal="left" vertical="center" readingOrder="1"/>
    </xf>
    <xf numFmtId="2" fontId="4" fillId="10" borderId="4" xfId="0" applyNumberFormat="1" applyFont="1" applyFill="1" applyBorder="1" applyAlignment="1" applyProtection="1">
      <alignment horizontal="left" vertical="center"/>
      <protection locked="0"/>
    </xf>
    <xf numFmtId="10" fontId="4" fillId="10" borderId="15" xfId="0" applyNumberFormat="1" applyFont="1" applyFill="1" applyBorder="1" applyAlignment="1" applyProtection="1">
      <alignment horizontal="left" vertical="center" readingOrder="1"/>
      <protection locked="0"/>
    </xf>
    <xf numFmtId="2" fontId="3" fillId="10" borderId="4" xfId="1" applyNumberFormat="1" applyFont="1" applyFill="1" applyBorder="1" applyAlignment="1" applyProtection="1">
      <alignment horizontal="left" vertical="center"/>
      <protection locked="0"/>
    </xf>
    <xf numFmtId="1" fontId="4" fillId="7" borderId="1" xfId="0" applyNumberFormat="1" applyFont="1" applyFill="1" applyBorder="1" applyAlignment="1">
      <alignment horizontal="left" vertical="center" readingOrder="1"/>
    </xf>
    <xf numFmtId="1" fontId="4" fillId="7" borderId="1" xfId="0" applyNumberFormat="1" applyFont="1" applyFill="1" applyBorder="1" applyAlignment="1">
      <alignment horizontal="left" vertical="center" wrapText="1" readingOrder="1"/>
    </xf>
    <xf numFmtId="2" fontId="4" fillId="7" borderId="1" xfId="0" applyNumberFormat="1" applyFont="1" applyFill="1" applyBorder="1" applyAlignment="1">
      <alignment horizontal="left" vertical="center" wrapText="1" readingOrder="1"/>
    </xf>
    <xf numFmtId="2" fontId="3" fillId="7" borderId="18" xfId="1" applyNumberFormat="1" applyFont="1" applyFill="1" applyBorder="1" applyAlignment="1" applyProtection="1">
      <alignment horizontal="left" vertical="center"/>
    </xf>
    <xf numFmtId="2" fontId="3" fillId="0" borderId="4" xfId="1" applyNumberFormat="1" applyFont="1" applyFill="1" applyBorder="1" applyAlignment="1" applyProtection="1">
      <alignment horizontal="left" vertical="center"/>
      <protection locked="0"/>
    </xf>
    <xf numFmtId="2" fontId="3" fillId="0" borderId="42" xfId="0" applyNumberFormat="1" applyFont="1" applyBorder="1" applyAlignment="1">
      <alignment horizontal="left" vertical="center"/>
    </xf>
    <xf numFmtId="2" fontId="4" fillId="7" borderId="1" xfId="1" applyNumberFormat="1" applyFont="1" applyFill="1" applyBorder="1" applyAlignment="1" applyProtection="1">
      <alignment horizontal="left" vertical="center"/>
      <protection locked="0"/>
    </xf>
    <xf numFmtId="2" fontId="4" fillId="7" borderId="69" xfId="1" applyNumberFormat="1" applyFont="1" applyFill="1" applyBorder="1" applyAlignment="1" applyProtection="1">
      <alignment horizontal="left" vertical="center"/>
    </xf>
    <xf numFmtId="10" fontId="4" fillId="7" borderId="44" xfId="0" applyNumberFormat="1" applyFont="1" applyFill="1" applyBorder="1" applyAlignment="1" applyProtection="1">
      <alignment horizontal="left" vertical="center"/>
      <protection locked="0"/>
    </xf>
    <xf numFmtId="0" fontId="4" fillId="7" borderId="18" xfId="0" applyFont="1" applyFill="1" applyBorder="1" applyAlignment="1" applyProtection="1">
      <alignment horizontal="left" vertical="center" wrapText="1" readingOrder="1"/>
      <protection locked="0"/>
    </xf>
    <xf numFmtId="2" fontId="3" fillId="18" borderId="18" xfId="1" applyNumberFormat="1" applyFont="1" applyFill="1" applyBorder="1" applyAlignment="1" applyProtection="1">
      <alignment horizontal="left" vertical="center"/>
    </xf>
    <xf numFmtId="0" fontId="4" fillId="7" borderId="4" xfId="0" applyFont="1" applyFill="1" applyBorder="1" applyAlignment="1" applyProtection="1">
      <alignment horizontal="left" vertical="center" readingOrder="1"/>
      <protection locked="0"/>
    </xf>
    <xf numFmtId="9" fontId="4" fillId="0" borderId="16" xfId="2" applyFont="1" applyBorder="1" applyAlignment="1" applyProtection="1">
      <alignment horizontal="left" vertical="center" wrapText="1" readingOrder="1"/>
      <protection locked="0"/>
    </xf>
    <xf numFmtId="10" fontId="4" fillId="10" borderId="17" xfId="2" applyNumberFormat="1" applyFont="1" applyFill="1" applyBorder="1" applyAlignment="1" applyProtection="1">
      <alignment horizontal="left" vertical="center" readingOrder="1"/>
      <protection locked="0"/>
    </xf>
    <xf numFmtId="10" fontId="4" fillId="10" borderId="17" xfId="2" applyNumberFormat="1" applyFont="1" applyFill="1" applyBorder="1" applyAlignment="1" applyProtection="1">
      <alignment horizontal="left" vertical="center" wrapText="1" readingOrder="1"/>
      <protection locked="0"/>
    </xf>
    <xf numFmtId="0" fontId="19" fillId="0" borderId="16" xfId="0" applyFont="1" applyBorder="1" applyAlignment="1" applyProtection="1">
      <alignment horizontal="left" vertical="center" wrapText="1" readingOrder="1"/>
      <protection locked="0"/>
    </xf>
    <xf numFmtId="9" fontId="4" fillId="10" borderId="44" xfId="0" applyNumberFormat="1" applyFont="1" applyFill="1" applyBorder="1" applyAlignment="1" applyProtection="1">
      <alignment horizontal="left" vertical="center" readingOrder="1"/>
      <protection locked="0"/>
    </xf>
    <xf numFmtId="0" fontId="20" fillId="0" borderId="44" xfId="0" applyFont="1" applyBorder="1" applyAlignment="1" applyProtection="1">
      <alignment horizontal="left" vertical="center"/>
      <protection locked="0"/>
    </xf>
    <xf numFmtId="0" fontId="3" fillId="0" borderId="44" xfId="0" applyFont="1" applyBorder="1" applyAlignment="1" applyProtection="1">
      <alignment horizontal="left" vertical="center"/>
      <protection locked="0"/>
    </xf>
    <xf numFmtId="0" fontId="4" fillId="0" borderId="44" xfId="0" applyFont="1" applyBorder="1" applyAlignment="1" applyProtection="1">
      <alignment horizontal="left" vertical="center" wrapText="1" readingOrder="1"/>
      <protection locked="0"/>
    </xf>
    <xf numFmtId="0" fontId="4" fillId="13" borderId="44" xfId="0" applyFont="1" applyFill="1" applyBorder="1" applyAlignment="1" applyProtection="1">
      <alignment horizontal="left" vertical="center" wrapText="1" readingOrder="1"/>
      <protection locked="0"/>
    </xf>
    <xf numFmtId="0" fontId="4" fillId="10" borderId="44" xfId="0" applyFont="1" applyFill="1" applyBorder="1" applyAlignment="1" applyProtection="1">
      <alignment horizontal="left" vertical="center" wrapText="1" readingOrder="1"/>
      <protection locked="0"/>
    </xf>
    <xf numFmtId="0" fontId="4" fillId="10" borderId="56" xfId="0" applyFont="1" applyFill="1" applyBorder="1" applyAlignment="1" applyProtection="1">
      <alignment horizontal="left" vertical="center" wrapText="1" readingOrder="1"/>
      <protection locked="0"/>
    </xf>
    <xf numFmtId="0" fontId="3" fillId="0" borderId="18" xfId="0" applyFont="1" applyBorder="1" applyAlignment="1" applyProtection="1">
      <alignment horizontal="left" vertical="center"/>
      <protection locked="0"/>
    </xf>
    <xf numFmtId="0" fontId="3" fillId="10" borderId="18" xfId="0" applyFont="1" applyFill="1" applyBorder="1" applyAlignment="1" applyProtection="1">
      <alignment horizontal="left" vertical="center"/>
      <protection locked="0"/>
    </xf>
    <xf numFmtId="0" fontId="3" fillId="10" borderId="26" xfId="0" applyFont="1" applyFill="1" applyBorder="1" applyAlignment="1" applyProtection="1">
      <alignment horizontal="left" vertical="center"/>
      <protection locked="0"/>
    </xf>
    <xf numFmtId="0" fontId="3" fillId="10" borderId="14" xfId="0" applyFont="1" applyFill="1" applyBorder="1" applyAlignment="1" applyProtection="1">
      <alignment horizontal="left" vertical="center"/>
      <protection locked="0"/>
    </xf>
    <xf numFmtId="0" fontId="4" fillId="10" borderId="68" xfId="0" applyFont="1" applyFill="1" applyBorder="1" applyAlignment="1" applyProtection="1">
      <alignment horizontal="left" vertical="center" wrapText="1" readingOrder="1"/>
      <protection locked="0"/>
    </xf>
    <xf numFmtId="0" fontId="4" fillId="7" borderId="18" xfId="0" quotePrefix="1" applyFont="1" applyFill="1" applyBorder="1" applyAlignment="1" applyProtection="1">
      <alignment horizontal="left" vertical="center" wrapText="1" readingOrder="1"/>
      <protection locked="0"/>
    </xf>
    <xf numFmtId="0" fontId="4" fillId="7" borderId="1" xfId="0" quotePrefix="1" applyFont="1" applyFill="1" applyBorder="1" applyAlignment="1" applyProtection="1">
      <alignment horizontal="left" vertical="center" readingOrder="1"/>
      <protection locked="0"/>
    </xf>
    <xf numFmtId="0" fontId="4" fillId="0" borderId="1" xfId="0" quotePrefix="1" applyFont="1" applyBorder="1" applyAlignment="1" applyProtection="1">
      <alignment horizontal="left" vertical="center" readingOrder="1"/>
      <protection locked="0"/>
    </xf>
    <xf numFmtId="0" fontId="4" fillId="13" borderId="1" xfId="0" quotePrefix="1" applyFont="1" applyFill="1" applyBorder="1" applyAlignment="1" applyProtection="1">
      <alignment horizontal="left" vertical="center" wrapText="1" readingOrder="1"/>
      <protection locked="0"/>
    </xf>
    <xf numFmtId="0" fontId="4" fillId="0" borderId="1" xfId="0" quotePrefix="1" applyFont="1" applyBorder="1" applyAlignment="1" applyProtection="1">
      <alignment horizontal="left" vertical="center" wrapText="1" readingOrder="1"/>
      <protection locked="0"/>
    </xf>
    <xf numFmtId="0" fontId="4" fillId="0" borderId="18" xfId="0" quotePrefix="1" applyFont="1" applyBorder="1" applyAlignment="1" applyProtection="1">
      <alignment horizontal="left" vertical="center" wrapText="1" readingOrder="1"/>
      <protection locked="0"/>
    </xf>
    <xf numFmtId="0" fontId="4" fillId="13" borderId="1" xfId="0" quotePrefix="1" applyFont="1" applyFill="1" applyBorder="1" applyAlignment="1" applyProtection="1">
      <alignment horizontal="left" vertical="center" readingOrder="1"/>
      <protection locked="0"/>
    </xf>
    <xf numFmtId="0" fontId="4" fillId="7" borderId="1" xfId="0" quotePrefix="1" applyFont="1" applyFill="1" applyBorder="1" applyAlignment="1" applyProtection="1">
      <alignment horizontal="left" vertical="center" wrapText="1" readingOrder="1"/>
      <protection locked="0"/>
    </xf>
    <xf numFmtId="43" fontId="4" fillId="7" borderId="18" xfId="0" quotePrefix="1" applyNumberFormat="1" applyFont="1" applyFill="1" applyBorder="1" applyAlignment="1" applyProtection="1">
      <alignment horizontal="left" vertical="center" wrapText="1" readingOrder="1"/>
      <protection locked="0"/>
    </xf>
    <xf numFmtId="0" fontId="4" fillId="10" borderId="1" xfId="0" quotePrefix="1" applyFont="1" applyFill="1" applyBorder="1" applyAlignment="1" applyProtection="1">
      <alignment horizontal="left" vertical="center" readingOrder="1"/>
      <protection locked="0"/>
    </xf>
    <xf numFmtId="9" fontId="4" fillId="10" borderId="44" xfId="2" quotePrefix="1" applyFont="1" applyFill="1" applyBorder="1" applyAlignment="1" applyProtection="1">
      <alignment horizontal="left" vertical="center" readingOrder="1"/>
      <protection locked="0"/>
    </xf>
    <xf numFmtId="9" fontId="4" fillId="0" borderId="0" xfId="2" applyFont="1" applyAlignment="1" applyProtection="1">
      <alignment horizontal="left" vertical="center"/>
      <protection locked="0"/>
    </xf>
    <xf numFmtId="0" fontId="4" fillId="0" borderId="18" xfId="0" applyFont="1" applyBorder="1" applyAlignment="1" applyProtection="1">
      <alignment horizontal="left" vertical="center"/>
      <protection locked="0"/>
    </xf>
    <xf numFmtId="164" fontId="4" fillId="0" borderId="18" xfId="0" applyNumberFormat="1" applyFont="1" applyBorder="1" applyAlignment="1" applyProtection="1">
      <alignment horizontal="left" vertical="center"/>
      <protection locked="0"/>
    </xf>
    <xf numFmtId="165" fontId="4" fillId="0" borderId="18" xfId="0" applyNumberFormat="1" applyFont="1" applyBorder="1" applyAlignment="1" applyProtection="1">
      <alignment horizontal="left" vertical="center"/>
      <protection locked="0"/>
    </xf>
    <xf numFmtId="0" fontId="4" fillId="10" borderId="18" xfId="0" applyFont="1" applyFill="1" applyBorder="1" applyAlignment="1" applyProtection="1">
      <alignment horizontal="left" vertical="center" readingOrder="1"/>
      <protection locked="0"/>
    </xf>
    <xf numFmtId="1" fontId="4" fillId="7" borderId="1" xfId="0" quotePrefix="1" applyNumberFormat="1" applyFont="1" applyFill="1" applyBorder="1" applyAlignment="1">
      <alignment horizontal="left" vertical="center" readingOrder="1"/>
    </xf>
    <xf numFmtId="1" fontId="4" fillId="0" borderId="1" xfId="0" quotePrefix="1" applyNumberFormat="1" applyFont="1" applyBorder="1" applyAlignment="1">
      <alignment horizontal="left" vertical="center" readingOrder="1"/>
    </xf>
    <xf numFmtId="2" fontId="4" fillId="10" borderId="20" xfId="0" applyNumberFormat="1" applyFont="1" applyFill="1" applyBorder="1" applyAlignment="1" applyProtection="1">
      <alignment horizontal="left" vertical="center"/>
      <protection locked="0"/>
    </xf>
    <xf numFmtId="9" fontId="4" fillId="0" borderId="44" xfId="2" applyFont="1" applyFill="1" applyBorder="1" applyAlignment="1" applyProtection="1">
      <alignment horizontal="left" vertical="center"/>
      <protection locked="0"/>
    </xf>
    <xf numFmtId="9" fontId="4" fillId="10" borderId="44" xfId="2" applyFont="1" applyFill="1" applyBorder="1" applyAlignment="1" applyProtection="1">
      <alignment horizontal="left" vertical="center"/>
      <protection locked="0"/>
    </xf>
    <xf numFmtId="9" fontId="4" fillId="10" borderId="44" xfId="2" applyFont="1" applyFill="1" applyBorder="1" applyAlignment="1" applyProtection="1">
      <alignment horizontal="left" vertical="center" readingOrder="1"/>
      <protection locked="0"/>
    </xf>
    <xf numFmtId="9" fontId="4" fillId="10" borderId="56" xfId="2" applyFont="1" applyFill="1" applyBorder="1" applyAlignment="1" applyProtection="1">
      <alignment horizontal="left" vertical="center" readingOrder="1"/>
      <protection locked="0"/>
    </xf>
    <xf numFmtId="2" fontId="4" fillId="10" borderId="26" xfId="0" applyNumberFormat="1" applyFont="1" applyFill="1" applyBorder="1" applyAlignment="1">
      <alignment horizontal="left" vertical="center"/>
    </xf>
    <xf numFmtId="10" fontId="4" fillId="0" borderId="44" xfId="0" applyNumberFormat="1" applyFont="1" applyBorder="1" applyAlignment="1" applyProtection="1">
      <alignment horizontal="left" vertical="center" wrapText="1" readingOrder="1"/>
      <protection locked="0"/>
    </xf>
    <xf numFmtId="9" fontId="4" fillId="0" borderId="44" xfId="2" applyFont="1" applyBorder="1" applyAlignment="1" applyProtection="1">
      <alignment horizontal="left" vertical="center" readingOrder="1"/>
      <protection locked="0"/>
    </xf>
    <xf numFmtId="10" fontId="4" fillId="10" borderId="44" xfId="0" applyNumberFormat="1" applyFont="1" applyFill="1" applyBorder="1" applyAlignment="1" applyProtection="1">
      <alignment horizontal="left" vertical="center" readingOrder="1"/>
      <protection locked="0"/>
    </xf>
    <xf numFmtId="10" fontId="4" fillId="10" borderId="56" xfId="0" applyNumberFormat="1" applyFont="1" applyFill="1" applyBorder="1" applyAlignment="1" applyProtection="1">
      <alignment horizontal="left" vertical="center" readingOrder="1"/>
      <protection locked="0"/>
    </xf>
    <xf numFmtId="0" fontId="4" fillId="10" borderId="26" xfId="0" applyFont="1" applyFill="1" applyBorder="1" applyAlignment="1" applyProtection="1">
      <alignment horizontal="left" vertical="center" readingOrder="1"/>
      <protection locked="0"/>
    </xf>
    <xf numFmtId="0" fontId="4" fillId="0" borderId="44" xfId="0" applyFont="1" applyBorder="1" applyAlignment="1" applyProtection="1">
      <alignment horizontal="left" vertical="center" readingOrder="1"/>
      <protection locked="0"/>
    </xf>
    <xf numFmtId="0" fontId="4" fillId="10" borderId="44" xfId="0" applyFont="1" applyFill="1" applyBorder="1" applyAlignment="1" applyProtection="1">
      <alignment horizontal="left" vertical="center" readingOrder="1"/>
      <protection locked="0"/>
    </xf>
    <xf numFmtId="0" fontId="4" fillId="10" borderId="56" xfId="0" applyFont="1" applyFill="1" applyBorder="1" applyAlignment="1" applyProtection="1">
      <alignment horizontal="left" vertical="center" readingOrder="1"/>
      <protection locked="0"/>
    </xf>
    <xf numFmtId="0" fontId="4" fillId="10" borderId="14" xfId="0" applyFont="1" applyFill="1" applyBorder="1" applyAlignment="1" applyProtection="1">
      <alignment horizontal="left" vertical="center"/>
      <protection locked="0"/>
    </xf>
    <xf numFmtId="9" fontId="4" fillId="10" borderId="68" xfId="2" applyFont="1" applyFill="1" applyBorder="1" applyAlignment="1" applyProtection="1">
      <alignment horizontal="left" vertical="center"/>
      <protection locked="0"/>
    </xf>
    <xf numFmtId="0" fontId="4" fillId="7" borderId="44" xfId="0" applyFont="1" applyFill="1" applyBorder="1" applyAlignment="1" applyProtection="1">
      <alignment horizontal="left" vertical="center" wrapText="1" readingOrder="1"/>
      <protection locked="0"/>
    </xf>
    <xf numFmtId="14" fontId="21" fillId="0" borderId="24" xfId="0" applyNumberFormat="1" applyFont="1" applyBorder="1" applyAlignment="1">
      <alignment horizontal="left" vertical="center"/>
    </xf>
    <xf numFmtId="0" fontId="21" fillId="0" borderId="24" xfId="0" applyFont="1" applyBorder="1" applyAlignment="1">
      <alignment horizontal="left" vertical="center"/>
    </xf>
    <xf numFmtId="1" fontId="21" fillId="0" borderId="24" xfId="0" applyNumberFormat="1" applyFont="1" applyBorder="1" applyAlignment="1">
      <alignment horizontal="left" vertical="center"/>
    </xf>
    <xf numFmtId="0" fontId="21" fillId="0" borderId="0" xfId="0" applyFont="1" applyAlignment="1">
      <alignment horizontal="left" vertical="center"/>
    </xf>
    <xf numFmtId="10" fontId="21" fillId="0" borderId="0" xfId="0" applyNumberFormat="1" applyFont="1" applyAlignment="1">
      <alignment horizontal="left" vertical="center"/>
    </xf>
    <xf numFmtId="2" fontId="21" fillId="0" borderId="0" xfId="0" applyNumberFormat="1" applyFont="1" applyAlignment="1">
      <alignment horizontal="left" vertical="center"/>
    </xf>
    <xf numFmtId="2" fontId="21" fillId="0" borderId="24" xfId="0" applyNumberFormat="1" applyFont="1" applyBorder="1" applyAlignment="1">
      <alignment horizontal="left" vertical="center"/>
    </xf>
    <xf numFmtId="9" fontId="21" fillId="0" borderId="24" xfId="2" applyFont="1" applyBorder="1" applyAlignment="1" applyProtection="1">
      <alignment horizontal="left" vertical="center"/>
    </xf>
    <xf numFmtId="0" fontId="4" fillId="0" borderId="6" xfId="0" applyFont="1" applyBorder="1" applyAlignment="1">
      <alignment horizontal="left" vertical="center"/>
    </xf>
    <xf numFmtId="0" fontId="4" fillId="0" borderId="0" xfId="0" applyFont="1" applyAlignment="1">
      <alignment horizontal="left" vertical="center" wrapText="1"/>
    </xf>
    <xf numFmtId="10" fontId="4" fillId="0" borderId="0" xfId="0" applyNumberFormat="1" applyFont="1" applyAlignment="1">
      <alignment horizontal="left" vertical="center"/>
    </xf>
    <xf numFmtId="9" fontId="4" fillId="0" borderId="0" xfId="2" applyFont="1" applyAlignment="1" applyProtection="1">
      <alignment horizontal="left" vertical="center"/>
    </xf>
    <xf numFmtId="10" fontId="4" fillId="0" borderId="28" xfId="0" applyNumberFormat="1" applyFont="1" applyBorder="1" applyAlignment="1">
      <alignment horizontal="left" vertical="center"/>
    </xf>
    <xf numFmtId="10" fontId="4" fillId="0" borderId="30" xfId="0" applyNumberFormat="1" applyFont="1" applyBorder="1" applyAlignment="1">
      <alignment horizontal="left" vertical="center"/>
    </xf>
    <xf numFmtId="10" fontId="4" fillId="0" borderId="33" xfId="0" applyNumberFormat="1" applyFont="1" applyBorder="1" applyAlignment="1">
      <alignment horizontal="left" vertical="center"/>
    </xf>
    <xf numFmtId="9" fontId="4" fillId="7" borderId="44" xfId="2" quotePrefix="1" applyFont="1" applyFill="1" applyBorder="1" applyAlignment="1" applyProtection="1">
      <alignment horizontal="left" vertical="center" readingOrder="1"/>
      <protection locked="0"/>
    </xf>
    <xf numFmtId="2" fontId="4" fillId="10" borderId="13" xfId="0" applyNumberFormat="1" applyFont="1" applyFill="1" applyBorder="1" applyAlignment="1" applyProtection="1">
      <alignment horizontal="left" vertical="center"/>
      <protection locked="0"/>
    </xf>
    <xf numFmtId="0" fontId="4" fillId="0" borderId="44" xfId="0" applyFont="1" applyBorder="1" applyAlignment="1" applyProtection="1">
      <alignment horizontal="left" vertical="center"/>
      <protection locked="0"/>
    </xf>
    <xf numFmtId="0" fontId="4" fillId="7" borderId="44" xfId="0" applyFont="1" applyFill="1" applyBorder="1" applyAlignment="1" applyProtection="1">
      <alignment horizontal="left" vertical="center"/>
      <protection locked="0"/>
    </xf>
    <xf numFmtId="43" fontId="8" fillId="0" borderId="0" xfId="1" applyFont="1" applyFill="1" applyBorder="1" applyAlignment="1" applyProtection="1">
      <alignment horizontal="left" vertical="center"/>
    </xf>
    <xf numFmtId="0" fontId="8" fillId="2" borderId="37" xfId="0" applyFont="1" applyFill="1" applyBorder="1" applyAlignment="1">
      <alignment horizontal="left" vertical="center" wrapText="1" readingOrder="1"/>
    </xf>
    <xf numFmtId="0" fontId="8" fillId="2" borderId="59" xfId="0" applyFont="1" applyFill="1" applyBorder="1" applyAlignment="1">
      <alignment horizontal="left" vertical="center" readingOrder="1"/>
    </xf>
    <xf numFmtId="0" fontId="8" fillId="2" borderId="58" xfId="0" applyFont="1" applyFill="1" applyBorder="1" applyAlignment="1">
      <alignment horizontal="left" vertical="center" readingOrder="1"/>
    </xf>
    <xf numFmtId="0" fontId="19" fillId="7" borderId="58" xfId="0" applyFont="1" applyFill="1" applyBorder="1" applyAlignment="1">
      <alignment horizontal="left" vertical="center" readingOrder="1"/>
    </xf>
    <xf numFmtId="0" fontId="19" fillId="7" borderId="58" xfId="0" applyFont="1" applyFill="1" applyBorder="1" applyAlignment="1">
      <alignment horizontal="left" vertical="center" wrapText="1" readingOrder="1"/>
    </xf>
    <xf numFmtId="1" fontId="4" fillId="13" borderId="58" xfId="0" applyNumberFormat="1" applyFont="1" applyFill="1" applyBorder="1" applyAlignment="1">
      <alignment horizontal="left" vertical="center" readingOrder="1"/>
    </xf>
    <xf numFmtId="0" fontId="19" fillId="7" borderId="73" xfId="0" applyFont="1" applyFill="1" applyBorder="1" applyAlignment="1">
      <alignment horizontal="left" vertical="center" wrapText="1" readingOrder="1"/>
    </xf>
    <xf numFmtId="10" fontId="8" fillId="2" borderId="59" xfId="0" applyNumberFormat="1" applyFont="1" applyFill="1" applyBorder="1" applyAlignment="1">
      <alignment horizontal="left" vertical="center" wrapText="1" readingOrder="1"/>
    </xf>
    <xf numFmtId="2" fontId="8" fillId="2" borderId="58" xfId="0" applyNumberFormat="1" applyFont="1" applyFill="1" applyBorder="1" applyAlignment="1">
      <alignment horizontal="left" vertical="center" wrapText="1" readingOrder="1"/>
    </xf>
    <xf numFmtId="2" fontId="8" fillId="2" borderId="73" xfId="0" applyNumberFormat="1" applyFont="1" applyFill="1" applyBorder="1" applyAlignment="1">
      <alignment horizontal="left" vertical="center" wrapText="1" readingOrder="1"/>
    </xf>
    <xf numFmtId="0" fontId="8" fillId="2" borderId="59" xfId="2" applyNumberFormat="1" applyFont="1" applyFill="1" applyBorder="1" applyAlignment="1" applyProtection="1">
      <alignment horizontal="left" vertical="center" wrapText="1" readingOrder="1"/>
    </xf>
    <xf numFmtId="2" fontId="8" fillId="2" borderId="58" xfId="2" applyNumberFormat="1" applyFont="1" applyFill="1" applyBorder="1" applyAlignment="1" applyProtection="1">
      <alignment horizontal="left" vertical="center" wrapText="1" readingOrder="1"/>
    </xf>
    <xf numFmtId="2" fontId="8" fillId="2" borderId="73" xfId="2" applyNumberFormat="1" applyFont="1" applyFill="1" applyBorder="1" applyAlignment="1" applyProtection="1">
      <alignment horizontal="left" vertical="center" wrapText="1" readingOrder="1"/>
    </xf>
    <xf numFmtId="2" fontId="8" fillId="2" borderId="57" xfId="0" applyNumberFormat="1" applyFont="1" applyFill="1" applyBorder="1" applyAlignment="1">
      <alignment horizontal="left" vertical="center" wrapText="1" readingOrder="1"/>
    </xf>
    <xf numFmtId="2" fontId="4" fillId="7" borderId="1" xfId="0" quotePrefix="1" applyNumberFormat="1" applyFont="1" applyFill="1" applyBorder="1" applyAlignment="1">
      <alignment horizontal="left" vertical="center" readingOrder="1"/>
    </xf>
    <xf numFmtId="2" fontId="4" fillId="10" borderId="1" xfId="0" quotePrefix="1" applyNumberFormat="1" applyFont="1" applyFill="1" applyBorder="1" applyAlignment="1">
      <alignment horizontal="left" vertical="center" readingOrder="1"/>
    </xf>
    <xf numFmtId="2" fontId="4" fillId="0" borderId="1" xfId="0" quotePrefix="1" applyNumberFormat="1" applyFont="1" applyBorder="1" applyAlignment="1">
      <alignment horizontal="left" vertical="center" readingOrder="1"/>
    </xf>
    <xf numFmtId="0" fontId="4" fillId="10" borderId="13" xfId="0" applyFont="1" applyFill="1" applyBorder="1" applyAlignment="1" applyProtection="1">
      <alignment horizontal="left" vertical="center" readingOrder="1"/>
      <protection locked="0"/>
    </xf>
    <xf numFmtId="1" fontId="4" fillId="10" borderId="13" xfId="0" applyNumberFormat="1" applyFont="1" applyFill="1" applyBorder="1" applyAlignment="1">
      <alignment horizontal="left" vertical="center" readingOrder="1"/>
    </xf>
    <xf numFmtId="2" fontId="4" fillId="6" borderId="69" xfId="1" applyNumberFormat="1" applyFont="1" applyFill="1" applyBorder="1" applyAlignment="1" applyProtection="1">
      <alignment horizontal="left" vertical="center"/>
    </xf>
    <xf numFmtId="2" fontId="4" fillId="3" borderId="18" xfId="1" applyNumberFormat="1" applyFont="1" applyFill="1" applyBorder="1" applyAlignment="1" applyProtection="1">
      <alignment horizontal="left" vertical="center"/>
    </xf>
    <xf numFmtId="9" fontId="4" fillId="0" borderId="44" xfId="2" applyFont="1" applyBorder="1" applyAlignment="1" applyProtection="1">
      <alignment horizontal="left" vertical="center"/>
      <protection locked="0"/>
    </xf>
    <xf numFmtId="9" fontId="4" fillId="7" borderId="44" xfId="2" applyFont="1" applyFill="1" applyBorder="1" applyAlignment="1" applyProtection="1">
      <alignment horizontal="left" vertical="center" readingOrder="1"/>
      <protection locked="0"/>
    </xf>
    <xf numFmtId="9" fontId="4" fillId="7" borderId="44" xfId="2" applyFont="1" applyFill="1" applyBorder="1" applyAlignment="1" applyProtection="1">
      <alignment horizontal="left" vertical="center"/>
      <protection locked="0"/>
    </xf>
    <xf numFmtId="9" fontId="4" fillId="0" borderId="44" xfId="2" quotePrefix="1" applyFont="1" applyBorder="1" applyAlignment="1" applyProtection="1">
      <alignment horizontal="left" vertical="center" readingOrder="1"/>
      <protection locked="0"/>
    </xf>
    <xf numFmtId="10" fontId="4" fillId="10" borderId="68" xfId="0" applyNumberFormat="1" applyFont="1" applyFill="1" applyBorder="1" applyAlignment="1" applyProtection="1">
      <alignment horizontal="left" vertical="center" readingOrder="1"/>
      <protection locked="0"/>
    </xf>
    <xf numFmtId="10" fontId="4" fillId="0" borderId="44" xfId="0" applyNumberFormat="1" applyFont="1" applyBorder="1" applyAlignment="1" applyProtection="1">
      <alignment horizontal="left" vertical="center" readingOrder="1"/>
      <protection locked="0"/>
    </xf>
    <xf numFmtId="9" fontId="4" fillId="7" borderId="44" xfId="0" applyNumberFormat="1" applyFont="1" applyFill="1" applyBorder="1" applyAlignment="1" applyProtection="1">
      <alignment horizontal="left" vertical="center" readingOrder="1"/>
      <protection locked="0"/>
    </xf>
    <xf numFmtId="9" fontId="4" fillId="7" borderId="44" xfId="0" applyNumberFormat="1" applyFont="1" applyFill="1" applyBorder="1" applyAlignment="1" applyProtection="1">
      <alignment horizontal="left" vertical="center"/>
      <protection locked="0"/>
    </xf>
    <xf numFmtId="9" fontId="4" fillId="0" borderId="44" xfId="0" applyNumberFormat="1" applyFont="1" applyBorder="1" applyAlignment="1" applyProtection="1">
      <alignment horizontal="left" vertical="center" readingOrder="1"/>
      <protection locked="0"/>
    </xf>
    <xf numFmtId="9" fontId="4" fillId="0" borderId="44" xfId="2" quotePrefix="1" applyFont="1" applyFill="1" applyBorder="1" applyAlignment="1" applyProtection="1">
      <alignment horizontal="left" vertical="center" readingOrder="1"/>
      <protection locked="0"/>
    </xf>
    <xf numFmtId="10" fontId="4" fillId="0" borderId="44" xfId="2" applyNumberFormat="1" applyFont="1" applyFill="1" applyBorder="1" applyAlignment="1" applyProtection="1">
      <alignment horizontal="left" vertical="center" readingOrder="1"/>
      <protection locked="0"/>
    </xf>
    <xf numFmtId="9" fontId="4" fillId="7" borderId="44" xfId="0" quotePrefix="1" applyNumberFormat="1" applyFont="1" applyFill="1" applyBorder="1" applyAlignment="1" applyProtection="1">
      <alignment horizontal="left" vertical="center" readingOrder="1"/>
      <protection locked="0"/>
    </xf>
    <xf numFmtId="10" fontId="4" fillId="0" borderId="44" xfId="2" applyNumberFormat="1" applyFont="1" applyFill="1" applyBorder="1" applyAlignment="1" applyProtection="1">
      <alignment horizontal="left" vertical="center" wrapText="1" readingOrder="1"/>
      <protection locked="0"/>
    </xf>
    <xf numFmtId="9" fontId="4" fillId="10" borderId="44" xfId="0" quotePrefix="1" applyNumberFormat="1" applyFont="1" applyFill="1" applyBorder="1" applyAlignment="1" applyProtection="1">
      <alignment horizontal="left" vertical="center" readingOrder="1"/>
      <protection locked="0"/>
    </xf>
    <xf numFmtId="9" fontId="4" fillId="0" borderId="44" xfId="0" quotePrefix="1" applyNumberFormat="1" applyFont="1" applyBorder="1" applyAlignment="1" applyProtection="1">
      <alignment horizontal="left" vertical="center" readingOrder="1"/>
      <protection locked="0"/>
    </xf>
    <xf numFmtId="10" fontId="4" fillId="7" borderId="44" xfId="0" applyNumberFormat="1" applyFont="1" applyFill="1" applyBorder="1" applyAlignment="1" applyProtection="1">
      <alignment horizontal="left" vertical="center" readingOrder="1"/>
      <protection locked="0"/>
    </xf>
    <xf numFmtId="10" fontId="4" fillId="10" borderId="44" xfId="0" applyNumberFormat="1" applyFont="1" applyFill="1" applyBorder="1" applyAlignment="1" applyProtection="1">
      <alignment horizontal="left" vertical="center" wrapText="1" readingOrder="1"/>
      <protection locked="0"/>
    </xf>
    <xf numFmtId="10" fontId="4" fillId="6" borderId="44" xfId="0" applyNumberFormat="1" applyFont="1" applyFill="1" applyBorder="1" applyAlignment="1" applyProtection="1">
      <alignment horizontal="left" vertical="center" wrapText="1" readingOrder="1"/>
      <protection locked="0"/>
    </xf>
    <xf numFmtId="10" fontId="4" fillId="6" borderId="44" xfId="0" quotePrefix="1" applyNumberFormat="1" applyFont="1" applyFill="1" applyBorder="1" applyAlignment="1" applyProtection="1">
      <alignment horizontal="left" vertical="center" readingOrder="1"/>
      <protection locked="0"/>
    </xf>
    <xf numFmtId="0" fontId="4" fillId="10" borderId="14" xfId="0" applyFont="1" applyFill="1" applyBorder="1" applyAlignment="1" applyProtection="1">
      <alignment horizontal="left" vertical="center" wrapText="1" readingOrder="1"/>
      <protection locked="0"/>
    </xf>
    <xf numFmtId="0" fontId="4" fillId="7" borderId="18" xfId="0" quotePrefix="1" applyFont="1" applyFill="1" applyBorder="1" applyAlignment="1" applyProtection="1">
      <alignment horizontal="left" vertical="center" readingOrder="1"/>
      <protection locked="0"/>
    </xf>
    <xf numFmtId="0" fontId="4" fillId="7" borderId="18" xfId="0" applyFont="1" applyFill="1" applyBorder="1" applyAlignment="1" applyProtection="1">
      <alignment horizontal="left" vertical="center" readingOrder="1"/>
      <protection locked="0"/>
    </xf>
    <xf numFmtId="0" fontId="4" fillId="10" borderId="68" xfId="0" applyFont="1" applyFill="1" applyBorder="1" applyAlignment="1" applyProtection="1">
      <alignment horizontal="left" vertical="center" readingOrder="1"/>
      <protection locked="0"/>
    </xf>
    <xf numFmtId="0" fontId="4" fillId="7" borderId="44" xfId="0" quotePrefix="1" applyFont="1" applyFill="1" applyBorder="1" applyAlignment="1" applyProtection="1">
      <alignment horizontal="left" vertical="center" wrapText="1" readingOrder="1"/>
      <protection locked="0"/>
    </xf>
    <xf numFmtId="0" fontId="4" fillId="7" borderId="44" xfId="0" applyFont="1" applyFill="1" applyBorder="1" applyAlignment="1" applyProtection="1">
      <alignment horizontal="left" vertical="center" readingOrder="1"/>
      <protection locked="0"/>
    </xf>
    <xf numFmtId="0" fontId="4" fillId="6" borderId="44" xfId="0" applyFont="1" applyFill="1" applyBorder="1" applyAlignment="1" applyProtection="1">
      <alignment horizontal="left" vertical="center" wrapText="1" readingOrder="1"/>
      <protection locked="0"/>
    </xf>
    <xf numFmtId="0" fontId="3" fillId="0" borderId="18" xfId="0" applyFont="1" applyBorder="1" applyAlignment="1" applyProtection="1">
      <alignment horizontal="left" vertical="center" wrapText="1"/>
      <protection locked="0"/>
    </xf>
    <xf numFmtId="43" fontId="3" fillId="0" borderId="0" xfId="0" applyNumberFormat="1" applyFont="1" applyAlignment="1" applyProtection="1">
      <alignment horizontal="left" vertical="center"/>
      <protection locked="0"/>
    </xf>
    <xf numFmtId="0" fontId="3" fillId="7" borderId="1" xfId="0" applyFont="1" applyFill="1" applyBorder="1" applyAlignment="1" applyProtection="1">
      <alignment horizontal="left" vertical="center" wrapText="1" readingOrder="1"/>
      <protection locked="0"/>
    </xf>
    <xf numFmtId="2" fontId="4" fillId="6" borderId="18" xfId="0" applyNumberFormat="1" applyFont="1" applyFill="1" applyBorder="1" applyAlignment="1">
      <alignment horizontal="left" vertical="center"/>
    </xf>
    <xf numFmtId="43" fontId="4" fillId="10" borderId="1" xfId="1" applyFont="1" applyFill="1" applyBorder="1" applyAlignment="1" applyProtection="1">
      <alignment horizontal="left" vertical="center"/>
      <protection locked="0"/>
    </xf>
    <xf numFmtId="0" fontId="4" fillId="10" borderId="52" xfId="0" applyFont="1" applyFill="1" applyBorder="1" applyAlignment="1" applyProtection="1">
      <alignment horizontal="left" vertical="center" readingOrder="1"/>
      <protection locked="0"/>
    </xf>
    <xf numFmtId="164" fontId="4" fillId="10" borderId="1" xfId="1" applyNumberFormat="1" applyFont="1" applyFill="1" applyBorder="1" applyAlignment="1" applyProtection="1">
      <alignment horizontal="left" vertical="center"/>
      <protection locked="0"/>
    </xf>
    <xf numFmtId="0" fontId="4" fillId="20" borderId="1" xfId="0" applyFont="1" applyFill="1" applyBorder="1" applyAlignment="1" applyProtection="1">
      <alignment horizontal="left" vertical="center" wrapText="1" readingOrder="1"/>
      <protection locked="0"/>
    </xf>
    <xf numFmtId="0" fontId="20" fillId="20" borderId="1" xfId="0" applyFont="1" applyFill="1" applyBorder="1" applyAlignment="1" applyProtection="1">
      <alignment horizontal="left" vertical="center"/>
      <protection locked="0"/>
    </xf>
    <xf numFmtId="0" fontId="4" fillId="20" borderId="1" xfId="0" applyFont="1" applyFill="1" applyBorder="1" applyAlignment="1" applyProtection="1">
      <alignment horizontal="left" vertical="center"/>
      <protection locked="0"/>
    </xf>
    <xf numFmtId="1" fontId="4" fillId="20" borderId="1" xfId="0" applyNumberFormat="1" applyFont="1" applyFill="1" applyBorder="1" applyAlignment="1">
      <alignment horizontal="left" vertical="center"/>
    </xf>
    <xf numFmtId="2" fontId="20" fillId="7" borderId="1" xfId="0" applyNumberFormat="1" applyFont="1" applyFill="1" applyBorder="1" applyAlignment="1">
      <alignment horizontal="left" vertical="center"/>
    </xf>
    <xf numFmtId="2" fontId="20" fillId="0" borderId="1" xfId="0" applyNumberFormat="1" applyFont="1" applyBorder="1" applyAlignment="1">
      <alignment horizontal="left" vertical="center"/>
    </xf>
    <xf numFmtId="2" fontId="4" fillId="20" borderId="1" xfId="0" applyNumberFormat="1" applyFont="1" applyFill="1" applyBorder="1" applyAlignment="1" applyProtection="1">
      <alignment horizontal="left" vertical="center"/>
      <protection locked="0"/>
    </xf>
    <xf numFmtId="0" fontId="4" fillId="22" borderId="1" xfId="0" applyFont="1" applyFill="1" applyBorder="1" applyAlignment="1" applyProtection="1">
      <alignment horizontal="left" vertical="center" wrapText="1" readingOrder="1"/>
      <protection locked="0"/>
    </xf>
    <xf numFmtId="0" fontId="20" fillId="22" borderId="1" xfId="0" applyFont="1" applyFill="1" applyBorder="1" applyAlignment="1" applyProtection="1">
      <alignment horizontal="left" vertical="center"/>
      <protection locked="0"/>
    </xf>
    <xf numFmtId="0" fontId="4" fillId="22" borderId="1" xfId="0" applyFont="1" applyFill="1" applyBorder="1" applyAlignment="1" applyProtection="1">
      <alignment horizontal="left" vertical="center"/>
      <protection locked="0"/>
    </xf>
    <xf numFmtId="2" fontId="4" fillId="22" borderId="1" xfId="0" applyNumberFormat="1" applyFont="1" applyFill="1" applyBorder="1" applyAlignment="1" applyProtection="1">
      <alignment horizontal="left" vertical="center"/>
      <protection locked="0"/>
    </xf>
    <xf numFmtId="2" fontId="20" fillId="10" borderId="1" xfId="0" applyNumberFormat="1" applyFont="1" applyFill="1" applyBorder="1" applyAlignment="1">
      <alignment horizontal="left" vertical="center"/>
    </xf>
    <xf numFmtId="1" fontId="4" fillId="22" borderId="1" xfId="0" applyNumberFormat="1" applyFont="1" applyFill="1" applyBorder="1" applyAlignment="1">
      <alignment horizontal="left" vertical="center"/>
    </xf>
    <xf numFmtId="2" fontId="4" fillId="22" borderId="1" xfId="0" applyNumberFormat="1" applyFont="1" applyFill="1" applyBorder="1" applyAlignment="1">
      <alignment horizontal="left" vertical="center" readingOrder="1"/>
    </xf>
    <xf numFmtId="2" fontId="4" fillId="0" borderId="1" xfId="0" applyNumberFormat="1" applyFont="1" applyBorder="1" applyAlignment="1" applyProtection="1">
      <alignment horizontal="left" vertical="center" wrapText="1" readingOrder="1"/>
      <protection locked="0"/>
    </xf>
    <xf numFmtId="0" fontId="3" fillId="0" borderId="13" xfId="0" applyFont="1" applyBorder="1" applyAlignment="1" applyProtection="1">
      <alignment horizontal="left" vertical="center"/>
      <protection locked="0"/>
    </xf>
    <xf numFmtId="0" fontId="20" fillId="0" borderId="13" xfId="0" applyFont="1" applyBorder="1" applyAlignment="1" applyProtection="1">
      <alignment horizontal="left" vertical="center"/>
      <protection locked="0"/>
    </xf>
    <xf numFmtId="0" fontId="4" fillId="0" borderId="13" xfId="0" applyFont="1" applyBorder="1" applyAlignment="1" applyProtection="1">
      <alignment horizontal="left" vertical="center"/>
      <protection locked="0"/>
    </xf>
    <xf numFmtId="2" fontId="4" fillId="0" borderId="13" xfId="0" applyNumberFormat="1" applyFont="1" applyBorder="1" applyAlignment="1" applyProtection="1">
      <alignment horizontal="left" vertical="center"/>
      <protection locked="0"/>
    </xf>
    <xf numFmtId="2" fontId="4" fillId="3" borderId="13" xfId="0" applyNumberFormat="1" applyFont="1" applyFill="1" applyBorder="1" applyAlignment="1">
      <alignment horizontal="left" vertical="center"/>
    </xf>
    <xf numFmtId="43" fontId="4" fillId="10" borderId="13" xfId="1" applyFont="1" applyFill="1" applyBorder="1" applyAlignment="1" applyProtection="1">
      <alignment horizontal="left" vertical="center"/>
      <protection locked="0"/>
    </xf>
    <xf numFmtId="0" fontId="4" fillId="20" borderId="20" xfId="0" applyFont="1" applyFill="1" applyBorder="1" applyAlignment="1" applyProtection="1">
      <alignment horizontal="left" vertical="center" wrapText="1" readingOrder="1"/>
      <protection locked="0"/>
    </xf>
    <xf numFmtId="0" fontId="20" fillId="20" borderId="20" xfId="0" applyFont="1" applyFill="1" applyBorder="1" applyAlignment="1" applyProtection="1">
      <alignment horizontal="left" vertical="center"/>
      <protection locked="0"/>
    </xf>
    <xf numFmtId="0" fontId="4" fillId="20" borderId="20" xfId="0" applyFont="1" applyFill="1" applyBorder="1" applyAlignment="1" applyProtection="1">
      <alignment horizontal="left" vertical="center"/>
      <protection locked="0"/>
    </xf>
    <xf numFmtId="1" fontId="4" fillId="20" borderId="20" xfId="0" applyNumberFormat="1" applyFont="1" applyFill="1" applyBorder="1" applyAlignment="1">
      <alignment horizontal="left" vertical="center"/>
    </xf>
    <xf numFmtId="2" fontId="4" fillId="20" borderId="20" xfId="0" applyNumberFormat="1" applyFont="1" applyFill="1" applyBorder="1" applyAlignment="1" applyProtection="1">
      <alignment horizontal="left" vertical="center"/>
      <protection locked="0"/>
    </xf>
    <xf numFmtId="2" fontId="20" fillId="7" borderId="20" xfId="0" applyNumberFormat="1" applyFont="1" applyFill="1" applyBorder="1" applyAlignment="1">
      <alignment horizontal="left" vertical="center"/>
    </xf>
    <xf numFmtId="2" fontId="4" fillId="7" borderId="20" xfId="0" applyNumberFormat="1" applyFont="1" applyFill="1" applyBorder="1" applyAlignment="1">
      <alignment horizontal="left" vertical="center"/>
    </xf>
    <xf numFmtId="43" fontId="4" fillId="10" borderId="20" xfId="1" applyFont="1" applyFill="1" applyBorder="1" applyAlignment="1" applyProtection="1">
      <alignment horizontal="left" vertical="center"/>
      <protection locked="0"/>
    </xf>
    <xf numFmtId="2" fontId="4" fillId="7" borderId="26" xfId="1" applyNumberFormat="1" applyFont="1" applyFill="1" applyBorder="1" applyAlignment="1" applyProtection="1">
      <alignment horizontal="left" vertical="center"/>
    </xf>
    <xf numFmtId="0" fontId="3" fillId="0" borderId="68" xfId="0" applyFont="1" applyBorder="1" applyAlignment="1" applyProtection="1">
      <alignment horizontal="left" vertical="center"/>
      <protection locked="0"/>
    </xf>
    <xf numFmtId="0" fontId="4" fillId="20" borderId="44" xfId="0" applyFont="1" applyFill="1" applyBorder="1" applyAlignment="1" applyProtection="1">
      <alignment horizontal="left" vertical="center" wrapText="1" readingOrder="1"/>
      <protection locked="0"/>
    </xf>
    <xf numFmtId="0" fontId="4" fillId="22" borderId="44" xfId="0" applyFont="1" applyFill="1" applyBorder="1" applyAlignment="1" applyProtection="1">
      <alignment horizontal="left" vertical="center" wrapText="1" readingOrder="1"/>
      <protection locked="0"/>
    </xf>
    <xf numFmtId="0" fontId="4" fillId="20" borderId="56" xfId="0" applyFont="1" applyFill="1" applyBorder="1" applyAlignment="1" applyProtection="1">
      <alignment horizontal="left" vertical="center" wrapText="1" readingOrder="1"/>
      <protection locked="0"/>
    </xf>
    <xf numFmtId="9" fontId="4" fillId="0" borderId="68" xfId="0" applyNumberFormat="1" applyFont="1" applyBorder="1" applyAlignment="1" applyProtection="1">
      <alignment horizontal="left" vertical="center" wrapText="1" readingOrder="1"/>
      <protection locked="0"/>
    </xf>
    <xf numFmtId="9" fontId="4" fillId="20" borderId="44" xfId="0" applyNumberFormat="1" applyFont="1" applyFill="1" applyBorder="1" applyAlignment="1" applyProtection="1">
      <alignment horizontal="left" vertical="center"/>
      <protection locked="0"/>
    </xf>
    <xf numFmtId="0" fontId="4" fillId="7" borderId="44" xfId="0" applyFont="1" applyFill="1" applyBorder="1" applyAlignment="1" applyProtection="1">
      <alignment horizontal="left" vertical="center" wrapText="1"/>
      <protection locked="0"/>
    </xf>
    <xf numFmtId="164" fontId="4" fillId="7" borderId="44" xfId="0" applyNumberFormat="1" applyFont="1" applyFill="1" applyBorder="1" applyAlignment="1" applyProtection="1">
      <alignment horizontal="left" vertical="center" wrapText="1"/>
      <protection locked="0"/>
    </xf>
    <xf numFmtId="165" fontId="4" fillId="0" borderId="44" xfId="0" applyNumberFormat="1" applyFont="1" applyBorder="1" applyAlignment="1" applyProtection="1">
      <alignment horizontal="left" vertical="center" wrapText="1"/>
      <protection locked="0"/>
    </xf>
    <xf numFmtId="0" fontId="4" fillId="0" borderId="44" xfId="0" applyFont="1" applyBorder="1" applyAlignment="1" applyProtection="1">
      <alignment horizontal="left" vertical="center" wrapText="1"/>
      <protection locked="0"/>
    </xf>
    <xf numFmtId="9" fontId="4" fillId="21" borderId="44" xfId="0" applyNumberFormat="1" applyFont="1" applyFill="1" applyBorder="1" applyAlignment="1" applyProtection="1">
      <alignment horizontal="left" vertical="center"/>
      <protection locked="0"/>
    </xf>
    <xf numFmtId="10" fontId="4" fillId="20" borderId="44" xfId="0" applyNumberFormat="1" applyFont="1" applyFill="1" applyBorder="1" applyAlignment="1" applyProtection="1">
      <alignment horizontal="left" vertical="center"/>
      <protection locked="0"/>
    </xf>
    <xf numFmtId="0" fontId="4" fillId="0" borderId="14" xfId="0" applyFont="1" applyBorder="1" applyAlignment="1" applyProtection="1">
      <alignment horizontal="left" vertical="center" wrapText="1" readingOrder="1"/>
      <protection locked="0"/>
    </xf>
    <xf numFmtId="0" fontId="4" fillId="10" borderId="18" xfId="0" applyFont="1" applyFill="1" applyBorder="1" applyAlignment="1" applyProtection="1">
      <alignment horizontal="left" vertical="center"/>
      <protection locked="0"/>
    </xf>
    <xf numFmtId="0" fontId="4" fillId="7" borderId="26" xfId="0" applyFont="1" applyFill="1" applyBorder="1" applyAlignment="1" applyProtection="1">
      <alignment horizontal="left" vertical="center"/>
      <protection locked="0"/>
    </xf>
    <xf numFmtId="43" fontId="4" fillId="10" borderId="68" xfId="1" applyFont="1" applyFill="1" applyBorder="1" applyAlignment="1" applyProtection="1">
      <alignment horizontal="left" vertical="center"/>
      <protection locked="0"/>
    </xf>
    <xf numFmtId="43" fontId="4" fillId="10" borderId="44" xfId="1" applyFont="1" applyFill="1" applyBorder="1" applyAlignment="1" applyProtection="1">
      <alignment horizontal="left" vertical="center"/>
      <protection locked="0"/>
    </xf>
    <xf numFmtId="9" fontId="4" fillId="10" borderId="44" xfId="0" applyNumberFormat="1" applyFont="1" applyFill="1" applyBorder="1" applyAlignment="1" applyProtection="1">
      <alignment horizontal="left" vertical="center" wrapText="1" readingOrder="1"/>
      <protection locked="0"/>
    </xf>
    <xf numFmtId="43" fontId="4" fillId="10" borderId="56" xfId="1" applyFont="1" applyFill="1" applyBorder="1" applyAlignment="1" applyProtection="1">
      <alignment horizontal="left" vertical="center"/>
      <protection locked="0"/>
    </xf>
    <xf numFmtId="2" fontId="4" fillId="8" borderId="14" xfId="1" applyNumberFormat="1" applyFont="1" applyFill="1" applyBorder="1" applyAlignment="1" applyProtection="1">
      <alignment horizontal="left" vertical="center"/>
    </xf>
    <xf numFmtId="2" fontId="4" fillId="9" borderId="45" xfId="1" applyNumberFormat="1" applyFont="1" applyFill="1" applyBorder="1" applyAlignment="1" applyProtection="1">
      <alignment horizontal="left" vertical="center"/>
    </xf>
    <xf numFmtId="2" fontId="4" fillId="7" borderId="46" xfId="1" applyNumberFormat="1" applyFont="1" applyFill="1" applyBorder="1" applyAlignment="1" applyProtection="1">
      <alignment horizontal="left" vertical="center"/>
    </xf>
    <xf numFmtId="0" fontId="18" fillId="2" borderId="37" xfId="0" applyFont="1" applyFill="1" applyBorder="1" applyAlignment="1">
      <alignment horizontal="left" vertical="center" wrapText="1" readingOrder="1"/>
    </xf>
    <xf numFmtId="0" fontId="18" fillId="2" borderId="59" xfId="0" applyFont="1" applyFill="1" applyBorder="1" applyAlignment="1">
      <alignment horizontal="left" vertical="center" readingOrder="1"/>
    </xf>
    <xf numFmtId="0" fontId="18" fillId="2" borderId="58" xfId="0" applyFont="1" applyFill="1" applyBorder="1" applyAlignment="1">
      <alignment horizontal="left" vertical="center" readingOrder="1"/>
    </xf>
    <xf numFmtId="0" fontId="19" fillId="7" borderId="75" xfId="0" applyFont="1" applyFill="1" applyBorder="1" applyAlignment="1">
      <alignment horizontal="left" vertical="center" wrapText="1" readingOrder="1"/>
    </xf>
    <xf numFmtId="10" fontId="18" fillId="2" borderId="59" xfId="0" applyNumberFormat="1" applyFont="1" applyFill="1" applyBorder="1" applyAlignment="1">
      <alignment horizontal="left" vertical="center" wrapText="1" readingOrder="1"/>
    </xf>
    <xf numFmtId="2" fontId="18" fillId="2" borderId="58" xfId="0" applyNumberFormat="1" applyFont="1" applyFill="1" applyBorder="1" applyAlignment="1">
      <alignment horizontal="left" vertical="center" wrapText="1" readingOrder="1"/>
    </xf>
    <xf numFmtId="2" fontId="18" fillId="2" borderId="73" xfId="0" applyNumberFormat="1" applyFont="1" applyFill="1" applyBorder="1" applyAlignment="1">
      <alignment horizontal="left" vertical="center" wrapText="1" readingOrder="1"/>
    </xf>
    <xf numFmtId="2" fontId="18" fillId="2" borderId="57" xfId="0" applyNumberFormat="1" applyFont="1" applyFill="1" applyBorder="1" applyAlignment="1">
      <alignment horizontal="left" vertical="center" wrapText="1" readingOrder="1"/>
    </xf>
    <xf numFmtId="0" fontId="4" fillId="0" borderId="13" xfId="0" applyFont="1" applyBorder="1" applyAlignment="1" applyProtection="1">
      <alignment horizontal="left" vertical="center" readingOrder="1"/>
      <protection locked="0"/>
    </xf>
    <xf numFmtId="0" fontId="4" fillId="13" borderId="13" xfId="0" applyFont="1" applyFill="1" applyBorder="1" applyAlignment="1" applyProtection="1">
      <alignment horizontal="left" vertical="center" readingOrder="1"/>
      <protection locked="0"/>
    </xf>
    <xf numFmtId="0" fontId="4" fillId="16" borderId="44" xfId="0" applyFont="1" applyFill="1" applyBorder="1" applyAlignment="1" applyProtection="1">
      <alignment horizontal="left" vertical="center" readingOrder="1"/>
      <protection locked="0"/>
    </xf>
    <xf numFmtId="0" fontId="4" fillId="16" borderId="44" xfId="0" applyFont="1" applyFill="1" applyBorder="1" applyAlignment="1" applyProtection="1">
      <alignment horizontal="left" vertical="center" wrapText="1" readingOrder="1"/>
      <protection locked="0"/>
    </xf>
    <xf numFmtId="167" fontId="4" fillId="0" borderId="44" xfId="0" applyNumberFormat="1" applyFont="1" applyBorder="1" applyAlignment="1" applyProtection="1">
      <alignment horizontal="left" vertical="center" readingOrder="1"/>
      <protection locked="0"/>
    </xf>
    <xf numFmtId="0" fontId="3" fillId="0" borderId="44" xfId="0" applyFont="1" applyBorder="1" applyAlignment="1" applyProtection="1">
      <alignment horizontal="left" vertical="center" wrapText="1"/>
      <protection locked="0"/>
    </xf>
    <xf numFmtId="9" fontId="4" fillId="0" borderId="44" xfId="2" applyFont="1" applyFill="1" applyBorder="1" applyAlignment="1" applyProtection="1">
      <alignment horizontal="left" vertical="center" readingOrder="1"/>
      <protection locked="0"/>
    </xf>
    <xf numFmtId="9" fontId="4" fillId="0" borderId="44" xfId="2" applyFont="1" applyFill="1" applyBorder="1" applyAlignment="1" applyProtection="1">
      <alignment horizontal="left" vertical="center" wrapText="1" readingOrder="1"/>
      <protection locked="0"/>
    </xf>
    <xf numFmtId="9" fontId="4" fillId="6" borderId="44" xfId="0" quotePrefix="1" applyNumberFormat="1" applyFont="1" applyFill="1" applyBorder="1" applyAlignment="1" applyProtection="1">
      <alignment horizontal="left" vertical="center" readingOrder="1"/>
      <protection locked="0"/>
    </xf>
    <xf numFmtId="0" fontId="4" fillId="6" borderId="44" xfId="0" applyFont="1" applyFill="1" applyBorder="1" applyAlignment="1" applyProtection="1">
      <alignment horizontal="left" vertical="center"/>
      <protection locked="0"/>
    </xf>
    <xf numFmtId="0" fontId="4" fillId="10" borderId="44" xfId="0" applyFont="1" applyFill="1" applyBorder="1" applyAlignment="1" applyProtection="1">
      <alignment horizontal="left" vertical="center"/>
      <protection locked="0"/>
    </xf>
    <xf numFmtId="0" fontId="4" fillId="10" borderId="56" xfId="0" applyFont="1" applyFill="1" applyBorder="1" applyAlignment="1" applyProtection="1">
      <alignment horizontal="left" vertical="center"/>
      <protection locked="0"/>
    </xf>
    <xf numFmtId="167" fontId="4" fillId="10" borderId="68" xfId="0" applyNumberFormat="1" applyFont="1" applyFill="1" applyBorder="1" applyAlignment="1" applyProtection="1">
      <alignment horizontal="left" vertical="center" readingOrder="1"/>
      <protection locked="0"/>
    </xf>
    <xf numFmtId="9" fontId="4" fillId="7" borderId="44" xfId="0" applyNumberFormat="1" applyFont="1" applyFill="1" applyBorder="1" applyAlignment="1" applyProtection="1">
      <alignment horizontal="left" vertical="center" wrapText="1" readingOrder="1"/>
      <protection locked="0"/>
    </xf>
    <xf numFmtId="0" fontId="3" fillId="7" borderId="1" xfId="0" applyFont="1" applyFill="1" applyBorder="1" applyAlignment="1" applyProtection="1">
      <alignment horizontal="left" vertical="center"/>
      <protection locked="0"/>
    </xf>
    <xf numFmtId="0" fontId="4" fillId="15" borderId="1" xfId="0" applyFont="1" applyFill="1" applyBorder="1" applyAlignment="1" applyProtection="1">
      <alignment horizontal="left" vertical="center" readingOrder="1"/>
      <protection locked="0"/>
    </xf>
    <xf numFmtId="0" fontId="4" fillId="10" borderId="1" xfId="0" applyFont="1" applyFill="1" applyBorder="1" applyAlignment="1" applyProtection="1">
      <alignment horizontal="left" vertical="top" readingOrder="1"/>
      <protection locked="0"/>
    </xf>
    <xf numFmtId="0" fontId="4" fillId="0" borderId="0" xfId="0" applyFont="1" applyAlignment="1" applyProtection="1">
      <alignment horizontal="left"/>
      <protection locked="0"/>
    </xf>
    <xf numFmtId="0" fontId="4" fillId="0" borderId="0" xfId="0" applyFont="1" applyAlignment="1" applyProtection="1">
      <alignment horizontal="left" wrapText="1"/>
      <protection locked="0"/>
    </xf>
    <xf numFmtId="0" fontId="3" fillId="0" borderId="0" xfId="0" applyFont="1" applyAlignment="1" applyProtection="1">
      <alignment horizontal="left"/>
      <protection locked="0"/>
    </xf>
    <xf numFmtId="0" fontId="4" fillId="15" borderId="17" xfId="0" applyFont="1" applyFill="1" applyBorder="1" applyAlignment="1" applyProtection="1">
      <alignment horizontal="left" vertical="center" readingOrder="1"/>
      <protection locked="0"/>
    </xf>
    <xf numFmtId="2" fontId="4" fillId="6" borderId="1" xfId="0" applyNumberFormat="1" applyFont="1" applyFill="1" applyBorder="1" applyAlignment="1" applyProtection="1">
      <alignment horizontal="left" vertical="center" wrapText="1" readingOrder="1"/>
      <protection locked="0"/>
    </xf>
    <xf numFmtId="1" fontId="4" fillId="0" borderId="71" xfId="0" applyNumberFormat="1" applyFont="1" applyBorder="1" applyAlignment="1">
      <alignment horizontal="left" vertical="center"/>
    </xf>
    <xf numFmtId="2" fontId="4" fillId="0" borderId="61" xfId="0" applyNumberFormat="1" applyFont="1" applyBorder="1" applyAlignment="1">
      <alignment horizontal="left" vertical="center"/>
    </xf>
    <xf numFmtId="0" fontId="18" fillId="0" borderId="0" xfId="0" applyFont="1" applyAlignment="1" applyProtection="1">
      <alignment vertical="center" wrapText="1" readingOrder="1"/>
      <protection locked="0"/>
    </xf>
    <xf numFmtId="0" fontId="20" fillId="0" borderId="0" xfId="0" applyFont="1" applyAlignment="1" applyProtection="1">
      <alignment horizontal="left" vertical="center"/>
      <protection locked="0"/>
    </xf>
    <xf numFmtId="0" fontId="20" fillId="20" borderId="1" xfId="0" applyFont="1" applyFill="1" applyBorder="1" applyAlignment="1" applyProtection="1">
      <alignment horizontal="left" vertical="center" wrapText="1" readingOrder="1"/>
      <protection locked="0"/>
    </xf>
    <xf numFmtId="0" fontId="20" fillId="0" borderId="20" xfId="0" applyFont="1" applyBorder="1" applyAlignment="1" applyProtection="1">
      <alignment horizontal="left" vertical="center"/>
      <protection locked="0"/>
    </xf>
    <xf numFmtId="0" fontId="4" fillId="0" borderId="20" xfId="0" applyFont="1" applyBorder="1" applyAlignment="1" applyProtection="1">
      <alignment horizontal="left" vertical="center"/>
      <protection locked="0"/>
    </xf>
    <xf numFmtId="2" fontId="4" fillId="0" borderId="20" xfId="0" applyNumberFormat="1" applyFont="1" applyBorder="1" applyAlignment="1" applyProtection="1">
      <alignment horizontal="left" vertical="center"/>
      <protection locked="0"/>
    </xf>
    <xf numFmtId="2" fontId="3" fillId="10" borderId="20" xfId="0" applyNumberFormat="1" applyFont="1" applyFill="1" applyBorder="1" applyAlignment="1">
      <alignment horizontal="left" vertical="center"/>
    </xf>
    <xf numFmtId="2" fontId="3" fillId="9" borderId="46" xfId="0" applyNumberFormat="1" applyFont="1" applyFill="1" applyBorder="1" applyAlignment="1">
      <alignment horizontal="left" vertical="center"/>
    </xf>
    <xf numFmtId="2" fontId="3" fillId="10" borderId="26" xfId="0" applyNumberFormat="1" applyFont="1" applyFill="1" applyBorder="1" applyAlignment="1">
      <alignment horizontal="left" vertical="center"/>
    </xf>
    <xf numFmtId="166" fontId="3" fillId="10" borderId="56" xfId="0" applyNumberFormat="1" applyFont="1" applyFill="1" applyBorder="1" applyAlignment="1" applyProtection="1">
      <alignment horizontal="left" vertical="center"/>
      <protection locked="0"/>
    </xf>
    <xf numFmtId="0" fontId="4" fillId="20" borderId="44" xfId="0" applyFont="1" applyFill="1" applyBorder="1" applyAlignment="1" applyProtection="1">
      <alignment horizontal="left" vertical="center"/>
      <protection locked="0"/>
    </xf>
    <xf numFmtId="0" fontId="4" fillId="0" borderId="56" xfId="0" applyFont="1" applyBorder="1" applyAlignment="1" applyProtection="1">
      <alignment horizontal="left" vertical="center"/>
      <protection locked="0"/>
    </xf>
    <xf numFmtId="0" fontId="4" fillId="0" borderId="26" xfId="0" applyFont="1" applyBorder="1" applyAlignment="1" applyProtection="1">
      <alignment horizontal="left" vertical="center"/>
      <protection locked="0"/>
    </xf>
    <xf numFmtId="2" fontId="4" fillId="9" borderId="69" xfId="0" applyNumberFormat="1" applyFont="1" applyFill="1" applyBorder="1" applyAlignment="1">
      <alignment horizontal="left" vertical="center"/>
    </xf>
    <xf numFmtId="2" fontId="20" fillId="3" borderId="1" xfId="0" applyNumberFormat="1" applyFont="1" applyFill="1" applyBorder="1" applyAlignment="1">
      <alignment horizontal="left" vertical="center"/>
    </xf>
    <xf numFmtId="2" fontId="20" fillId="3" borderId="20" xfId="0" applyNumberFormat="1" applyFont="1" applyFill="1" applyBorder="1" applyAlignment="1">
      <alignment horizontal="left" vertical="center"/>
    </xf>
    <xf numFmtId="2" fontId="3" fillId="3" borderId="20" xfId="0" applyNumberFormat="1" applyFont="1" applyFill="1" applyBorder="1" applyAlignment="1">
      <alignment horizontal="left" vertical="center"/>
    </xf>
    <xf numFmtId="2" fontId="4" fillId="6" borderId="1" xfId="1" applyNumberFormat="1" applyFont="1" applyFill="1" applyBorder="1" applyAlignment="1" applyProtection="1">
      <alignment horizontal="left" vertical="center"/>
    </xf>
    <xf numFmtId="0" fontId="19" fillId="10" borderId="13" xfId="0" applyFont="1" applyFill="1" applyBorder="1" applyAlignment="1" applyProtection="1">
      <alignment horizontal="left" vertical="center" readingOrder="1"/>
      <protection locked="0"/>
    </xf>
    <xf numFmtId="2" fontId="4" fillId="10" borderId="69" xfId="0" applyNumberFormat="1" applyFont="1" applyFill="1" applyBorder="1" applyAlignment="1">
      <alignment horizontal="left" vertical="center" readingOrder="1"/>
    </xf>
    <xf numFmtId="167" fontId="4" fillId="10" borderId="44" xfId="0" applyNumberFormat="1" applyFont="1" applyFill="1" applyBorder="1" applyAlignment="1" applyProtection="1">
      <alignment horizontal="left" vertical="center" readingOrder="1"/>
      <protection locked="0"/>
    </xf>
    <xf numFmtId="167" fontId="4" fillId="14" borderId="44" xfId="0" applyNumberFormat="1" applyFont="1" applyFill="1" applyBorder="1" applyAlignment="1" applyProtection="1">
      <alignment horizontal="left" vertical="center" readingOrder="1"/>
      <protection locked="0"/>
    </xf>
    <xf numFmtId="0" fontId="20" fillId="7" borderId="1" xfId="0" applyFont="1" applyFill="1" applyBorder="1" applyAlignment="1" applyProtection="1">
      <alignment horizontal="left" vertical="center"/>
      <protection locked="0"/>
    </xf>
    <xf numFmtId="0" fontId="4" fillId="7" borderId="4" xfId="0" applyFont="1" applyFill="1" applyBorder="1" applyAlignment="1" applyProtection="1">
      <alignment horizontal="left" vertical="center" wrapText="1" readingOrder="1"/>
      <protection locked="0"/>
    </xf>
    <xf numFmtId="0" fontId="4" fillId="10" borderId="20" xfId="0" applyFont="1" applyFill="1" applyBorder="1" applyAlignment="1" applyProtection="1">
      <alignment horizontal="left" vertical="top" readingOrder="1"/>
      <protection locked="0"/>
    </xf>
    <xf numFmtId="2" fontId="3" fillId="10" borderId="2" xfId="0" applyNumberFormat="1" applyFont="1" applyFill="1" applyBorder="1" applyAlignment="1" applyProtection="1">
      <alignment horizontal="left" vertical="center" wrapText="1"/>
      <protection locked="0"/>
    </xf>
    <xf numFmtId="2" fontId="3" fillId="10" borderId="31" xfId="0" applyNumberFormat="1" applyFont="1" applyFill="1" applyBorder="1" applyAlignment="1" applyProtection="1">
      <alignment horizontal="left" vertical="center"/>
      <protection locked="0"/>
    </xf>
    <xf numFmtId="1" fontId="4" fillId="10" borderId="1" xfId="0" applyNumberFormat="1" applyFont="1" applyFill="1" applyBorder="1" applyAlignment="1">
      <alignment horizontal="left" vertical="top" readingOrder="1"/>
    </xf>
    <xf numFmtId="1" fontId="4" fillId="10" borderId="20" xfId="0" applyNumberFormat="1" applyFont="1" applyFill="1" applyBorder="1" applyAlignment="1">
      <alignment horizontal="left" vertical="top" readingOrder="1"/>
    </xf>
    <xf numFmtId="0" fontId="4" fillId="10" borderId="18" xfId="0" applyFont="1" applyFill="1" applyBorder="1" applyAlignment="1" applyProtection="1">
      <alignment horizontal="left" vertical="top" wrapText="1" readingOrder="1"/>
      <protection locked="0"/>
    </xf>
    <xf numFmtId="0" fontId="4" fillId="10" borderId="26" xfId="0" applyFont="1" applyFill="1" applyBorder="1" applyAlignment="1" applyProtection="1">
      <alignment horizontal="left" vertical="top" wrapText="1" readingOrder="1"/>
      <protection locked="0"/>
    </xf>
    <xf numFmtId="0" fontId="18" fillId="0" borderId="6" xfId="0" applyFont="1" applyBorder="1" applyAlignment="1" applyProtection="1">
      <alignment horizontal="left" vertical="top" wrapText="1" readingOrder="1"/>
      <protection locked="0"/>
    </xf>
    <xf numFmtId="1" fontId="4" fillId="0" borderId="0" xfId="0" applyNumberFormat="1" applyFont="1" applyAlignment="1">
      <alignment horizontal="left"/>
    </xf>
    <xf numFmtId="0" fontId="3" fillId="10" borderId="18" xfId="0" applyFont="1" applyFill="1" applyBorder="1" applyAlignment="1" applyProtection="1">
      <alignment horizontal="left" vertical="center" wrapText="1"/>
      <protection locked="0"/>
    </xf>
    <xf numFmtId="10" fontId="4" fillId="0" borderId="17" xfId="0" applyNumberFormat="1" applyFont="1" applyBorder="1" applyAlignment="1" applyProtection="1">
      <alignment horizontal="left" vertical="center"/>
      <protection locked="0"/>
    </xf>
    <xf numFmtId="10" fontId="4" fillId="10" borderId="17" xfId="0" applyNumberFormat="1" applyFont="1" applyFill="1" applyBorder="1" applyAlignment="1" applyProtection="1">
      <alignment horizontal="left" vertical="center"/>
      <protection locked="0"/>
    </xf>
    <xf numFmtId="2" fontId="3" fillId="0" borderId="20" xfId="0" applyNumberFormat="1" applyFont="1" applyBorder="1" applyAlignment="1" applyProtection="1">
      <alignment horizontal="left" vertical="center"/>
      <protection locked="0"/>
    </xf>
    <xf numFmtId="2" fontId="4" fillId="10" borderId="22" xfId="1" applyNumberFormat="1" applyFont="1" applyFill="1" applyBorder="1" applyAlignment="1" applyProtection="1">
      <alignment horizontal="left" vertical="center"/>
      <protection locked="0"/>
    </xf>
    <xf numFmtId="2" fontId="19" fillId="10" borderId="27" xfId="0" applyNumberFormat="1" applyFont="1" applyFill="1" applyBorder="1" applyAlignment="1">
      <alignment horizontal="left" vertical="center"/>
    </xf>
    <xf numFmtId="2" fontId="19" fillId="10" borderId="28" xfId="0" applyNumberFormat="1" applyFont="1" applyFill="1" applyBorder="1" applyAlignment="1">
      <alignment horizontal="left" vertical="center"/>
    </xf>
    <xf numFmtId="2" fontId="3" fillId="10" borderId="32" xfId="0" applyNumberFormat="1" applyFont="1" applyFill="1" applyBorder="1" applyAlignment="1">
      <alignment horizontal="left" vertical="center"/>
    </xf>
    <xf numFmtId="2" fontId="3" fillId="10" borderId="33" xfId="0" applyNumberFormat="1" applyFont="1" applyFill="1" applyBorder="1" applyAlignment="1">
      <alignment horizontal="left" vertical="center"/>
    </xf>
    <xf numFmtId="0" fontId="4" fillId="13" borderId="13" xfId="0" applyFont="1" applyFill="1" applyBorder="1" applyAlignment="1" applyProtection="1">
      <alignment horizontal="left" vertical="center" wrapText="1" readingOrder="1"/>
      <protection locked="0"/>
    </xf>
    <xf numFmtId="1" fontId="4" fillId="0" borderId="13" xfId="0" applyNumberFormat="1" applyFont="1" applyBorder="1" applyAlignment="1">
      <alignment horizontal="left" vertical="center" wrapText="1" readingOrder="1"/>
    </xf>
    <xf numFmtId="0" fontId="4" fillId="0" borderId="68" xfId="0" applyFont="1" applyBorder="1" applyAlignment="1" applyProtection="1">
      <alignment horizontal="left" vertical="center" wrapText="1" readingOrder="1"/>
      <protection locked="0"/>
    </xf>
    <xf numFmtId="0" fontId="4" fillId="0" borderId="56" xfId="0" applyFont="1" applyBorder="1" applyAlignment="1" applyProtection="1">
      <alignment horizontal="left" vertical="center" wrapText="1" readingOrder="1"/>
      <protection locked="0"/>
    </xf>
    <xf numFmtId="10" fontId="4" fillId="0" borderId="68" xfId="0" applyNumberFormat="1" applyFont="1" applyBorder="1" applyAlignment="1" applyProtection="1">
      <alignment horizontal="left" vertical="center" wrapText="1" readingOrder="1"/>
      <protection locked="0"/>
    </xf>
    <xf numFmtId="10" fontId="4" fillId="7" borderId="44" xfId="0" applyNumberFormat="1" applyFont="1" applyFill="1" applyBorder="1" applyAlignment="1" applyProtection="1">
      <alignment horizontal="left" vertical="center" wrapText="1" readingOrder="1"/>
      <protection locked="0"/>
    </xf>
    <xf numFmtId="10" fontId="4" fillId="0" borderId="56" xfId="0" applyNumberFormat="1" applyFont="1" applyBorder="1" applyAlignment="1" applyProtection="1">
      <alignment horizontal="left" vertical="center" wrapText="1" readingOrder="1"/>
      <protection locked="0"/>
    </xf>
    <xf numFmtId="10" fontId="4" fillId="10" borderId="68" xfId="0" applyNumberFormat="1" applyFont="1" applyFill="1" applyBorder="1" applyAlignment="1" applyProtection="1">
      <alignment horizontal="left" vertical="center" wrapText="1" readingOrder="1"/>
      <protection locked="0"/>
    </xf>
    <xf numFmtId="10" fontId="4" fillId="10" borderId="56" xfId="0" applyNumberFormat="1" applyFont="1" applyFill="1" applyBorder="1" applyAlignment="1" applyProtection="1">
      <alignment horizontal="left" vertical="center" wrapText="1" readingOrder="1"/>
      <protection locked="0"/>
    </xf>
    <xf numFmtId="2" fontId="4" fillId="9" borderId="46" xfId="1" applyNumberFormat="1" applyFont="1" applyFill="1" applyBorder="1" applyAlignment="1" applyProtection="1">
      <alignment horizontal="left" vertical="center"/>
    </xf>
    <xf numFmtId="2" fontId="4" fillId="3" borderId="1" xfId="1" applyNumberFormat="1" applyFont="1" applyFill="1" applyBorder="1" applyAlignment="1" applyProtection="1">
      <alignment horizontal="left" vertical="center"/>
    </xf>
    <xf numFmtId="2" fontId="4" fillId="6" borderId="1" xfId="1" applyNumberFormat="1" applyFont="1" applyFill="1" applyBorder="1" applyAlignment="1" applyProtection="1">
      <alignment horizontal="left" vertical="center"/>
      <protection locked="0"/>
    </xf>
    <xf numFmtId="10" fontId="4" fillId="10" borderId="44" xfId="2" applyNumberFormat="1" applyFont="1" applyFill="1" applyBorder="1" applyAlignment="1" applyProtection="1">
      <alignment horizontal="left" vertical="center" readingOrder="1"/>
      <protection locked="0"/>
    </xf>
    <xf numFmtId="10" fontId="4" fillId="10" borderId="44" xfId="2" applyNumberFormat="1" applyFont="1" applyFill="1" applyBorder="1" applyAlignment="1" applyProtection="1">
      <alignment horizontal="left" vertical="center" wrapText="1" readingOrder="1"/>
      <protection locked="0"/>
    </xf>
    <xf numFmtId="0" fontId="3" fillId="0" borderId="1" xfId="0" applyFont="1" applyBorder="1" applyAlignment="1" applyProtection="1">
      <alignment horizontal="left" vertical="center" readingOrder="1"/>
      <protection locked="0"/>
    </xf>
    <xf numFmtId="0" fontId="4" fillId="15" borderId="18" xfId="0" applyFont="1" applyFill="1" applyBorder="1" applyAlignment="1" applyProtection="1">
      <alignment horizontal="left" vertical="center" wrapText="1" readingOrder="1"/>
      <protection locked="0"/>
    </xf>
    <xf numFmtId="10" fontId="4" fillId="15" borderId="17" xfId="0" applyNumberFormat="1" applyFont="1" applyFill="1" applyBorder="1" applyAlignment="1" applyProtection="1">
      <alignment horizontal="left" vertical="center" readingOrder="1"/>
      <protection locked="0"/>
    </xf>
    <xf numFmtId="43" fontId="4" fillId="15" borderId="0" xfId="1" applyFont="1" applyFill="1" applyBorder="1" applyAlignment="1" applyProtection="1">
      <alignment horizontal="left" vertical="center"/>
      <protection locked="0"/>
    </xf>
    <xf numFmtId="0" fontId="3" fillId="15" borderId="0" xfId="0" applyFont="1" applyFill="1" applyAlignment="1" applyProtection="1">
      <alignment horizontal="left" vertical="center"/>
      <protection locked="0"/>
    </xf>
    <xf numFmtId="0" fontId="4" fillId="10" borderId="12" xfId="0" applyFont="1" applyFill="1" applyBorder="1" applyAlignment="1" applyProtection="1">
      <alignment horizontal="left" vertical="center" readingOrder="1"/>
      <protection locked="0"/>
    </xf>
    <xf numFmtId="9" fontId="4" fillId="10" borderId="12" xfId="0" applyNumberFormat="1" applyFont="1" applyFill="1" applyBorder="1" applyAlignment="1" applyProtection="1">
      <alignment horizontal="left" vertical="center" readingOrder="1"/>
      <protection locked="0"/>
    </xf>
    <xf numFmtId="0" fontId="4" fillId="19" borderId="17" xfId="0" applyFont="1" applyFill="1" applyBorder="1" applyAlignment="1" applyProtection="1">
      <alignment horizontal="left" vertical="center" wrapText="1" readingOrder="1"/>
      <protection locked="0"/>
    </xf>
    <xf numFmtId="0" fontId="4" fillId="19" borderId="1" xfId="0" applyFont="1" applyFill="1" applyBorder="1" applyAlignment="1" applyProtection="1">
      <alignment horizontal="left" vertical="center" wrapText="1" readingOrder="1"/>
      <protection locked="0"/>
    </xf>
    <xf numFmtId="0" fontId="4" fillId="19" borderId="18" xfId="0" applyFont="1" applyFill="1" applyBorder="1" applyAlignment="1" applyProtection="1">
      <alignment horizontal="left" vertical="center" wrapText="1" readingOrder="1"/>
      <protection locked="0"/>
    </xf>
    <xf numFmtId="9" fontId="4" fillId="19" borderId="17" xfId="0" applyNumberFormat="1" applyFont="1" applyFill="1" applyBorder="1" applyAlignment="1" applyProtection="1">
      <alignment horizontal="left" vertical="center" wrapText="1" readingOrder="1"/>
      <protection locked="0"/>
    </xf>
    <xf numFmtId="0" fontId="4" fillId="19" borderId="52" xfId="0" applyFont="1" applyFill="1" applyBorder="1" applyAlignment="1" applyProtection="1">
      <alignment horizontal="left" vertical="center" wrapText="1" readingOrder="1"/>
      <protection locked="0"/>
    </xf>
    <xf numFmtId="0" fontId="4" fillId="19" borderId="43" xfId="0" applyFont="1" applyFill="1" applyBorder="1" applyAlignment="1" applyProtection="1">
      <alignment horizontal="left" vertical="center" wrapText="1" readingOrder="1"/>
      <protection locked="0"/>
    </xf>
    <xf numFmtId="0" fontId="4" fillId="19" borderId="53" xfId="0" applyFont="1" applyFill="1" applyBorder="1" applyAlignment="1" applyProtection="1">
      <alignment horizontal="left" vertical="center" wrapText="1" readingOrder="1"/>
      <protection locked="0"/>
    </xf>
    <xf numFmtId="9" fontId="4" fillId="19" borderId="52" xfId="0" applyNumberFormat="1" applyFont="1" applyFill="1" applyBorder="1" applyAlignment="1" applyProtection="1">
      <alignment horizontal="left" vertical="center" wrapText="1" readingOrder="1"/>
      <protection locked="0"/>
    </xf>
    <xf numFmtId="0" fontId="4" fillId="0" borderId="71" xfId="0" applyFont="1" applyBorder="1" applyAlignment="1" applyProtection="1">
      <alignment horizontal="left" vertical="center" wrapText="1"/>
      <protection locked="0"/>
    </xf>
    <xf numFmtId="9" fontId="4" fillId="0" borderId="71" xfId="0" applyNumberFormat="1" applyFont="1" applyBorder="1" applyAlignment="1" applyProtection="1">
      <alignment horizontal="left" vertical="center"/>
      <protection locked="0"/>
    </xf>
    <xf numFmtId="2" fontId="4" fillId="15" borderId="1" xfId="0" applyNumberFormat="1" applyFont="1" applyFill="1" applyBorder="1" applyAlignment="1" applyProtection="1">
      <alignment horizontal="left" vertical="center"/>
      <protection locked="0"/>
    </xf>
    <xf numFmtId="2" fontId="4" fillId="15" borderId="1" xfId="0" quotePrefix="1" applyNumberFormat="1" applyFont="1" applyFill="1" applyBorder="1" applyAlignment="1" applyProtection="1">
      <alignment horizontal="left" vertical="center" readingOrder="1"/>
      <protection locked="0"/>
    </xf>
    <xf numFmtId="2" fontId="4" fillId="10" borderId="25" xfId="0" applyNumberFormat="1" applyFont="1" applyFill="1" applyBorder="1" applyAlignment="1" applyProtection="1">
      <alignment horizontal="left" vertical="center"/>
      <protection locked="0"/>
    </xf>
    <xf numFmtId="2" fontId="4" fillId="19" borderId="70" xfId="0" applyNumberFormat="1" applyFont="1" applyFill="1" applyBorder="1" applyAlignment="1" applyProtection="1">
      <alignment horizontal="left" vertical="center"/>
      <protection locked="0"/>
    </xf>
    <xf numFmtId="2" fontId="4" fillId="19" borderId="24" xfId="0" applyNumberFormat="1" applyFont="1" applyFill="1" applyBorder="1" applyAlignment="1" applyProtection="1">
      <alignment horizontal="left" vertical="center"/>
      <protection locked="0"/>
    </xf>
    <xf numFmtId="2" fontId="3" fillId="0" borderId="71" xfId="0" applyNumberFormat="1" applyFont="1" applyBorder="1" applyAlignment="1" applyProtection="1">
      <alignment horizontal="left" vertical="center"/>
      <protection locked="0"/>
    </xf>
    <xf numFmtId="2" fontId="4" fillId="7" borderId="44" xfId="0" applyNumberFormat="1" applyFont="1" applyFill="1" applyBorder="1" applyAlignment="1" applyProtection="1">
      <alignment horizontal="left" vertical="center"/>
      <protection locked="0"/>
    </xf>
    <xf numFmtId="1" fontId="4" fillId="15" borderId="1" xfId="0" applyNumberFormat="1" applyFont="1" applyFill="1" applyBorder="1" applyAlignment="1">
      <alignment horizontal="left" vertical="center" readingOrder="1"/>
    </xf>
    <xf numFmtId="1" fontId="3" fillId="0" borderId="1" xfId="0" applyNumberFormat="1" applyFont="1" applyBorder="1" applyAlignment="1">
      <alignment horizontal="left" vertical="center" readingOrder="1"/>
    </xf>
    <xf numFmtId="1" fontId="3" fillId="0" borderId="1" xfId="0" applyNumberFormat="1" applyFont="1" applyBorder="1" applyAlignment="1">
      <alignment horizontal="left" vertical="center" wrapText="1" readingOrder="1"/>
    </xf>
    <xf numFmtId="1" fontId="4" fillId="19" borderId="1" xfId="0" applyNumberFormat="1" applyFont="1" applyFill="1" applyBorder="1" applyAlignment="1">
      <alignment horizontal="left" vertical="center" wrapText="1" readingOrder="1"/>
    </xf>
    <xf numFmtId="1" fontId="4" fillId="19" borderId="43" xfId="0" applyNumberFormat="1" applyFont="1" applyFill="1" applyBorder="1" applyAlignment="1">
      <alignment horizontal="left" vertical="center" wrapText="1" readingOrder="1"/>
    </xf>
    <xf numFmtId="2" fontId="4" fillId="10" borderId="71" xfId="0" applyNumberFormat="1" applyFont="1" applyFill="1" applyBorder="1" applyAlignment="1">
      <alignment horizontal="left" vertical="center"/>
    </xf>
    <xf numFmtId="2" fontId="4" fillId="10" borderId="68" xfId="0" applyNumberFormat="1" applyFont="1" applyFill="1" applyBorder="1" applyAlignment="1">
      <alignment horizontal="left" vertical="center"/>
    </xf>
    <xf numFmtId="2" fontId="4" fillId="10" borderId="14" xfId="0" applyNumberFormat="1" applyFont="1" applyFill="1" applyBorder="1" applyAlignment="1">
      <alignment horizontal="left" vertical="center"/>
    </xf>
    <xf numFmtId="2" fontId="4" fillId="19" borderId="71" xfId="0" applyNumberFormat="1" applyFont="1" applyFill="1" applyBorder="1" applyAlignment="1">
      <alignment horizontal="left" vertical="center"/>
    </xf>
    <xf numFmtId="2" fontId="4" fillId="19" borderId="44" xfId="0" applyNumberFormat="1" applyFont="1" applyFill="1" applyBorder="1" applyAlignment="1">
      <alignment horizontal="left" vertical="center"/>
    </xf>
    <xf numFmtId="2" fontId="4" fillId="19" borderId="18" xfId="1" applyNumberFormat="1" applyFont="1" applyFill="1" applyBorder="1" applyAlignment="1" applyProtection="1">
      <alignment horizontal="left" vertical="center"/>
    </xf>
    <xf numFmtId="2" fontId="4" fillId="26" borderId="72" xfId="0" applyNumberFormat="1" applyFont="1" applyFill="1" applyBorder="1" applyAlignment="1">
      <alignment horizontal="left" vertical="center"/>
    </xf>
    <xf numFmtId="2" fontId="4" fillId="3" borderId="44" xfId="0" applyNumberFormat="1" applyFont="1" applyFill="1" applyBorder="1" applyAlignment="1">
      <alignment horizontal="left" vertical="center"/>
    </xf>
    <xf numFmtId="2" fontId="4" fillId="10" borderId="76" xfId="0" applyNumberFormat="1" applyFont="1" applyFill="1" applyBorder="1" applyAlignment="1">
      <alignment horizontal="left" vertical="center"/>
    </xf>
    <xf numFmtId="10" fontId="4" fillId="10" borderId="12" xfId="0" applyNumberFormat="1" applyFont="1" applyFill="1" applyBorder="1" applyAlignment="1" applyProtection="1">
      <alignment horizontal="left" vertical="center" readingOrder="1"/>
      <protection locked="0"/>
    </xf>
    <xf numFmtId="10" fontId="4" fillId="10" borderId="19" xfId="0" applyNumberFormat="1" applyFont="1" applyFill="1" applyBorder="1" applyAlignment="1" applyProtection="1">
      <alignment horizontal="left" vertical="center" readingOrder="1"/>
      <protection locked="0"/>
    </xf>
    <xf numFmtId="2" fontId="4" fillId="10" borderId="56" xfId="0" applyNumberFormat="1" applyFont="1" applyFill="1" applyBorder="1" applyAlignment="1" applyProtection="1">
      <alignment horizontal="left" vertical="center"/>
      <protection locked="0"/>
    </xf>
    <xf numFmtId="0" fontId="4" fillId="0" borderId="12" xfId="0" applyFont="1" applyBorder="1" applyAlignment="1" applyProtection="1">
      <alignment horizontal="left" vertical="center" readingOrder="1"/>
      <protection locked="0"/>
    </xf>
    <xf numFmtId="1" fontId="4" fillId="0" borderId="13" xfId="0" applyNumberFormat="1" applyFont="1" applyBorder="1" applyAlignment="1">
      <alignment horizontal="left" vertical="center" readingOrder="1"/>
    </xf>
    <xf numFmtId="10" fontId="4" fillId="0" borderId="12" xfId="0" applyNumberFormat="1" applyFont="1" applyBorder="1" applyAlignment="1" applyProtection="1">
      <alignment horizontal="left" vertical="center" readingOrder="1"/>
      <protection locked="0"/>
    </xf>
    <xf numFmtId="0" fontId="4" fillId="10" borderId="13" xfId="0" applyFont="1" applyFill="1" applyBorder="1" applyAlignment="1" applyProtection="1">
      <alignment horizontal="left" vertical="top" readingOrder="1"/>
      <protection locked="0"/>
    </xf>
    <xf numFmtId="0" fontId="4" fillId="10" borderId="1" xfId="0" quotePrefix="1" applyFont="1" applyFill="1" applyBorder="1" applyAlignment="1" applyProtection="1">
      <alignment horizontal="left" vertical="top" readingOrder="1"/>
      <protection locked="0"/>
    </xf>
    <xf numFmtId="0" fontId="4" fillId="10" borderId="14" xfId="0" applyFont="1" applyFill="1" applyBorder="1" applyAlignment="1" applyProtection="1">
      <alignment horizontal="left" vertical="top" wrapText="1" readingOrder="1"/>
      <protection locked="0"/>
    </xf>
    <xf numFmtId="0" fontId="4" fillId="0" borderId="1" xfId="0" applyFont="1" applyBorder="1" applyAlignment="1" applyProtection="1">
      <alignment horizontal="left"/>
      <protection locked="0"/>
    </xf>
    <xf numFmtId="10" fontId="4" fillId="10" borderId="68" xfId="0" applyNumberFormat="1" applyFont="1" applyFill="1" applyBorder="1" applyAlignment="1" applyProtection="1">
      <alignment horizontal="left" vertical="top" readingOrder="1"/>
      <protection locked="0"/>
    </xf>
    <xf numFmtId="10" fontId="4" fillId="10" borderId="44" xfId="0" applyNumberFormat="1" applyFont="1" applyFill="1" applyBorder="1" applyAlignment="1" applyProtection="1">
      <alignment horizontal="left" vertical="top" readingOrder="1"/>
      <protection locked="0"/>
    </xf>
    <xf numFmtId="10" fontId="4" fillId="10" borderId="44" xfId="0" applyNumberFormat="1" applyFont="1" applyFill="1" applyBorder="1" applyAlignment="1" applyProtection="1">
      <alignment horizontal="left"/>
      <protection locked="0"/>
    </xf>
    <xf numFmtId="10" fontId="4" fillId="10" borderId="56" xfId="0" applyNumberFormat="1" applyFont="1" applyFill="1" applyBorder="1" applyAlignment="1" applyProtection="1">
      <alignment horizontal="left"/>
      <protection locked="0"/>
    </xf>
    <xf numFmtId="9" fontId="4" fillId="10" borderId="68" xfId="0" applyNumberFormat="1" applyFont="1" applyFill="1" applyBorder="1" applyAlignment="1" applyProtection="1">
      <alignment horizontal="left" vertical="top" readingOrder="1"/>
      <protection locked="0"/>
    </xf>
    <xf numFmtId="9" fontId="4" fillId="19" borderId="44" xfId="0" applyNumberFormat="1" applyFont="1" applyFill="1" applyBorder="1" applyAlignment="1" applyProtection="1">
      <alignment horizontal="left" vertical="center" wrapText="1" readingOrder="1"/>
      <protection locked="0"/>
    </xf>
    <xf numFmtId="9" fontId="4" fillId="10" borderId="44" xfId="0" applyNumberFormat="1" applyFont="1" applyFill="1" applyBorder="1" applyAlignment="1" applyProtection="1">
      <alignment horizontal="left" vertical="top" readingOrder="1"/>
      <protection locked="0"/>
    </xf>
    <xf numFmtId="10" fontId="4" fillId="0" borderId="44" xfId="0" applyNumberFormat="1" applyFont="1" applyBorder="1" applyAlignment="1" applyProtection="1">
      <alignment horizontal="left"/>
      <protection locked="0"/>
    </xf>
    <xf numFmtId="10" fontId="4" fillId="19" borderId="44" xfId="0" applyNumberFormat="1" applyFont="1" applyFill="1" applyBorder="1" applyAlignment="1" applyProtection="1">
      <alignment horizontal="left"/>
      <protection locked="0"/>
    </xf>
    <xf numFmtId="10" fontId="4" fillId="7" borderId="44" xfId="0" applyNumberFormat="1" applyFont="1" applyFill="1" applyBorder="1" applyAlignment="1" applyProtection="1">
      <alignment horizontal="left"/>
      <protection locked="0"/>
    </xf>
    <xf numFmtId="0" fontId="4" fillId="10" borderId="68" xfId="0" applyFont="1" applyFill="1" applyBorder="1" applyAlignment="1" applyProtection="1">
      <alignment horizontal="left" vertical="top" readingOrder="1"/>
      <protection locked="0"/>
    </xf>
    <xf numFmtId="0" fontId="4" fillId="10" borderId="44" xfId="0" applyFont="1" applyFill="1" applyBorder="1" applyAlignment="1" applyProtection="1">
      <alignment horizontal="left" vertical="top" readingOrder="1"/>
      <protection locked="0"/>
    </xf>
    <xf numFmtId="0" fontId="4" fillId="19" borderId="44" xfId="0" applyFont="1" applyFill="1" applyBorder="1" applyAlignment="1" applyProtection="1">
      <alignment horizontal="left" vertical="center" wrapText="1" readingOrder="1"/>
      <protection locked="0"/>
    </xf>
    <xf numFmtId="43" fontId="4" fillId="0" borderId="0" xfId="1" applyFont="1" applyFill="1" applyBorder="1" applyAlignment="1" applyProtection="1">
      <alignment horizontal="left"/>
      <protection locked="0"/>
    </xf>
    <xf numFmtId="2" fontId="4" fillId="0" borderId="1" xfId="0" applyNumberFormat="1" applyFont="1" applyBorder="1" applyAlignment="1" applyProtection="1">
      <alignment horizontal="left"/>
      <protection locked="0"/>
    </xf>
    <xf numFmtId="2" fontId="4" fillId="3" borderId="1" xfId="0" applyNumberFormat="1" applyFont="1" applyFill="1" applyBorder="1" applyAlignment="1">
      <alignment horizontal="left"/>
    </xf>
    <xf numFmtId="2" fontId="4" fillId="8" borderId="18" xfId="1" applyNumberFormat="1" applyFont="1" applyFill="1" applyBorder="1" applyAlignment="1" applyProtection="1">
      <alignment horizontal="left"/>
    </xf>
    <xf numFmtId="2" fontId="4" fillId="10" borderId="1" xfId="0" applyNumberFormat="1" applyFont="1" applyFill="1" applyBorder="1" applyAlignment="1">
      <alignment horizontal="left"/>
    </xf>
    <xf numFmtId="2" fontId="4" fillId="10" borderId="18" xfId="1" applyNumberFormat="1" applyFont="1" applyFill="1" applyBorder="1" applyAlignment="1" applyProtection="1">
      <alignment horizontal="left"/>
    </xf>
    <xf numFmtId="2" fontId="4" fillId="10" borderId="1" xfId="0" applyNumberFormat="1" applyFont="1" applyFill="1" applyBorder="1" applyAlignment="1" applyProtection="1">
      <alignment horizontal="left"/>
      <protection locked="0"/>
    </xf>
    <xf numFmtId="2" fontId="4" fillId="7" borderId="1" xfId="0" applyNumberFormat="1" applyFont="1" applyFill="1" applyBorder="1" applyAlignment="1" applyProtection="1">
      <alignment horizontal="left"/>
      <protection locked="0"/>
    </xf>
    <xf numFmtId="2" fontId="4" fillId="7" borderId="1" xfId="0" applyNumberFormat="1" applyFont="1" applyFill="1" applyBorder="1" applyAlignment="1">
      <alignment horizontal="left"/>
    </xf>
    <xf numFmtId="2" fontId="4" fillId="7" borderId="18" xfId="1" applyNumberFormat="1" applyFont="1" applyFill="1" applyBorder="1" applyAlignment="1" applyProtection="1">
      <alignment horizontal="left"/>
    </xf>
    <xf numFmtId="2" fontId="4" fillId="10" borderId="18" xfId="0" applyNumberFormat="1" applyFont="1" applyFill="1" applyBorder="1" applyAlignment="1">
      <alignment horizontal="left"/>
    </xf>
    <xf numFmtId="2" fontId="4" fillId="6" borderId="1" xfId="0" applyNumberFormat="1" applyFont="1" applyFill="1" applyBorder="1" applyAlignment="1" applyProtection="1">
      <alignment horizontal="left"/>
      <protection locked="0"/>
    </xf>
    <xf numFmtId="2" fontId="4" fillId="6" borderId="1" xfId="0" applyNumberFormat="1" applyFont="1" applyFill="1" applyBorder="1" applyAlignment="1">
      <alignment horizontal="left"/>
    </xf>
    <xf numFmtId="2" fontId="4" fillId="6" borderId="18" xfId="1" applyNumberFormat="1" applyFont="1" applyFill="1" applyBorder="1" applyAlignment="1" applyProtection="1">
      <alignment horizontal="left"/>
    </xf>
    <xf numFmtId="1" fontId="4" fillId="10" borderId="13" xfId="0" applyNumberFormat="1" applyFont="1" applyFill="1" applyBorder="1" applyAlignment="1">
      <alignment horizontal="left" vertical="top" readingOrder="1"/>
    </xf>
    <xf numFmtId="2" fontId="4" fillId="10" borderId="13" xfId="0" applyNumberFormat="1" applyFont="1" applyFill="1" applyBorder="1" applyAlignment="1" applyProtection="1">
      <alignment horizontal="left"/>
      <protection locked="0"/>
    </xf>
    <xf numFmtId="2" fontId="4" fillId="10" borderId="13" xfId="0" applyNumberFormat="1" applyFont="1" applyFill="1" applyBorder="1" applyAlignment="1">
      <alignment horizontal="left"/>
    </xf>
    <xf numFmtId="2" fontId="4" fillId="10" borderId="14" xfId="0" applyNumberFormat="1" applyFont="1" applyFill="1" applyBorder="1" applyAlignment="1">
      <alignment horizontal="left"/>
    </xf>
    <xf numFmtId="2" fontId="4" fillId="10" borderId="14" xfId="1" applyNumberFormat="1" applyFont="1" applyFill="1" applyBorder="1" applyAlignment="1" applyProtection="1">
      <alignment horizontal="left"/>
    </xf>
    <xf numFmtId="2" fontId="4" fillId="10" borderId="45" xfId="1" applyNumberFormat="1" applyFont="1" applyFill="1" applyBorder="1" applyAlignment="1" applyProtection="1">
      <alignment horizontal="left"/>
    </xf>
    <xf numFmtId="2" fontId="4" fillId="19" borderId="1" xfId="0" applyNumberFormat="1" applyFont="1" applyFill="1" applyBorder="1" applyAlignment="1" applyProtection="1">
      <alignment horizontal="left"/>
      <protection locked="0"/>
    </xf>
    <xf numFmtId="2" fontId="4" fillId="19" borderId="1" xfId="0" applyNumberFormat="1" applyFont="1" applyFill="1" applyBorder="1" applyAlignment="1">
      <alignment horizontal="left"/>
    </xf>
    <xf numFmtId="2" fontId="4" fillId="19" borderId="18" xfId="1" applyNumberFormat="1" applyFont="1" applyFill="1" applyBorder="1" applyAlignment="1" applyProtection="1">
      <alignment horizontal="left"/>
    </xf>
    <xf numFmtId="2" fontId="4" fillId="10" borderId="69" xfId="1" applyNumberFormat="1" applyFont="1" applyFill="1" applyBorder="1" applyAlignment="1" applyProtection="1">
      <alignment horizontal="left"/>
    </xf>
    <xf numFmtId="0" fontId="3" fillId="0" borderId="44" xfId="0" applyFont="1" applyBorder="1" applyAlignment="1" applyProtection="1">
      <alignment horizontal="left"/>
      <protection locked="0"/>
    </xf>
    <xf numFmtId="0" fontId="3" fillId="0" borderId="1" xfId="0" applyFont="1" applyBorder="1" applyAlignment="1" applyProtection="1">
      <alignment horizontal="left"/>
      <protection locked="0"/>
    </xf>
    <xf numFmtId="0" fontId="20" fillId="0" borderId="1" xfId="0" applyFont="1" applyBorder="1" applyAlignment="1" applyProtection="1">
      <alignment horizontal="left"/>
      <protection locked="0"/>
    </xf>
    <xf numFmtId="1" fontId="4" fillId="0" borderId="1" xfId="0" applyNumberFormat="1" applyFont="1" applyBorder="1" applyAlignment="1">
      <alignment horizontal="left"/>
    </xf>
    <xf numFmtId="0" fontId="4" fillId="0" borderId="18" xfId="0" applyFont="1" applyBorder="1" applyAlignment="1" applyProtection="1">
      <alignment horizontal="left" wrapText="1"/>
      <protection locked="0"/>
    </xf>
    <xf numFmtId="9" fontId="4" fillId="0" borderId="44" xfId="0" applyNumberFormat="1" applyFont="1" applyBorder="1" applyAlignment="1" applyProtection="1">
      <alignment horizontal="left"/>
      <protection locked="0"/>
    </xf>
    <xf numFmtId="2" fontId="3" fillId="0" borderId="1" xfId="0" applyNumberFormat="1" applyFont="1" applyBorder="1" applyAlignment="1" applyProtection="1">
      <alignment horizontal="left"/>
      <protection locked="0"/>
    </xf>
    <xf numFmtId="2" fontId="4" fillId="26" borderId="1" xfId="0" applyNumberFormat="1" applyFont="1" applyFill="1" applyBorder="1" applyAlignment="1">
      <alignment horizontal="left"/>
    </xf>
    <xf numFmtId="2" fontId="4" fillId="9" borderId="69" xfId="1" applyNumberFormat="1" applyFont="1" applyFill="1" applyBorder="1" applyAlignment="1" applyProtection="1">
      <alignment horizontal="left"/>
    </xf>
    <xf numFmtId="43" fontId="4" fillId="0" borderId="0" xfId="1" applyFont="1" applyAlignment="1" applyProtection="1">
      <alignment horizontal="left"/>
      <protection locked="0"/>
    </xf>
    <xf numFmtId="164" fontId="4" fillId="0" borderId="1" xfId="0" applyNumberFormat="1" applyFont="1" applyBorder="1" applyAlignment="1" applyProtection="1">
      <alignment horizontal="left"/>
      <protection locked="0"/>
    </xf>
    <xf numFmtId="164" fontId="4" fillId="0" borderId="18" xfId="0" applyNumberFormat="1" applyFont="1" applyBorder="1" applyAlignment="1" applyProtection="1">
      <alignment horizontal="left" wrapText="1"/>
      <protection locked="0"/>
    </xf>
    <xf numFmtId="165" fontId="4" fillId="0" borderId="1" xfId="0" applyNumberFormat="1" applyFont="1" applyBorder="1" applyAlignment="1" applyProtection="1">
      <alignment horizontal="left"/>
      <protection locked="0"/>
    </xf>
    <xf numFmtId="165" fontId="4" fillId="0" borderId="18" xfId="0" applyNumberFormat="1" applyFont="1" applyBorder="1" applyAlignment="1" applyProtection="1">
      <alignment horizontal="left" wrapText="1"/>
      <protection locked="0"/>
    </xf>
    <xf numFmtId="0" fontId="3" fillId="19" borderId="1" xfId="0" applyFont="1" applyFill="1" applyBorder="1" applyAlignment="1" applyProtection="1">
      <alignment horizontal="left"/>
      <protection locked="0"/>
    </xf>
    <xf numFmtId="0" fontId="4" fillId="19" borderId="1" xfId="0" applyFont="1" applyFill="1" applyBorder="1" applyAlignment="1" applyProtection="1">
      <alignment horizontal="left"/>
      <protection locked="0"/>
    </xf>
    <xf numFmtId="1" fontId="4" fillId="19" borderId="1" xfId="0" applyNumberFormat="1" applyFont="1" applyFill="1" applyBorder="1" applyAlignment="1">
      <alignment horizontal="left"/>
    </xf>
    <xf numFmtId="0" fontId="4" fillId="19" borderId="18" xfId="0" applyFont="1" applyFill="1" applyBorder="1" applyAlignment="1" applyProtection="1">
      <alignment horizontal="left" wrapText="1"/>
      <protection locked="0"/>
    </xf>
    <xf numFmtId="2" fontId="3" fillId="19" borderId="1" xfId="0" applyNumberFormat="1" applyFont="1" applyFill="1" applyBorder="1" applyAlignment="1" applyProtection="1">
      <alignment horizontal="left"/>
      <protection locked="0"/>
    </xf>
    <xf numFmtId="0" fontId="3" fillId="7" borderId="1" xfId="0" applyFont="1" applyFill="1" applyBorder="1" applyAlignment="1" applyProtection="1">
      <alignment horizontal="left"/>
      <protection locked="0"/>
    </xf>
    <xf numFmtId="0" fontId="4" fillId="7" borderId="1" xfId="0" applyFont="1" applyFill="1" applyBorder="1" applyAlignment="1" applyProtection="1">
      <alignment horizontal="left"/>
      <protection locked="0"/>
    </xf>
    <xf numFmtId="1" fontId="4" fillId="7" borderId="1" xfId="0" applyNumberFormat="1" applyFont="1" applyFill="1" applyBorder="1" applyAlignment="1">
      <alignment horizontal="left"/>
    </xf>
    <xf numFmtId="0" fontId="4" fillId="7" borderId="18" xfId="0" applyFont="1" applyFill="1" applyBorder="1" applyAlignment="1" applyProtection="1">
      <alignment horizontal="left" wrapText="1"/>
      <protection locked="0"/>
    </xf>
    <xf numFmtId="2" fontId="3" fillId="7" borderId="1" xfId="0" applyNumberFormat="1" applyFont="1" applyFill="1" applyBorder="1" applyAlignment="1" applyProtection="1">
      <alignment horizontal="left"/>
      <protection locked="0"/>
    </xf>
    <xf numFmtId="2" fontId="4" fillId="7" borderId="69" xfId="1" applyNumberFormat="1" applyFont="1" applyFill="1" applyBorder="1" applyAlignment="1" applyProtection="1">
      <alignment horizontal="left"/>
    </xf>
    <xf numFmtId="0" fontId="3" fillId="10" borderId="1" xfId="0" applyFont="1" applyFill="1" applyBorder="1" applyAlignment="1" applyProtection="1">
      <alignment horizontal="left"/>
      <protection locked="0"/>
    </xf>
    <xf numFmtId="0" fontId="4" fillId="10" borderId="1" xfId="0" applyFont="1" applyFill="1" applyBorder="1" applyAlignment="1" applyProtection="1">
      <alignment horizontal="left"/>
      <protection locked="0"/>
    </xf>
    <xf numFmtId="1" fontId="4" fillId="10" borderId="1" xfId="0" applyNumberFormat="1" applyFont="1" applyFill="1" applyBorder="1" applyAlignment="1">
      <alignment horizontal="left"/>
    </xf>
    <xf numFmtId="0" fontId="4" fillId="10" borderId="18" xfId="0" applyFont="1" applyFill="1" applyBorder="1" applyAlignment="1" applyProtection="1">
      <alignment horizontal="left" wrapText="1"/>
      <protection locked="0"/>
    </xf>
    <xf numFmtId="2" fontId="3" fillId="10" borderId="1" xfId="0" applyNumberFormat="1" applyFont="1" applyFill="1" applyBorder="1" applyAlignment="1" applyProtection="1">
      <alignment horizontal="left"/>
      <protection locked="0"/>
    </xf>
    <xf numFmtId="0" fontId="3" fillId="10" borderId="20" xfId="0" applyFont="1" applyFill="1" applyBorder="1" applyAlignment="1" applyProtection="1">
      <alignment horizontal="left"/>
      <protection locked="0"/>
    </xf>
    <xf numFmtId="0" fontId="4" fillId="10" borderId="20" xfId="0" applyFont="1" applyFill="1" applyBorder="1" applyAlignment="1" applyProtection="1">
      <alignment horizontal="left"/>
      <protection locked="0"/>
    </xf>
    <xf numFmtId="1" fontId="4" fillId="10" borderId="20" xfId="0" applyNumberFormat="1" applyFont="1" applyFill="1" applyBorder="1" applyAlignment="1">
      <alignment horizontal="left"/>
    </xf>
    <xf numFmtId="0" fontId="4" fillId="10" borderId="26" xfId="0" applyFont="1" applyFill="1" applyBorder="1" applyAlignment="1" applyProtection="1">
      <alignment horizontal="left" wrapText="1"/>
      <protection locked="0"/>
    </xf>
    <xf numFmtId="2" fontId="3" fillId="10" borderId="20" xfId="0" applyNumberFormat="1" applyFont="1" applyFill="1" applyBorder="1" applyAlignment="1" applyProtection="1">
      <alignment horizontal="left"/>
      <protection locked="0"/>
    </xf>
    <xf numFmtId="2" fontId="4" fillId="10" borderId="20" xfId="0" applyNumberFormat="1" applyFont="1" applyFill="1" applyBorder="1" applyAlignment="1">
      <alignment horizontal="left"/>
    </xf>
    <xf numFmtId="2" fontId="4" fillId="10" borderId="26" xfId="1" applyNumberFormat="1" applyFont="1" applyFill="1" applyBorder="1" applyAlignment="1" applyProtection="1">
      <alignment horizontal="left"/>
    </xf>
    <xf numFmtId="2" fontId="4" fillId="10" borderId="46" xfId="1" applyNumberFormat="1" applyFont="1" applyFill="1" applyBorder="1" applyAlignment="1" applyProtection="1">
      <alignment horizontal="left"/>
    </xf>
    <xf numFmtId="2" fontId="3" fillId="0" borderId="0" xfId="0" applyNumberFormat="1" applyFont="1" applyAlignment="1" applyProtection="1">
      <alignment horizontal="left"/>
      <protection locked="0"/>
    </xf>
    <xf numFmtId="2" fontId="4" fillId="0" borderId="0" xfId="0" applyNumberFormat="1" applyFont="1" applyAlignment="1">
      <alignment horizontal="left"/>
    </xf>
    <xf numFmtId="2" fontId="4" fillId="0" borderId="0" xfId="1" applyNumberFormat="1" applyFont="1" applyAlignment="1" applyProtection="1">
      <alignment horizontal="left"/>
    </xf>
    <xf numFmtId="2" fontId="4" fillId="0" borderId="0" xfId="1" applyNumberFormat="1" applyFont="1" applyBorder="1" applyAlignment="1" applyProtection="1">
      <alignment horizontal="left"/>
    </xf>
    <xf numFmtId="2" fontId="4" fillId="0" borderId="30" xfId="1" applyNumberFormat="1" applyFont="1" applyBorder="1" applyAlignment="1" applyProtection="1">
      <alignment horizontal="left"/>
    </xf>
    <xf numFmtId="0" fontId="3" fillId="0" borderId="6" xfId="0" applyFont="1" applyBorder="1" applyAlignment="1" applyProtection="1">
      <alignment horizontal="left" wrapText="1"/>
      <protection locked="0"/>
    </xf>
    <xf numFmtId="10" fontId="4" fillId="0" borderId="29" xfId="0" applyNumberFormat="1" applyFont="1" applyBorder="1" applyAlignment="1" applyProtection="1">
      <alignment horizontal="left"/>
      <protection locked="0"/>
    </xf>
    <xf numFmtId="0" fontId="3" fillId="0" borderId="0" xfId="0" applyFont="1" applyAlignment="1" applyProtection="1">
      <alignment horizontal="left" wrapText="1"/>
      <protection locked="0"/>
    </xf>
    <xf numFmtId="2" fontId="3" fillId="0" borderId="32" xfId="0" applyNumberFormat="1" applyFont="1" applyBorder="1" applyAlignment="1">
      <alignment horizontal="left"/>
    </xf>
    <xf numFmtId="2" fontId="3" fillId="4" borderId="32" xfId="0" applyNumberFormat="1" applyFont="1" applyFill="1" applyBorder="1" applyAlignment="1">
      <alignment horizontal="left"/>
    </xf>
    <xf numFmtId="2" fontId="3" fillId="4" borderId="33" xfId="0" applyNumberFormat="1" applyFont="1" applyFill="1" applyBorder="1" applyAlignment="1">
      <alignment horizontal="left"/>
    </xf>
    <xf numFmtId="2" fontId="3" fillId="4" borderId="38" xfId="0" applyNumberFormat="1" applyFont="1" applyFill="1" applyBorder="1" applyAlignment="1">
      <alignment horizontal="left"/>
    </xf>
    <xf numFmtId="2" fontId="3" fillId="0" borderId="0" xfId="0" applyNumberFormat="1" applyFont="1" applyAlignment="1">
      <alignment horizontal="left"/>
    </xf>
    <xf numFmtId="2" fontId="3" fillId="0" borderId="30" xfId="0" applyNumberFormat="1" applyFont="1" applyBorder="1" applyAlignment="1">
      <alignment horizontal="left"/>
    </xf>
    <xf numFmtId="2" fontId="3" fillId="0" borderId="31" xfId="0" applyNumberFormat="1" applyFont="1" applyBorder="1" applyAlignment="1" applyProtection="1">
      <alignment horizontal="left"/>
      <protection locked="0"/>
    </xf>
    <xf numFmtId="2" fontId="3" fillId="0" borderId="29" xfId="0" applyNumberFormat="1" applyFont="1" applyBorder="1" applyAlignment="1" applyProtection="1">
      <alignment horizontal="left"/>
      <protection locked="0"/>
    </xf>
    <xf numFmtId="2" fontId="3" fillId="0" borderId="25" xfId="0" applyNumberFormat="1" applyFont="1" applyBorder="1" applyAlignment="1">
      <alignment horizontal="left"/>
    </xf>
    <xf numFmtId="2" fontId="3" fillId="0" borderId="47" xfId="0" applyNumberFormat="1" applyFont="1" applyBorder="1" applyAlignment="1">
      <alignment horizontal="left"/>
    </xf>
    <xf numFmtId="2" fontId="3" fillId="0" borderId="45" xfId="0" applyNumberFormat="1" applyFont="1" applyBorder="1" applyAlignment="1">
      <alignment horizontal="left"/>
    </xf>
    <xf numFmtId="2" fontId="3" fillId="0" borderId="21" xfId="0" applyNumberFormat="1" applyFont="1" applyBorder="1" applyAlignment="1">
      <alignment horizontal="left"/>
    </xf>
    <xf numFmtId="2" fontId="3" fillId="0" borderId="48" xfId="0" applyNumberFormat="1" applyFont="1" applyBorder="1" applyAlignment="1">
      <alignment horizontal="left"/>
    </xf>
    <xf numFmtId="2" fontId="3" fillId="0" borderId="46" xfId="0" applyNumberFormat="1" applyFont="1" applyBorder="1" applyAlignment="1">
      <alignment horizontal="left"/>
    </xf>
    <xf numFmtId="2" fontId="3" fillId="0" borderId="33" xfId="0" applyNumberFormat="1" applyFont="1" applyBorder="1" applyAlignment="1">
      <alignment horizontal="left"/>
    </xf>
    <xf numFmtId="10" fontId="4" fillId="0" borderId="31" xfId="0" applyNumberFormat="1" applyFont="1" applyBorder="1" applyAlignment="1" applyProtection="1">
      <alignment horizontal="left"/>
      <protection locked="0"/>
    </xf>
    <xf numFmtId="2" fontId="3" fillId="0" borderId="32" xfId="0" applyNumberFormat="1" applyFont="1" applyBorder="1" applyAlignment="1" applyProtection="1">
      <alignment horizontal="left"/>
      <protection locked="0"/>
    </xf>
    <xf numFmtId="2" fontId="3" fillId="0" borderId="10" xfId="0" applyNumberFormat="1" applyFont="1" applyBorder="1" applyAlignment="1">
      <alignment horizontal="left"/>
    </xf>
    <xf numFmtId="10" fontId="4" fillId="0" borderId="0" xfId="0" applyNumberFormat="1" applyFont="1" applyAlignment="1" applyProtection="1">
      <alignment horizontal="left"/>
      <protection locked="0"/>
    </xf>
    <xf numFmtId="2" fontId="3" fillId="10" borderId="1" xfId="1" applyNumberFormat="1" applyFont="1" applyFill="1" applyBorder="1" applyAlignment="1" applyProtection="1">
      <alignment horizontal="left" vertical="center"/>
      <protection locked="0"/>
    </xf>
    <xf numFmtId="2" fontId="3" fillId="10" borderId="13" xfId="1" applyNumberFormat="1" applyFont="1" applyFill="1" applyBorder="1" applyAlignment="1" applyProtection="1">
      <alignment horizontal="left" vertical="center"/>
      <protection locked="0"/>
    </xf>
    <xf numFmtId="2" fontId="4" fillId="10" borderId="20" xfId="0" applyNumberFormat="1" applyFont="1" applyFill="1" applyBorder="1" applyAlignment="1" applyProtection="1">
      <alignment horizontal="left"/>
      <protection locked="0"/>
    </xf>
    <xf numFmtId="2" fontId="4" fillId="6" borderId="69" xfId="1" applyNumberFormat="1" applyFont="1" applyFill="1" applyBorder="1" applyAlignment="1" applyProtection="1">
      <alignment horizontal="left"/>
    </xf>
    <xf numFmtId="10" fontId="4" fillId="10" borderId="44" xfId="0" quotePrefix="1" applyNumberFormat="1" applyFont="1" applyFill="1" applyBorder="1" applyAlignment="1" applyProtection="1">
      <alignment horizontal="left" vertical="center" readingOrder="1"/>
      <protection locked="0"/>
    </xf>
    <xf numFmtId="10" fontId="4" fillId="10" borderId="56" xfId="0" applyNumberFormat="1" applyFont="1" applyFill="1" applyBorder="1" applyAlignment="1" applyProtection="1">
      <alignment horizontal="left" vertical="top" readingOrder="1"/>
      <protection locked="0"/>
    </xf>
    <xf numFmtId="2" fontId="4" fillId="10" borderId="26" xfId="0" applyNumberFormat="1" applyFont="1" applyFill="1" applyBorder="1" applyAlignment="1">
      <alignment horizontal="left"/>
    </xf>
    <xf numFmtId="9" fontId="4" fillId="10" borderId="68" xfId="0" applyNumberFormat="1" applyFont="1" applyFill="1" applyBorder="1" applyAlignment="1" applyProtection="1">
      <alignment horizontal="left" vertical="center" readingOrder="1"/>
      <protection locked="0"/>
    </xf>
    <xf numFmtId="9" fontId="4" fillId="0" borderId="44" xfId="0" applyNumberFormat="1" applyFont="1" applyBorder="1" applyAlignment="1" applyProtection="1">
      <alignment horizontal="left" vertical="top" readingOrder="1"/>
      <protection locked="0"/>
    </xf>
    <xf numFmtId="9" fontId="4" fillId="6" borderId="44" xfId="0" applyNumberFormat="1" applyFont="1" applyFill="1" applyBorder="1" applyAlignment="1" applyProtection="1">
      <alignment horizontal="left" vertical="center" wrapText="1" readingOrder="1"/>
      <protection locked="0"/>
    </xf>
    <xf numFmtId="9" fontId="4" fillId="10" borderId="56" xfId="0" applyNumberFormat="1" applyFont="1" applyFill="1" applyBorder="1" applyAlignment="1" applyProtection="1">
      <alignment horizontal="left" vertical="top" readingOrder="1"/>
      <protection locked="0"/>
    </xf>
    <xf numFmtId="0" fontId="4" fillId="10" borderId="56" xfId="0" applyFont="1" applyFill="1" applyBorder="1" applyAlignment="1" applyProtection="1">
      <alignment horizontal="left" vertical="top" readingOrder="1"/>
      <protection locked="0"/>
    </xf>
    <xf numFmtId="0" fontId="3" fillId="19" borderId="1" xfId="0" applyFont="1" applyFill="1" applyBorder="1" applyAlignment="1" applyProtection="1">
      <alignment horizontal="left" vertical="center"/>
      <protection locked="0"/>
    </xf>
    <xf numFmtId="0" fontId="4" fillId="19" borderId="1" xfId="0" applyFont="1" applyFill="1" applyBorder="1" applyAlignment="1" applyProtection="1">
      <alignment horizontal="left" vertical="center"/>
      <protection locked="0"/>
    </xf>
    <xf numFmtId="0" fontId="4" fillId="19" borderId="18" xfId="0" applyFont="1" applyFill="1" applyBorder="1" applyAlignment="1" applyProtection="1">
      <alignment horizontal="left" vertical="center" wrapText="1"/>
      <protection locked="0"/>
    </xf>
    <xf numFmtId="2" fontId="4" fillId="19" borderId="1" xfId="0" applyNumberFormat="1" applyFont="1" applyFill="1" applyBorder="1" applyAlignment="1" applyProtection="1">
      <alignment horizontal="left" vertical="center"/>
      <protection locked="0"/>
    </xf>
    <xf numFmtId="2" fontId="3" fillId="19" borderId="1" xfId="0" applyNumberFormat="1" applyFont="1" applyFill="1" applyBorder="1" applyAlignment="1" applyProtection="1">
      <alignment horizontal="left" vertical="center"/>
      <protection locked="0"/>
    </xf>
    <xf numFmtId="1" fontId="4" fillId="6" borderId="1" xfId="1" applyNumberFormat="1" applyFont="1" applyFill="1" applyBorder="1" applyAlignment="1" applyProtection="1">
      <alignment horizontal="left" vertical="center" wrapText="1" readingOrder="1"/>
    </xf>
    <xf numFmtId="1" fontId="4" fillId="19" borderId="1" xfId="0" applyNumberFormat="1" applyFont="1" applyFill="1" applyBorder="1" applyAlignment="1">
      <alignment horizontal="left" vertical="center"/>
    </xf>
    <xf numFmtId="2" fontId="4" fillId="19" borderId="1" xfId="0" applyNumberFormat="1" applyFont="1" applyFill="1" applyBorder="1" applyAlignment="1">
      <alignment horizontal="left" vertical="center"/>
    </xf>
    <xf numFmtId="2" fontId="4" fillId="19" borderId="1" xfId="1" applyNumberFormat="1" applyFont="1" applyFill="1" applyBorder="1" applyAlignment="1" applyProtection="1">
      <alignment horizontal="left" vertical="center"/>
    </xf>
    <xf numFmtId="2" fontId="4" fillId="26" borderId="1" xfId="0" applyNumberFormat="1" applyFont="1" applyFill="1" applyBorder="1" applyAlignment="1">
      <alignment horizontal="left" vertical="center"/>
    </xf>
    <xf numFmtId="10" fontId="4" fillId="19" borderId="44" xfId="0" applyNumberFormat="1" applyFont="1" applyFill="1" applyBorder="1" applyAlignment="1" applyProtection="1">
      <alignment horizontal="left" vertical="center"/>
      <protection locked="0"/>
    </xf>
    <xf numFmtId="9" fontId="4" fillId="10" borderId="56" xfId="0" applyNumberFormat="1" applyFont="1" applyFill="1" applyBorder="1" applyAlignment="1" applyProtection="1">
      <alignment horizontal="left" vertical="center" readingOrder="1"/>
      <protection locked="0"/>
    </xf>
    <xf numFmtId="2" fontId="20" fillId="0" borderId="1" xfId="0" applyNumberFormat="1" applyFont="1" applyBorder="1" applyAlignment="1" applyProtection="1">
      <alignment horizontal="left" vertical="center"/>
      <protection locked="0"/>
    </xf>
    <xf numFmtId="2" fontId="4" fillId="25" borderId="1" xfId="0" applyNumberFormat="1" applyFont="1" applyFill="1" applyBorder="1" applyAlignment="1">
      <alignment horizontal="left" vertical="center"/>
    </xf>
    <xf numFmtId="0" fontId="22" fillId="0" borderId="1" xfId="0" applyFont="1" applyBorder="1" applyAlignment="1" applyProtection="1">
      <alignment horizontal="left" vertical="center"/>
      <protection locked="0"/>
    </xf>
    <xf numFmtId="2" fontId="20" fillId="19" borderId="1" xfId="0" applyNumberFormat="1" applyFont="1" applyFill="1" applyBorder="1" applyAlignment="1" applyProtection="1">
      <alignment horizontal="left" vertical="center"/>
      <protection locked="0"/>
    </xf>
    <xf numFmtId="2" fontId="4" fillId="19" borderId="1" xfId="1" applyNumberFormat="1" applyFont="1" applyFill="1" applyBorder="1" applyAlignment="1" applyProtection="1">
      <alignment horizontal="left" vertical="center"/>
      <protection locked="0"/>
    </xf>
    <xf numFmtId="2" fontId="4" fillId="0" borderId="20" xfId="0" applyNumberFormat="1" applyFont="1" applyBorder="1" applyAlignment="1" applyProtection="1">
      <alignment horizontal="left" vertical="center" wrapText="1" readingOrder="1"/>
      <protection locked="0"/>
    </xf>
    <xf numFmtId="2" fontId="4" fillId="24" borderId="18" xfId="1" applyNumberFormat="1" applyFont="1" applyFill="1" applyBorder="1" applyAlignment="1" applyProtection="1">
      <alignment horizontal="left" vertical="center"/>
    </xf>
    <xf numFmtId="2" fontId="4" fillId="19" borderId="69" xfId="1" applyNumberFormat="1" applyFont="1" applyFill="1" applyBorder="1" applyAlignment="1" applyProtection="1">
      <alignment horizontal="left" vertical="center"/>
    </xf>
    <xf numFmtId="2" fontId="4" fillId="0" borderId="1" xfId="0" applyNumberFormat="1" applyFont="1" applyBorder="1" applyAlignment="1" applyProtection="1">
      <alignment horizontal="left" vertical="center" readingOrder="1"/>
      <protection locked="0"/>
    </xf>
    <xf numFmtId="2" fontId="4" fillId="10" borderId="1" xfId="0" applyNumberFormat="1" applyFont="1" applyFill="1" applyBorder="1" applyAlignment="1" applyProtection="1">
      <alignment horizontal="left" vertical="center" readingOrder="1"/>
      <protection locked="0"/>
    </xf>
    <xf numFmtId="2" fontId="4" fillId="10" borderId="1" xfId="0" applyNumberFormat="1" applyFont="1" applyFill="1" applyBorder="1" applyAlignment="1" applyProtection="1">
      <alignment horizontal="left" vertical="center" wrapText="1" readingOrder="1"/>
      <protection locked="0"/>
    </xf>
    <xf numFmtId="0" fontId="4" fillId="7" borderId="0" xfId="0" applyFont="1" applyFill="1" applyAlignment="1" applyProtection="1">
      <alignment horizontal="left" vertical="center"/>
      <protection locked="0"/>
    </xf>
    <xf numFmtId="0" fontId="4" fillId="0" borderId="29" xfId="0" applyFont="1" applyBorder="1" applyAlignment="1" applyProtection="1">
      <alignment horizontal="left" vertical="center"/>
      <protection locked="0"/>
    </xf>
    <xf numFmtId="9" fontId="4" fillId="0" borderId="0" xfId="0" applyNumberFormat="1" applyFont="1" applyAlignment="1" applyProtection="1">
      <alignment horizontal="left" vertical="center" wrapText="1"/>
      <protection locked="0"/>
    </xf>
    <xf numFmtId="2" fontId="4" fillId="9" borderId="18" xfId="1" applyNumberFormat="1" applyFont="1" applyFill="1" applyBorder="1" applyAlignment="1" applyProtection="1">
      <alignment horizontal="left" vertical="center"/>
    </xf>
    <xf numFmtId="9" fontId="4" fillId="10" borderId="68" xfId="0" applyNumberFormat="1" applyFont="1" applyFill="1" applyBorder="1" applyAlignment="1" applyProtection="1">
      <alignment horizontal="left" vertical="center" wrapText="1" readingOrder="1"/>
      <protection locked="0"/>
    </xf>
    <xf numFmtId="9" fontId="4" fillId="10" borderId="44" xfId="0" applyNumberFormat="1" applyFont="1" applyFill="1" applyBorder="1" applyAlignment="1" applyProtection="1">
      <alignment horizontal="left" vertical="center" wrapText="1"/>
      <protection locked="0"/>
    </xf>
    <xf numFmtId="9" fontId="4" fillId="10" borderId="56" xfId="0" applyNumberFormat="1" applyFont="1" applyFill="1" applyBorder="1" applyAlignment="1" applyProtection="1">
      <alignment horizontal="left" vertical="center" wrapText="1" readingOrder="1"/>
      <protection locked="0"/>
    </xf>
    <xf numFmtId="9" fontId="4" fillId="10" borderId="44" xfId="0" applyNumberFormat="1" applyFont="1" applyFill="1" applyBorder="1" applyAlignment="1" applyProtection="1">
      <alignment horizontal="left" vertical="center"/>
      <protection locked="0"/>
    </xf>
    <xf numFmtId="0" fontId="4" fillId="0" borderId="68" xfId="0" applyFont="1" applyBorder="1" applyAlignment="1" applyProtection="1">
      <alignment horizontal="left" vertical="center" readingOrder="1"/>
      <protection locked="0"/>
    </xf>
    <xf numFmtId="9" fontId="4" fillId="10" borderId="44" xfId="2" applyFont="1" applyFill="1" applyBorder="1" applyAlignment="1" applyProtection="1">
      <alignment horizontal="left" vertical="center" wrapText="1" readingOrder="1"/>
      <protection locked="0"/>
    </xf>
    <xf numFmtId="9" fontId="4" fillId="10" borderId="44" xfId="0" quotePrefix="1" applyNumberFormat="1" applyFont="1" applyFill="1" applyBorder="1" applyAlignment="1" applyProtection="1">
      <alignment horizontal="left" vertical="center" wrapText="1" readingOrder="1"/>
      <protection locked="0"/>
    </xf>
    <xf numFmtId="43" fontId="4" fillId="0" borderId="0" xfId="1" applyFont="1" applyAlignment="1" applyProtection="1">
      <alignment horizontal="left" vertical="center"/>
      <protection locked="0"/>
    </xf>
    <xf numFmtId="0" fontId="3" fillId="13" borderId="14" xfId="0" applyFont="1" applyFill="1" applyBorder="1" applyAlignment="1" applyProtection="1">
      <alignment horizontal="left" vertical="center"/>
      <protection locked="0"/>
    </xf>
    <xf numFmtId="2" fontId="4" fillId="10" borderId="16" xfId="0" applyNumberFormat="1" applyFont="1" applyFill="1" applyBorder="1" applyAlignment="1" applyProtection="1">
      <alignment horizontal="left" vertical="center" wrapText="1" readingOrder="1"/>
      <protection locked="0"/>
    </xf>
    <xf numFmtId="2" fontId="4" fillId="10" borderId="17" xfId="0" applyNumberFormat="1" applyFont="1" applyFill="1" applyBorder="1" applyAlignment="1" applyProtection="1">
      <alignment horizontal="left" vertical="center" readingOrder="1"/>
      <protection locked="0"/>
    </xf>
    <xf numFmtId="2" fontId="4" fillId="10" borderId="15" xfId="0" applyNumberFormat="1" applyFont="1" applyFill="1" applyBorder="1" applyAlignment="1" applyProtection="1">
      <alignment horizontal="left" vertical="center" readingOrder="1"/>
      <protection locked="0"/>
    </xf>
    <xf numFmtId="2" fontId="4" fillId="10" borderId="18" xfId="0" applyNumberFormat="1" applyFont="1" applyFill="1" applyBorder="1" applyAlignment="1" applyProtection="1">
      <alignment horizontal="left" vertical="center" wrapText="1" readingOrder="1"/>
      <protection locked="0"/>
    </xf>
    <xf numFmtId="2" fontId="4" fillId="0" borderId="18" xfId="0" applyNumberFormat="1" applyFont="1" applyBorder="1" applyAlignment="1" applyProtection="1">
      <alignment horizontal="left" vertical="center" readingOrder="1"/>
      <protection locked="0"/>
    </xf>
    <xf numFmtId="2" fontId="4" fillId="0" borderId="17" xfId="0" applyNumberFormat="1" applyFont="1" applyBorder="1" applyAlignment="1" applyProtection="1">
      <alignment horizontal="left" vertical="center" readingOrder="1"/>
      <protection locked="0"/>
    </xf>
    <xf numFmtId="2" fontId="4" fillId="0" borderId="18" xfId="0" applyNumberFormat="1" applyFont="1" applyBorder="1" applyAlignment="1" applyProtection="1">
      <alignment horizontal="left" vertical="center" wrapText="1" readingOrder="1"/>
      <protection locked="0"/>
    </xf>
    <xf numFmtId="2" fontId="4" fillId="10" borderId="17" xfId="2" applyNumberFormat="1" applyFont="1" applyFill="1" applyBorder="1" applyAlignment="1" applyProtection="1">
      <alignment horizontal="left" vertical="center" readingOrder="1"/>
      <protection locked="0"/>
    </xf>
    <xf numFmtId="2" fontId="4" fillId="0" borderId="17" xfId="2" applyNumberFormat="1" applyFont="1" applyFill="1" applyBorder="1" applyAlignment="1" applyProtection="1">
      <alignment horizontal="left" vertical="center" wrapText="1" readingOrder="1"/>
      <protection locked="0"/>
    </xf>
    <xf numFmtId="2" fontId="4" fillId="10" borderId="17" xfId="2" applyNumberFormat="1" applyFont="1" applyFill="1" applyBorder="1" applyAlignment="1" applyProtection="1">
      <alignment horizontal="left" vertical="center" wrapText="1" readingOrder="1"/>
      <protection locked="0"/>
    </xf>
    <xf numFmtId="2" fontId="4" fillId="0" borderId="17" xfId="0" applyNumberFormat="1" applyFont="1" applyBorder="1" applyAlignment="1" applyProtection="1">
      <alignment horizontal="left" vertical="center" wrapText="1" readingOrder="1"/>
      <protection locked="0"/>
    </xf>
    <xf numFmtId="2" fontId="4" fillId="10" borderId="17" xfId="0" applyNumberFormat="1" applyFont="1" applyFill="1" applyBorder="1" applyAlignment="1" applyProtection="1">
      <alignment horizontal="left" vertical="center" wrapText="1" readingOrder="1"/>
      <protection locked="0"/>
    </xf>
    <xf numFmtId="2" fontId="4" fillId="0" borderId="3" xfId="0" applyNumberFormat="1" applyFont="1" applyBorder="1" applyAlignment="1" applyProtection="1">
      <alignment horizontal="left" vertical="center" wrapText="1" readingOrder="1"/>
      <protection locked="0"/>
    </xf>
    <xf numFmtId="2" fontId="4" fillId="6" borderId="18" xfId="0" applyNumberFormat="1" applyFont="1" applyFill="1" applyBorder="1" applyAlignment="1" applyProtection="1">
      <alignment horizontal="left" vertical="center" wrapText="1" readingOrder="1"/>
      <protection locked="0"/>
    </xf>
    <xf numFmtId="2" fontId="4" fillId="6" borderId="17" xfId="0" applyNumberFormat="1" applyFont="1" applyFill="1" applyBorder="1" applyAlignment="1" applyProtection="1">
      <alignment horizontal="left" vertical="center" wrapText="1" readingOrder="1"/>
      <protection locked="0"/>
    </xf>
    <xf numFmtId="2" fontId="19" fillId="6" borderId="18" xfId="0" applyNumberFormat="1" applyFont="1" applyFill="1" applyBorder="1" applyAlignment="1" applyProtection="1">
      <alignment horizontal="left" vertical="center" wrapText="1" readingOrder="1"/>
      <protection locked="0"/>
    </xf>
    <xf numFmtId="2" fontId="4" fillId="6" borderId="17" xfId="0" quotePrefix="1" applyNumberFormat="1" applyFont="1" applyFill="1" applyBorder="1" applyAlignment="1" applyProtection="1">
      <alignment horizontal="left" vertical="center" readingOrder="1"/>
      <protection locked="0"/>
    </xf>
    <xf numFmtId="2" fontId="4" fillId="10" borderId="17" xfId="0" quotePrefix="1" applyNumberFormat="1" applyFont="1" applyFill="1" applyBorder="1" applyAlignment="1" applyProtection="1">
      <alignment horizontal="left" vertical="center" readingOrder="1"/>
      <protection locked="0"/>
    </xf>
    <xf numFmtId="2" fontId="4" fillId="6" borderId="52" xfId="0" applyNumberFormat="1" applyFont="1" applyFill="1" applyBorder="1" applyAlignment="1" applyProtection="1">
      <alignment horizontal="left" vertical="center" wrapText="1" readingOrder="1"/>
      <protection locked="0"/>
    </xf>
    <xf numFmtId="2" fontId="4" fillId="10" borderId="52" xfId="0" applyNumberFormat="1" applyFont="1" applyFill="1" applyBorder="1" applyAlignment="1" applyProtection="1">
      <alignment horizontal="left" vertical="center" wrapText="1" readingOrder="1"/>
      <protection locked="0"/>
    </xf>
    <xf numFmtId="2" fontId="4" fillId="10" borderId="26" xfId="0" applyNumberFormat="1" applyFont="1" applyFill="1" applyBorder="1" applyAlignment="1" applyProtection="1">
      <alignment horizontal="left" vertical="center" wrapText="1" readingOrder="1"/>
      <protection locked="0"/>
    </xf>
    <xf numFmtId="2" fontId="4" fillId="10" borderId="52" xfId="0" applyNumberFormat="1" applyFont="1" applyFill="1" applyBorder="1" applyAlignment="1" applyProtection="1">
      <alignment horizontal="left" vertical="center" readingOrder="1"/>
      <protection locked="0"/>
    </xf>
    <xf numFmtId="2" fontId="4" fillId="0" borderId="0" xfId="0" applyNumberFormat="1" applyFont="1" applyAlignment="1" applyProtection="1">
      <alignment horizontal="left" vertical="center" wrapText="1"/>
      <protection locked="0"/>
    </xf>
    <xf numFmtId="2" fontId="4" fillId="0" borderId="18" xfId="0" applyNumberFormat="1" applyFont="1" applyBorder="1" applyAlignment="1" applyProtection="1">
      <alignment horizontal="left" vertical="center" wrapText="1"/>
      <protection locked="0"/>
    </xf>
    <xf numFmtId="2" fontId="4" fillId="19" borderId="18" xfId="0" applyNumberFormat="1" applyFont="1" applyFill="1" applyBorder="1" applyAlignment="1" applyProtection="1">
      <alignment horizontal="left" vertical="center" wrapText="1"/>
      <protection locked="0"/>
    </xf>
    <xf numFmtId="2" fontId="4" fillId="7" borderId="18" xfId="0" applyNumberFormat="1" applyFont="1" applyFill="1" applyBorder="1" applyAlignment="1" applyProtection="1">
      <alignment horizontal="left" vertical="center" wrapText="1"/>
      <protection locked="0"/>
    </xf>
    <xf numFmtId="2" fontId="4" fillId="7" borderId="18" xfId="0" applyNumberFormat="1" applyFont="1" applyFill="1" applyBorder="1" applyAlignment="1" applyProtection="1">
      <alignment horizontal="left" vertical="center" wrapText="1" readingOrder="1"/>
      <protection locked="0"/>
    </xf>
    <xf numFmtId="2" fontId="4" fillId="7" borderId="17" xfId="0" applyNumberFormat="1" applyFont="1" applyFill="1" applyBorder="1" applyAlignment="1" applyProtection="1">
      <alignment horizontal="left" vertical="center" readingOrder="1"/>
      <protection locked="0"/>
    </xf>
    <xf numFmtId="2" fontId="4" fillId="0" borderId="44" xfId="0" applyNumberFormat="1" applyFont="1" applyBorder="1" applyAlignment="1" applyProtection="1">
      <alignment horizontal="left" vertical="center"/>
      <protection locked="0"/>
    </xf>
    <xf numFmtId="1" fontId="19" fillId="0" borderId="1" xfId="0" applyNumberFormat="1" applyFont="1" applyBorder="1" applyAlignment="1">
      <alignment horizontal="left" vertical="center" wrapText="1" readingOrder="1"/>
    </xf>
    <xf numFmtId="2" fontId="8" fillId="0" borderId="0" xfId="0" applyNumberFormat="1" applyFont="1" applyAlignment="1">
      <alignment horizontal="left" vertical="center" wrapText="1"/>
    </xf>
    <xf numFmtId="2" fontId="19" fillId="7" borderId="41" xfId="0" applyNumberFormat="1" applyFont="1" applyFill="1" applyBorder="1" applyAlignment="1">
      <alignment horizontal="left" vertical="center" wrapText="1" readingOrder="1"/>
    </xf>
    <xf numFmtId="2" fontId="18" fillId="2" borderId="39" xfId="0" applyNumberFormat="1" applyFont="1" applyFill="1" applyBorder="1" applyAlignment="1">
      <alignment horizontal="left" vertical="center" wrapText="1" readingOrder="1"/>
    </xf>
    <xf numFmtId="0" fontId="4" fillId="0" borderId="20" xfId="0" applyFont="1" applyBorder="1" applyAlignment="1" applyProtection="1">
      <alignment horizontal="left" vertical="center" readingOrder="1"/>
      <protection locked="0"/>
    </xf>
    <xf numFmtId="2" fontId="4" fillId="10" borderId="20" xfId="0" applyNumberFormat="1" applyFont="1" applyFill="1" applyBorder="1" applyAlignment="1" applyProtection="1">
      <alignment horizontal="left" vertical="center" wrapText="1" readingOrder="1"/>
      <protection locked="0"/>
    </xf>
    <xf numFmtId="0" fontId="4" fillId="0" borderId="56" xfId="0" applyFont="1" applyBorder="1" applyAlignment="1" applyProtection="1">
      <alignment horizontal="left" vertical="center" readingOrder="1"/>
      <protection locked="0"/>
    </xf>
    <xf numFmtId="2" fontId="4" fillId="0" borderId="68" xfId="0" applyNumberFormat="1" applyFont="1" applyBorder="1" applyAlignment="1" applyProtection="1">
      <alignment horizontal="left" vertical="center" wrapText="1" readingOrder="1"/>
      <protection locked="0"/>
    </xf>
    <xf numFmtId="2" fontId="4" fillId="0" borderId="44" xfId="0" applyNumberFormat="1" applyFont="1" applyBorder="1" applyAlignment="1" applyProtection="1">
      <alignment horizontal="left" vertical="center" readingOrder="1"/>
      <protection locked="0"/>
    </xf>
    <xf numFmtId="2" fontId="4" fillId="0" borderId="44" xfId="0" applyNumberFormat="1" applyFont="1" applyBorder="1" applyAlignment="1" applyProtection="1">
      <alignment horizontal="left" vertical="center" wrapText="1" readingOrder="1"/>
      <protection locked="0"/>
    </xf>
    <xf numFmtId="2" fontId="4" fillId="19" borderId="44" xfId="0" applyNumberFormat="1" applyFont="1" applyFill="1" applyBorder="1" applyAlignment="1" applyProtection="1">
      <alignment horizontal="left" vertical="center"/>
      <protection locked="0"/>
    </xf>
    <xf numFmtId="2" fontId="4" fillId="10" borderId="44" xfId="0" applyNumberFormat="1" applyFont="1" applyFill="1" applyBorder="1" applyAlignment="1" applyProtection="1">
      <alignment horizontal="left" vertical="center" readingOrder="1"/>
      <protection locked="0"/>
    </xf>
    <xf numFmtId="2" fontId="4" fillId="7" borderId="44" xfId="0" applyNumberFormat="1" applyFont="1" applyFill="1" applyBorder="1" applyAlignment="1" applyProtection="1">
      <alignment horizontal="left" vertical="center" readingOrder="1"/>
      <protection locked="0"/>
    </xf>
    <xf numFmtId="2" fontId="4" fillId="0" borderId="56" xfId="0" applyNumberFormat="1" applyFont="1" applyBorder="1" applyAlignment="1" applyProtection="1">
      <alignment horizontal="left" vertical="center" readingOrder="1"/>
      <protection locked="0"/>
    </xf>
    <xf numFmtId="2" fontId="4" fillId="0" borderId="14" xfId="0" applyNumberFormat="1" applyFont="1" applyBorder="1" applyAlignment="1" applyProtection="1">
      <alignment horizontal="left" vertical="center" wrapText="1" readingOrder="1"/>
      <protection locked="0"/>
    </xf>
    <xf numFmtId="2" fontId="4" fillId="0" borderId="26" xfId="0" applyNumberFormat="1" applyFont="1" applyBorder="1" applyAlignment="1" applyProtection="1">
      <alignment horizontal="left" vertical="center" wrapText="1" readingOrder="1"/>
      <protection locked="0"/>
    </xf>
    <xf numFmtId="2" fontId="4" fillId="10" borderId="68" xfId="0" applyNumberFormat="1" applyFont="1" applyFill="1" applyBorder="1" applyAlignment="1" applyProtection="1">
      <alignment horizontal="left" vertical="center" wrapText="1" readingOrder="1"/>
      <protection locked="0"/>
    </xf>
    <xf numFmtId="2" fontId="4" fillId="10" borderId="44" xfId="0" applyNumberFormat="1" applyFont="1" applyFill="1" applyBorder="1" applyAlignment="1" applyProtection="1">
      <alignment horizontal="left" vertical="center" wrapText="1" readingOrder="1"/>
      <protection locked="0"/>
    </xf>
    <xf numFmtId="2" fontId="4" fillId="10" borderId="56" xfId="0" applyNumberFormat="1" applyFont="1" applyFill="1" applyBorder="1" applyAlignment="1" applyProtection="1">
      <alignment horizontal="left" vertical="center" wrapText="1" readingOrder="1"/>
      <protection locked="0"/>
    </xf>
    <xf numFmtId="2" fontId="4" fillId="8" borderId="1" xfId="0" applyNumberFormat="1" applyFont="1" applyFill="1" applyBorder="1" applyAlignment="1">
      <alignment horizontal="left" vertical="center"/>
    </xf>
    <xf numFmtId="2" fontId="4" fillId="8" borderId="18" xfId="0" applyNumberFormat="1" applyFont="1" applyFill="1" applyBorder="1" applyAlignment="1">
      <alignment horizontal="left" vertical="center"/>
    </xf>
    <xf numFmtId="2" fontId="4" fillId="8" borderId="26" xfId="0" applyNumberFormat="1" applyFont="1" applyFill="1" applyBorder="1" applyAlignment="1">
      <alignment horizontal="left" vertical="center"/>
    </xf>
    <xf numFmtId="0" fontId="4" fillId="0" borderId="52" xfId="0" applyFont="1" applyBorder="1" applyAlignment="1" applyProtection="1">
      <alignment vertical="center" wrapText="1" readingOrder="1"/>
      <protection locked="0"/>
    </xf>
    <xf numFmtId="2" fontId="4" fillId="7" borderId="18" xfId="0" applyNumberFormat="1" applyFont="1" applyFill="1" applyBorder="1" applyAlignment="1" applyProtection="1">
      <alignment horizontal="left" vertical="center" readingOrder="1"/>
      <protection locked="0"/>
    </xf>
    <xf numFmtId="2" fontId="4" fillId="0" borderId="11" xfId="0" applyNumberFormat="1" applyFont="1" applyBorder="1" applyAlignment="1">
      <alignment vertical="center"/>
    </xf>
    <xf numFmtId="0" fontId="4" fillId="0" borderId="0" xfId="0" applyFont="1" applyAlignment="1">
      <alignment vertical="center"/>
    </xf>
    <xf numFmtId="0" fontId="4" fillId="23" borderId="1" xfId="0" applyFont="1" applyFill="1" applyBorder="1" applyAlignment="1" applyProtection="1">
      <alignment horizontal="left" vertical="center" wrapText="1" readingOrder="1"/>
      <protection locked="0"/>
    </xf>
    <xf numFmtId="2" fontId="19" fillId="7" borderId="73" xfId="0" applyNumberFormat="1" applyFont="1" applyFill="1" applyBorder="1" applyAlignment="1">
      <alignment horizontal="left" vertical="center" wrapText="1" readingOrder="1"/>
    </xf>
    <xf numFmtId="2" fontId="18" fillId="2" borderId="59" xfId="0" applyNumberFormat="1" applyFont="1" applyFill="1" applyBorder="1" applyAlignment="1">
      <alignment horizontal="left" vertical="center" wrapText="1" readingOrder="1"/>
    </xf>
    <xf numFmtId="2" fontId="4" fillId="0" borderId="1" xfId="1" applyNumberFormat="1" applyFont="1" applyBorder="1" applyAlignment="1" applyProtection="1">
      <alignment horizontal="left" vertical="center"/>
      <protection locked="0"/>
    </xf>
    <xf numFmtId="10" fontId="4" fillId="0" borderId="68" xfId="0" applyNumberFormat="1" applyFont="1" applyBorder="1" applyAlignment="1" applyProtection="1">
      <alignment horizontal="left" vertical="center" readingOrder="1"/>
      <protection locked="0"/>
    </xf>
    <xf numFmtId="10" fontId="4" fillId="0" borderId="44" xfId="2" applyNumberFormat="1" applyFont="1" applyBorder="1" applyAlignment="1" applyProtection="1">
      <alignment horizontal="left" vertical="center" readingOrder="1"/>
      <protection locked="0"/>
    </xf>
    <xf numFmtId="10" fontId="4" fillId="0" borderId="44" xfId="2" applyNumberFormat="1" applyFont="1" applyBorder="1" applyAlignment="1" applyProtection="1">
      <alignment horizontal="left" vertical="center" wrapText="1" readingOrder="1"/>
      <protection locked="0"/>
    </xf>
    <xf numFmtId="9" fontId="4" fillId="0" borderId="44" xfId="2" applyFont="1" applyBorder="1" applyAlignment="1" applyProtection="1">
      <alignment horizontal="left" vertical="center" wrapText="1" readingOrder="1"/>
      <protection locked="0"/>
    </xf>
    <xf numFmtId="9" fontId="4" fillId="6" borderId="44" xfId="0" applyNumberFormat="1" applyFont="1" applyFill="1" applyBorder="1" applyAlignment="1" applyProtection="1">
      <alignment horizontal="left" vertical="center" readingOrder="1"/>
      <protection locked="0"/>
    </xf>
    <xf numFmtId="2" fontId="3" fillId="10" borderId="1" xfId="0" applyNumberFormat="1" applyFont="1" applyFill="1" applyBorder="1" applyAlignment="1">
      <alignment horizontal="left" vertical="center"/>
    </xf>
    <xf numFmtId="2" fontId="4" fillId="10" borderId="1" xfId="0" applyNumberFormat="1" applyFont="1" applyFill="1" applyBorder="1" applyAlignment="1">
      <alignment horizontal="left" vertical="center" wrapText="1" readingOrder="1"/>
    </xf>
    <xf numFmtId="1" fontId="4" fillId="10" borderId="20" xfId="0" applyNumberFormat="1" applyFont="1" applyFill="1" applyBorder="1" applyAlignment="1">
      <alignment horizontal="left" vertical="center" wrapText="1" readingOrder="1"/>
    </xf>
    <xf numFmtId="2" fontId="4" fillId="10" borderId="20" xfId="0" applyNumberFormat="1" applyFont="1" applyFill="1" applyBorder="1" applyAlignment="1">
      <alignment horizontal="left" vertical="center" wrapText="1" readingOrder="1"/>
    </xf>
    <xf numFmtId="2" fontId="4" fillId="10" borderId="18" xfId="0" applyNumberFormat="1" applyFont="1" applyFill="1" applyBorder="1" applyAlignment="1">
      <alignment horizontal="left" vertical="center" wrapText="1" readingOrder="1"/>
    </xf>
    <xf numFmtId="2" fontId="4" fillId="10" borderId="26" xfId="0" applyNumberFormat="1" applyFont="1" applyFill="1" applyBorder="1" applyAlignment="1">
      <alignment horizontal="left" vertical="center" wrapText="1" readingOrder="1"/>
    </xf>
    <xf numFmtId="10" fontId="4" fillId="15" borderId="44" xfId="0" applyNumberFormat="1" applyFont="1" applyFill="1" applyBorder="1" applyAlignment="1" applyProtection="1">
      <alignment horizontal="left" vertical="center" readingOrder="1"/>
      <protection locked="0"/>
    </xf>
    <xf numFmtId="0" fontId="4" fillId="15" borderId="44" xfId="0" applyFont="1" applyFill="1" applyBorder="1" applyAlignment="1" applyProtection="1">
      <alignment horizontal="left" vertical="center" readingOrder="1"/>
      <protection locked="0"/>
    </xf>
    <xf numFmtId="166" fontId="6" fillId="4" borderId="37" xfId="0" applyNumberFormat="1" applyFont="1" applyFill="1" applyBorder="1" applyAlignment="1">
      <alignment horizontal="center" vertical="center"/>
    </xf>
    <xf numFmtId="166" fontId="5" fillId="0" borderId="13" xfId="0" applyNumberFormat="1" applyFont="1" applyBorder="1" applyAlignment="1">
      <alignment horizontal="center" vertical="center"/>
    </xf>
    <xf numFmtId="166" fontId="5" fillId="0" borderId="14" xfId="0" applyNumberFormat="1" applyFont="1" applyBorder="1" applyAlignment="1">
      <alignment horizontal="center" vertical="center"/>
    </xf>
    <xf numFmtId="0" fontId="10" fillId="11" borderId="34" xfId="0" applyFont="1" applyFill="1" applyBorder="1" applyAlignment="1">
      <alignment horizontal="center" vertical="center"/>
    </xf>
    <xf numFmtId="9" fontId="4" fillId="7" borderId="56" xfId="0" applyNumberFormat="1" applyFont="1" applyFill="1" applyBorder="1" applyAlignment="1" applyProtection="1">
      <alignment horizontal="left" vertical="center" wrapText="1" readingOrder="1"/>
      <protection locked="0"/>
    </xf>
    <xf numFmtId="0" fontId="3" fillId="7" borderId="0" xfId="0" applyFont="1" applyFill="1" applyAlignment="1" applyProtection="1">
      <alignment horizontal="left" vertical="center"/>
      <protection locked="0"/>
    </xf>
    <xf numFmtId="0" fontId="10" fillId="11" borderId="35" xfId="0" applyFont="1" applyFill="1" applyBorder="1" applyAlignment="1">
      <alignment horizontal="center" vertical="center"/>
    </xf>
    <xf numFmtId="0" fontId="10" fillId="11" borderId="36" xfId="0" applyFont="1" applyFill="1" applyBorder="1" applyAlignment="1">
      <alignment horizontal="center" vertical="center"/>
    </xf>
    <xf numFmtId="0" fontId="10" fillId="11" borderId="74" xfId="0" applyFont="1" applyFill="1" applyBorder="1" applyAlignment="1">
      <alignment horizontal="center" vertical="center"/>
    </xf>
    <xf numFmtId="0" fontId="10" fillId="11" borderId="77" xfId="0" applyFont="1" applyFill="1" applyBorder="1" applyAlignment="1">
      <alignment horizontal="center" vertical="center"/>
    </xf>
    <xf numFmtId="0" fontId="10" fillId="11" borderId="78" xfId="0" applyFont="1" applyFill="1" applyBorder="1" applyAlignment="1">
      <alignment horizontal="center" vertical="center"/>
    </xf>
    <xf numFmtId="166" fontId="5" fillId="0" borderId="43" xfId="0" applyNumberFormat="1" applyFont="1" applyBorder="1" applyAlignment="1">
      <alignment horizontal="center" vertical="center"/>
    </xf>
    <xf numFmtId="166" fontId="5" fillId="0" borderId="53" xfId="0" applyNumberFormat="1" applyFont="1" applyBorder="1" applyAlignment="1">
      <alignment horizontal="center" vertical="center"/>
    </xf>
    <xf numFmtId="166" fontId="5" fillId="0" borderId="12" xfId="0" applyNumberFormat="1" applyFont="1" applyBorder="1" applyAlignment="1">
      <alignment horizontal="center" vertical="center"/>
    </xf>
    <xf numFmtId="166" fontId="5" fillId="0" borderId="17" xfId="0" applyNumberFormat="1" applyFont="1" applyBorder="1" applyAlignment="1">
      <alignment horizontal="center" vertical="center"/>
    </xf>
    <xf numFmtId="166" fontId="5" fillId="0" borderId="52" xfId="0" applyNumberFormat="1" applyFont="1" applyBorder="1" applyAlignment="1">
      <alignment horizontal="center" vertical="center"/>
    </xf>
    <xf numFmtId="166" fontId="5" fillId="0" borderId="19" xfId="0" applyNumberFormat="1" applyFont="1" applyBorder="1" applyAlignment="1">
      <alignment horizontal="center" vertical="center"/>
    </xf>
    <xf numFmtId="0" fontId="10" fillId="11" borderId="37" xfId="0" applyFont="1" applyFill="1" applyBorder="1" applyAlignment="1">
      <alignment horizontal="center" vertical="center" wrapText="1"/>
    </xf>
    <xf numFmtId="0" fontId="10" fillId="11" borderId="42"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4" borderId="10" xfId="0" applyFont="1" applyFill="1" applyBorder="1" applyAlignment="1">
      <alignment horizontal="center" vertical="center"/>
    </xf>
    <xf numFmtId="0" fontId="10" fillId="11" borderId="37" xfId="0" applyFont="1" applyFill="1" applyBorder="1" applyAlignment="1">
      <alignment horizontal="center" vertical="center"/>
    </xf>
    <xf numFmtId="0" fontId="10" fillId="11" borderId="42" xfId="0" applyFont="1" applyFill="1" applyBorder="1" applyAlignment="1">
      <alignment horizontal="center" vertical="center"/>
    </xf>
    <xf numFmtId="0" fontId="6" fillId="4" borderId="9" xfId="0" applyFont="1" applyFill="1" applyBorder="1" applyAlignment="1">
      <alignment horizontal="center" vertical="center"/>
    </xf>
    <xf numFmtId="0" fontId="6" fillId="4" borderId="37" xfId="0" applyFont="1" applyFill="1" applyBorder="1" applyAlignment="1">
      <alignment horizontal="center" vertical="center"/>
    </xf>
    <xf numFmtId="0" fontId="6" fillId="4" borderId="42" xfId="0" applyFont="1" applyFill="1" applyBorder="1" applyAlignment="1">
      <alignment horizontal="center" vertical="center"/>
    </xf>
    <xf numFmtId="0" fontId="6" fillId="4" borderId="37" xfId="0" applyFont="1" applyFill="1" applyBorder="1" applyAlignment="1">
      <alignment horizontal="center" vertical="center" wrapText="1"/>
    </xf>
    <xf numFmtId="0" fontId="6" fillId="4" borderId="42" xfId="0" applyFont="1" applyFill="1" applyBorder="1" applyAlignment="1">
      <alignment horizontal="center" vertical="center" wrapText="1"/>
    </xf>
    <xf numFmtId="166" fontId="6" fillId="4" borderId="37" xfId="0" applyNumberFormat="1" applyFont="1" applyFill="1" applyBorder="1" applyAlignment="1">
      <alignment horizontal="center" vertical="center" wrapText="1"/>
    </xf>
    <xf numFmtId="166" fontId="6" fillId="4" borderId="42" xfId="0" applyNumberFormat="1" applyFont="1" applyFill="1" applyBorder="1" applyAlignment="1">
      <alignment horizontal="center" vertical="center" wrapText="1"/>
    </xf>
    <xf numFmtId="14" fontId="9" fillId="0" borderId="0" xfId="0" applyNumberFormat="1" applyFont="1" applyAlignment="1">
      <alignment horizontal="center"/>
    </xf>
    <xf numFmtId="0" fontId="3" fillId="0" borderId="58" xfId="0" applyFont="1" applyBorder="1" applyAlignment="1">
      <alignment vertical="center" wrapText="1"/>
    </xf>
    <xf numFmtId="0" fontId="3" fillId="0" borderId="49" xfId="0" applyFont="1" applyBorder="1" applyAlignment="1">
      <alignment vertical="center" wrapText="1"/>
    </xf>
    <xf numFmtId="0" fontId="3" fillId="0" borderId="22" xfId="0" applyFont="1" applyBorder="1" applyAlignment="1">
      <alignment vertical="center" wrapText="1"/>
    </xf>
    <xf numFmtId="0" fontId="3" fillId="13" borderId="58" xfId="0" applyFont="1" applyFill="1" applyBorder="1" applyAlignment="1">
      <alignment horizontal="center" vertical="center" wrapText="1"/>
    </xf>
    <xf numFmtId="0" fontId="3" fillId="13" borderId="49" xfId="0" applyFont="1" applyFill="1" applyBorder="1" applyAlignment="1">
      <alignment horizontal="center" vertical="center" wrapText="1"/>
    </xf>
    <xf numFmtId="0" fontId="3" fillId="13" borderId="4" xfId="0" applyFont="1" applyFill="1" applyBorder="1" applyAlignment="1">
      <alignment horizontal="center" vertical="center" wrapText="1"/>
    </xf>
    <xf numFmtId="0" fontId="3" fillId="0" borderId="57" xfId="0" applyFont="1" applyBorder="1" applyAlignment="1">
      <alignment vertical="center" wrapText="1"/>
    </xf>
    <xf numFmtId="0" fontId="3" fillId="0" borderId="7" xfId="0" applyFont="1" applyBorder="1" applyAlignment="1">
      <alignment vertical="center" wrapText="1"/>
    </xf>
    <xf numFmtId="0" fontId="3" fillId="0" borderId="51" xfId="0" applyFont="1" applyBorder="1" applyAlignment="1">
      <alignment vertical="center" wrapText="1"/>
    </xf>
    <xf numFmtId="0" fontId="3" fillId="0" borderId="42" xfId="0" applyFont="1" applyBorder="1" applyAlignment="1">
      <alignment vertical="center" wrapText="1"/>
    </xf>
    <xf numFmtId="0" fontId="3" fillId="0" borderId="50" xfId="0" applyFont="1" applyBorder="1" applyAlignment="1">
      <alignment vertical="center" wrapText="1"/>
    </xf>
    <xf numFmtId="0" fontId="3" fillId="0" borderId="44" xfId="0" applyFont="1" applyBorder="1" applyAlignment="1">
      <alignment vertical="center" wrapText="1"/>
    </xf>
    <xf numFmtId="0" fontId="3" fillId="0" borderId="62" xfId="0" applyFont="1" applyBorder="1" applyAlignment="1">
      <alignment vertical="center" wrapText="1"/>
    </xf>
    <xf numFmtId="0" fontId="3" fillId="0" borderId="56" xfId="0" applyFont="1" applyBorder="1" applyAlignment="1">
      <alignment vertical="center" wrapText="1"/>
    </xf>
    <xf numFmtId="0" fontId="3" fillId="0" borderId="4" xfId="0" applyFont="1" applyBorder="1" applyAlignment="1">
      <alignment vertical="center" wrapText="1"/>
    </xf>
    <xf numFmtId="0" fontId="3" fillId="0" borderId="1" xfId="0" applyFont="1" applyBorder="1" applyAlignment="1">
      <alignment vertical="center" wrapText="1"/>
    </xf>
    <xf numFmtId="0" fontId="3" fillId="0" borderId="43" xfId="0" applyFont="1" applyBorder="1" applyAlignment="1">
      <alignment vertical="center" wrapText="1"/>
    </xf>
    <xf numFmtId="0" fontId="3" fillId="0" borderId="20" xfId="0" applyFont="1" applyBorder="1" applyAlignment="1">
      <alignment vertical="center" wrapText="1"/>
    </xf>
    <xf numFmtId="0" fontId="3" fillId="0" borderId="12" xfId="0" applyFont="1" applyBorder="1" applyAlignment="1">
      <alignment vertical="center" wrapText="1"/>
    </xf>
    <xf numFmtId="0" fontId="3" fillId="0" borderId="17" xfId="0" applyFont="1" applyBorder="1" applyAlignment="1">
      <alignment vertical="center" wrapText="1"/>
    </xf>
    <xf numFmtId="0" fontId="3" fillId="0" borderId="52" xfId="0" applyFont="1" applyBorder="1" applyAlignment="1">
      <alignment vertical="center" wrapText="1"/>
    </xf>
    <xf numFmtId="0" fontId="3" fillId="0" borderId="19" xfId="0" applyFont="1" applyBorder="1" applyAlignment="1">
      <alignment vertical="center" wrapText="1"/>
    </xf>
    <xf numFmtId="0" fontId="3" fillId="0" borderId="13" xfId="0" applyFont="1" applyBorder="1" applyAlignment="1">
      <alignment vertical="center" wrapText="1"/>
    </xf>
    <xf numFmtId="0" fontId="3" fillId="0" borderId="37" xfId="0" applyFont="1" applyBorder="1" applyAlignment="1">
      <alignment vertical="center" wrapText="1"/>
    </xf>
    <xf numFmtId="0" fontId="3" fillId="0" borderId="38" xfId="0" applyFont="1" applyBorder="1" applyAlignment="1">
      <alignment vertical="center" wrapText="1"/>
    </xf>
    <xf numFmtId="0" fontId="1" fillId="0" borderId="57" xfId="0" applyFont="1" applyBorder="1" applyAlignment="1" applyProtection="1">
      <alignment vertical="center" wrapText="1" readingOrder="1"/>
      <protection locked="0"/>
    </xf>
    <xf numFmtId="0" fontId="1" fillId="0" borderId="7" xfId="0" applyFont="1" applyBorder="1" applyAlignment="1" applyProtection="1">
      <alignment vertical="center" wrapText="1" readingOrder="1"/>
      <protection locked="0"/>
    </xf>
    <xf numFmtId="0" fontId="1" fillId="0" borderId="51" xfId="0" applyFont="1" applyBorder="1" applyAlignment="1" applyProtection="1">
      <alignment vertical="center" wrapText="1" readingOrder="1"/>
      <protection locked="0"/>
    </xf>
    <xf numFmtId="0" fontId="1" fillId="0" borderId="59" xfId="0" applyFont="1" applyBorder="1" applyAlignment="1" applyProtection="1">
      <alignment horizontal="left" vertical="center" wrapText="1" readingOrder="1"/>
      <protection locked="0"/>
    </xf>
    <xf numFmtId="0" fontId="1" fillId="0" borderId="60" xfId="0" applyFont="1" applyBorder="1" applyAlignment="1" applyProtection="1">
      <alignment horizontal="left" vertical="center" wrapText="1" readingOrder="1"/>
      <protection locked="0"/>
    </xf>
    <xf numFmtId="0" fontId="1" fillId="0" borderId="61" xfId="0" applyFont="1" applyBorder="1" applyAlignment="1" applyProtection="1">
      <alignment horizontal="left" vertical="center" wrapText="1" readingOrder="1"/>
      <protection locked="0"/>
    </xf>
    <xf numFmtId="0" fontId="3" fillId="0" borderId="58" xfId="0" applyFont="1" applyBorder="1" applyAlignment="1">
      <alignment horizontal="left" vertical="center" wrapText="1"/>
    </xf>
    <xf numFmtId="0" fontId="3" fillId="0" borderId="49" xfId="0" applyFont="1" applyBorder="1" applyAlignment="1">
      <alignment horizontal="left" vertical="center" wrapText="1"/>
    </xf>
    <xf numFmtId="0" fontId="3" fillId="0" borderId="22" xfId="0" applyFont="1" applyBorder="1" applyAlignment="1">
      <alignment horizontal="left" vertical="center" wrapText="1"/>
    </xf>
    <xf numFmtId="0" fontId="3" fillId="0" borderId="59" xfId="0" applyFont="1" applyBorder="1" applyAlignment="1">
      <alignment horizontal="left" vertical="center" wrapText="1"/>
    </xf>
    <xf numFmtId="0" fontId="3" fillId="0" borderId="60" xfId="0" applyFont="1" applyBorder="1" applyAlignment="1">
      <alignment horizontal="left" vertical="center" wrapText="1"/>
    </xf>
    <xf numFmtId="0" fontId="3" fillId="0" borderId="61" xfId="0" applyFont="1" applyBorder="1" applyAlignment="1">
      <alignment horizontal="left" vertical="center" wrapText="1"/>
    </xf>
    <xf numFmtId="0" fontId="3" fillId="0" borderId="37" xfId="0" applyFont="1" applyBorder="1" applyAlignment="1">
      <alignment vertical="center"/>
    </xf>
    <xf numFmtId="0" fontId="3" fillId="0" borderId="42" xfId="0" applyFont="1" applyBorder="1" applyAlignment="1">
      <alignment vertical="center"/>
    </xf>
    <xf numFmtId="0" fontId="3" fillId="0" borderId="38" xfId="0" applyFont="1" applyBorder="1" applyAlignment="1">
      <alignment vertical="center"/>
    </xf>
    <xf numFmtId="0" fontId="18" fillId="2" borderId="37" xfId="0" applyFont="1" applyFill="1" applyBorder="1" applyAlignment="1" applyProtection="1">
      <alignment horizontal="left" vertical="center" wrapText="1" readingOrder="1"/>
      <protection locked="0"/>
    </xf>
    <xf numFmtId="0" fontId="18" fillId="2" borderId="42" xfId="0" applyFont="1" applyFill="1" applyBorder="1" applyAlignment="1" applyProtection="1">
      <alignment horizontal="left" vertical="center" wrapText="1" readingOrder="1"/>
      <protection locked="0"/>
    </xf>
    <xf numFmtId="0" fontId="18" fillId="2" borderId="38" xfId="0" applyFont="1" applyFill="1" applyBorder="1" applyAlignment="1" applyProtection="1">
      <alignment horizontal="left" vertical="center" wrapText="1" readingOrder="1"/>
      <protection locked="0"/>
    </xf>
    <xf numFmtId="0" fontId="4" fillId="0" borderId="52" xfId="0" applyFont="1" applyBorder="1" applyAlignment="1" applyProtection="1">
      <alignment horizontal="left" vertical="center" wrapText="1" readingOrder="1"/>
      <protection locked="0"/>
    </xf>
    <xf numFmtId="0" fontId="4" fillId="0" borderId="15" xfId="0" applyFont="1" applyBorder="1" applyAlignment="1" applyProtection="1">
      <alignment horizontal="left" vertical="center" wrapText="1" readingOrder="1"/>
      <protection locked="0"/>
    </xf>
    <xf numFmtId="0" fontId="8" fillId="11" borderId="8" xfId="0" applyFont="1" applyFill="1" applyBorder="1" applyAlignment="1">
      <alignment horizontal="center" vertical="center"/>
    </xf>
    <xf numFmtId="0" fontId="8" fillId="11" borderId="9" xfId="0" applyFont="1" applyFill="1" applyBorder="1" applyAlignment="1">
      <alignment horizontal="center" vertical="center"/>
    </xf>
    <xf numFmtId="0" fontId="8" fillId="11" borderId="10" xfId="0" applyFont="1" applyFill="1" applyBorder="1" applyAlignment="1">
      <alignment horizontal="center" vertical="center"/>
    </xf>
    <xf numFmtId="0" fontId="4" fillId="12" borderId="8" xfId="0" applyFont="1" applyFill="1" applyBorder="1" applyAlignment="1">
      <alignment horizontal="center" vertical="center"/>
    </xf>
    <xf numFmtId="0" fontId="4" fillId="12" borderId="9" xfId="0" applyFont="1" applyFill="1" applyBorder="1" applyAlignment="1">
      <alignment horizontal="center" vertical="center"/>
    </xf>
    <xf numFmtId="0" fontId="4" fillId="12" borderId="10" xfId="0" applyFont="1" applyFill="1" applyBorder="1" applyAlignment="1">
      <alignment horizontal="center" vertical="center"/>
    </xf>
    <xf numFmtId="0" fontId="4" fillId="0" borderId="52" xfId="0" applyFont="1" applyBorder="1" applyAlignment="1" applyProtection="1">
      <alignment horizontal="left" vertical="center" readingOrder="1"/>
      <protection locked="0"/>
    </xf>
    <xf numFmtId="0" fontId="4" fillId="0" borderId="60" xfId="0" applyFont="1" applyBorder="1" applyAlignment="1" applyProtection="1">
      <alignment horizontal="left" vertical="center" readingOrder="1"/>
      <protection locked="0"/>
    </xf>
    <xf numFmtId="0" fontId="4" fillId="0" borderId="15" xfId="0" applyFont="1" applyBorder="1" applyAlignment="1" applyProtection="1">
      <alignment horizontal="left" vertical="center" readingOrder="1"/>
      <protection locked="0"/>
    </xf>
    <xf numFmtId="0" fontId="4" fillId="10" borderId="52" xfId="0" applyFont="1" applyFill="1" applyBorder="1" applyAlignment="1" applyProtection="1">
      <alignment horizontal="left" vertical="center" readingOrder="1"/>
      <protection locked="0"/>
    </xf>
    <xf numFmtId="0" fontId="4" fillId="10" borderId="15" xfId="0" applyFont="1" applyFill="1" applyBorder="1" applyAlignment="1" applyProtection="1">
      <alignment horizontal="left" vertical="center" readingOrder="1"/>
      <protection locked="0"/>
    </xf>
    <xf numFmtId="0" fontId="4" fillId="0" borderId="17" xfId="0" applyFont="1" applyBorder="1" applyAlignment="1" applyProtection="1">
      <alignment horizontal="left" vertical="center" wrapText="1" readingOrder="1"/>
      <protection locked="0"/>
    </xf>
    <xf numFmtId="0" fontId="4" fillId="7" borderId="52" xfId="0" applyFont="1" applyFill="1" applyBorder="1" applyAlignment="1" applyProtection="1">
      <alignment horizontal="left" vertical="center" readingOrder="1"/>
      <protection locked="0"/>
    </xf>
    <xf numFmtId="0" fontId="4" fillId="7" borderId="60" xfId="0" applyFont="1" applyFill="1" applyBorder="1" applyAlignment="1" applyProtection="1">
      <alignment horizontal="left" vertical="center" readingOrder="1"/>
      <protection locked="0"/>
    </xf>
    <xf numFmtId="0" fontId="4" fillId="7" borderId="15" xfId="0" applyFont="1" applyFill="1" applyBorder="1" applyAlignment="1" applyProtection="1">
      <alignment horizontal="left" vertical="center" readingOrder="1"/>
      <protection locked="0"/>
    </xf>
    <xf numFmtId="0" fontId="4" fillId="10" borderId="52" xfId="0" applyFont="1" applyFill="1" applyBorder="1" applyAlignment="1" applyProtection="1">
      <alignment horizontal="left" vertical="center" wrapText="1" readingOrder="1"/>
      <protection locked="0"/>
    </xf>
    <xf numFmtId="0" fontId="4" fillId="10" borderId="15" xfId="0" applyFont="1" applyFill="1" applyBorder="1" applyAlignment="1" applyProtection="1">
      <alignment horizontal="left" vertical="center" wrapText="1" readingOrder="1"/>
      <protection locked="0"/>
    </xf>
    <xf numFmtId="0" fontId="18" fillId="2" borderId="2" xfId="0" applyFont="1" applyFill="1" applyBorder="1" applyAlignment="1" applyProtection="1">
      <alignment horizontal="left" vertical="center" wrapText="1" readingOrder="1"/>
      <protection locked="0"/>
    </xf>
    <xf numFmtId="0" fontId="18" fillId="2" borderId="29" xfId="0" applyFont="1" applyFill="1" applyBorder="1" applyAlignment="1" applyProtection="1">
      <alignment horizontal="left" vertical="center" wrapText="1" readingOrder="1"/>
      <protection locked="0"/>
    </xf>
    <xf numFmtId="0" fontId="18" fillId="2" borderId="31" xfId="0" applyFont="1" applyFill="1" applyBorder="1" applyAlignment="1" applyProtection="1">
      <alignment horizontal="left" vertical="center" wrapText="1" readingOrder="1"/>
      <protection locked="0"/>
    </xf>
    <xf numFmtId="0" fontId="18" fillId="2" borderId="12" xfId="0" applyFont="1" applyFill="1" applyBorder="1" applyAlignment="1" applyProtection="1">
      <alignment horizontal="left" vertical="center" wrapText="1" readingOrder="1"/>
      <protection locked="0"/>
    </xf>
    <xf numFmtId="0" fontId="18" fillId="2" borderId="17" xfId="0" applyFont="1" applyFill="1" applyBorder="1" applyAlignment="1" applyProtection="1">
      <alignment horizontal="left" vertical="center" wrapText="1" readingOrder="1"/>
      <protection locked="0"/>
    </xf>
    <xf numFmtId="0" fontId="18" fillId="2" borderId="19" xfId="0" applyFont="1" applyFill="1" applyBorder="1" applyAlignment="1" applyProtection="1">
      <alignment horizontal="left" vertical="center" wrapText="1" readingOrder="1"/>
      <protection locked="0"/>
    </xf>
    <xf numFmtId="0" fontId="4" fillId="0" borderId="1" xfId="0" applyFont="1" applyBorder="1" applyAlignment="1" applyProtection="1">
      <alignment horizontal="left" vertical="center" wrapText="1" readingOrder="1"/>
      <protection locked="0"/>
    </xf>
    <xf numFmtId="0" fontId="4" fillId="10" borderId="44" xfId="0" applyFont="1" applyFill="1" applyBorder="1" applyAlignment="1" applyProtection="1">
      <alignment horizontal="left" vertical="center" wrapText="1" readingOrder="1"/>
      <protection locked="0"/>
    </xf>
    <xf numFmtId="0" fontId="8" fillId="2" borderId="35" xfId="0" applyFont="1" applyFill="1" applyBorder="1" applyAlignment="1" applyProtection="1">
      <alignment horizontal="left" vertical="center" wrapText="1" readingOrder="1"/>
      <protection locked="0"/>
    </xf>
    <xf numFmtId="0" fontId="4" fillId="0" borderId="44" xfId="0" applyFont="1" applyBorder="1" applyAlignment="1" applyProtection="1">
      <alignment horizontal="left" vertical="center" wrapText="1" readingOrder="1"/>
      <protection locked="0"/>
    </xf>
    <xf numFmtId="0" fontId="8" fillId="2" borderId="34" xfId="0" applyFont="1" applyFill="1" applyBorder="1" applyAlignment="1" applyProtection="1">
      <alignment horizontal="left" vertical="center" wrapText="1" readingOrder="1"/>
      <protection locked="0"/>
    </xf>
    <xf numFmtId="0" fontId="8" fillId="2" borderId="36" xfId="0" applyFont="1" applyFill="1" applyBorder="1" applyAlignment="1" applyProtection="1">
      <alignment horizontal="left" vertical="center" wrapText="1" readingOrder="1"/>
      <protection locked="0"/>
    </xf>
    <xf numFmtId="9" fontId="4" fillId="12" borderId="8" xfId="2" applyFont="1" applyFill="1" applyBorder="1" applyAlignment="1" applyProtection="1">
      <alignment horizontal="center" vertical="center"/>
    </xf>
    <xf numFmtId="9" fontId="4" fillId="12" borderId="9" xfId="2" applyFont="1" applyFill="1" applyBorder="1" applyAlignment="1" applyProtection="1">
      <alignment horizontal="center" vertical="center"/>
    </xf>
    <xf numFmtId="9" fontId="4" fillId="12" borderId="10" xfId="2" applyFont="1" applyFill="1" applyBorder="1" applyAlignment="1" applyProtection="1">
      <alignment horizontal="center" vertical="center"/>
    </xf>
    <xf numFmtId="0" fontId="4" fillId="10" borderId="44" xfId="0" applyFont="1" applyFill="1" applyBorder="1" applyAlignment="1" applyProtection="1">
      <alignment horizontal="left" vertical="center" readingOrder="1"/>
      <protection locked="0"/>
    </xf>
    <xf numFmtId="0" fontId="4" fillId="0" borderId="44" xfId="0" applyFont="1" applyBorder="1" applyAlignment="1" applyProtection="1">
      <alignment horizontal="left" vertical="center" readingOrder="1"/>
      <protection locked="0"/>
    </xf>
    <xf numFmtId="0" fontId="4" fillId="12" borderId="74" xfId="0" applyFont="1" applyFill="1" applyBorder="1" applyAlignment="1">
      <alignment horizontal="center" vertical="center"/>
    </xf>
    <xf numFmtId="0" fontId="4" fillId="12" borderId="47" xfId="0" applyFont="1" applyFill="1" applyBorder="1" applyAlignment="1">
      <alignment horizontal="center" vertical="center"/>
    </xf>
    <xf numFmtId="0" fontId="4" fillId="12" borderId="45" xfId="0" applyFont="1" applyFill="1" applyBorder="1" applyAlignment="1">
      <alignment horizontal="center" vertical="center"/>
    </xf>
    <xf numFmtId="0" fontId="18" fillId="2" borderId="34" xfId="0" applyFont="1" applyFill="1" applyBorder="1" applyAlignment="1" applyProtection="1">
      <alignment horizontal="left" vertical="center" wrapText="1" readingOrder="1"/>
      <protection locked="0"/>
    </xf>
    <xf numFmtId="0" fontId="18" fillId="2" borderId="35" xfId="0" applyFont="1" applyFill="1" applyBorder="1" applyAlignment="1" applyProtection="1">
      <alignment horizontal="left" vertical="center" wrapText="1" readingOrder="1"/>
      <protection locked="0"/>
    </xf>
    <xf numFmtId="0" fontId="18" fillId="2" borderId="36" xfId="0" applyFont="1" applyFill="1" applyBorder="1" applyAlignment="1" applyProtection="1">
      <alignment horizontal="left" vertical="center" wrapText="1" readingOrder="1"/>
      <protection locked="0"/>
    </xf>
    <xf numFmtId="0" fontId="18" fillId="2" borderId="54" xfId="0" applyFont="1" applyFill="1" applyBorder="1" applyAlignment="1" applyProtection="1">
      <alignment horizontal="left" vertical="center" wrapText="1" readingOrder="1"/>
      <protection locked="0"/>
    </xf>
    <xf numFmtId="0" fontId="18" fillId="2" borderId="67" xfId="0" applyFont="1" applyFill="1" applyBorder="1" applyAlignment="1" applyProtection="1">
      <alignment horizontal="left" vertical="center" wrapText="1" readingOrder="1"/>
      <protection locked="0"/>
    </xf>
    <xf numFmtId="0" fontId="18" fillId="11" borderId="34" xfId="0" applyFont="1" applyFill="1" applyBorder="1" applyAlignment="1" applyProtection="1">
      <alignment horizontal="left" vertical="center" wrapText="1" readingOrder="1"/>
      <protection locked="0"/>
    </xf>
    <xf numFmtId="0" fontId="18" fillId="11" borderId="35" xfId="0" applyFont="1" applyFill="1" applyBorder="1" applyAlignment="1" applyProtection="1">
      <alignment horizontal="left" vertical="center" wrapText="1" readingOrder="1"/>
      <protection locked="0"/>
    </xf>
    <xf numFmtId="0" fontId="18" fillId="11" borderId="36" xfId="0" applyFont="1" applyFill="1" applyBorder="1" applyAlignment="1" applyProtection="1">
      <alignment horizontal="left" vertical="center" wrapText="1" readingOrder="1"/>
      <protection locked="0"/>
    </xf>
    <xf numFmtId="0" fontId="4" fillId="10" borderId="17" xfId="0" applyFont="1" applyFill="1" applyBorder="1" applyAlignment="1" applyProtection="1">
      <alignment horizontal="left" vertical="center" wrapText="1" readingOrder="1"/>
      <protection locked="0"/>
    </xf>
    <xf numFmtId="0" fontId="18" fillId="11" borderId="28" xfId="0" applyFont="1" applyFill="1" applyBorder="1" applyAlignment="1" applyProtection="1">
      <alignment horizontal="left" vertical="center" wrapText="1" readingOrder="1"/>
      <protection locked="0"/>
    </xf>
    <xf numFmtId="0" fontId="18" fillId="11" borderId="30" xfId="0" applyFont="1" applyFill="1" applyBorder="1" applyAlignment="1" applyProtection="1">
      <alignment horizontal="left" vertical="center" wrapText="1" readingOrder="1"/>
      <protection locked="0"/>
    </xf>
    <xf numFmtId="0" fontId="18" fillId="11" borderId="33" xfId="0" applyFont="1" applyFill="1" applyBorder="1" applyAlignment="1" applyProtection="1">
      <alignment horizontal="left" vertical="center" wrapText="1" readingOrder="1"/>
      <protection locked="0"/>
    </xf>
    <xf numFmtId="0" fontId="4" fillId="0" borderId="68" xfId="0" applyFont="1" applyBorder="1" applyAlignment="1" applyProtection="1">
      <alignment horizontal="left" vertical="center" wrapText="1" readingOrder="1"/>
      <protection locked="0"/>
    </xf>
    <xf numFmtId="2" fontId="4" fillId="12" borderId="8" xfId="0" applyNumberFormat="1" applyFont="1" applyFill="1" applyBorder="1" applyAlignment="1">
      <alignment horizontal="center" vertical="center"/>
    </xf>
    <xf numFmtId="2" fontId="4" fillId="12" borderId="9" xfId="0" applyNumberFormat="1" applyFont="1" applyFill="1" applyBorder="1" applyAlignment="1">
      <alignment horizontal="center" vertical="center"/>
    </xf>
    <xf numFmtId="2" fontId="4" fillId="12" borderId="10" xfId="0" applyNumberFormat="1" applyFont="1" applyFill="1" applyBorder="1" applyAlignment="1">
      <alignment horizontal="center" vertical="center"/>
    </xf>
    <xf numFmtId="0" fontId="4" fillId="0" borderId="43" xfId="0" applyFont="1" applyBorder="1" applyAlignment="1" applyProtection="1">
      <alignment horizontal="left" vertical="center" readingOrder="1"/>
      <protection locked="0"/>
    </xf>
    <xf numFmtId="0" fontId="4" fillId="0" borderId="49" xfId="0" applyFont="1" applyBorder="1" applyAlignment="1" applyProtection="1">
      <alignment horizontal="left" vertical="center" readingOrder="1"/>
      <protection locked="0"/>
    </xf>
    <xf numFmtId="0" fontId="4" fillId="0" borderId="60" xfId="0" applyFont="1" applyBorder="1" applyAlignment="1" applyProtection="1">
      <alignment horizontal="left" vertical="center" wrapText="1" readingOrder="1"/>
      <protection locked="0"/>
    </xf>
    <xf numFmtId="0" fontId="4" fillId="15" borderId="44" xfId="0" applyFont="1" applyFill="1" applyBorder="1" applyAlignment="1" applyProtection="1">
      <alignment horizontal="left" vertical="center" wrapText="1" readingOrder="1"/>
      <protection locked="0"/>
    </xf>
  </cellXfs>
  <cellStyles count="3">
    <cellStyle name="Comma" xfId="1" builtinId="3"/>
    <cellStyle name="Normal" xfId="0" builtinId="0"/>
    <cellStyle name="Percent" xfId="2" builtinId="5"/>
  </cellStyles>
  <dxfs count="5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9</xdr:col>
      <xdr:colOff>592207</xdr:colOff>
      <xdr:row>1</xdr:row>
      <xdr:rowOff>0</xdr:rowOff>
    </xdr:from>
    <xdr:to>
      <xdr:col>21</xdr:col>
      <xdr:colOff>517327</xdr:colOff>
      <xdr:row>13</xdr:row>
      <xdr:rowOff>92220</xdr:rowOff>
    </xdr:to>
    <xdr:pic>
      <xdr:nvPicPr>
        <xdr:cNvPr id="2" name="Picture 1">
          <a:extLst>
            <a:ext uri="{FF2B5EF4-FFF2-40B4-BE49-F238E27FC236}">
              <a16:creationId xmlns:a16="http://schemas.microsoft.com/office/drawing/2014/main" id="{2C264B12-8573-400B-89CE-A4C29A4412DF}"/>
            </a:ext>
          </a:extLst>
        </xdr:cNvPr>
        <xdr:cNvPicPr>
          <a:picLocks noChangeAspect="1"/>
        </xdr:cNvPicPr>
      </xdr:nvPicPr>
      <xdr:blipFill>
        <a:blip xmlns:r="http://schemas.openxmlformats.org/officeDocument/2006/relationships" r:embed="rId1"/>
        <a:stretch>
          <a:fillRect/>
        </a:stretch>
      </xdr:blipFill>
      <xdr:spPr>
        <a:xfrm>
          <a:off x="6078607" y="457200"/>
          <a:ext cx="7240320" cy="2378220"/>
        </a:xfrm>
        <a:prstGeom prst="rect">
          <a:avLst/>
        </a:prstGeom>
      </xdr:spPr>
    </xdr:pic>
    <xdr:clientData/>
  </xdr:twoCellAnchor>
  <xdr:twoCellAnchor editAs="oneCell">
    <xdr:from>
      <xdr:col>19</xdr:col>
      <xdr:colOff>136161</xdr:colOff>
      <xdr:row>14</xdr:row>
      <xdr:rowOff>16807</xdr:rowOff>
    </xdr:from>
    <xdr:to>
      <xdr:col>23</xdr:col>
      <xdr:colOff>481080</xdr:colOff>
      <xdr:row>15</xdr:row>
      <xdr:rowOff>36997</xdr:rowOff>
    </xdr:to>
    <xdr:pic>
      <xdr:nvPicPr>
        <xdr:cNvPr id="3" name="Picture 2">
          <a:extLst>
            <a:ext uri="{FF2B5EF4-FFF2-40B4-BE49-F238E27FC236}">
              <a16:creationId xmlns:a16="http://schemas.microsoft.com/office/drawing/2014/main" id="{C16A6270-346D-4057-ACAF-603831D6815C}"/>
            </a:ext>
          </a:extLst>
        </xdr:cNvPr>
        <xdr:cNvPicPr>
          <a:picLocks noChangeAspect="1"/>
        </xdr:cNvPicPr>
      </xdr:nvPicPr>
      <xdr:blipFill>
        <a:blip xmlns:r="http://schemas.openxmlformats.org/officeDocument/2006/relationships" r:embed="rId2"/>
        <a:stretch>
          <a:fillRect/>
        </a:stretch>
      </xdr:blipFill>
      <xdr:spPr>
        <a:xfrm>
          <a:off x="11718561" y="2950507"/>
          <a:ext cx="2783319" cy="210690"/>
        </a:xfrm>
        <a:prstGeom prst="rect">
          <a:avLst/>
        </a:prstGeom>
      </xdr:spPr>
    </xdr:pic>
    <xdr:clientData/>
  </xdr:twoCellAnchor>
  <xdr:twoCellAnchor editAs="oneCell">
    <xdr:from>
      <xdr:col>9</xdr:col>
      <xdr:colOff>577185</xdr:colOff>
      <xdr:row>13</xdr:row>
      <xdr:rowOff>150719</xdr:rowOff>
    </xdr:from>
    <xdr:to>
      <xdr:col>17</xdr:col>
      <xdr:colOff>489137</xdr:colOff>
      <xdr:row>19</xdr:row>
      <xdr:rowOff>94690</xdr:rowOff>
    </xdr:to>
    <xdr:pic>
      <xdr:nvPicPr>
        <xdr:cNvPr id="4" name="Picture 3">
          <a:extLst>
            <a:ext uri="{FF2B5EF4-FFF2-40B4-BE49-F238E27FC236}">
              <a16:creationId xmlns:a16="http://schemas.microsoft.com/office/drawing/2014/main" id="{E66AFA06-03A6-42AF-B15A-2419D0B716AE}"/>
            </a:ext>
          </a:extLst>
        </xdr:cNvPr>
        <xdr:cNvPicPr>
          <a:picLocks noChangeAspect="1"/>
        </xdr:cNvPicPr>
      </xdr:nvPicPr>
      <xdr:blipFill rotWithShape="1">
        <a:blip xmlns:r="http://schemas.openxmlformats.org/officeDocument/2006/relationships" r:embed="rId3"/>
        <a:srcRect r="21505" b="5024"/>
        <a:stretch/>
      </xdr:blipFill>
      <xdr:spPr>
        <a:xfrm>
          <a:off x="6063585" y="2893919"/>
          <a:ext cx="4788752" cy="1086971"/>
        </a:xfrm>
        <a:prstGeom prst="rect">
          <a:avLst/>
        </a:prstGeom>
      </xdr:spPr>
    </xdr:pic>
    <xdr:clientData/>
  </xdr:twoCellAnchor>
  <xdr:twoCellAnchor editAs="oneCell">
    <xdr:from>
      <xdr:col>9</xdr:col>
      <xdr:colOff>568699</xdr:colOff>
      <xdr:row>19</xdr:row>
      <xdr:rowOff>147357</xdr:rowOff>
    </xdr:from>
    <xdr:to>
      <xdr:col>25</xdr:col>
      <xdr:colOff>301382</xdr:colOff>
      <xdr:row>34</xdr:row>
      <xdr:rowOff>80333</xdr:rowOff>
    </xdr:to>
    <xdr:pic>
      <xdr:nvPicPr>
        <xdr:cNvPr id="5" name="Picture 4">
          <a:extLst>
            <a:ext uri="{FF2B5EF4-FFF2-40B4-BE49-F238E27FC236}">
              <a16:creationId xmlns:a16="http://schemas.microsoft.com/office/drawing/2014/main" id="{F77CA45F-05B5-4863-AFD8-DB33283257D0}"/>
            </a:ext>
          </a:extLst>
        </xdr:cNvPr>
        <xdr:cNvPicPr>
          <a:picLocks noChangeAspect="1"/>
        </xdr:cNvPicPr>
      </xdr:nvPicPr>
      <xdr:blipFill>
        <a:blip xmlns:r="http://schemas.openxmlformats.org/officeDocument/2006/relationships" r:embed="rId4"/>
        <a:stretch>
          <a:fillRect/>
        </a:stretch>
      </xdr:blipFill>
      <xdr:spPr>
        <a:xfrm>
          <a:off x="6055099" y="4033557"/>
          <a:ext cx="9486283" cy="2790476"/>
        </a:xfrm>
        <a:prstGeom prst="rect">
          <a:avLst/>
        </a:prstGeom>
      </xdr:spPr>
    </xdr:pic>
    <xdr:clientData/>
  </xdr:twoCellAnchor>
  <xdr:twoCellAnchor editAs="oneCell">
    <xdr:from>
      <xdr:col>9</xdr:col>
      <xdr:colOff>179854</xdr:colOff>
      <xdr:row>34</xdr:row>
      <xdr:rowOff>163045</xdr:rowOff>
    </xdr:from>
    <xdr:to>
      <xdr:col>26</xdr:col>
      <xdr:colOff>559521</xdr:colOff>
      <xdr:row>40</xdr:row>
      <xdr:rowOff>124807</xdr:rowOff>
    </xdr:to>
    <xdr:pic>
      <xdr:nvPicPr>
        <xdr:cNvPr id="6" name="Picture 5">
          <a:extLst>
            <a:ext uri="{FF2B5EF4-FFF2-40B4-BE49-F238E27FC236}">
              <a16:creationId xmlns:a16="http://schemas.microsoft.com/office/drawing/2014/main" id="{868BBB79-1890-45ED-A3B1-E5D11B37B77C}"/>
            </a:ext>
          </a:extLst>
        </xdr:cNvPr>
        <xdr:cNvPicPr>
          <a:picLocks noChangeAspect="1"/>
        </xdr:cNvPicPr>
      </xdr:nvPicPr>
      <xdr:blipFill>
        <a:blip xmlns:r="http://schemas.openxmlformats.org/officeDocument/2006/relationships" r:embed="rId5"/>
        <a:stretch>
          <a:fillRect/>
        </a:stretch>
      </xdr:blipFill>
      <xdr:spPr>
        <a:xfrm>
          <a:off x="5666254" y="6906745"/>
          <a:ext cx="10742867" cy="1104762"/>
        </a:xfrm>
        <a:prstGeom prst="rect">
          <a:avLst/>
        </a:prstGeom>
      </xdr:spPr>
    </xdr:pic>
    <xdr:clientData/>
  </xdr:twoCellAnchor>
  <xdr:twoCellAnchor editAs="oneCell">
    <xdr:from>
      <xdr:col>9</xdr:col>
      <xdr:colOff>343461</xdr:colOff>
      <xdr:row>41</xdr:row>
      <xdr:rowOff>110937</xdr:rowOff>
    </xdr:from>
    <xdr:to>
      <xdr:col>24</xdr:col>
      <xdr:colOff>580982</xdr:colOff>
      <xdr:row>46</xdr:row>
      <xdr:rowOff>15580</xdr:rowOff>
    </xdr:to>
    <xdr:pic>
      <xdr:nvPicPr>
        <xdr:cNvPr id="7" name="Picture 6">
          <a:extLst>
            <a:ext uri="{FF2B5EF4-FFF2-40B4-BE49-F238E27FC236}">
              <a16:creationId xmlns:a16="http://schemas.microsoft.com/office/drawing/2014/main" id="{B688B0CB-04D7-4FA8-9610-DBC7E63469E5}"/>
            </a:ext>
          </a:extLst>
        </xdr:cNvPr>
        <xdr:cNvPicPr>
          <a:picLocks noChangeAspect="1"/>
        </xdr:cNvPicPr>
      </xdr:nvPicPr>
      <xdr:blipFill>
        <a:blip xmlns:r="http://schemas.openxmlformats.org/officeDocument/2006/relationships" r:embed="rId6"/>
        <a:stretch>
          <a:fillRect/>
        </a:stretch>
      </xdr:blipFill>
      <xdr:spPr>
        <a:xfrm>
          <a:off x="5829861" y="8188137"/>
          <a:ext cx="9381521" cy="857143"/>
        </a:xfrm>
        <a:prstGeom prst="rect">
          <a:avLst/>
        </a:prstGeom>
      </xdr:spPr>
    </xdr:pic>
    <xdr:clientData/>
  </xdr:twoCellAnchor>
  <xdr:twoCellAnchor editAs="oneCell">
    <xdr:from>
      <xdr:col>0</xdr:col>
      <xdr:colOff>0</xdr:colOff>
      <xdr:row>49</xdr:row>
      <xdr:rowOff>0</xdr:rowOff>
    </xdr:from>
    <xdr:to>
      <xdr:col>2</xdr:col>
      <xdr:colOff>47625</xdr:colOff>
      <xdr:row>51</xdr:row>
      <xdr:rowOff>38100</xdr:rowOff>
    </xdr:to>
    <xdr:pic>
      <xdr:nvPicPr>
        <xdr:cNvPr id="8" name="Picture 7">
          <a:extLst>
            <a:ext uri="{FF2B5EF4-FFF2-40B4-BE49-F238E27FC236}">
              <a16:creationId xmlns:a16="http://schemas.microsoft.com/office/drawing/2014/main" id="{9D16954A-F6EF-4D61-8F35-EB280D96D8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877425"/>
          <a:ext cx="126682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1</xdr:rowOff>
    </xdr:from>
    <xdr:to>
      <xdr:col>2</xdr:col>
      <xdr:colOff>257175</xdr:colOff>
      <xdr:row>54</xdr:row>
      <xdr:rowOff>172409</xdr:rowOff>
    </xdr:to>
    <xdr:pic>
      <xdr:nvPicPr>
        <xdr:cNvPr id="9" name="Picture 8">
          <a:extLst>
            <a:ext uri="{FF2B5EF4-FFF2-40B4-BE49-F238E27FC236}">
              <a16:creationId xmlns:a16="http://schemas.microsoft.com/office/drawing/2014/main" id="{195D30C0-3F50-47D3-9FCB-9B24D4158A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639426"/>
          <a:ext cx="1476375" cy="362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2</xdr:col>
      <xdr:colOff>85725</xdr:colOff>
      <xdr:row>59</xdr:row>
      <xdr:rowOff>14977</xdr:rowOff>
    </xdr:to>
    <xdr:pic>
      <xdr:nvPicPr>
        <xdr:cNvPr id="10" name="Picture 9">
          <a:extLst>
            <a:ext uri="{FF2B5EF4-FFF2-40B4-BE49-F238E27FC236}">
              <a16:creationId xmlns:a16="http://schemas.microsoft.com/office/drawing/2014/main" id="{ED6248F6-E641-4F37-866C-653F95D3E8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401425"/>
          <a:ext cx="1304925" cy="395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9525</xdr:rowOff>
    </xdr:from>
    <xdr:to>
      <xdr:col>2</xdr:col>
      <xdr:colOff>361950</xdr:colOff>
      <xdr:row>64</xdr:row>
      <xdr:rowOff>0</xdr:rowOff>
    </xdr:to>
    <xdr:pic>
      <xdr:nvPicPr>
        <xdr:cNvPr id="11" name="Picture 10">
          <a:extLst>
            <a:ext uri="{FF2B5EF4-FFF2-40B4-BE49-F238E27FC236}">
              <a16:creationId xmlns:a16="http://schemas.microsoft.com/office/drawing/2014/main" id="{FA5B08E6-9FC5-4839-90CC-48CA36599F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2363450"/>
          <a:ext cx="15811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2</xdr:col>
      <xdr:colOff>447675</xdr:colOff>
      <xdr:row>68</xdr:row>
      <xdr:rowOff>38100</xdr:rowOff>
    </xdr:to>
    <xdr:pic>
      <xdr:nvPicPr>
        <xdr:cNvPr id="12" name="Picture 11">
          <a:extLst>
            <a:ext uri="{FF2B5EF4-FFF2-40B4-BE49-F238E27FC236}">
              <a16:creationId xmlns:a16="http://schemas.microsoft.com/office/drawing/2014/main" id="{9C8BA919-7B50-4F3D-A44A-5AD973B3426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3115925"/>
          <a:ext cx="166687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9525</xdr:rowOff>
    </xdr:from>
    <xdr:to>
      <xdr:col>2</xdr:col>
      <xdr:colOff>447675</xdr:colOff>
      <xdr:row>74</xdr:row>
      <xdr:rowOff>161925</xdr:rowOff>
    </xdr:to>
    <xdr:pic>
      <xdr:nvPicPr>
        <xdr:cNvPr id="13" name="Picture 12">
          <a:extLst>
            <a:ext uri="{FF2B5EF4-FFF2-40B4-BE49-F238E27FC236}">
              <a16:creationId xmlns:a16="http://schemas.microsoft.com/office/drawing/2014/main" id="{092B97B3-18FB-42C7-A1AB-9FABFE771FD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3887450"/>
          <a:ext cx="1666875"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1882588</xdr:colOff>
      <xdr:row>2</xdr:row>
      <xdr:rowOff>22412</xdr:rowOff>
    </xdr:from>
    <xdr:to>
      <xdr:col>3</xdr:col>
      <xdr:colOff>1194385</xdr:colOff>
      <xdr:row>4</xdr:row>
      <xdr:rowOff>60460</xdr:rowOff>
    </xdr:to>
    <xdr:pic>
      <xdr:nvPicPr>
        <xdr:cNvPr id="2" name="Picture 1">
          <a:extLst>
            <a:ext uri="{FF2B5EF4-FFF2-40B4-BE49-F238E27FC236}">
              <a16:creationId xmlns:a16="http://schemas.microsoft.com/office/drawing/2014/main" id="{84A3BE37-B95B-432A-B220-84D706A77AAA}"/>
            </a:ext>
          </a:extLst>
        </xdr:cNvPr>
        <xdr:cNvPicPr>
          <a:picLocks noChangeAspect="1"/>
        </xdr:cNvPicPr>
      </xdr:nvPicPr>
      <xdr:blipFill>
        <a:blip xmlns:r="http://schemas.openxmlformats.org/officeDocument/2006/relationships" r:embed="rId1"/>
        <a:stretch>
          <a:fillRect/>
        </a:stretch>
      </xdr:blipFill>
      <xdr:spPr>
        <a:xfrm>
          <a:off x="4711513" y="479612"/>
          <a:ext cx="1292997" cy="4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apll.sharepoint.com/sites/vietnam/VNM_SQ/Customer%20List/Customer%20List.xlsx" TargetMode="External"/><Relationship Id="rId1" Type="http://schemas.openxmlformats.org/officeDocument/2006/relationships/externalLinkPath" Target="/sites/vietnam/VNM_SQ/Customer%20List/Customer%20Li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apll-my.sharepoint.com/personal/fillips_phuc_bui_apllogistics_com/Documents/Documents/SQ/Projects/2023/Workload/Testing/Test%20Auto.xlsb" TargetMode="External"/><Relationship Id="rId1" Type="http://schemas.openxmlformats.org/officeDocument/2006/relationships/externalLinkPath" Target="https://apll-my.sharepoint.com/personal/fillips_phuc_bui_apllogistics_com/Documents/Documents/SQ/Projects/2023/Workload/Testing/Test%20Auto.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 List"/>
      <sheetName val="Docs Timeliness"/>
      <sheetName val="Holidays"/>
      <sheetName val="Exceptional"/>
      <sheetName val="Port code"/>
    </sheetNames>
    <definedNames>
      <definedName name="DATA_CL_CUSTOMERCODE" refersTo="='Customer List'!$C:$C"/>
      <definedName name="DATA_CL_MASTERCODE" refersTo="='Customer List'!$B:$B"/>
    </definedNames>
    <sheetDataSet>
      <sheetData sheetId="0">
        <row r="1">
          <cell r="B1"/>
          <cell r="C1"/>
        </row>
        <row r="2">
          <cell r="B2">
            <v>44986</v>
          </cell>
          <cell r="C2"/>
        </row>
        <row r="3">
          <cell r="B3"/>
          <cell r="C3"/>
        </row>
        <row r="4">
          <cell r="B4" t="str">
            <v>Master Code</v>
          </cell>
          <cell r="C4" t="str">
            <v>Customer
Code</v>
          </cell>
        </row>
        <row r="5">
          <cell r="B5" t="str">
            <v>AAFES</v>
          </cell>
          <cell r="C5" t="str">
            <v>AAFES</v>
          </cell>
        </row>
        <row r="6">
          <cell r="B6" t="str">
            <v>AAI</v>
          </cell>
          <cell r="C6" t="str">
            <v>AAI</v>
          </cell>
        </row>
        <row r="7">
          <cell r="B7" t="str">
            <v>AEBV</v>
          </cell>
          <cell r="C7" t="str">
            <v>AAFZE</v>
          </cell>
        </row>
        <row r="8">
          <cell r="B8" t="str">
            <v>AEBV</v>
          </cell>
          <cell r="C8" t="str">
            <v>AEBPRO</v>
          </cell>
        </row>
        <row r="9">
          <cell r="B9" t="str">
            <v>AEBV</v>
          </cell>
          <cell r="C9" t="str">
            <v>AEBV</v>
          </cell>
        </row>
        <row r="10">
          <cell r="B10" t="str">
            <v>AEO</v>
          </cell>
          <cell r="C10" t="str">
            <v>AEC</v>
          </cell>
        </row>
        <row r="11">
          <cell r="B11" t="str">
            <v>AEO</v>
          </cell>
          <cell r="C11" t="str">
            <v>AED</v>
          </cell>
        </row>
        <row r="12">
          <cell r="B12" t="str">
            <v>AEO</v>
          </cell>
          <cell r="C12" t="str">
            <v>AEO</v>
          </cell>
        </row>
        <row r="13">
          <cell r="B13" t="str">
            <v>AEO</v>
          </cell>
          <cell r="C13" t="str">
            <v>AEOHK</v>
          </cell>
        </row>
        <row r="14">
          <cell r="B14" t="str">
            <v>AEO</v>
          </cell>
          <cell r="C14" t="str">
            <v>AEOJP</v>
          </cell>
        </row>
        <row r="15">
          <cell r="B15" t="str">
            <v>AEO</v>
          </cell>
          <cell r="C15" t="str">
            <v>AEOMEX</v>
          </cell>
        </row>
        <row r="16">
          <cell r="B16" t="str">
            <v>AEO</v>
          </cell>
          <cell r="C16" t="str">
            <v>AEOMIX</v>
          </cell>
        </row>
        <row r="17">
          <cell r="B17" t="str">
            <v>AEO</v>
          </cell>
          <cell r="C17" t="str">
            <v>AEOSHA</v>
          </cell>
        </row>
        <row r="18">
          <cell r="B18" t="str">
            <v>AEO</v>
          </cell>
          <cell r="C18" t="str">
            <v>AEU</v>
          </cell>
        </row>
        <row r="19">
          <cell r="B19" t="str">
            <v>AEO</v>
          </cell>
          <cell r="C19" t="str">
            <v>ALSHAY</v>
          </cell>
        </row>
        <row r="20">
          <cell r="B20" t="str">
            <v>AEO</v>
          </cell>
          <cell r="C20" t="str">
            <v>ALSHPD</v>
          </cell>
        </row>
        <row r="21">
          <cell r="B21" t="str">
            <v>AEO</v>
          </cell>
          <cell r="C21" t="str">
            <v>AMFASH</v>
          </cell>
        </row>
        <row r="22">
          <cell r="B22" t="str">
            <v>AEO</v>
          </cell>
          <cell r="C22" t="str">
            <v>APP360</v>
          </cell>
        </row>
        <row r="23">
          <cell r="B23" t="str">
            <v>AEO</v>
          </cell>
          <cell r="C23" t="str">
            <v>BLUE</v>
          </cell>
        </row>
        <row r="24">
          <cell r="B24" t="str">
            <v>AEO</v>
          </cell>
          <cell r="C24" t="str">
            <v>CRPERU</v>
          </cell>
        </row>
        <row r="25">
          <cell r="B25" t="str">
            <v>AEO</v>
          </cell>
          <cell r="C25" t="str">
            <v>CTL</v>
          </cell>
        </row>
        <row r="26">
          <cell r="B26" t="str">
            <v>AEO</v>
          </cell>
          <cell r="C26" t="str">
            <v>DEL</v>
          </cell>
        </row>
        <row r="27">
          <cell r="B27" t="str">
            <v>AEO</v>
          </cell>
          <cell r="C27" t="str">
            <v>FOX</v>
          </cell>
        </row>
        <row r="28">
          <cell r="B28" t="str">
            <v>AEO</v>
          </cell>
          <cell r="C28" t="str">
            <v>GCO</v>
          </cell>
        </row>
        <row r="29">
          <cell r="B29" t="str">
            <v>AEO</v>
          </cell>
          <cell r="C29" t="str">
            <v>GORE</v>
          </cell>
        </row>
        <row r="30">
          <cell r="B30" t="str">
            <v>AEO</v>
          </cell>
          <cell r="C30" t="str">
            <v>MOFAG</v>
          </cell>
        </row>
        <row r="31">
          <cell r="B31" t="str">
            <v>AEO</v>
          </cell>
          <cell r="C31" t="str">
            <v>MONEK</v>
          </cell>
        </row>
        <row r="32">
          <cell r="B32" t="str">
            <v>AEO</v>
          </cell>
          <cell r="C32" t="str">
            <v>NOTOS</v>
          </cell>
        </row>
        <row r="33">
          <cell r="B33" t="str">
            <v>AEO</v>
          </cell>
          <cell r="C33" t="str">
            <v>PTMTX</v>
          </cell>
        </row>
        <row r="34">
          <cell r="B34" t="str">
            <v>AEO</v>
          </cell>
          <cell r="C34" t="str">
            <v>SKNETW</v>
          </cell>
        </row>
        <row r="35">
          <cell r="B35" t="str">
            <v>AEO</v>
          </cell>
          <cell r="C35" t="str">
            <v>SUMIK</v>
          </cell>
        </row>
        <row r="36">
          <cell r="B36" t="str">
            <v>AEO</v>
          </cell>
          <cell r="C36" t="str">
            <v>XSUYE</v>
          </cell>
        </row>
        <row r="37">
          <cell r="B37" t="str">
            <v>AGL</v>
          </cell>
          <cell r="C37" t="str">
            <v>AGL</v>
          </cell>
        </row>
        <row r="38">
          <cell r="B38" t="str">
            <v>AGRON</v>
          </cell>
          <cell r="C38" t="str">
            <v>AGRON</v>
          </cell>
        </row>
        <row r="39">
          <cell r="B39" t="str">
            <v>ALLB</v>
          </cell>
          <cell r="C39" t="str">
            <v>ALLB</v>
          </cell>
        </row>
        <row r="40">
          <cell r="B40" t="str">
            <v>AMC</v>
          </cell>
          <cell r="C40" t="str">
            <v>AMC</v>
          </cell>
        </row>
        <row r="41">
          <cell r="B41" t="str">
            <v>AMIEE</v>
          </cell>
          <cell r="C41" t="str">
            <v>AMIEE</v>
          </cell>
        </row>
        <row r="42">
          <cell r="B42" t="str">
            <v>ANAN</v>
          </cell>
          <cell r="C42" t="str">
            <v>ANAN</v>
          </cell>
        </row>
        <row r="43">
          <cell r="B43" t="str">
            <v>ANNTLR</v>
          </cell>
          <cell r="C43" t="str">
            <v>ANNTLR</v>
          </cell>
        </row>
        <row r="44">
          <cell r="B44" t="str">
            <v>APPLS</v>
          </cell>
          <cell r="C44" t="str">
            <v>APPLS</v>
          </cell>
        </row>
        <row r="45">
          <cell r="B45" t="str">
            <v>ASCENA</v>
          </cell>
          <cell r="C45" t="str">
            <v>ANNINC</v>
          </cell>
        </row>
        <row r="46">
          <cell r="B46" t="str">
            <v>ASCENA</v>
          </cell>
          <cell r="C46" t="str">
            <v>ASCF2F</v>
          </cell>
        </row>
        <row r="47">
          <cell r="B47" t="str">
            <v>ASCENA</v>
          </cell>
          <cell r="C47" t="str">
            <v>ATS</v>
          </cell>
        </row>
        <row r="48">
          <cell r="B48" t="str">
            <v>ASCENA</v>
          </cell>
          <cell r="C48" t="str">
            <v>CHARM</v>
          </cell>
        </row>
        <row r="49">
          <cell r="B49" t="str">
            <v>ASCENA</v>
          </cell>
          <cell r="C49" t="str">
            <v>DRESSB</v>
          </cell>
        </row>
        <row r="50">
          <cell r="B50" t="str">
            <v>ASTE</v>
          </cell>
          <cell r="C50" t="str">
            <v>ASTE</v>
          </cell>
        </row>
        <row r="51">
          <cell r="B51" t="str">
            <v>ASWSA</v>
          </cell>
          <cell r="C51" t="str">
            <v>ASWSA</v>
          </cell>
        </row>
        <row r="52">
          <cell r="B52" t="str">
            <v>ATC</v>
          </cell>
          <cell r="C52" t="str">
            <v>ATC</v>
          </cell>
        </row>
        <row r="53">
          <cell r="B53" t="str">
            <v>ATCSTS</v>
          </cell>
          <cell r="C53" t="str">
            <v>ATCSTS</v>
          </cell>
        </row>
        <row r="54">
          <cell r="B54" t="str">
            <v>ATHCO</v>
          </cell>
          <cell r="C54" t="str">
            <v>ATHCO</v>
          </cell>
        </row>
        <row r="55">
          <cell r="B55" t="str">
            <v>ATO</v>
          </cell>
          <cell r="C55" t="str">
            <v>ATO</v>
          </cell>
        </row>
        <row r="56">
          <cell r="B56" t="str">
            <v>AVENUE</v>
          </cell>
          <cell r="C56" t="str">
            <v>AVENUE</v>
          </cell>
        </row>
        <row r="57">
          <cell r="B57" t="str">
            <v>AVPROD</v>
          </cell>
          <cell r="C57" t="str">
            <v>AVPROD</v>
          </cell>
        </row>
        <row r="58">
          <cell r="B58" t="str">
            <v>BAB</v>
          </cell>
          <cell r="C58" t="str">
            <v>BATH</v>
          </cell>
        </row>
        <row r="59">
          <cell r="B59" t="str">
            <v>BAB</v>
          </cell>
          <cell r="C59" t="str">
            <v>BEUAVE</v>
          </cell>
        </row>
        <row r="60">
          <cell r="B60" t="str">
            <v>BAB</v>
          </cell>
          <cell r="C60" t="str">
            <v>EXPRES</v>
          </cell>
        </row>
        <row r="61">
          <cell r="B61" t="str">
            <v>BANCH</v>
          </cell>
          <cell r="C61" t="str">
            <v>BANCH</v>
          </cell>
        </row>
        <row r="62">
          <cell r="B62" t="str">
            <v>BAUER</v>
          </cell>
          <cell r="C62" t="str">
            <v>BAUER</v>
          </cell>
        </row>
        <row r="63">
          <cell r="B63" t="str">
            <v>BPS</v>
          </cell>
          <cell r="C63" t="str">
            <v>BHBEJ</v>
          </cell>
        </row>
        <row r="64">
          <cell r="B64" t="str">
            <v>BAUMDI</v>
          </cell>
          <cell r="C64" t="str">
            <v>BAUMDI</v>
          </cell>
        </row>
        <row r="65">
          <cell r="B65" t="str">
            <v>BBG</v>
          </cell>
          <cell r="C65" t="str">
            <v>BBCAU</v>
          </cell>
        </row>
        <row r="66">
          <cell r="B66" t="str">
            <v>BBG</v>
          </cell>
          <cell r="C66" t="str">
            <v>BBCCA</v>
          </cell>
        </row>
        <row r="67">
          <cell r="B67" t="str">
            <v>BBG</v>
          </cell>
          <cell r="C67" t="str">
            <v>BBCSG</v>
          </cell>
        </row>
        <row r="68">
          <cell r="B68" t="str">
            <v>BBG</v>
          </cell>
          <cell r="C68" t="str">
            <v>BBCUS</v>
          </cell>
        </row>
        <row r="69">
          <cell r="B69" t="str">
            <v>BCHAUS</v>
          </cell>
          <cell r="C69" t="str">
            <v>BCHAUS</v>
          </cell>
        </row>
        <row r="70">
          <cell r="B70" t="str">
            <v>BDSIGN</v>
          </cell>
          <cell r="C70" t="str">
            <v>BDSIGN</v>
          </cell>
        </row>
        <row r="71">
          <cell r="B71" t="str">
            <v>BEGI</v>
          </cell>
          <cell r="C71" t="str">
            <v>BEGI</v>
          </cell>
        </row>
        <row r="72">
          <cell r="B72" t="str">
            <v>BELK</v>
          </cell>
          <cell r="C72" t="str">
            <v>BELK</v>
          </cell>
        </row>
        <row r="73">
          <cell r="B73" t="str">
            <v>BENCO</v>
          </cell>
          <cell r="C73" t="str">
            <v>BENCO</v>
          </cell>
        </row>
        <row r="74">
          <cell r="B74" t="str">
            <v>BOLLMA</v>
          </cell>
          <cell r="C74" t="str">
            <v>BOLLMA</v>
          </cell>
        </row>
        <row r="75">
          <cell r="B75" t="str">
            <v>BOSE</v>
          </cell>
          <cell r="C75" t="str">
            <v>BOSE</v>
          </cell>
        </row>
        <row r="76">
          <cell r="B76" t="str">
            <v>BOSE</v>
          </cell>
          <cell r="C76" t="str">
            <v>FLEX</v>
          </cell>
        </row>
        <row r="77">
          <cell r="B77" t="str">
            <v>BPS</v>
          </cell>
          <cell r="C77" t="str">
            <v>BPS</v>
          </cell>
        </row>
        <row r="78">
          <cell r="B78" t="str">
            <v>BPS</v>
          </cell>
          <cell r="C78" t="str">
            <v>BPSG</v>
          </cell>
        </row>
        <row r="79">
          <cell r="B79" t="str">
            <v>BPS</v>
          </cell>
          <cell r="C79" t="str">
            <v>BPSH</v>
          </cell>
        </row>
        <row r="80">
          <cell r="B80" t="str">
            <v>BPS</v>
          </cell>
          <cell r="C80" t="str">
            <v>BPSHCA</v>
          </cell>
        </row>
        <row r="81">
          <cell r="B81" t="str">
            <v>BPS</v>
          </cell>
          <cell r="C81" t="str">
            <v>BPSHUB</v>
          </cell>
        </row>
        <row r="82">
          <cell r="B82" t="str">
            <v>BPS</v>
          </cell>
          <cell r="C82" t="str">
            <v>BPSL</v>
          </cell>
        </row>
        <row r="83">
          <cell r="B83" t="str">
            <v>BPS</v>
          </cell>
          <cell r="C83" t="str">
            <v>BPSLCA</v>
          </cell>
        </row>
        <row r="84">
          <cell r="B84" t="str">
            <v>BPS</v>
          </cell>
          <cell r="C84" t="str">
            <v>BPSSCA</v>
          </cell>
        </row>
        <row r="85">
          <cell r="B85" t="str">
            <v>BPS</v>
          </cell>
          <cell r="C85" t="str">
            <v>BPSX</v>
          </cell>
        </row>
        <row r="86">
          <cell r="B86" t="str">
            <v>BRAJB</v>
          </cell>
          <cell r="C86" t="str">
            <v>BRALXR</v>
          </cell>
        </row>
        <row r="87">
          <cell r="B87" t="str">
            <v>BRAJB</v>
          </cell>
          <cell r="C87" t="str">
            <v>JBOOT</v>
          </cell>
        </row>
        <row r="88">
          <cell r="B88" t="str">
            <v>BRYLAN</v>
          </cell>
          <cell r="C88" t="str">
            <v>BRYLAN</v>
          </cell>
        </row>
        <row r="89">
          <cell r="B89" t="str">
            <v>BUNZ</v>
          </cell>
          <cell r="C89" t="str">
            <v>BUOUT</v>
          </cell>
        </row>
        <row r="90">
          <cell r="B90" t="str">
            <v>BUNZ</v>
          </cell>
          <cell r="C90" t="str">
            <v>BUVER</v>
          </cell>
        </row>
        <row r="91">
          <cell r="B91" t="str">
            <v>BUNZ</v>
          </cell>
          <cell r="C91" t="str">
            <v>XWKTD</v>
          </cell>
        </row>
        <row r="92">
          <cell r="B92" t="str">
            <v>CARTER</v>
          </cell>
          <cell r="C92" t="str">
            <v>OSTUFF</v>
          </cell>
        </row>
        <row r="93">
          <cell r="B93" t="str">
            <v>CASEY</v>
          </cell>
          <cell r="C93" t="str">
            <v>CASEY</v>
          </cell>
        </row>
        <row r="94">
          <cell r="B94" t="str">
            <v>CATEC</v>
          </cell>
          <cell r="C94" t="str">
            <v>CATEC</v>
          </cell>
        </row>
        <row r="95">
          <cell r="B95" t="str">
            <v>CELSO</v>
          </cell>
          <cell r="C95" t="str">
            <v>CELSO</v>
          </cell>
        </row>
        <row r="96">
          <cell r="B96" t="str">
            <v>CFL</v>
          </cell>
          <cell r="C96" t="str">
            <v>CFL</v>
          </cell>
        </row>
        <row r="97">
          <cell r="B97" t="str">
            <v>CFLLLS</v>
          </cell>
          <cell r="C97" t="str">
            <v>CFLLLS</v>
          </cell>
        </row>
        <row r="98">
          <cell r="B98" t="str">
            <v>CGS</v>
          </cell>
          <cell r="C98" t="str">
            <v>CGS</v>
          </cell>
        </row>
        <row r="99">
          <cell r="B99" t="str">
            <v>COLE</v>
          </cell>
          <cell r="C99" t="str">
            <v>COLE</v>
          </cell>
        </row>
        <row r="100">
          <cell r="B100" t="str">
            <v>COMSA</v>
          </cell>
          <cell r="C100" t="str">
            <v>COMSA</v>
          </cell>
        </row>
        <row r="101">
          <cell r="B101" t="str">
            <v>CONVMX</v>
          </cell>
          <cell r="C101" t="str">
            <v>CONVMX</v>
          </cell>
        </row>
        <row r="102">
          <cell r="B102" t="str">
            <v>COPAC</v>
          </cell>
          <cell r="C102" t="str">
            <v>COPAC</v>
          </cell>
        </row>
        <row r="103">
          <cell r="B103" t="str">
            <v>CTCC</v>
          </cell>
          <cell r="C103" t="str">
            <v>CTCC</v>
          </cell>
        </row>
        <row r="104">
          <cell r="B104" t="str">
            <v>DEICH</v>
          </cell>
          <cell r="C104" t="str">
            <v>BSNA</v>
          </cell>
        </row>
        <row r="105">
          <cell r="B105" t="str">
            <v>DEICH</v>
          </cell>
          <cell r="C105" t="str">
            <v>DEICH</v>
          </cell>
        </row>
        <row r="106">
          <cell r="B106" t="str">
            <v>DEICH</v>
          </cell>
          <cell r="C106" t="str">
            <v>DEICUK</v>
          </cell>
        </row>
        <row r="107">
          <cell r="B107" t="str">
            <v>DEICH</v>
          </cell>
          <cell r="C107" t="str">
            <v>ENGRS</v>
          </cell>
        </row>
        <row r="108">
          <cell r="B108" t="str">
            <v>DEICH</v>
          </cell>
          <cell r="C108" t="str">
            <v>ENSHOE</v>
          </cell>
        </row>
        <row r="109">
          <cell r="B109" t="str">
            <v>DEICH</v>
          </cell>
          <cell r="C109" t="str">
            <v>ENSPOR</v>
          </cell>
        </row>
        <row r="110">
          <cell r="B110" t="str">
            <v>DEICH</v>
          </cell>
          <cell r="C110" t="str">
            <v>MYSHOE</v>
          </cell>
        </row>
        <row r="111">
          <cell r="B111" t="str">
            <v>DEICH</v>
          </cell>
          <cell r="C111" t="str">
            <v>ROLAN</v>
          </cell>
        </row>
        <row r="112">
          <cell r="B112" t="str">
            <v>DEICH</v>
          </cell>
          <cell r="C112" t="str">
            <v>SNIP</v>
          </cell>
        </row>
        <row r="113">
          <cell r="B113" t="str">
            <v>DEICH</v>
          </cell>
          <cell r="C113" t="str">
            <v>VANHA</v>
          </cell>
        </row>
        <row r="114">
          <cell r="B114" t="str">
            <v>DEMO</v>
          </cell>
          <cell r="C114" t="str">
            <v>ASRE</v>
          </cell>
        </row>
        <row r="115">
          <cell r="B115" t="str">
            <v>DEMO</v>
          </cell>
          <cell r="C115" t="str">
            <v>CLUSH</v>
          </cell>
        </row>
        <row r="116">
          <cell r="B116" t="str">
            <v>DEMO</v>
          </cell>
          <cell r="C116" t="str">
            <v>COART</v>
          </cell>
        </row>
        <row r="117">
          <cell r="B117" t="str">
            <v>DEMO</v>
          </cell>
          <cell r="C117" t="str">
            <v>CRICO</v>
          </cell>
        </row>
        <row r="118">
          <cell r="B118" t="str">
            <v>DEMO</v>
          </cell>
          <cell r="C118" t="str">
            <v>CSII</v>
          </cell>
        </row>
        <row r="119">
          <cell r="B119" t="str">
            <v>DEMO</v>
          </cell>
          <cell r="C119" t="str">
            <v>DEMO</v>
          </cell>
        </row>
        <row r="120">
          <cell r="B120" t="str">
            <v>DEMO</v>
          </cell>
          <cell r="C120" t="str">
            <v>PESPO</v>
          </cell>
        </row>
        <row r="121">
          <cell r="B121" t="str">
            <v>DEMO</v>
          </cell>
          <cell r="C121" t="str">
            <v>SHIPNM</v>
          </cell>
        </row>
        <row r="122">
          <cell r="B122" t="str">
            <v>DEMO</v>
          </cell>
          <cell r="C122" t="str">
            <v>SILHO</v>
          </cell>
        </row>
        <row r="123">
          <cell r="B123" t="str">
            <v>DEMO</v>
          </cell>
          <cell r="C123" t="str">
            <v>SPST</v>
          </cell>
        </row>
        <row r="124">
          <cell r="B124" t="str">
            <v>DEMO</v>
          </cell>
          <cell r="C124" t="str">
            <v>SWISS</v>
          </cell>
        </row>
        <row r="125">
          <cell r="B125" t="str">
            <v>DEMO</v>
          </cell>
          <cell r="C125" t="str">
            <v>TSCOM</v>
          </cell>
        </row>
        <row r="126">
          <cell r="B126" t="str">
            <v>DEMO</v>
          </cell>
          <cell r="C126" t="str">
            <v>XSCIN</v>
          </cell>
        </row>
        <row r="127">
          <cell r="B127" t="str">
            <v>DEMO</v>
          </cell>
          <cell r="C127" t="str">
            <v>XVSSA</v>
          </cell>
        </row>
        <row r="128">
          <cell r="B128" t="str">
            <v>DICKS</v>
          </cell>
          <cell r="C128" t="str">
            <v>DICKS</v>
          </cell>
        </row>
        <row r="129">
          <cell r="B129" t="str">
            <v>DORMAN</v>
          </cell>
          <cell r="C129" t="str">
            <v>DORMAN</v>
          </cell>
        </row>
        <row r="130">
          <cell r="B130" t="str">
            <v>DSAQSP</v>
          </cell>
          <cell r="C130" t="str">
            <v>DSAQSP</v>
          </cell>
        </row>
        <row r="131">
          <cell r="B131" t="str">
            <v>EASTER</v>
          </cell>
          <cell r="C131" t="str">
            <v>EASTER</v>
          </cell>
        </row>
        <row r="132">
          <cell r="B132" t="str">
            <v>EBACO</v>
          </cell>
          <cell r="C132" t="str">
            <v>EBACO</v>
          </cell>
        </row>
        <row r="133">
          <cell r="B133" t="str">
            <v>EBSI</v>
          </cell>
          <cell r="C133" t="str">
            <v>ALAM</v>
          </cell>
        </row>
        <row r="134">
          <cell r="B134" t="str">
            <v>EBSI</v>
          </cell>
          <cell r="C134" t="str">
            <v>BELL</v>
          </cell>
        </row>
        <row r="135">
          <cell r="B135" t="str">
            <v>EBSI</v>
          </cell>
          <cell r="C135" t="str">
            <v>EBSI</v>
          </cell>
        </row>
        <row r="136">
          <cell r="B136" t="str">
            <v>EBSI</v>
          </cell>
          <cell r="C136" t="str">
            <v>ESTN</v>
          </cell>
        </row>
        <row r="137">
          <cell r="B137" t="str">
            <v>EBSI</v>
          </cell>
          <cell r="C137" t="str">
            <v>ESTNCA</v>
          </cell>
        </row>
        <row r="138">
          <cell r="B138" t="str">
            <v>EBSI</v>
          </cell>
          <cell r="C138" t="str">
            <v>RIDL</v>
          </cell>
        </row>
        <row r="139">
          <cell r="B139" t="str">
            <v>EBSI</v>
          </cell>
          <cell r="C139" t="str">
            <v>XEASS</v>
          </cell>
        </row>
        <row r="140">
          <cell r="B140" t="str">
            <v>EDDIE</v>
          </cell>
          <cell r="C140" t="str">
            <v>EDDIE</v>
          </cell>
        </row>
        <row r="141">
          <cell r="B141" t="str">
            <v>EDDIE</v>
          </cell>
          <cell r="C141" t="str">
            <v>EDDIEB</v>
          </cell>
        </row>
        <row r="142">
          <cell r="B142" t="str">
            <v>EDDIE</v>
          </cell>
          <cell r="C142" t="str">
            <v>EDDIEC</v>
          </cell>
        </row>
        <row r="143">
          <cell r="B143" t="str">
            <v>ELDOR</v>
          </cell>
          <cell r="C143" t="str">
            <v>ELDOR</v>
          </cell>
        </row>
        <row r="144">
          <cell r="B144" t="str">
            <v>ELESTE</v>
          </cell>
          <cell r="C144" t="str">
            <v>ELESTE</v>
          </cell>
        </row>
        <row r="145">
          <cell r="B145" t="str">
            <v>ELLUS</v>
          </cell>
          <cell r="C145" t="str">
            <v>ELLUS</v>
          </cell>
        </row>
        <row r="146">
          <cell r="B146" t="str">
            <v>EMERSN</v>
          </cell>
          <cell r="C146" t="str">
            <v>COPLND</v>
          </cell>
        </row>
        <row r="147">
          <cell r="B147" t="str">
            <v>EMERSN</v>
          </cell>
          <cell r="C147" t="str">
            <v>EMERSN</v>
          </cell>
        </row>
        <row r="148">
          <cell r="B148" t="str">
            <v>EMERSN</v>
          </cell>
          <cell r="C148" t="str">
            <v>LIEBRT</v>
          </cell>
        </row>
        <row r="149">
          <cell r="B149" t="str">
            <v>ESPEUR</v>
          </cell>
          <cell r="C149" t="str">
            <v>ESPEUR</v>
          </cell>
        </row>
        <row r="150">
          <cell r="B150" t="str">
            <v>ESPRIT</v>
          </cell>
          <cell r="C150" t="str">
            <v>APACAS</v>
          </cell>
        </row>
        <row r="151">
          <cell r="B151" t="str">
            <v>ESPRIT</v>
          </cell>
          <cell r="C151" t="str">
            <v>EMCOLS</v>
          </cell>
        </row>
        <row r="152">
          <cell r="B152" t="str">
            <v>ESPRIT</v>
          </cell>
          <cell r="C152" t="str">
            <v>ESPRIT</v>
          </cell>
        </row>
        <row r="153">
          <cell r="B153" t="str">
            <v>ETNA</v>
          </cell>
          <cell r="C153" t="str">
            <v>ETNA</v>
          </cell>
        </row>
        <row r="154">
          <cell r="B154" t="str">
            <v>FALAB</v>
          </cell>
          <cell r="C154" t="str">
            <v>FALAB</v>
          </cell>
        </row>
        <row r="155">
          <cell r="B155" t="str">
            <v>FAPEN</v>
          </cell>
          <cell r="C155" t="str">
            <v>FAPEN</v>
          </cell>
        </row>
        <row r="156">
          <cell r="B156" t="str">
            <v>FLEXI</v>
          </cell>
          <cell r="C156" t="str">
            <v>FLEXI</v>
          </cell>
        </row>
        <row r="157">
          <cell r="B157" t="str">
            <v>FOOTLK</v>
          </cell>
          <cell r="C157" t="str">
            <v>FOOTCA</v>
          </cell>
        </row>
        <row r="158">
          <cell r="B158" t="str">
            <v>FOOTLK</v>
          </cell>
          <cell r="C158" t="str">
            <v>FOOTEU</v>
          </cell>
        </row>
        <row r="159">
          <cell r="B159" t="str">
            <v>FOOTLK</v>
          </cell>
          <cell r="C159" t="str">
            <v>FOOTLK</v>
          </cell>
        </row>
        <row r="160">
          <cell r="B160" t="str">
            <v>FOOTLK</v>
          </cell>
          <cell r="C160" t="str">
            <v>FOOTRT</v>
          </cell>
        </row>
        <row r="161">
          <cell r="B161" t="str">
            <v>FOOTLK</v>
          </cell>
          <cell r="C161" t="str">
            <v>FOOTTE</v>
          </cell>
        </row>
        <row r="162">
          <cell r="B162" t="str">
            <v>FRUIT</v>
          </cell>
          <cell r="C162" t="str">
            <v>FRUIT</v>
          </cell>
        </row>
        <row r="163">
          <cell r="B163" t="str">
            <v>GAP</v>
          </cell>
          <cell r="C163" t="str">
            <v>GAP</v>
          </cell>
        </row>
        <row r="164">
          <cell r="B164" t="str">
            <v>XGPWH</v>
          </cell>
          <cell r="C164" t="str">
            <v>XGPWH</v>
          </cell>
        </row>
        <row r="165">
          <cell r="B165" t="str">
            <v>HBI</v>
          </cell>
          <cell r="C165" t="str">
            <v>GFSI</v>
          </cell>
        </row>
        <row r="166">
          <cell r="B166" t="str">
            <v>GIII</v>
          </cell>
          <cell r="C166" t="str">
            <v>GIII</v>
          </cell>
        </row>
        <row r="167">
          <cell r="B167" t="str">
            <v>GLERY</v>
          </cell>
          <cell r="C167" t="str">
            <v>GLERY</v>
          </cell>
        </row>
        <row r="168">
          <cell r="B168" t="str">
            <v>GSMBR</v>
          </cell>
          <cell r="C168" t="str">
            <v>GSMBR</v>
          </cell>
        </row>
        <row r="169">
          <cell r="B169" t="str">
            <v>GSTAR</v>
          </cell>
          <cell r="C169" t="str">
            <v>GSTAR</v>
          </cell>
        </row>
        <row r="170">
          <cell r="B170" t="str">
            <v>GUESS</v>
          </cell>
          <cell r="C170" t="str">
            <v>GUESS</v>
          </cell>
        </row>
        <row r="171">
          <cell r="B171" t="str">
            <v>GUITAR</v>
          </cell>
          <cell r="C171" t="str">
            <v>GUITAR</v>
          </cell>
        </row>
        <row r="172">
          <cell r="B172" t="str">
            <v>GUITAR</v>
          </cell>
          <cell r="C172" t="str">
            <v>GUITCN</v>
          </cell>
        </row>
        <row r="173">
          <cell r="B173" t="str">
            <v>GUITAR</v>
          </cell>
          <cell r="C173" t="str">
            <v>MUFREN</v>
          </cell>
        </row>
        <row r="174">
          <cell r="B174" t="str">
            <v>GUITAR</v>
          </cell>
          <cell r="C174" t="str">
            <v>MUSART</v>
          </cell>
        </row>
        <row r="175">
          <cell r="B175" t="str">
            <v>HAGGAR</v>
          </cell>
          <cell r="C175" t="str">
            <v>HAGGAR</v>
          </cell>
        </row>
        <row r="176">
          <cell r="B176" t="str">
            <v>HARMAN</v>
          </cell>
          <cell r="C176" t="str">
            <v>HARMAN</v>
          </cell>
        </row>
        <row r="177">
          <cell r="B177" t="str">
            <v>HARMAN</v>
          </cell>
          <cell r="C177" t="str">
            <v>HARMEU</v>
          </cell>
        </row>
        <row r="178">
          <cell r="B178" t="str">
            <v>HBI</v>
          </cell>
          <cell r="C178" t="str">
            <v>HBIAUS</v>
          </cell>
        </row>
        <row r="179">
          <cell r="B179" t="str">
            <v>HBI</v>
          </cell>
          <cell r="C179" t="str">
            <v>HBICAN</v>
          </cell>
        </row>
        <row r="180">
          <cell r="B180" t="str">
            <v>HBI</v>
          </cell>
          <cell r="C180" t="str">
            <v>HBIEUR</v>
          </cell>
        </row>
        <row r="181">
          <cell r="B181" t="str">
            <v>HBI</v>
          </cell>
          <cell r="C181" t="str">
            <v>HBIGEN</v>
          </cell>
        </row>
        <row r="182">
          <cell r="B182" t="str">
            <v>HBI</v>
          </cell>
          <cell r="C182" t="str">
            <v>HBIHOS</v>
          </cell>
        </row>
        <row r="183">
          <cell r="B183" t="str">
            <v>HBI</v>
          </cell>
          <cell r="C183" t="str">
            <v>HBIINT</v>
          </cell>
        </row>
        <row r="184">
          <cell r="B184" t="str">
            <v>HBI</v>
          </cell>
          <cell r="C184" t="str">
            <v>HBIIRE</v>
          </cell>
        </row>
        <row r="185">
          <cell r="B185" t="str">
            <v>HBI</v>
          </cell>
          <cell r="C185" t="str">
            <v>HBIJPN</v>
          </cell>
        </row>
        <row r="186">
          <cell r="B186" t="str">
            <v>HBI</v>
          </cell>
          <cell r="C186" t="str">
            <v>HBIMEX</v>
          </cell>
        </row>
        <row r="187">
          <cell r="B187" t="str">
            <v>HBI</v>
          </cell>
          <cell r="C187" t="str">
            <v>HBINTL</v>
          </cell>
        </row>
        <row r="188">
          <cell r="B188" t="str">
            <v>HBI</v>
          </cell>
          <cell r="C188" t="str">
            <v>HBIOUT</v>
          </cell>
        </row>
        <row r="189">
          <cell r="B189" t="str">
            <v>HBI</v>
          </cell>
          <cell r="C189" t="str">
            <v>HBIRAW</v>
          </cell>
        </row>
        <row r="190">
          <cell r="B190" t="str">
            <v>HBI</v>
          </cell>
          <cell r="C190" t="str">
            <v>HBITHA</v>
          </cell>
        </row>
        <row r="191">
          <cell r="B191" t="str">
            <v>HBI</v>
          </cell>
          <cell r="C191" t="str">
            <v>HBIUNW</v>
          </cell>
        </row>
        <row r="192">
          <cell r="B192" t="str">
            <v>HEMA</v>
          </cell>
          <cell r="C192" t="str">
            <v>HEMA</v>
          </cell>
        </row>
        <row r="193">
          <cell r="B193" t="str">
            <v>HIDARY</v>
          </cell>
          <cell r="C193" t="str">
            <v>HIDARY</v>
          </cell>
        </row>
        <row r="194">
          <cell r="B194" t="str">
            <v>HORBAC</v>
          </cell>
          <cell r="C194" t="str">
            <v>HORBAC</v>
          </cell>
        </row>
        <row r="195">
          <cell r="B195" t="str">
            <v>HORBAC</v>
          </cell>
          <cell r="C195" t="str">
            <v>HORBUB</v>
          </cell>
        </row>
        <row r="196">
          <cell r="B196" t="str">
            <v>HOSLEY</v>
          </cell>
          <cell r="C196" t="str">
            <v>HOSLEY</v>
          </cell>
        </row>
        <row r="197">
          <cell r="B197" t="str">
            <v>HPK</v>
          </cell>
          <cell r="C197" t="str">
            <v>REGENT</v>
          </cell>
        </row>
        <row r="198">
          <cell r="B198" t="str">
            <v>HSACV</v>
          </cell>
          <cell r="C198" t="str">
            <v>HSACV</v>
          </cell>
        </row>
        <row r="199">
          <cell r="B199" t="str">
            <v>HSE24</v>
          </cell>
          <cell r="C199" t="str">
            <v>HSEDE</v>
          </cell>
        </row>
        <row r="200">
          <cell r="B200" t="str">
            <v>HUNDO</v>
          </cell>
          <cell r="C200" t="str">
            <v>LEVO</v>
          </cell>
        </row>
        <row r="201">
          <cell r="B201" t="str">
            <v>HUNK</v>
          </cell>
          <cell r="C201" t="str">
            <v>HUNK</v>
          </cell>
        </row>
        <row r="202">
          <cell r="B202" t="str">
            <v>ILLUM</v>
          </cell>
          <cell r="C202" t="str">
            <v>ILLUM</v>
          </cell>
        </row>
        <row r="203">
          <cell r="B203" t="str">
            <v>ISA</v>
          </cell>
          <cell r="C203" t="str">
            <v>ISA</v>
          </cell>
        </row>
        <row r="204">
          <cell r="B204" t="str">
            <v>ISTS</v>
          </cell>
          <cell r="C204" t="str">
            <v>ORSAY</v>
          </cell>
        </row>
        <row r="205">
          <cell r="B205" t="str">
            <v>ITGM</v>
          </cell>
          <cell r="C205" t="str">
            <v>ITGM</v>
          </cell>
        </row>
        <row r="206">
          <cell r="B206" t="str">
            <v>IZUMI</v>
          </cell>
          <cell r="C206" t="str">
            <v>IZUMI</v>
          </cell>
        </row>
        <row r="207">
          <cell r="B207" t="str">
            <v>JACOB</v>
          </cell>
          <cell r="C207" t="str">
            <v>JACOB</v>
          </cell>
        </row>
        <row r="208">
          <cell r="B208" t="str">
            <v>JCI</v>
          </cell>
          <cell r="C208" t="str">
            <v>JCFL</v>
          </cell>
        </row>
        <row r="209">
          <cell r="B209" t="str">
            <v>JCI</v>
          </cell>
          <cell r="C209" t="str">
            <v>JCREW</v>
          </cell>
        </row>
        <row r="210">
          <cell r="B210" t="str">
            <v>JDACHE</v>
          </cell>
          <cell r="C210" t="str">
            <v>JDACHE</v>
          </cell>
        </row>
        <row r="211">
          <cell r="B211" t="str">
            <v>JINTAI</v>
          </cell>
          <cell r="C211" t="str">
            <v>JINTAI</v>
          </cell>
        </row>
        <row r="212">
          <cell r="B212" t="str">
            <v>KATAG</v>
          </cell>
          <cell r="C212" t="str">
            <v>KATAG</v>
          </cell>
        </row>
        <row r="213">
          <cell r="B213" t="str">
            <v>KMRT</v>
          </cell>
          <cell r="C213" t="str">
            <v>KMRT</v>
          </cell>
        </row>
        <row r="214">
          <cell r="B214" t="str">
            <v>KMRT</v>
          </cell>
          <cell r="C214" t="str">
            <v>KMRTFM</v>
          </cell>
        </row>
        <row r="215">
          <cell r="B215" t="str">
            <v>KTK</v>
          </cell>
          <cell r="C215" t="str">
            <v>KTK</v>
          </cell>
        </row>
        <row r="216">
          <cell r="B216" t="str">
            <v>KTK</v>
          </cell>
          <cell r="C216" t="str">
            <v>MKI</v>
          </cell>
        </row>
        <row r="217">
          <cell r="B217" t="str">
            <v>KWANT</v>
          </cell>
          <cell r="C217" t="str">
            <v>KWANT</v>
          </cell>
        </row>
        <row r="218">
          <cell r="B218" t="str">
            <v>KYONV</v>
          </cell>
          <cell r="C218" t="str">
            <v>KYONV</v>
          </cell>
        </row>
        <row r="219">
          <cell r="B219" t="str">
            <v>LENOX</v>
          </cell>
          <cell r="C219" t="str">
            <v>LENOX</v>
          </cell>
        </row>
        <row r="220">
          <cell r="B220" t="str">
            <v>LEVIEU</v>
          </cell>
          <cell r="C220" t="str">
            <v>LEVIEU</v>
          </cell>
        </row>
        <row r="221">
          <cell r="B221" t="str">
            <v>LEVIS</v>
          </cell>
          <cell r="C221" t="str">
            <v>LEVIS</v>
          </cell>
        </row>
        <row r="222">
          <cell r="B222" t="str">
            <v>LII</v>
          </cell>
          <cell r="C222" t="str">
            <v>LII</v>
          </cell>
        </row>
        <row r="223">
          <cell r="B223" t="str">
            <v>LII</v>
          </cell>
          <cell r="C223" t="str">
            <v>LIIADP</v>
          </cell>
        </row>
        <row r="224">
          <cell r="B224" t="str">
            <v>LII</v>
          </cell>
          <cell r="C224" t="str">
            <v>LIICO</v>
          </cell>
        </row>
        <row r="225">
          <cell r="B225" t="str">
            <v>LII</v>
          </cell>
          <cell r="C225" t="str">
            <v>LIIRE</v>
          </cell>
        </row>
        <row r="226">
          <cell r="B226" t="str">
            <v>LII</v>
          </cell>
          <cell r="C226" t="str">
            <v>LIIWWR</v>
          </cell>
        </row>
        <row r="227">
          <cell r="B227" t="str">
            <v>LIMIT</v>
          </cell>
          <cell r="C227" t="str">
            <v>VSECCA</v>
          </cell>
        </row>
        <row r="228">
          <cell r="B228" t="str">
            <v>LIZINC</v>
          </cell>
          <cell r="C228" t="str">
            <v>LIZINC</v>
          </cell>
        </row>
        <row r="229">
          <cell r="B229" t="str">
            <v>LLBEAN</v>
          </cell>
          <cell r="C229" t="str">
            <v>LLBEAN</v>
          </cell>
        </row>
        <row r="230">
          <cell r="B230" t="str">
            <v>LLBHKG</v>
          </cell>
          <cell r="C230" t="str">
            <v>LLBHKG</v>
          </cell>
        </row>
        <row r="231">
          <cell r="B231" t="str">
            <v>LLS</v>
          </cell>
          <cell r="C231" t="str">
            <v>BENDEL</v>
          </cell>
        </row>
        <row r="232">
          <cell r="B232" t="str">
            <v>LLS</v>
          </cell>
          <cell r="C232" t="str">
            <v>JONES</v>
          </cell>
        </row>
        <row r="233">
          <cell r="B233" t="str">
            <v>LLS</v>
          </cell>
          <cell r="C233" t="str">
            <v>LERNER</v>
          </cell>
        </row>
        <row r="234">
          <cell r="B234" t="str">
            <v>LLS</v>
          </cell>
          <cell r="C234" t="str">
            <v>LIMIT</v>
          </cell>
        </row>
        <row r="235">
          <cell r="B235" t="str">
            <v>LLS</v>
          </cell>
          <cell r="C235" t="str">
            <v>LLSXAN</v>
          </cell>
        </row>
        <row r="236">
          <cell r="B236" t="str">
            <v>LLS</v>
          </cell>
          <cell r="C236" t="str">
            <v>LSI</v>
          </cell>
        </row>
        <row r="237">
          <cell r="B237" t="str">
            <v>LLS</v>
          </cell>
          <cell r="C237" t="str">
            <v>LZA</v>
          </cell>
        </row>
        <row r="238">
          <cell r="B238" t="str">
            <v>LLS</v>
          </cell>
          <cell r="C238" t="str">
            <v>MGF</v>
          </cell>
        </row>
        <row r="239">
          <cell r="B239" t="str">
            <v>VS</v>
          </cell>
          <cell r="C239" t="str">
            <v>OCEAN</v>
          </cell>
        </row>
        <row r="240">
          <cell r="B240" t="str">
            <v>LLS</v>
          </cell>
          <cell r="C240" t="str">
            <v>SJV</v>
          </cell>
        </row>
        <row r="241">
          <cell r="B241" t="str">
            <v>LLS</v>
          </cell>
          <cell r="C241" t="str">
            <v>STRUCT</v>
          </cell>
        </row>
        <row r="242">
          <cell r="B242" t="str">
            <v>LLS</v>
          </cell>
          <cell r="C242" t="str">
            <v>TSAM</v>
          </cell>
        </row>
        <row r="243">
          <cell r="B243" t="str">
            <v>LLS</v>
          </cell>
          <cell r="C243" t="str">
            <v>VSECBT</v>
          </cell>
        </row>
        <row r="244">
          <cell r="B244" t="str">
            <v>VS</v>
          </cell>
          <cell r="C244" t="str">
            <v>VSECDT</v>
          </cell>
        </row>
        <row r="245">
          <cell r="B245" t="str">
            <v>VS</v>
          </cell>
          <cell r="C245" t="str">
            <v>VSECST</v>
          </cell>
        </row>
        <row r="246">
          <cell r="B246" t="str">
            <v>LMAG</v>
          </cell>
          <cell r="C246" t="str">
            <v>LMAG</v>
          </cell>
        </row>
        <row r="247">
          <cell r="B247" t="str">
            <v>LNT</v>
          </cell>
          <cell r="C247" t="str">
            <v>LNT</v>
          </cell>
        </row>
        <row r="248">
          <cell r="B248" t="str">
            <v>LOLLY</v>
          </cell>
          <cell r="C248" t="str">
            <v>LOLLY</v>
          </cell>
        </row>
        <row r="249">
          <cell r="B249" t="str">
            <v>LOYTEX</v>
          </cell>
          <cell r="C249" t="str">
            <v>LOYTEX</v>
          </cell>
        </row>
        <row r="250">
          <cell r="B250" t="str">
            <v>LREN</v>
          </cell>
          <cell r="C250" t="str">
            <v>LREN</v>
          </cell>
        </row>
        <row r="251">
          <cell r="B251" t="str">
            <v>LVSCO</v>
          </cell>
          <cell r="C251" t="str">
            <v>LEVI</v>
          </cell>
        </row>
        <row r="252">
          <cell r="B252" t="str">
            <v>M3MEX</v>
          </cell>
          <cell r="C252" t="str">
            <v>M3MEX</v>
          </cell>
        </row>
        <row r="253">
          <cell r="B253" t="str">
            <v>FNGG</v>
          </cell>
          <cell r="C253" t="str">
            <v>BRANBE</v>
          </cell>
        </row>
        <row r="254">
          <cell r="B254" t="str">
            <v>MACNE</v>
          </cell>
          <cell r="C254" t="str">
            <v>DOLC</v>
          </cell>
        </row>
        <row r="255">
          <cell r="B255" t="str">
            <v>MACNE</v>
          </cell>
          <cell r="C255" t="str">
            <v>INVIT</v>
          </cell>
        </row>
        <row r="256">
          <cell r="B256" t="str">
            <v>MACNE</v>
          </cell>
          <cell r="C256" t="str">
            <v>MANF</v>
          </cell>
        </row>
        <row r="257">
          <cell r="B257" t="str">
            <v>MACNE</v>
          </cell>
          <cell r="C257" t="str">
            <v>RETAIL</v>
          </cell>
        </row>
        <row r="258">
          <cell r="B258" t="str">
            <v>MACYS</v>
          </cell>
          <cell r="C258" t="str">
            <v>MACYS</v>
          </cell>
        </row>
        <row r="259">
          <cell r="B259" t="str">
            <v>MARMAX</v>
          </cell>
          <cell r="C259" t="str">
            <v>CONCOR</v>
          </cell>
        </row>
        <row r="260">
          <cell r="B260" t="str">
            <v>MARMAX</v>
          </cell>
          <cell r="C260" t="str">
            <v>HGBUY</v>
          </cell>
        </row>
        <row r="261">
          <cell r="B261" t="str">
            <v>MARMAX</v>
          </cell>
          <cell r="C261" t="str">
            <v>HSENSE</v>
          </cell>
        </row>
        <row r="262">
          <cell r="B262" t="str">
            <v>MARMAX</v>
          </cell>
          <cell r="C262" t="str">
            <v>MSHALL</v>
          </cell>
        </row>
        <row r="263">
          <cell r="B263" t="str">
            <v>MARMAX</v>
          </cell>
          <cell r="C263" t="str">
            <v>NEWTON</v>
          </cell>
        </row>
        <row r="264">
          <cell r="B264" t="str">
            <v>MARMAX</v>
          </cell>
          <cell r="C264" t="str">
            <v>TKMAXX</v>
          </cell>
        </row>
        <row r="265">
          <cell r="B265" t="str">
            <v>MERVNS</v>
          </cell>
          <cell r="C265" t="str">
            <v>MERVNS</v>
          </cell>
        </row>
        <row r="266">
          <cell r="B266" t="str">
            <v>MKORS</v>
          </cell>
          <cell r="C266" t="str">
            <v>MKORS</v>
          </cell>
        </row>
        <row r="267">
          <cell r="B267" t="str">
            <v>MLOSA</v>
          </cell>
          <cell r="C267" t="str">
            <v>MLOSA</v>
          </cell>
        </row>
        <row r="268">
          <cell r="B268" t="str">
            <v>MORSLY</v>
          </cell>
          <cell r="C268" t="str">
            <v>MORSLY</v>
          </cell>
        </row>
        <row r="269">
          <cell r="B269" t="str">
            <v>NBAL</v>
          </cell>
          <cell r="C269" t="str">
            <v>NBAL</v>
          </cell>
        </row>
        <row r="270">
          <cell r="B270" t="str">
            <v>NBAL</v>
          </cell>
          <cell r="C270" t="str">
            <v>NBC</v>
          </cell>
        </row>
        <row r="271">
          <cell r="B271" t="str">
            <v>NBAL</v>
          </cell>
          <cell r="C271" t="str">
            <v>NBHKI</v>
          </cell>
        </row>
        <row r="272">
          <cell r="B272" t="str">
            <v>NBAL</v>
          </cell>
          <cell r="C272" t="str">
            <v>NBMY</v>
          </cell>
        </row>
        <row r="273">
          <cell r="B273" t="str">
            <v>NBAL</v>
          </cell>
          <cell r="C273" t="str">
            <v>NBSG</v>
          </cell>
        </row>
        <row r="274">
          <cell r="B274" t="str">
            <v>NBAL</v>
          </cell>
          <cell r="C274" t="str">
            <v>XWASO</v>
          </cell>
        </row>
        <row r="275">
          <cell r="B275" t="str">
            <v>NBALME</v>
          </cell>
          <cell r="C275" t="str">
            <v>NBALME</v>
          </cell>
        </row>
        <row r="276">
          <cell r="B276" t="str">
            <v>NBEUR</v>
          </cell>
          <cell r="C276" t="str">
            <v>NBEUR</v>
          </cell>
        </row>
        <row r="277">
          <cell r="B277" t="str">
            <v>NEWLEU</v>
          </cell>
          <cell r="C277" t="str">
            <v>CPEUR</v>
          </cell>
        </row>
        <row r="278">
          <cell r="B278" t="str">
            <v>NEWLEU</v>
          </cell>
          <cell r="C278" t="str">
            <v>EWCEU</v>
          </cell>
        </row>
        <row r="279">
          <cell r="B279" t="str">
            <v>NEWLEU</v>
          </cell>
          <cell r="C279" t="str">
            <v>FBEUR</v>
          </cell>
        </row>
        <row r="280">
          <cell r="B280" t="str">
            <v>NEWLEU</v>
          </cell>
          <cell r="C280" t="str">
            <v>NEWLEU</v>
          </cell>
        </row>
        <row r="281">
          <cell r="B281" t="str">
            <v>NEXCOM</v>
          </cell>
          <cell r="C281" t="str">
            <v>NEXCOM</v>
          </cell>
        </row>
        <row r="282">
          <cell r="B282" t="str">
            <v>NIDEC</v>
          </cell>
          <cell r="C282" t="str">
            <v>EAM</v>
          </cell>
        </row>
        <row r="283">
          <cell r="B283" t="str">
            <v>NIDEC</v>
          </cell>
          <cell r="C283" t="str">
            <v>EMCI</v>
          </cell>
        </row>
        <row r="284">
          <cell r="B284" t="str">
            <v>NIDEC</v>
          </cell>
          <cell r="C284" t="str">
            <v>NHAC</v>
          </cell>
        </row>
        <row r="285">
          <cell r="B285" t="str">
            <v>NIKE</v>
          </cell>
          <cell r="C285" t="str">
            <v>CONVRS</v>
          </cell>
        </row>
        <row r="286">
          <cell r="B286" t="str">
            <v>NIKE</v>
          </cell>
          <cell r="C286" t="str">
            <v>HURLEY</v>
          </cell>
        </row>
        <row r="287">
          <cell r="B287" t="str">
            <v>NIKE</v>
          </cell>
          <cell r="C287" t="str">
            <v>NTS</v>
          </cell>
        </row>
        <row r="288">
          <cell r="B288" t="str">
            <v>NIKE</v>
          </cell>
          <cell r="C288" t="str">
            <v>SWOOSH</v>
          </cell>
        </row>
        <row r="289">
          <cell r="B289" t="str">
            <v>NORTON</v>
          </cell>
          <cell r="C289" t="str">
            <v>NORTON</v>
          </cell>
        </row>
        <row r="290">
          <cell r="B290" t="str">
            <v>NTGEAR</v>
          </cell>
          <cell r="C290" t="str">
            <v>NTGEAR</v>
          </cell>
        </row>
        <row r="291">
          <cell r="B291" t="str">
            <v>NVIS</v>
          </cell>
          <cell r="C291" t="str">
            <v>NVEG</v>
          </cell>
        </row>
        <row r="292">
          <cell r="B292" t="str">
            <v>NVIS</v>
          </cell>
          <cell r="C292" t="str">
            <v>NVIQ</v>
          </cell>
        </row>
        <row r="293">
          <cell r="B293" t="str">
            <v>OBI</v>
          </cell>
          <cell r="C293" t="str">
            <v>EMLUX</v>
          </cell>
        </row>
        <row r="294">
          <cell r="B294" t="str">
            <v>OBI</v>
          </cell>
          <cell r="C294" t="str">
            <v>EUROM</v>
          </cell>
        </row>
        <row r="295">
          <cell r="B295" t="str">
            <v>OBI</v>
          </cell>
          <cell r="C295" t="str">
            <v>OBIITA</v>
          </cell>
        </row>
        <row r="296">
          <cell r="B296" t="str">
            <v>OBI</v>
          </cell>
          <cell r="C296" t="str">
            <v>OBIPOL</v>
          </cell>
        </row>
        <row r="297">
          <cell r="B297" t="str">
            <v>OBI</v>
          </cell>
          <cell r="C297" t="str">
            <v>OBIRUS</v>
          </cell>
        </row>
        <row r="298">
          <cell r="B298" t="str">
            <v>OFWO</v>
          </cell>
          <cell r="C298" t="str">
            <v>OFWO</v>
          </cell>
        </row>
        <row r="299">
          <cell r="B299" t="str">
            <v>ORSGM</v>
          </cell>
          <cell r="C299" t="str">
            <v>ORSGM</v>
          </cell>
        </row>
        <row r="300">
          <cell r="B300" t="str">
            <v>OVRSTK</v>
          </cell>
          <cell r="C300" t="str">
            <v>OVRSTK</v>
          </cell>
        </row>
        <row r="301">
          <cell r="B301" t="str">
            <v>OXFORD</v>
          </cell>
          <cell r="C301" t="str">
            <v>OXFORD</v>
          </cell>
        </row>
        <row r="302">
          <cell r="B302" t="str">
            <v>PACSUN</v>
          </cell>
          <cell r="C302" t="str">
            <v>PACSUN</v>
          </cell>
        </row>
        <row r="303">
          <cell r="B303" t="str">
            <v>PARBK</v>
          </cell>
          <cell r="C303" t="str">
            <v>PARBK</v>
          </cell>
        </row>
        <row r="304">
          <cell r="B304" t="str">
            <v>PCEC</v>
          </cell>
          <cell r="C304" t="str">
            <v>PCEC</v>
          </cell>
        </row>
        <row r="305">
          <cell r="B305" t="str">
            <v>PEPE</v>
          </cell>
          <cell r="C305" t="str">
            <v>PEPE</v>
          </cell>
        </row>
        <row r="306">
          <cell r="B306" t="str">
            <v>PERRY</v>
          </cell>
          <cell r="C306" t="str">
            <v>PERRY</v>
          </cell>
        </row>
        <row r="307">
          <cell r="B307" t="str">
            <v>PHB</v>
          </cell>
          <cell r="C307" t="str">
            <v>PHB</v>
          </cell>
        </row>
        <row r="308">
          <cell r="B308" t="str">
            <v>PHB</v>
          </cell>
          <cell r="C308" t="str">
            <v>SHLNE</v>
          </cell>
        </row>
        <row r="309">
          <cell r="B309" t="str">
            <v>PIER1</v>
          </cell>
          <cell r="C309" t="str">
            <v>CARGO</v>
          </cell>
        </row>
        <row r="310">
          <cell r="B310" t="str">
            <v>PIER1</v>
          </cell>
          <cell r="C310" t="str">
            <v>PIER1</v>
          </cell>
        </row>
        <row r="311">
          <cell r="B311" t="str">
            <v>POLO</v>
          </cell>
          <cell r="C311" t="str">
            <v>CHAPS1</v>
          </cell>
        </row>
        <row r="312">
          <cell r="B312" t="str">
            <v>POLO</v>
          </cell>
          <cell r="C312" t="str">
            <v>CHAPS2</v>
          </cell>
        </row>
        <row r="313">
          <cell r="B313" t="str">
            <v>POLO</v>
          </cell>
          <cell r="C313" t="str">
            <v>CLUB</v>
          </cell>
        </row>
        <row r="314">
          <cell r="B314" t="str">
            <v>POLO</v>
          </cell>
          <cell r="C314" t="str">
            <v>CLUBCA</v>
          </cell>
        </row>
        <row r="315">
          <cell r="B315" t="str">
            <v>POLO</v>
          </cell>
          <cell r="C315" t="str">
            <v>DAYS</v>
          </cell>
        </row>
        <row r="316">
          <cell r="B316" t="str">
            <v>POLO</v>
          </cell>
          <cell r="C316" t="str">
            <v>DRESSC</v>
          </cell>
        </row>
        <row r="317">
          <cell r="B317" t="str">
            <v>POLO</v>
          </cell>
          <cell r="C317" t="str">
            <v>DRESSL</v>
          </cell>
        </row>
        <row r="318">
          <cell r="B318" t="str">
            <v>POLO</v>
          </cell>
          <cell r="C318" t="str">
            <v>LAUREN</v>
          </cell>
        </row>
        <row r="319">
          <cell r="B319" t="str">
            <v>POLO</v>
          </cell>
          <cell r="C319" t="str">
            <v>PJC</v>
          </cell>
        </row>
        <row r="320">
          <cell r="B320" t="str">
            <v>POLO</v>
          </cell>
          <cell r="C320" t="str">
            <v>POLO</v>
          </cell>
        </row>
        <row r="321">
          <cell r="B321" t="str">
            <v>POLO</v>
          </cell>
          <cell r="C321" t="str">
            <v>POLORT</v>
          </cell>
        </row>
        <row r="322">
          <cell r="B322" t="str">
            <v>POLO</v>
          </cell>
          <cell r="C322" t="str">
            <v>PRLALC</v>
          </cell>
        </row>
        <row r="323">
          <cell r="B323" t="str">
            <v>POLO</v>
          </cell>
          <cell r="C323" t="str">
            <v>PRLALD</v>
          </cell>
        </row>
        <row r="324">
          <cell r="B324" t="str">
            <v>POLO</v>
          </cell>
          <cell r="C324" t="str">
            <v>PRLALM</v>
          </cell>
        </row>
        <row r="325">
          <cell r="B325" t="str">
            <v>POLO</v>
          </cell>
          <cell r="C325" t="str">
            <v>PRLALW</v>
          </cell>
        </row>
        <row r="326">
          <cell r="B326" t="str">
            <v>POLO</v>
          </cell>
          <cell r="C326" t="str">
            <v>PRLLG</v>
          </cell>
        </row>
        <row r="327">
          <cell r="B327" t="str">
            <v>POLO</v>
          </cell>
          <cell r="C327" t="str">
            <v>RKI</v>
          </cell>
        </row>
        <row r="328">
          <cell r="B328" t="str">
            <v>POLO</v>
          </cell>
          <cell r="C328" t="str">
            <v>RLCAN</v>
          </cell>
        </row>
        <row r="329">
          <cell r="B329" t="str">
            <v>POLO</v>
          </cell>
          <cell r="C329" t="str">
            <v>RLCHLD</v>
          </cell>
        </row>
        <row r="330">
          <cell r="B330" t="str">
            <v>POLO</v>
          </cell>
          <cell r="C330" t="str">
            <v>RLCORP</v>
          </cell>
        </row>
        <row r="331">
          <cell r="B331" t="str">
            <v>POLO</v>
          </cell>
          <cell r="C331" t="str">
            <v>RLCW</v>
          </cell>
        </row>
        <row r="332">
          <cell r="B332" t="str">
            <v>POLO</v>
          </cell>
          <cell r="C332" t="str">
            <v>RLDRES</v>
          </cell>
        </row>
        <row r="333">
          <cell r="B333" t="str">
            <v>POLO</v>
          </cell>
          <cell r="C333" t="str">
            <v>RLFOOT</v>
          </cell>
        </row>
        <row r="334">
          <cell r="B334" t="str">
            <v>POLO</v>
          </cell>
          <cell r="C334" t="str">
            <v>RLFTWR</v>
          </cell>
        </row>
        <row r="335">
          <cell r="B335" t="str">
            <v>POLO</v>
          </cell>
          <cell r="C335" t="str">
            <v>RLHOME</v>
          </cell>
        </row>
        <row r="336">
          <cell r="B336" t="str">
            <v>POLO</v>
          </cell>
          <cell r="C336" t="str">
            <v>RLHP</v>
          </cell>
        </row>
        <row r="337">
          <cell r="B337" t="str">
            <v>POLO</v>
          </cell>
          <cell r="C337" t="str">
            <v>RLHW</v>
          </cell>
        </row>
        <row r="338">
          <cell r="B338" t="str">
            <v>POLO</v>
          </cell>
          <cell r="C338" t="str">
            <v>RLJEAN</v>
          </cell>
        </row>
        <row r="339">
          <cell r="B339" t="str">
            <v>POLO</v>
          </cell>
          <cell r="C339" t="str">
            <v>RLLGA</v>
          </cell>
        </row>
        <row r="340">
          <cell r="B340" t="str">
            <v>POLO</v>
          </cell>
          <cell r="C340" t="str">
            <v>RLRETL</v>
          </cell>
        </row>
        <row r="341">
          <cell r="B341" t="str">
            <v>POLO</v>
          </cell>
          <cell r="C341" t="str">
            <v>RLW</v>
          </cell>
        </row>
        <row r="342">
          <cell r="B342" t="str">
            <v>POLO</v>
          </cell>
          <cell r="C342" t="str">
            <v>RLWOM</v>
          </cell>
        </row>
        <row r="343">
          <cell r="B343" t="str">
            <v>POLO</v>
          </cell>
          <cell r="C343" t="str">
            <v>THT</v>
          </cell>
        </row>
        <row r="344">
          <cell r="B344" t="str">
            <v>PUBLIC</v>
          </cell>
          <cell r="C344" t="str">
            <v>PUBLIC</v>
          </cell>
        </row>
        <row r="345">
          <cell r="B345" t="str">
            <v>PVHCO</v>
          </cell>
          <cell r="C345" t="str">
            <v>PVHBR2</v>
          </cell>
        </row>
        <row r="346">
          <cell r="B346" t="str">
            <v>PVHCO</v>
          </cell>
          <cell r="C346" t="str">
            <v>PVHCO</v>
          </cell>
        </row>
        <row r="347">
          <cell r="B347" t="str">
            <v>QS</v>
          </cell>
          <cell r="C347" t="str">
            <v>DCI</v>
          </cell>
        </row>
        <row r="348">
          <cell r="B348" t="str">
            <v>QS</v>
          </cell>
          <cell r="C348" t="str">
            <v>DCS</v>
          </cell>
        </row>
        <row r="349">
          <cell r="B349" t="str">
            <v>QS</v>
          </cell>
          <cell r="C349" t="str">
            <v>QSCA</v>
          </cell>
        </row>
        <row r="350">
          <cell r="B350" t="str">
            <v>QS</v>
          </cell>
          <cell r="C350" t="str">
            <v>QSLTM</v>
          </cell>
        </row>
        <row r="351">
          <cell r="B351" t="str">
            <v>QS</v>
          </cell>
          <cell r="C351" t="str">
            <v>QSR</v>
          </cell>
        </row>
        <row r="352">
          <cell r="B352" t="str">
            <v>QS</v>
          </cell>
          <cell r="C352" t="str">
            <v>QSUS</v>
          </cell>
        </row>
        <row r="353">
          <cell r="B353" t="str">
            <v>QSBR</v>
          </cell>
          <cell r="C353" t="str">
            <v>DCSBR</v>
          </cell>
        </row>
        <row r="354">
          <cell r="B354" t="str">
            <v>QSBR</v>
          </cell>
          <cell r="C354" t="str">
            <v>QSBR</v>
          </cell>
        </row>
        <row r="355">
          <cell r="B355" t="str">
            <v>QSBR</v>
          </cell>
          <cell r="C355" t="str">
            <v>RQSBR</v>
          </cell>
        </row>
        <row r="356">
          <cell r="B356" t="str">
            <v>QVC</v>
          </cell>
          <cell r="C356" t="str">
            <v>QVC</v>
          </cell>
        </row>
        <row r="357">
          <cell r="B357" t="str">
            <v>RACK</v>
          </cell>
          <cell r="C357" t="str">
            <v>RACK</v>
          </cell>
        </row>
        <row r="358">
          <cell r="B358" t="str">
            <v>RALSEY</v>
          </cell>
          <cell r="C358" t="str">
            <v>RALSEY</v>
          </cell>
        </row>
        <row r="359">
          <cell r="B359" t="str">
            <v>RH</v>
          </cell>
          <cell r="C359" t="str">
            <v>RH</v>
          </cell>
        </row>
        <row r="360">
          <cell r="B360" t="str">
            <v>RIDD</v>
          </cell>
          <cell r="C360" t="str">
            <v>ALLM</v>
          </cell>
        </row>
        <row r="361">
          <cell r="B361" t="str">
            <v>RIDD</v>
          </cell>
          <cell r="C361" t="str">
            <v>RDLL</v>
          </cell>
        </row>
        <row r="362">
          <cell r="B362" t="str">
            <v>RIP</v>
          </cell>
          <cell r="C362" t="str">
            <v>RIPC</v>
          </cell>
        </row>
        <row r="363">
          <cell r="B363" t="str">
            <v>RIP</v>
          </cell>
          <cell r="C363" t="str">
            <v>RIPP</v>
          </cell>
        </row>
        <row r="364">
          <cell r="B364" t="str">
            <v>RMAID</v>
          </cell>
          <cell r="C364" t="str">
            <v>AMTC</v>
          </cell>
        </row>
        <row r="365">
          <cell r="B365" t="str">
            <v>RMAID</v>
          </cell>
          <cell r="C365" t="str">
            <v>ANCHOR</v>
          </cell>
        </row>
        <row r="366">
          <cell r="B366" t="str">
            <v>RMAID</v>
          </cell>
          <cell r="C366" t="str">
            <v>AROCK</v>
          </cell>
        </row>
        <row r="367">
          <cell r="B367" t="str">
            <v>RMAID</v>
          </cell>
          <cell r="C367" t="str">
            <v>CHFRA</v>
          </cell>
        </row>
        <row r="368">
          <cell r="B368" t="str">
            <v>RMAID</v>
          </cell>
          <cell r="C368" t="str">
            <v>DCRUS</v>
          </cell>
        </row>
        <row r="369">
          <cell r="B369" t="str">
            <v>RMAID</v>
          </cell>
          <cell r="C369" t="str">
            <v>ELDON</v>
          </cell>
        </row>
        <row r="370">
          <cell r="B370" t="str">
            <v>RMAID</v>
          </cell>
          <cell r="C370" t="str">
            <v>GPROD</v>
          </cell>
        </row>
        <row r="371">
          <cell r="B371" t="str">
            <v>RMAID</v>
          </cell>
          <cell r="C371" t="str">
            <v>GRACO</v>
          </cell>
        </row>
        <row r="372">
          <cell r="B372" t="str">
            <v>RMAID</v>
          </cell>
          <cell r="C372" t="str">
            <v>INTCTX</v>
          </cell>
        </row>
        <row r="373">
          <cell r="B373" t="str">
            <v>RMAID</v>
          </cell>
          <cell r="C373" t="str">
            <v>LNK</v>
          </cell>
        </row>
        <row r="374">
          <cell r="B374" t="str">
            <v>RMAID</v>
          </cell>
          <cell r="C374" t="str">
            <v>MIRRO</v>
          </cell>
        </row>
        <row r="375">
          <cell r="B375" t="str">
            <v>RMAID</v>
          </cell>
          <cell r="C375" t="str">
            <v>NENPLS</v>
          </cell>
        </row>
        <row r="376">
          <cell r="B376" t="str">
            <v>RMAID</v>
          </cell>
          <cell r="C376" t="str">
            <v>NPF</v>
          </cell>
        </row>
        <row r="377">
          <cell r="B377" t="str">
            <v>RMAID</v>
          </cell>
          <cell r="C377" t="str">
            <v>PANOD</v>
          </cell>
        </row>
        <row r="378">
          <cell r="B378" t="str">
            <v>RMAID</v>
          </cell>
          <cell r="C378" t="str">
            <v>RDMEX</v>
          </cell>
        </row>
        <row r="379">
          <cell r="B379" t="str">
            <v>RMAID</v>
          </cell>
          <cell r="C379" t="str">
            <v>RHPWI</v>
          </cell>
        </row>
        <row r="380">
          <cell r="B380" t="str">
            <v>RMAID</v>
          </cell>
          <cell r="C380" t="str">
            <v>RMCA</v>
          </cell>
        </row>
        <row r="381">
          <cell r="B381" t="str">
            <v>RMAID</v>
          </cell>
          <cell r="C381" t="str">
            <v>RPCI</v>
          </cell>
        </row>
        <row r="382">
          <cell r="B382" t="str">
            <v>RMAID</v>
          </cell>
          <cell r="C382" t="str">
            <v>SANFRD</v>
          </cell>
        </row>
        <row r="383">
          <cell r="B383" t="str">
            <v>RMAID</v>
          </cell>
          <cell r="C383" t="str">
            <v>SANNA</v>
          </cell>
        </row>
        <row r="384">
          <cell r="B384" t="str">
            <v>RMAID</v>
          </cell>
          <cell r="C384" t="str">
            <v>SHUR</v>
          </cell>
        </row>
        <row r="385">
          <cell r="B385" t="str">
            <v>RMAID</v>
          </cell>
          <cell r="C385" t="str">
            <v>SPURG</v>
          </cell>
        </row>
        <row r="386">
          <cell r="B386" t="str">
            <v>RMAID</v>
          </cell>
          <cell r="C386" t="str">
            <v>TIKES</v>
          </cell>
        </row>
        <row r="387">
          <cell r="B387" t="str">
            <v>RSGC</v>
          </cell>
          <cell r="C387" t="str">
            <v>RSGC</v>
          </cell>
        </row>
        <row r="388">
          <cell r="B388" t="str">
            <v>SABIC</v>
          </cell>
          <cell r="C388" t="str">
            <v>SABIC</v>
          </cell>
        </row>
        <row r="389">
          <cell r="B389" t="str">
            <v>SAFWAY</v>
          </cell>
          <cell r="C389" t="str">
            <v>SAFWAY</v>
          </cell>
        </row>
        <row r="390">
          <cell r="B390" t="str">
            <v>SCOPE</v>
          </cell>
          <cell r="C390" t="str">
            <v>SCOPE</v>
          </cell>
        </row>
        <row r="391">
          <cell r="B391" t="str">
            <v>SEARS</v>
          </cell>
          <cell r="C391" t="str">
            <v>SEARS</v>
          </cell>
        </row>
        <row r="392">
          <cell r="B392" t="str">
            <v>SIGNAL</v>
          </cell>
          <cell r="C392" t="str">
            <v>SIGNAL</v>
          </cell>
        </row>
        <row r="393">
          <cell r="B393" t="str">
            <v>SILEX</v>
          </cell>
          <cell r="C393" t="str">
            <v>SILEX</v>
          </cell>
        </row>
        <row r="394">
          <cell r="B394" t="str">
            <v>SKOOP</v>
          </cell>
          <cell r="C394" t="str">
            <v>SKOOP</v>
          </cell>
        </row>
        <row r="395">
          <cell r="B395" t="str">
            <v>SKOOP</v>
          </cell>
          <cell r="C395" t="str">
            <v>SPINO</v>
          </cell>
        </row>
        <row r="396">
          <cell r="B396" t="str">
            <v>SML</v>
          </cell>
          <cell r="C396" t="str">
            <v>SML</v>
          </cell>
        </row>
        <row r="397">
          <cell r="B397" t="str">
            <v>SONY</v>
          </cell>
          <cell r="C397" t="str">
            <v>SONY</v>
          </cell>
        </row>
        <row r="398">
          <cell r="B398" t="str">
            <v>SPENCR</v>
          </cell>
          <cell r="C398" t="str">
            <v>SPENCR</v>
          </cell>
        </row>
        <row r="399">
          <cell r="B399" t="str">
            <v>SSHIRT</v>
          </cell>
          <cell r="C399" t="str">
            <v>SMAP</v>
          </cell>
        </row>
        <row r="400">
          <cell r="B400" t="str">
            <v>SSHIRT</v>
          </cell>
          <cell r="C400" t="str">
            <v>SSHIRT</v>
          </cell>
        </row>
        <row r="401">
          <cell r="B401" t="str">
            <v>SUPRM</v>
          </cell>
          <cell r="C401" t="str">
            <v>SUPRM</v>
          </cell>
        </row>
        <row r="402">
          <cell r="B402" t="str">
            <v>SUTTON</v>
          </cell>
          <cell r="C402" t="str">
            <v>SUTTON</v>
          </cell>
        </row>
        <row r="403">
          <cell r="B403" t="str">
            <v>TAC</v>
          </cell>
          <cell r="C403" t="str">
            <v>ALBRT</v>
          </cell>
        </row>
        <row r="404">
          <cell r="B404" t="str">
            <v>TAHARI</v>
          </cell>
          <cell r="C404" t="str">
            <v>ELIE</v>
          </cell>
        </row>
        <row r="405">
          <cell r="B405" t="str">
            <v>TAHARI</v>
          </cell>
          <cell r="C405" t="str">
            <v>TAHARI</v>
          </cell>
        </row>
        <row r="406">
          <cell r="B406" t="str">
            <v>TALBOT</v>
          </cell>
          <cell r="C406" t="str">
            <v>COLDW</v>
          </cell>
        </row>
        <row r="407">
          <cell r="B407" t="str">
            <v>TALBOT</v>
          </cell>
          <cell r="C407" t="str">
            <v>TALBOT</v>
          </cell>
        </row>
        <row r="408">
          <cell r="B408" t="str">
            <v>TARGET</v>
          </cell>
          <cell r="C408" t="str">
            <v>TARGET</v>
          </cell>
        </row>
        <row r="409">
          <cell r="B409" t="str">
            <v>TBL</v>
          </cell>
          <cell r="C409" t="str">
            <v>TBL</v>
          </cell>
        </row>
        <row r="410">
          <cell r="B410" t="str">
            <v>TENNIX</v>
          </cell>
          <cell r="C410" t="str">
            <v>TENNIX</v>
          </cell>
        </row>
        <row r="411">
          <cell r="B411" t="str">
            <v>TOMEU</v>
          </cell>
          <cell r="C411" t="str">
            <v>CKACEU</v>
          </cell>
        </row>
        <row r="412">
          <cell r="B412" t="str">
            <v>TOMEU</v>
          </cell>
          <cell r="C412" t="str">
            <v>CKDDEU</v>
          </cell>
        </row>
        <row r="413">
          <cell r="B413" t="str">
            <v>TOMEU</v>
          </cell>
          <cell r="C413" t="str">
            <v>CKDFEU</v>
          </cell>
        </row>
        <row r="414">
          <cell r="B414" t="str">
            <v>TOMEU</v>
          </cell>
          <cell r="C414" t="str">
            <v>CKFWEU</v>
          </cell>
        </row>
        <row r="415">
          <cell r="B415" t="str">
            <v>TOMEU</v>
          </cell>
          <cell r="C415" t="str">
            <v>CKJEEU</v>
          </cell>
        </row>
        <row r="416">
          <cell r="B416" t="str">
            <v>TOMEU</v>
          </cell>
          <cell r="C416" t="str">
            <v>CKKDEU</v>
          </cell>
        </row>
        <row r="417">
          <cell r="B417" t="str">
            <v>TOMEU</v>
          </cell>
          <cell r="C417" t="str">
            <v>CKMSEU</v>
          </cell>
        </row>
        <row r="418">
          <cell r="B418" t="str">
            <v>TOMEU</v>
          </cell>
          <cell r="C418" t="str">
            <v>CKPFEU</v>
          </cell>
        </row>
        <row r="419">
          <cell r="B419" t="str">
            <v>TOMEU</v>
          </cell>
          <cell r="C419" t="str">
            <v>CKRTEU</v>
          </cell>
        </row>
        <row r="420">
          <cell r="B420" t="str">
            <v>TOMEU</v>
          </cell>
          <cell r="C420" t="str">
            <v>CKSWEU</v>
          </cell>
        </row>
        <row r="421">
          <cell r="B421" t="str">
            <v>TOMEU</v>
          </cell>
          <cell r="C421" t="str">
            <v>CKUNEU</v>
          </cell>
        </row>
        <row r="422">
          <cell r="B422" t="str">
            <v>TOMEU</v>
          </cell>
          <cell r="C422" t="str">
            <v>CKWOEU</v>
          </cell>
        </row>
        <row r="423">
          <cell r="B423" t="str">
            <v>TOMEU</v>
          </cell>
          <cell r="C423" t="str">
            <v>THPRO</v>
          </cell>
        </row>
        <row r="424">
          <cell r="B424" t="str">
            <v>TOMEU</v>
          </cell>
          <cell r="C424" t="str">
            <v>TOMATH</v>
          </cell>
        </row>
        <row r="425">
          <cell r="B425" t="str">
            <v>TOMEU</v>
          </cell>
          <cell r="C425" t="str">
            <v>TOMBOD</v>
          </cell>
        </row>
        <row r="426">
          <cell r="B426" t="str">
            <v>TOMEU</v>
          </cell>
          <cell r="C426" t="str">
            <v>TOMCEU</v>
          </cell>
        </row>
        <row r="427">
          <cell r="B427" t="str">
            <v>TOMEU</v>
          </cell>
          <cell r="C427" t="str">
            <v>TOMCOL</v>
          </cell>
        </row>
        <row r="428">
          <cell r="B428" t="str">
            <v>TOMEU</v>
          </cell>
          <cell r="C428" t="str">
            <v>TOMEU</v>
          </cell>
        </row>
        <row r="429">
          <cell r="B429" t="str">
            <v>TOMEU</v>
          </cell>
          <cell r="C429" t="str">
            <v>TOMFTW</v>
          </cell>
        </row>
        <row r="430">
          <cell r="B430" t="str">
            <v>TOMEU</v>
          </cell>
          <cell r="C430" t="str">
            <v>TOMHAN</v>
          </cell>
        </row>
        <row r="431">
          <cell r="B431" t="str">
            <v>TOMEU</v>
          </cell>
          <cell r="C431" t="str">
            <v>TOMJEU</v>
          </cell>
        </row>
        <row r="432">
          <cell r="B432" t="str">
            <v>TOMEU</v>
          </cell>
          <cell r="C432" t="str">
            <v>TOMRTL</v>
          </cell>
        </row>
        <row r="433">
          <cell r="B433" t="str">
            <v>TOMEU</v>
          </cell>
          <cell r="C433" t="str">
            <v>TOMSEU</v>
          </cell>
        </row>
        <row r="434">
          <cell r="B434" t="str">
            <v>TOMEU</v>
          </cell>
          <cell r="C434" t="str">
            <v>TOMSPO</v>
          </cell>
        </row>
        <row r="435">
          <cell r="B435" t="str">
            <v>TOMEU</v>
          </cell>
          <cell r="C435" t="str">
            <v>TOMTA</v>
          </cell>
        </row>
        <row r="436">
          <cell r="B436" t="str">
            <v>TOMEU</v>
          </cell>
          <cell r="C436" t="str">
            <v>TOMWEU</v>
          </cell>
        </row>
        <row r="437">
          <cell r="B437" t="str">
            <v>TOMRA</v>
          </cell>
          <cell r="C437" t="str">
            <v>TOMRA</v>
          </cell>
        </row>
        <row r="438">
          <cell r="B438" t="str">
            <v>TOPO</v>
          </cell>
          <cell r="C438" t="str">
            <v>TOPO</v>
          </cell>
        </row>
        <row r="439">
          <cell r="B439" t="str">
            <v>TORYB</v>
          </cell>
          <cell r="C439" t="str">
            <v>TORAS</v>
          </cell>
        </row>
        <row r="440">
          <cell r="B440" t="str">
            <v>TORYB</v>
          </cell>
          <cell r="C440" t="str">
            <v>TOREU</v>
          </cell>
        </row>
        <row r="441">
          <cell r="B441" t="str">
            <v>TORYB</v>
          </cell>
          <cell r="C441" t="str">
            <v>TORUS</v>
          </cell>
        </row>
        <row r="442">
          <cell r="B442" t="str">
            <v>TOTES</v>
          </cell>
          <cell r="C442" t="str">
            <v>TOTES</v>
          </cell>
        </row>
        <row r="443">
          <cell r="B443" t="str">
            <v>TRU</v>
          </cell>
          <cell r="C443" t="str">
            <v>TRU</v>
          </cell>
        </row>
        <row r="444">
          <cell r="B444" t="str">
            <v>TRU</v>
          </cell>
          <cell r="C444" t="str">
            <v>TRUAPP</v>
          </cell>
        </row>
        <row r="445">
          <cell r="B445" t="str">
            <v>TRU</v>
          </cell>
          <cell r="C445" t="str">
            <v>TRUAU</v>
          </cell>
        </row>
        <row r="446">
          <cell r="B446" t="str">
            <v>TRU</v>
          </cell>
          <cell r="C446" t="str">
            <v>TRUEIC</v>
          </cell>
        </row>
        <row r="447">
          <cell r="B447" t="str">
            <v>TRU</v>
          </cell>
          <cell r="C447" t="str">
            <v>TRUINT</v>
          </cell>
        </row>
        <row r="448">
          <cell r="B448" t="str">
            <v>TRU</v>
          </cell>
          <cell r="C448" t="str">
            <v>TRUUS</v>
          </cell>
        </row>
        <row r="449">
          <cell r="B449" t="str">
            <v>TWEEN</v>
          </cell>
          <cell r="C449" t="str">
            <v>AGSCA</v>
          </cell>
        </row>
        <row r="450">
          <cell r="B450" t="str">
            <v>TWEEN</v>
          </cell>
          <cell r="C450" t="str">
            <v>AGSDB</v>
          </cell>
        </row>
        <row r="451">
          <cell r="B451" t="str">
            <v>TWEEN</v>
          </cell>
          <cell r="C451" t="str">
            <v>AGSLB</v>
          </cell>
        </row>
        <row r="452">
          <cell r="B452" t="str">
            <v>TWEEN</v>
          </cell>
          <cell r="C452" t="str">
            <v>JUSTI</v>
          </cell>
        </row>
        <row r="453">
          <cell r="B453" t="str">
            <v>TWEEN</v>
          </cell>
          <cell r="C453" t="str">
            <v>MAUDB</v>
          </cell>
        </row>
        <row r="454">
          <cell r="B454" t="str">
            <v>ASCENA</v>
          </cell>
          <cell r="C454" t="str">
            <v>MAURI</v>
          </cell>
        </row>
        <row r="455">
          <cell r="B455" t="str">
            <v>TWEEN</v>
          </cell>
          <cell r="C455" t="str">
            <v>TWEEN</v>
          </cell>
        </row>
        <row r="456">
          <cell r="B456" t="str">
            <v>TWO</v>
          </cell>
          <cell r="C456" t="str">
            <v>TWO</v>
          </cell>
        </row>
        <row r="457">
          <cell r="B457" t="str">
            <v>UA</v>
          </cell>
          <cell r="C457" t="str">
            <v>ARMOUR</v>
          </cell>
        </row>
        <row r="458">
          <cell r="B458" t="str">
            <v>UA</v>
          </cell>
          <cell r="C458" t="str">
            <v>UAAIR</v>
          </cell>
        </row>
        <row r="459">
          <cell r="B459" t="str">
            <v>UA</v>
          </cell>
          <cell r="C459" t="str">
            <v>UADSHP</v>
          </cell>
        </row>
        <row r="460">
          <cell r="B460" t="str">
            <v>UA</v>
          </cell>
          <cell r="C460" t="str">
            <v>UATRPL</v>
          </cell>
        </row>
        <row r="461">
          <cell r="B461" t="str">
            <v>UA</v>
          </cell>
          <cell r="C461" t="str">
            <v>UAWEN</v>
          </cell>
        </row>
        <row r="462">
          <cell r="B462" t="str">
            <v>URBAN</v>
          </cell>
          <cell r="C462" t="str">
            <v>URBAN</v>
          </cell>
        </row>
        <row r="463">
          <cell r="B463" t="str">
            <v>VESTI</v>
          </cell>
          <cell r="C463" t="str">
            <v>VESTI</v>
          </cell>
        </row>
        <row r="464">
          <cell r="B464" t="str">
            <v>VFC</v>
          </cell>
          <cell r="C464" t="str">
            <v>IMAGE</v>
          </cell>
        </row>
        <row r="465">
          <cell r="B465" t="str">
            <v>VFC</v>
          </cell>
          <cell r="C465" t="str">
            <v>JEANF</v>
          </cell>
        </row>
        <row r="466">
          <cell r="B466" t="str">
            <v>VFC</v>
          </cell>
          <cell r="C466" t="str">
            <v>JEANS</v>
          </cell>
        </row>
        <row r="467">
          <cell r="B467" t="str">
            <v>VFC</v>
          </cell>
          <cell r="C467" t="str">
            <v>OUTDOR</v>
          </cell>
        </row>
        <row r="468">
          <cell r="B468" t="str">
            <v>VFC</v>
          </cell>
          <cell r="C468" t="str">
            <v>SPORTS</v>
          </cell>
        </row>
        <row r="469">
          <cell r="B469" t="str">
            <v>VFC</v>
          </cell>
          <cell r="C469" t="str">
            <v>VFC</v>
          </cell>
        </row>
        <row r="470">
          <cell r="B470" t="str">
            <v>VFC</v>
          </cell>
          <cell r="C470" t="str">
            <v>XSJVF</v>
          </cell>
        </row>
        <row r="471">
          <cell r="B471" t="str">
            <v>VS</v>
          </cell>
          <cell r="C471" t="str">
            <v>MAST</v>
          </cell>
        </row>
        <row r="472">
          <cell r="B472" t="str">
            <v>WATHNE</v>
          </cell>
          <cell r="C472" t="str">
            <v>WATHNE</v>
          </cell>
        </row>
        <row r="473">
          <cell r="B473" t="str">
            <v>WATTS</v>
          </cell>
          <cell r="C473" t="str">
            <v>DORM</v>
          </cell>
        </row>
        <row r="474">
          <cell r="B474" t="str">
            <v>WEARME</v>
          </cell>
          <cell r="C474" t="str">
            <v>WEARME</v>
          </cell>
        </row>
        <row r="475">
          <cell r="B475" t="str">
            <v>WODUS</v>
          </cell>
          <cell r="C475" t="str">
            <v>WODUK</v>
          </cell>
        </row>
        <row r="476">
          <cell r="B476" t="str">
            <v>WODUS</v>
          </cell>
          <cell r="C476" t="str">
            <v>WODUS</v>
          </cell>
        </row>
        <row r="477">
          <cell r="B477" t="str">
            <v>WRNCO</v>
          </cell>
          <cell r="C477" t="str">
            <v>AFC</v>
          </cell>
        </row>
        <row r="478">
          <cell r="B478" t="str">
            <v>WRNCO</v>
          </cell>
          <cell r="C478" t="str">
            <v>PVHJA</v>
          </cell>
        </row>
        <row r="479">
          <cell r="B479" t="str">
            <v>WRNCO</v>
          </cell>
          <cell r="C479" t="str">
            <v>THAS</v>
          </cell>
        </row>
        <row r="480">
          <cell r="B480" t="str">
            <v>WRNCO</v>
          </cell>
          <cell r="C480" t="str">
            <v>WARAS</v>
          </cell>
        </row>
        <row r="481">
          <cell r="B481" t="str">
            <v>WRNCO</v>
          </cell>
          <cell r="C481" t="str">
            <v>WARDH</v>
          </cell>
        </row>
        <row r="482">
          <cell r="B482" t="str">
            <v>WRNCO</v>
          </cell>
          <cell r="C482" t="str">
            <v>WAREU</v>
          </cell>
        </row>
        <row r="483">
          <cell r="B483" t="str">
            <v>WARMEX</v>
          </cell>
          <cell r="C483" t="str">
            <v>WARMEX</v>
          </cell>
        </row>
        <row r="484">
          <cell r="B484" t="str">
            <v>WRNCO</v>
          </cell>
          <cell r="C484" t="str">
            <v>WRNCO</v>
          </cell>
        </row>
        <row r="485">
          <cell r="B485" t="str">
            <v>WRNCO</v>
          </cell>
          <cell r="C485" t="str">
            <v>XWBRV</v>
          </cell>
        </row>
        <row r="486">
          <cell r="B486" t="str">
            <v>WWOF</v>
          </cell>
          <cell r="C486" t="str">
            <v>WWIW</v>
          </cell>
        </row>
        <row r="487">
          <cell r="B487" t="str">
            <v>WWOF</v>
          </cell>
          <cell r="C487" t="str">
            <v>WWIWF</v>
          </cell>
        </row>
        <row r="488">
          <cell r="B488" t="str">
            <v>WYNBRG</v>
          </cell>
          <cell r="C488" t="str">
            <v>WYNBRG</v>
          </cell>
        </row>
        <row r="489">
          <cell r="B489" t="str">
            <v>X1CGL</v>
          </cell>
          <cell r="C489" t="str">
            <v>XSURI</v>
          </cell>
        </row>
        <row r="490">
          <cell r="B490" t="str">
            <v>X1CGL</v>
          </cell>
          <cell r="C490" t="str">
            <v>XVRTY</v>
          </cell>
        </row>
        <row r="491">
          <cell r="B491" t="str">
            <v>X1SPEQ</v>
          </cell>
          <cell r="C491" t="str">
            <v>X1SPEQ</v>
          </cell>
        </row>
        <row r="492">
          <cell r="B492" t="str">
            <v>X2BAL</v>
          </cell>
          <cell r="C492" t="str">
            <v>X2BAL</v>
          </cell>
        </row>
        <row r="493">
          <cell r="B493" t="str">
            <v>X2BECK</v>
          </cell>
          <cell r="C493" t="str">
            <v>X2BECK</v>
          </cell>
        </row>
        <row r="494">
          <cell r="B494" t="str">
            <v>X2DISP</v>
          </cell>
          <cell r="C494" t="str">
            <v>X2DISP</v>
          </cell>
        </row>
        <row r="495">
          <cell r="B495" t="str">
            <v>X2FORD</v>
          </cell>
          <cell r="C495" t="str">
            <v>X2FORD</v>
          </cell>
        </row>
        <row r="496">
          <cell r="B496" t="str">
            <v>X2GEL</v>
          </cell>
          <cell r="C496" t="str">
            <v>X2GEL</v>
          </cell>
        </row>
        <row r="497">
          <cell r="B497" t="str">
            <v>X2SMCO</v>
          </cell>
          <cell r="C497" t="str">
            <v>X2SMCO</v>
          </cell>
        </row>
        <row r="498">
          <cell r="B498" t="str">
            <v>X2SPOR</v>
          </cell>
          <cell r="C498" t="str">
            <v>X2SPOR</v>
          </cell>
        </row>
        <row r="499">
          <cell r="B499" t="str">
            <v>X2TTPL</v>
          </cell>
          <cell r="C499" t="str">
            <v>X2TTPL</v>
          </cell>
        </row>
        <row r="500">
          <cell r="B500" t="str">
            <v>X3HPI</v>
          </cell>
          <cell r="C500" t="str">
            <v>X3HPI</v>
          </cell>
        </row>
        <row r="501">
          <cell r="B501" t="str">
            <v>X3WUNS</v>
          </cell>
          <cell r="C501" t="str">
            <v>X3WUNS</v>
          </cell>
        </row>
        <row r="502">
          <cell r="B502" t="str">
            <v>X47BL</v>
          </cell>
          <cell r="C502" t="str">
            <v>X47BL</v>
          </cell>
        </row>
        <row r="503">
          <cell r="B503" t="str">
            <v>X4MAE</v>
          </cell>
          <cell r="C503" t="str">
            <v>X4MAE</v>
          </cell>
        </row>
        <row r="504">
          <cell r="B504" t="str">
            <v>X4TICH</v>
          </cell>
          <cell r="C504" t="str">
            <v>X4TICH</v>
          </cell>
        </row>
        <row r="505">
          <cell r="B505" t="str">
            <v>X5LOLL</v>
          </cell>
          <cell r="C505" t="str">
            <v>X5LOLL</v>
          </cell>
        </row>
        <row r="506">
          <cell r="B506" t="str">
            <v>X5MARU</v>
          </cell>
          <cell r="C506" t="str">
            <v>X5MARU</v>
          </cell>
        </row>
        <row r="507">
          <cell r="B507" t="str">
            <v>X5MCCA</v>
          </cell>
          <cell r="C507" t="str">
            <v>X5MCCA</v>
          </cell>
        </row>
        <row r="508">
          <cell r="B508" t="str">
            <v>X5SPEE</v>
          </cell>
          <cell r="C508" t="str">
            <v>X5SPEE</v>
          </cell>
        </row>
        <row r="509">
          <cell r="B509" t="str">
            <v>X5SSC</v>
          </cell>
          <cell r="C509" t="str">
            <v>X5SSC</v>
          </cell>
        </row>
        <row r="510">
          <cell r="B510" t="str">
            <v>XABET</v>
          </cell>
          <cell r="C510" t="str">
            <v>XABET</v>
          </cell>
        </row>
        <row r="511">
          <cell r="B511" t="str">
            <v>XACCB</v>
          </cell>
          <cell r="C511" t="str">
            <v>XACCB</v>
          </cell>
        </row>
        <row r="512">
          <cell r="B512" t="str">
            <v>XADAD</v>
          </cell>
          <cell r="C512" t="str">
            <v>XADAD</v>
          </cell>
        </row>
        <row r="513">
          <cell r="B513" t="str">
            <v>XADPE</v>
          </cell>
          <cell r="C513" t="str">
            <v>XADPE</v>
          </cell>
        </row>
        <row r="514">
          <cell r="B514" t="str">
            <v>XAGMV</v>
          </cell>
          <cell r="C514" t="str">
            <v>XAGMV</v>
          </cell>
        </row>
        <row r="515">
          <cell r="B515" t="str">
            <v>XAHP7</v>
          </cell>
          <cell r="C515" t="str">
            <v>XAHP7</v>
          </cell>
        </row>
        <row r="516">
          <cell r="B516" t="str">
            <v>XALCI</v>
          </cell>
          <cell r="C516" t="str">
            <v>XALCI</v>
          </cell>
        </row>
        <row r="517">
          <cell r="B517" t="str">
            <v>XALPZ</v>
          </cell>
          <cell r="C517" t="str">
            <v>XALPZ</v>
          </cell>
        </row>
        <row r="518">
          <cell r="B518" t="str">
            <v>XAPAT</v>
          </cell>
          <cell r="C518" t="str">
            <v>XAPAT</v>
          </cell>
        </row>
        <row r="519">
          <cell r="B519" t="str">
            <v>XAPCK</v>
          </cell>
          <cell r="C519" t="str">
            <v>XAPCK</v>
          </cell>
        </row>
        <row r="520">
          <cell r="B520" t="str">
            <v>XASSD</v>
          </cell>
          <cell r="C520" t="str">
            <v>XASSD</v>
          </cell>
        </row>
        <row r="521">
          <cell r="B521" t="str">
            <v>XATEK</v>
          </cell>
          <cell r="C521" t="str">
            <v>XATEK</v>
          </cell>
        </row>
        <row r="522">
          <cell r="B522" t="str">
            <v>XATIP</v>
          </cell>
          <cell r="C522" t="str">
            <v>XATIP</v>
          </cell>
        </row>
        <row r="523">
          <cell r="B523" t="str">
            <v>XATPE</v>
          </cell>
          <cell r="C523" t="str">
            <v>XATPE</v>
          </cell>
        </row>
        <row r="524">
          <cell r="B524" t="str">
            <v>XATPT</v>
          </cell>
          <cell r="C524" t="str">
            <v>XATPT</v>
          </cell>
        </row>
        <row r="525">
          <cell r="B525" t="str">
            <v>XACFO</v>
          </cell>
          <cell r="C525" t="str">
            <v>XACFO</v>
          </cell>
        </row>
        <row r="526">
          <cell r="B526" t="str">
            <v>XAUHC</v>
          </cell>
          <cell r="C526" t="str">
            <v>XAUHC</v>
          </cell>
        </row>
        <row r="527">
          <cell r="B527" t="str">
            <v>XBAHT</v>
          </cell>
          <cell r="C527" t="str">
            <v>XBAHT</v>
          </cell>
        </row>
        <row r="528">
          <cell r="B528" t="str">
            <v>XBALD</v>
          </cell>
          <cell r="C528" t="str">
            <v>XBALD</v>
          </cell>
        </row>
        <row r="529">
          <cell r="B529" t="str">
            <v>XBATA</v>
          </cell>
          <cell r="C529" t="str">
            <v>XBATA</v>
          </cell>
        </row>
        <row r="530">
          <cell r="B530" t="str">
            <v>XBBHI</v>
          </cell>
          <cell r="C530" t="str">
            <v>XBBHI</v>
          </cell>
        </row>
        <row r="531">
          <cell r="B531" t="str">
            <v>XBDIT</v>
          </cell>
          <cell r="C531" t="str">
            <v>XBDIT</v>
          </cell>
        </row>
        <row r="532">
          <cell r="B532" t="str">
            <v>XBETT</v>
          </cell>
          <cell r="C532" t="str">
            <v>XBETT</v>
          </cell>
        </row>
        <row r="533">
          <cell r="B533" t="str">
            <v>XBFPM</v>
          </cell>
          <cell r="C533" t="str">
            <v>XBFPM</v>
          </cell>
        </row>
        <row r="534">
          <cell r="B534" t="str">
            <v>XBGCK</v>
          </cell>
          <cell r="C534" t="str">
            <v>XBGCK</v>
          </cell>
        </row>
        <row r="535">
          <cell r="B535" t="str">
            <v>XBIGS</v>
          </cell>
          <cell r="C535" t="str">
            <v>XBIGS</v>
          </cell>
        </row>
        <row r="536">
          <cell r="B536" t="str">
            <v>XBLAIN</v>
          </cell>
          <cell r="C536" t="str">
            <v>XBLAIN</v>
          </cell>
        </row>
        <row r="537">
          <cell r="B537" t="str">
            <v>XBLOT</v>
          </cell>
          <cell r="C537" t="str">
            <v>XBLOT</v>
          </cell>
        </row>
        <row r="538">
          <cell r="B538" t="str">
            <v>XBRSC</v>
          </cell>
          <cell r="C538" t="str">
            <v>XBRSC</v>
          </cell>
        </row>
        <row r="539">
          <cell r="B539" t="str">
            <v>XBSKY</v>
          </cell>
          <cell r="C539" t="str">
            <v>XBSKY</v>
          </cell>
        </row>
        <row r="540">
          <cell r="B540" t="str">
            <v>XBVCS</v>
          </cell>
          <cell r="C540" t="str">
            <v>XBVCS</v>
          </cell>
        </row>
        <row r="541">
          <cell r="B541" t="str">
            <v>XCAC</v>
          </cell>
          <cell r="C541" t="str">
            <v>XCAC</v>
          </cell>
        </row>
        <row r="542">
          <cell r="B542" t="str">
            <v>XCALM</v>
          </cell>
          <cell r="C542" t="str">
            <v>XCALM</v>
          </cell>
        </row>
        <row r="543">
          <cell r="B543" t="str">
            <v>XCANT</v>
          </cell>
          <cell r="C543" t="str">
            <v>XCANT</v>
          </cell>
        </row>
        <row r="544">
          <cell r="B544" t="str">
            <v>XCARL</v>
          </cell>
          <cell r="C544" t="str">
            <v>XCARL</v>
          </cell>
        </row>
        <row r="545">
          <cell r="B545" t="str">
            <v>XCASI</v>
          </cell>
          <cell r="C545" t="str">
            <v>XCASI</v>
          </cell>
        </row>
        <row r="546">
          <cell r="B546" t="str">
            <v>XCBSB</v>
          </cell>
          <cell r="C546" t="str">
            <v>XCBSB</v>
          </cell>
        </row>
        <row r="547">
          <cell r="B547" t="str">
            <v>XCCIN</v>
          </cell>
          <cell r="C547" t="str">
            <v>XCCIN</v>
          </cell>
        </row>
        <row r="548">
          <cell r="B548" t="str">
            <v>XCFLT</v>
          </cell>
          <cell r="C548" t="str">
            <v>XCFLT</v>
          </cell>
        </row>
        <row r="549">
          <cell r="B549" t="str">
            <v>XCGPA</v>
          </cell>
          <cell r="C549" t="str">
            <v>XCGPA</v>
          </cell>
        </row>
        <row r="550">
          <cell r="B550" t="str">
            <v>XCGPA</v>
          </cell>
          <cell r="C550" t="str">
            <v>XCGPV</v>
          </cell>
        </row>
        <row r="551">
          <cell r="B551" t="str">
            <v>XCHLG</v>
          </cell>
          <cell r="C551" t="str">
            <v>XCHLG</v>
          </cell>
        </row>
        <row r="552">
          <cell r="B552" t="str">
            <v>XCHSL</v>
          </cell>
          <cell r="C552" t="str">
            <v>XCHSL</v>
          </cell>
        </row>
        <row r="553">
          <cell r="B553" t="str">
            <v>XCIPS</v>
          </cell>
          <cell r="C553" t="str">
            <v>XCIPS</v>
          </cell>
        </row>
        <row r="554">
          <cell r="B554" t="str">
            <v>XCOEL</v>
          </cell>
          <cell r="C554" t="str">
            <v>XCOEL</v>
          </cell>
        </row>
        <row r="555">
          <cell r="B555" t="str">
            <v>XCOLPL</v>
          </cell>
          <cell r="C555" t="str">
            <v>XCOLPL</v>
          </cell>
        </row>
        <row r="556">
          <cell r="B556" t="str">
            <v>XCOOP</v>
          </cell>
          <cell r="C556" t="str">
            <v>XCOOP</v>
          </cell>
        </row>
        <row r="557">
          <cell r="B557" t="str">
            <v>XCOPP</v>
          </cell>
          <cell r="C557" t="str">
            <v>XCOPP</v>
          </cell>
        </row>
        <row r="558">
          <cell r="B558" t="str">
            <v>XCOTA</v>
          </cell>
          <cell r="C558" t="str">
            <v>XCOTA</v>
          </cell>
        </row>
        <row r="559">
          <cell r="B559" t="str">
            <v>XCOTY</v>
          </cell>
          <cell r="C559" t="str">
            <v>XCOTY</v>
          </cell>
        </row>
        <row r="560">
          <cell r="B560" t="str">
            <v>XCSS</v>
          </cell>
          <cell r="C560" t="str">
            <v>XCRGB</v>
          </cell>
        </row>
        <row r="561">
          <cell r="B561" t="str">
            <v>XCSCPL</v>
          </cell>
          <cell r="C561" t="str">
            <v>XCSCPL</v>
          </cell>
        </row>
        <row r="562">
          <cell r="B562" t="str">
            <v>XCSTA</v>
          </cell>
          <cell r="C562" t="str">
            <v>XCSTA</v>
          </cell>
        </row>
        <row r="563">
          <cell r="B563" t="str">
            <v>XCTLG</v>
          </cell>
          <cell r="C563" t="str">
            <v>XCTLG</v>
          </cell>
        </row>
        <row r="564">
          <cell r="B564" t="str">
            <v>XCWTD</v>
          </cell>
          <cell r="C564" t="str">
            <v>XCWTD</v>
          </cell>
        </row>
        <row r="565">
          <cell r="B565" t="str">
            <v>XCYGR</v>
          </cell>
          <cell r="C565" t="str">
            <v>XCYGR</v>
          </cell>
        </row>
        <row r="566">
          <cell r="B566" t="str">
            <v>XDACL</v>
          </cell>
          <cell r="C566" t="str">
            <v>XDACL</v>
          </cell>
        </row>
        <row r="567">
          <cell r="B567" t="str">
            <v>XDATC</v>
          </cell>
          <cell r="C567" t="str">
            <v>XDATC</v>
          </cell>
        </row>
        <row r="568">
          <cell r="B568" t="str">
            <v>XDEMS</v>
          </cell>
          <cell r="C568" t="str">
            <v>XDEMS</v>
          </cell>
        </row>
        <row r="569">
          <cell r="B569" t="str">
            <v>XDGAS</v>
          </cell>
          <cell r="C569" t="str">
            <v>XDGAS</v>
          </cell>
        </row>
        <row r="570">
          <cell r="B570" t="str">
            <v>XDGC</v>
          </cell>
          <cell r="C570" t="str">
            <v>XDGC</v>
          </cell>
        </row>
        <row r="571">
          <cell r="B571" t="str">
            <v>XDOIT</v>
          </cell>
          <cell r="C571" t="str">
            <v>XDOIT</v>
          </cell>
        </row>
        <row r="572">
          <cell r="B572" t="str">
            <v>XDONG</v>
          </cell>
          <cell r="C572" t="str">
            <v>XDONG</v>
          </cell>
        </row>
        <row r="573">
          <cell r="B573" t="str">
            <v>XDOPA</v>
          </cell>
          <cell r="C573" t="str">
            <v>XDOPA</v>
          </cell>
        </row>
        <row r="574">
          <cell r="B574" t="str">
            <v>XDSPP</v>
          </cell>
          <cell r="C574" t="str">
            <v>XDSPP</v>
          </cell>
        </row>
        <row r="575">
          <cell r="B575" t="str">
            <v>XDSYS</v>
          </cell>
          <cell r="C575" t="str">
            <v>XDSYS</v>
          </cell>
        </row>
        <row r="576">
          <cell r="B576" t="str">
            <v>XEDPF</v>
          </cell>
          <cell r="C576" t="str">
            <v>XEDPF</v>
          </cell>
        </row>
        <row r="577">
          <cell r="B577" t="str">
            <v>XEKCP</v>
          </cell>
          <cell r="C577" t="str">
            <v>XEKCP</v>
          </cell>
        </row>
        <row r="578">
          <cell r="B578" t="str">
            <v>XEMTS</v>
          </cell>
          <cell r="C578" t="str">
            <v>XEMTS</v>
          </cell>
        </row>
        <row r="579">
          <cell r="B579" t="str">
            <v>XEWGB</v>
          </cell>
          <cell r="C579" t="str">
            <v>XEWGB</v>
          </cell>
        </row>
        <row r="580">
          <cell r="B580" t="str">
            <v>XFALH</v>
          </cell>
          <cell r="C580" t="str">
            <v>XFALH</v>
          </cell>
        </row>
        <row r="581">
          <cell r="B581" t="str">
            <v>XFCPE</v>
          </cell>
          <cell r="C581" t="str">
            <v>XFCPE</v>
          </cell>
        </row>
        <row r="582">
          <cell r="B582" t="str">
            <v>XFCSA</v>
          </cell>
          <cell r="C582" t="str">
            <v>XFCSA</v>
          </cell>
        </row>
        <row r="583">
          <cell r="B583" t="str">
            <v>XFIKA</v>
          </cell>
          <cell r="C583" t="str">
            <v>XFIKA</v>
          </cell>
        </row>
        <row r="584">
          <cell r="B584" t="str">
            <v>XFLEP</v>
          </cell>
          <cell r="C584" t="str">
            <v>XFLEP</v>
          </cell>
        </row>
        <row r="585">
          <cell r="B585" t="str">
            <v>XFMGH</v>
          </cell>
          <cell r="C585" t="str">
            <v>XFMGH</v>
          </cell>
        </row>
        <row r="586">
          <cell r="B586" t="str">
            <v>XFRAN</v>
          </cell>
          <cell r="C586" t="str">
            <v>XFRAN</v>
          </cell>
        </row>
        <row r="587">
          <cell r="B587" t="str">
            <v>XFRITZ</v>
          </cell>
          <cell r="C587" t="str">
            <v>XFRITZ</v>
          </cell>
        </row>
        <row r="588">
          <cell r="B588" t="str">
            <v>XFUXE</v>
          </cell>
          <cell r="C588" t="str">
            <v>XFUXE</v>
          </cell>
        </row>
        <row r="589">
          <cell r="B589" t="str">
            <v>XGASU</v>
          </cell>
          <cell r="C589" t="str">
            <v>XGASU</v>
          </cell>
        </row>
        <row r="590">
          <cell r="B590" t="str">
            <v>XGAYT</v>
          </cell>
          <cell r="C590" t="str">
            <v>XGAYT</v>
          </cell>
        </row>
        <row r="591">
          <cell r="B591" t="str">
            <v>XGBBG</v>
          </cell>
          <cell r="C591" t="str">
            <v>XGBBG</v>
          </cell>
        </row>
        <row r="592">
          <cell r="B592" t="str">
            <v>XGETE</v>
          </cell>
          <cell r="C592" t="str">
            <v>XGETE</v>
          </cell>
        </row>
        <row r="593">
          <cell r="B593" t="str">
            <v>XGEWD</v>
          </cell>
          <cell r="C593" t="str">
            <v>XGEWD</v>
          </cell>
        </row>
        <row r="594">
          <cell r="B594" t="str">
            <v>XGFA</v>
          </cell>
          <cell r="C594" t="str">
            <v>XGFA</v>
          </cell>
        </row>
        <row r="595">
          <cell r="B595" t="str">
            <v>XGOOL</v>
          </cell>
          <cell r="C595" t="str">
            <v>XGOOL</v>
          </cell>
        </row>
        <row r="596">
          <cell r="B596" t="str">
            <v>XGRDI</v>
          </cell>
          <cell r="C596" t="str">
            <v>XGRDI</v>
          </cell>
        </row>
        <row r="597">
          <cell r="B597" t="str">
            <v>XGUCO</v>
          </cell>
          <cell r="C597" t="str">
            <v>XGUCO</v>
          </cell>
        </row>
        <row r="598">
          <cell r="B598" t="str">
            <v>XGUTL</v>
          </cell>
          <cell r="C598" t="str">
            <v>XGUTL</v>
          </cell>
        </row>
        <row r="599">
          <cell r="B599" t="str">
            <v>XHAGL</v>
          </cell>
          <cell r="C599" t="str">
            <v>XHAGL</v>
          </cell>
        </row>
        <row r="600">
          <cell r="B600" t="str">
            <v>XHBIL</v>
          </cell>
          <cell r="C600" t="str">
            <v>XHBIL</v>
          </cell>
        </row>
        <row r="601">
          <cell r="B601" t="str">
            <v>XIDSA</v>
          </cell>
          <cell r="C601" t="str">
            <v>XIDSA</v>
          </cell>
        </row>
        <row r="602">
          <cell r="B602" t="str">
            <v>XIGDG</v>
          </cell>
          <cell r="C602" t="str">
            <v>XIGDG</v>
          </cell>
        </row>
        <row r="603">
          <cell r="B603" t="str">
            <v>XIGPO</v>
          </cell>
          <cell r="C603" t="str">
            <v>XIGPO</v>
          </cell>
        </row>
        <row r="604">
          <cell r="B604" t="str">
            <v>XINMC</v>
          </cell>
          <cell r="C604" t="str">
            <v>XINMC</v>
          </cell>
        </row>
        <row r="605">
          <cell r="B605" t="str">
            <v>XIRGA</v>
          </cell>
          <cell r="C605" t="str">
            <v>XIRGA</v>
          </cell>
        </row>
        <row r="606">
          <cell r="B606" t="str">
            <v>XIRISP</v>
          </cell>
          <cell r="C606" t="str">
            <v>XIRISP</v>
          </cell>
        </row>
        <row r="607">
          <cell r="B607" t="str">
            <v>XJINW</v>
          </cell>
          <cell r="C607" t="str">
            <v>XJINW</v>
          </cell>
        </row>
        <row r="608">
          <cell r="B608" t="str">
            <v>XJTIN</v>
          </cell>
          <cell r="C608" t="str">
            <v>XJTIN</v>
          </cell>
        </row>
        <row r="609">
          <cell r="B609" t="str">
            <v>XKEENI</v>
          </cell>
          <cell r="C609" t="str">
            <v>XKEENI</v>
          </cell>
        </row>
        <row r="610">
          <cell r="B610" t="str">
            <v>XKLLG</v>
          </cell>
          <cell r="C610" t="str">
            <v>XKLLG</v>
          </cell>
        </row>
        <row r="611">
          <cell r="B611" t="str">
            <v>XKOFO</v>
          </cell>
          <cell r="C611" t="str">
            <v>XKOFO</v>
          </cell>
        </row>
        <row r="612">
          <cell r="B612" t="str">
            <v>XKOMAR</v>
          </cell>
          <cell r="C612" t="str">
            <v>XKOMAR</v>
          </cell>
        </row>
        <row r="613">
          <cell r="B613" t="str">
            <v>XKWET</v>
          </cell>
          <cell r="C613" t="str">
            <v>XKWET</v>
          </cell>
        </row>
        <row r="614">
          <cell r="B614" t="str">
            <v>XLATH</v>
          </cell>
          <cell r="C614" t="str">
            <v>XLATH</v>
          </cell>
        </row>
        <row r="615">
          <cell r="B615" t="str">
            <v>XLEBE</v>
          </cell>
          <cell r="C615" t="str">
            <v>XLEBE</v>
          </cell>
        </row>
        <row r="616">
          <cell r="B616" t="str">
            <v>XLEBI</v>
          </cell>
          <cell r="C616" t="str">
            <v>XLEBI</v>
          </cell>
        </row>
        <row r="617">
          <cell r="B617" t="str">
            <v>XLIETZ</v>
          </cell>
          <cell r="C617" t="str">
            <v>XLIETZ</v>
          </cell>
        </row>
        <row r="618">
          <cell r="B618" t="str">
            <v>XLLYR</v>
          </cell>
          <cell r="C618" t="str">
            <v>XLLYR</v>
          </cell>
        </row>
        <row r="619">
          <cell r="B619" t="str">
            <v>XLUGU</v>
          </cell>
          <cell r="C619" t="str">
            <v>XLUGU</v>
          </cell>
        </row>
        <row r="620">
          <cell r="B620" t="str">
            <v>XMABD</v>
          </cell>
          <cell r="C620" t="str">
            <v>XMABD</v>
          </cell>
        </row>
        <row r="621">
          <cell r="B621" t="str">
            <v>XMAIM</v>
          </cell>
          <cell r="C621" t="str">
            <v>XMAIM</v>
          </cell>
        </row>
        <row r="622">
          <cell r="B622" t="str">
            <v>XMEFO</v>
          </cell>
          <cell r="C622" t="str">
            <v>XMEFO</v>
          </cell>
        </row>
        <row r="623">
          <cell r="B623" t="str">
            <v>XMGMK</v>
          </cell>
          <cell r="C623" t="str">
            <v>XMGMK</v>
          </cell>
        </row>
        <row r="624">
          <cell r="B624" t="str">
            <v>XMMSA</v>
          </cell>
          <cell r="C624" t="str">
            <v>XMMSA</v>
          </cell>
        </row>
        <row r="625">
          <cell r="B625" t="str">
            <v>XMOFO</v>
          </cell>
          <cell r="C625" t="str">
            <v>XMOFO</v>
          </cell>
        </row>
        <row r="626">
          <cell r="B626" t="str">
            <v>XMOMU</v>
          </cell>
          <cell r="C626" t="str">
            <v>XMOMU</v>
          </cell>
        </row>
        <row r="627">
          <cell r="B627" t="str">
            <v>XMSHD</v>
          </cell>
          <cell r="C627" t="str">
            <v>XMSHD</v>
          </cell>
        </row>
        <row r="628">
          <cell r="B628" t="str">
            <v>XMSSF</v>
          </cell>
          <cell r="C628" t="str">
            <v>XMSSF</v>
          </cell>
        </row>
        <row r="629">
          <cell r="B629" t="str">
            <v>XMSTS</v>
          </cell>
          <cell r="C629" t="str">
            <v>XMSTS</v>
          </cell>
        </row>
        <row r="630">
          <cell r="B630" t="str">
            <v>XMYTI</v>
          </cell>
          <cell r="C630" t="str">
            <v>XMYTI</v>
          </cell>
        </row>
        <row r="631">
          <cell r="B631" t="str">
            <v>XNBNV</v>
          </cell>
          <cell r="C631" t="str">
            <v>XNBNV</v>
          </cell>
        </row>
        <row r="632">
          <cell r="B632" t="str">
            <v>XNBTG</v>
          </cell>
          <cell r="C632" t="str">
            <v>XNBTG</v>
          </cell>
        </row>
        <row r="633">
          <cell r="B633" t="str">
            <v>XNERA</v>
          </cell>
          <cell r="C633" t="str">
            <v>XNERA</v>
          </cell>
        </row>
        <row r="634">
          <cell r="B634" t="str">
            <v>XNEWI</v>
          </cell>
          <cell r="C634" t="str">
            <v>XNEWI</v>
          </cell>
        </row>
        <row r="635">
          <cell r="B635" t="str">
            <v>XOBI</v>
          </cell>
          <cell r="C635" t="str">
            <v>XOBI</v>
          </cell>
        </row>
        <row r="636">
          <cell r="B636" t="str">
            <v>XOIPI</v>
          </cell>
          <cell r="C636" t="str">
            <v>XOIPI</v>
          </cell>
        </row>
        <row r="637">
          <cell r="B637" t="str">
            <v>XOWCP</v>
          </cell>
          <cell r="C637" t="str">
            <v>XOWCP</v>
          </cell>
        </row>
        <row r="638">
          <cell r="B638" t="str">
            <v>XPACS</v>
          </cell>
          <cell r="C638" t="str">
            <v>XPACS</v>
          </cell>
        </row>
        <row r="639">
          <cell r="B639" t="str">
            <v>XCSS</v>
          </cell>
          <cell r="C639" t="str">
            <v>XPAMG</v>
          </cell>
        </row>
        <row r="640">
          <cell r="B640" t="str">
            <v>XPCL</v>
          </cell>
          <cell r="C640" t="str">
            <v>XPCL</v>
          </cell>
        </row>
        <row r="641">
          <cell r="B641" t="str">
            <v>XPEAC</v>
          </cell>
          <cell r="C641" t="str">
            <v>XPEAC</v>
          </cell>
        </row>
        <row r="642">
          <cell r="B642" t="str">
            <v>XPETS</v>
          </cell>
          <cell r="C642" t="str">
            <v>XPETS</v>
          </cell>
        </row>
        <row r="643">
          <cell r="B643" t="str">
            <v>XPICO</v>
          </cell>
          <cell r="C643" t="str">
            <v>XPICO</v>
          </cell>
        </row>
        <row r="644">
          <cell r="B644" t="str">
            <v>XPKIDS</v>
          </cell>
          <cell r="C644" t="str">
            <v>XPKIDS</v>
          </cell>
        </row>
        <row r="645">
          <cell r="B645" t="str">
            <v>XPMPP</v>
          </cell>
          <cell r="C645" t="str">
            <v>XPMPP</v>
          </cell>
        </row>
        <row r="646">
          <cell r="B646" t="str">
            <v>XPTVE</v>
          </cell>
          <cell r="C646" t="str">
            <v>XPTVE</v>
          </cell>
        </row>
        <row r="647">
          <cell r="B647" t="str">
            <v>XPVMI</v>
          </cell>
          <cell r="C647" t="str">
            <v>XPVMI</v>
          </cell>
        </row>
        <row r="648">
          <cell r="B648" t="str">
            <v>XQSUY</v>
          </cell>
          <cell r="C648" t="str">
            <v>XQSUY</v>
          </cell>
        </row>
        <row r="649">
          <cell r="B649" t="str">
            <v>XRBKM</v>
          </cell>
          <cell r="C649" t="str">
            <v>XRBKM</v>
          </cell>
        </row>
        <row r="650">
          <cell r="B650" t="str">
            <v>XRCAP</v>
          </cell>
          <cell r="C650" t="str">
            <v>XRCAP</v>
          </cell>
        </row>
        <row r="651">
          <cell r="B651" t="str">
            <v>XREDC</v>
          </cell>
          <cell r="C651" t="str">
            <v>XREDC</v>
          </cell>
        </row>
        <row r="652">
          <cell r="B652" t="str">
            <v>XRIIS</v>
          </cell>
          <cell r="C652" t="str">
            <v>XRIIS</v>
          </cell>
        </row>
        <row r="653">
          <cell r="B653" t="str">
            <v>XRISP</v>
          </cell>
          <cell r="C653" t="str">
            <v>XRISP</v>
          </cell>
        </row>
        <row r="654">
          <cell r="B654" t="str">
            <v>XROKI</v>
          </cell>
          <cell r="C654" t="str">
            <v>XROKI</v>
          </cell>
        </row>
        <row r="655">
          <cell r="B655" t="str">
            <v>XRORO</v>
          </cell>
          <cell r="C655" t="str">
            <v>XRORO</v>
          </cell>
        </row>
        <row r="656">
          <cell r="B656" t="str">
            <v>XRPAC</v>
          </cell>
          <cell r="C656" t="str">
            <v>XRPAC</v>
          </cell>
        </row>
        <row r="657">
          <cell r="B657" t="str">
            <v>XRVCL</v>
          </cell>
          <cell r="C657" t="str">
            <v>XRVCL</v>
          </cell>
        </row>
        <row r="658">
          <cell r="B658" t="str">
            <v>XSAGO</v>
          </cell>
          <cell r="C658" t="str">
            <v>XSAGO</v>
          </cell>
        </row>
        <row r="659">
          <cell r="B659" t="str">
            <v>XSBFCP</v>
          </cell>
          <cell r="C659" t="str">
            <v>XSBFCP</v>
          </cell>
        </row>
        <row r="660">
          <cell r="B660" t="str">
            <v>XSCGY</v>
          </cell>
          <cell r="C660" t="str">
            <v>XSCGY</v>
          </cell>
        </row>
        <row r="661">
          <cell r="B661" t="str">
            <v>XSEBO</v>
          </cell>
          <cell r="C661" t="str">
            <v>XSEBO</v>
          </cell>
        </row>
        <row r="662">
          <cell r="B662" t="str">
            <v>XSERC</v>
          </cell>
          <cell r="C662" t="str">
            <v>XSERC</v>
          </cell>
        </row>
        <row r="663">
          <cell r="B663" t="str">
            <v>XSHDL</v>
          </cell>
          <cell r="C663" t="str">
            <v>XSHDL</v>
          </cell>
        </row>
        <row r="664">
          <cell r="B664" t="str">
            <v>XSHWD</v>
          </cell>
          <cell r="C664" t="str">
            <v>XSHWD</v>
          </cell>
        </row>
        <row r="665">
          <cell r="B665" t="str">
            <v>XSJIF</v>
          </cell>
          <cell r="C665" t="str">
            <v>XSJIF</v>
          </cell>
        </row>
        <row r="666">
          <cell r="B666" t="str">
            <v>XSKGM</v>
          </cell>
          <cell r="C666" t="str">
            <v>XSKGM</v>
          </cell>
        </row>
        <row r="667">
          <cell r="B667" t="str">
            <v>XSLFU</v>
          </cell>
          <cell r="C667" t="str">
            <v>XSLFU</v>
          </cell>
        </row>
        <row r="668">
          <cell r="B668" t="str">
            <v>XSNAC</v>
          </cell>
          <cell r="C668" t="str">
            <v>XSNAC</v>
          </cell>
        </row>
        <row r="669">
          <cell r="B669" t="str">
            <v>XSOLS</v>
          </cell>
          <cell r="C669" t="str">
            <v>XSOLS</v>
          </cell>
        </row>
        <row r="670">
          <cell r="B670" t="str">
            <v>XSOSO</v>
          </cell>
          <cell r="C670" t="str">
            <v>XSOSO</v>
          </cell>
        </row>
        <row r="671">
          <cell r="B671" t="str">
            <v>XSOSU</v>
          </cell>
          <cell r="C671" t="str">
            <v>XSOSU</v>
          </cell>
        </row>
        <row r="672">
          <cell r="B672" t="str">
            <v>XSOTP</v>
          </cell>
          <cell r="C672" t="str">
            <v>XSOTP</v>
          </cell>
        </row>
        <row r="673">
          <cell r="B673" t="str">
            <v>XSSGM</v>
          </cell>
          <cell r="C673" t="str">
            <v>XSSGM</v>
          </cell>
        </row>
        <row r="674">
          <cell r="B674" t="str">
            <v>XSTIL</v>
          </cell>
          <cell r="C674" t="str">
            <v>XSTIL</v>
          </cell>
        </row>
        <row r="675">
          <cell r="B675" t="str">
            <v>XSUDT</v>
          </cell>
          <cell r="C675" t="str">
            <v>XSUDT</v>
          </cell>
        </row>
        <row r="676">
          <cell r="B676" t="str">
            <v>XSUPS</v>
          </cell>
          <cell r="C676" t="str">
            <v>XSUPS</v>
          </cell>
        </row>
        <row r="677">
          <cell r="B677" t="str">
            <v>XSWBJ</v>
          </cell>
          <cell r="C677" t="str">
            <v>XSWBJ</v>
          </cell>
        </row>
        <row r="678">
          <cell r="B678" t="str">
            <v>XTCCL</v>
          </cell>
          <cell r="C678" t="str">
            <v>XTCCL</v>
          </cell>
        </row>
        <row r="679">
          <cell r="B679" t="str">
            <v>XTCDP</v>
          </cell>
          <cell r="C679" t="str">
            <v>XTCDP</v>
          </cell>
        </row>
        <row r="680">
          <cell r="B680" t="str">
            <v>XTCJC</v>
          </cell>
          <cell r="C680" t="str">
            <v>XTCJC</v>
          </cell>
        </row>
        <row r="681">
          <cell r="B681" t="str">
            <v>XTDSC</v>
          </cell>
          <cell r="C681" t="str">
            <v>XTDSC</v>
          </cell>
        </row>
        <row r="682">
          <cell r="B682" t="str">
            <v>XTEPG</v>
          </cell>
          <cell r="C682" t="str">
            <v>XTEPG</v>
          </cell>
        </row>
        <row r="683">
          <cell r="B683" t="str">
            <v>XTHAR</v>
          </cell>
          <cell r="C683" t="str">
            <v>XTHAR</v>
          </cell>
        </row>
        <row r="684">
          <cell r="B684" t="str">
            <v>XTHRY</v>
          </cell>
          <cell r="C684" t="str">
            <v>XTHRY</v>
          </cell>
        </row>
        <row r="685">
          <cell r="B685" t="str">
            <v>XTOPC</v>
          </cell>
          <cell r="C685" t="str">
            <v>XTOPC</v>
          </cell>
        </row>
        <row r="686">
          <cell r="B686" t="str">
            <v>XTRDU</v>
          </cell>
          <cell r="C686" t="str">
            <v>XTRDU</v>
          </cell>
        </row>
        <row r="687">
          <cell r="B687" t="str">
            <v>XTSLK</v>
          </cell>
          <cell r="C687" t="str">
            <v>XTSLK</v>
          </cell>
        </row>
        <row r="688">
          <cell r="B688" t="str">
            <v>XTSUW</v>
          </cell>
          <cell r="C688" t="str">
            <v>XTSUW</v>
          </cell>
        </row>
        <row r="689">
          <cell r="B689" t="str">
            <v>XTTFE</v>
          </cell>
          <cell r="C689" t="str">
            <v>XTTFE</v>
          </cell>
        </row>
        <row r="690">
          <cell r="B690" t="str">
            <v>XUASP</v>
          </cell>
          <cell r="C690" t="str">
            <v>XUASP</v>
          </cell>
        </row>
        <row r="691">
          <cell r="B691" t="str">
            <v>XUHPT</v>
          </cell>
          <cell r="C691" t="str">
            <v>XUHPT</v>
          </cell>
        </row>
        <row r="692">
          <cell r="B692" t="str">
            <v>XULIC</v>
          </cell>
          <cell r="C692" t="str">
            <v>XULIC</v>
          </cell>
        </row>
        <row r="693">
          <cell r="B693" t="str">
            <v>XUNICE</v>
          </cell>
          <cell r="C693" t="str">
            <v>XUNICE</v>
          </cell>
        </row>
        <row r="694">
          <cell r="B694" t="str">
            <v>XUNLP</v>
          </cell>
          <cell r="C694" t="str">
            <v>XUNLP</v>
          </cell>
        </row>
        <row r="695">
          <cell r="B695" t="str">
            <v>XVFBR</v>
          </cell>
          <cell r="C695" t="str">
            <v>XVFBR</v>
          </cell>
        </row>
        <row r="696">
          <cell r="B696" t="str">
            <v>XVHCA</v>
          </cell>
          <cell r="C696" t="str">
            <v>XVHCA</v>
          </cell>
        </row>
        <row r="697">
          <cell r="B697" t="str">
            <v>XVJOG</v>
          </cell>
          <cell r="C697" t="str">
            <v>XVJOG</v>
          </cell>
        </row>
        <row r="698">
          <cell r="B698" t="str">
            <v>XWETE</v>
          </cell>
          <cell r="C698" t="str">
            <v>XWETE</v>
          </cell>
        </row>
        <row r="699">
          <cell r="B699" t="str">
            <v>XWHPO</v>
          </cell>
          <cell r="C699" t="str">
            <v>XWHPO</v>
          </cell>
        </row>
        <row r="700">
          <cell r="B700" t="str">
            <v>XWMWG</v>
          </cell>
          <cell r="C700" t="str">
            <v>XWMWG</v>
          </cell>
        </row>
        <row r="701">
          <cell r="B701" t="str">
            <v>XWSPO</v>
          </cell>
          <cell r="C701" t="str">
            <v>XWSPO</v>
          </cell>
        </row>
        <row r="702">
          <cell r="B702" t="str">
            <v>XWTIT</v>
          </cell>
          <cell r="C702" t="str">
            <v>XWTIT</v>
          </cell>
        </row>
        <row r="703">
          <cell r="B703" t="str">
            <v>ZASEA</v>
          </cell>
          <cell r="C703" t="str">
            <v>ZASEA</v>
          </cell>
        </row>
        <row r="704">
          <cell r="B704" t="str">
            <v>ZUMBA</v>
          </cell>
          <cell r="C704" t="str">
            <v>ZUMBA</v>
          </cell>
        </row>
        <row r="705">
          <cell r="B705" t="str">
            <v>XGPWH</v>
          </cell>
          <cell r="C705" t="str">
            <v>XGEHP</v>
          </cell>
        </row>
        <row r="706">
          <cell r="B706" t="str">
            <v>CHEWY</v>
          </cell>
          <cell r="C706" t="str">
            <v>CHEWY</v>
          </cell>
        </row>
        <row r="707">
          <cell r="B707" t="str">
            <v>FOOTLK</v>
          </cell>
          <cell r="C707" t="str">
            <v>FOOTES</v>
          </cell>
        </row>
        <row r="708">
          <cell r="B708" t="str">
            <v>NIDEC</v>
          </cell>
          <cell r="C708" t="str">
            <v>NGBR</v>
          </cell>
        </row>
        <row r="709">
          <cell r="B709" t="str">
            <v>XREDS</v>
          </cell>
          <cell r="C709" t="str">
            <v>XREDS</v>
          </cell>
        </row>
        <row r="710">
          <cell r="B710" t="str">
            <v>ZRNLKY</v>
          </cell>
          <cell r="C710" t="str">
            <v>ZURN</v>
          </cell>
        </row>
        <row r="711">
          <cell r="B711" t="str">
            <v>ZRNLKY</v>
          </cell>
          <cell r="C711" t="str">
            <v>ELKAY</v>
          </cell>
        </row>
        <row r="712">
          <cell r="B712" t="str">
            <v>SWBRA</v>
          </cell>
          <cell r="C712" t="str">
            <v>SWBRA</v>
          </cell>
        </row>
        <row r="713">
          <cell r="B713" t="str">
            <v>XSTSK</v>
          </cell>
          <cell r="C713" t="str">
            <v>XSTSK</v>
          </cell>
        </row>
        <row r="714">
          <cell r="B714" t="str">
            <v>KIK</v>
          </cell>
          <cell r="C714" t="str">
            <v>KIK</v>
          </cell>
        </row>
        <row r="715">
          <cell r="B715" t="str">
            <v>KIK</v>
          </cell>
          <cell r="C715" t="str">
            <v>KIKDAP</v>
          </cell>
        </row>
        <row r="716">
          <cell r="B716" t="str">
            <v>XSGNG1</v>
          </cell>
          <cell r="C716" t="str">
            <v>XSGNG1</v>
          </cell>
        </row>
        <row r="717">
          <cell r="B717" t="str">
            <v>XSGNG2</v>
          </cell>
          <cell r="C717" t="str">
            <v>XSGNG2</v>
          </cell>
        </row>
        <row r="718">
          <cell r="B718" t="str">
            <v>XSGNG3</v>
          </cell>
          <cell r="C718" t="str">
            <v>XSGNG3</v>
          </cell>
        </row>
        <row r="719">
          <cell r="B719" t="str">
            <v>XSGNG4</v>
          </cell>
          <cell r="C719" t="str">
            <v>XSGNG4</v>
          </cell>
        </row>
        <row r="720">
          <cell r="B720" t="str">
            <v>XSGNG5</v>
          </cell>
          <cell r="C720" t="str">
            <v>XSGNG5</v>
          </cell>
        </row>
        <row r="721">
          <cell r="B721" t="str">
            <v>ITGM</v>
          </cell>
          <cell r="C721" t="str">
            <v>ITGMP</v>
          </cell>
        </row>
        <row r="722">
          <cell r="B722" t="str">
            <v>ZRNLKY</v>
          </cell>
          <cell r="C722" t="str">
            <v>ZURNCA</v>
          </cell>
        </row>
        <row r="723">
          <cell r="B723" t="str">
            <v>ZRNLKY</v>
          </cell>
          <cell r="C723" t="str">
            <v>ZRNUAE</v>
          </cell>
        </row>
        <row r="724">
          <cell r="B724" t="str">
            <v>ZRNLKY</v>
          </cell>
          <cell r="C724" t="str">
            <v>FILAM</v>
          </cell>
        </row>
        <row r="725">
          <cell r="B725"/>
          <cell r="C725"/>
        </row>
        <row r="726">
          <cell r="B726"/>
          <cell r="C726"/>
        </row>
        <row r="727">
          <cell r="B727"/>
          <cell r="C727"/>
        </row>
        <row r="728">
          <cell r="B728"/>
          <cell r="C728"/>
        </row>
        <row r="729">
          <cell r="B729"/>
          <cell r="C729"/>
        </row>
        <row r="730">
          <cell r="B730"/>
          <cell r="C730"/>
        </row>
        <row r="731">
          <cell r="B731"/>
          <cell r="C731"/>
        </row>
        <row r="732">
          <cell r="B732"/>
          <cell r="C732"/>
        </row>
        <row r="733">
          <cell r="B733"/>
          <cell r="C733"/>
        </row>
        <row r="734">
          <cell r="B734"/>
          <cell r="C734"/>
        </row>
        <row r="735">
          <cell r="B735"/>
          <cell r="C735"/>
        </row>
        <row r="736">
          <cell r="B736"/>
          <cell r="C736"/>
        </row>
        <row r="737">
          <cell r="B737"/>
          <cell r="C737"/>
        </row>
        <row r="738">
          <cell r="B738"/>
          <cell r="C738"/>
        </row>
        <row r="739">
          <cell r="B739"/>
          <cell r="C739"/>
        </row>
        <row r="740">
          <cell r="B740"/>
          <cell r="C740"/>
        </row>
        <row r="741">
          <cell r="B741"/>
          <cell r="C741"/>
        </row>
        <row r="742">
          <cell r="B742"/>
          <cell r="C742"/>
        </row>
        <row r="743">
          <cell r="B743"/>
          <cell r="C743"/>
        </row>
        <row r="744">
          <cell r="B744"/>
          <cell r="C744"/>
        </row>
        <row r="745">
          <cell r="B745"/>
          <cell r="C745"/>
        </row>
        <row r="746">
          <cell r="B746"/>
          <cell r="C746"/>
        </row>
        <row r="747">
          <cell r="B747"/>
          <cell r="C747"/>
        </row>
        <row r="748">
          <cell r="B748" t="str">
            <v>EOF</v>
          </cell>
          <cell r="C748" t="str">
            <v>EOF</v>
          </cell>
        </row>
      </sheetData>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st"/>
      <sheetName val="fte_data"/>
      <sheetName val="SummaryPerWeek"/>
      <sheetName val="Booking_SGN"/>
      <sheetName val="raw_support"/>
      <sheetName val="raw_combine"/>
      <sheetName val="Range Visibility"/>
      <sheetName val="Data"/>
    </sheetNames>
    <definedNames>
      <definedName name="customer" refersTo="='Booking_SGN'!$B$6:$B$1417"/>
      <definedName name="volume" refersTo="='Booking_SGN'!$C$6:$BC$1417"/>
      <definedName name="week" refersTo="='Booking_SGN'!$C$5:$BC$5"/>
    </definedNames>
    <sheetDataSet>
      <sheetData sheetId="0">
        <row r="5">
          <cell r="C5" t="str">
            <v>SVC Type</v>
          </cell>
          <cell r="D5">
            <v>1</v>
          </cell>
          <cell r="E5">
            <v>2</v>
          </cell>
          <cell r="F5">
            <v>3</v>
          </cell>
          <cell r="G5">
            <v>4</v>
          </cell>
          <cell r="H5">
            <v>5</v>
          </cell>
          <cell r="I5">
            <v>6</v>
          </cell>
          <cell r="J5">
            <v>7</v>
          </cell>
          <cell r="K5">
            <v>8</v>
          </cell>
          <cell r="L5">
            <v>9</v>
          </cell>
          <cell r="M5">
            <v>10</v>
          </cell>
          <cell r="N5">
            <v>11</v>
          </cell>
          <cell r="O5">
            <v>12</v>
          </cell>
          <cell r="P5">
            <v>13</v>
          </cell>
          <cell r="Q5">
            <v>14</v>
          </cell>
          <cell r="R5">
            <v>15</v>
          </cell>
          <cell r="S5">
            <v>16</v>
          </cell>
          <cell r="T5">
            <v>17</v>
          </cell>
          <cell r="U5">
            <v>18</v>
          </cell>
          <cell r="V5">
            <v>19</v>
          </cell>
          <cell r="W5">
            <v>20</v>
          </cell>
          <cell r="X5">
            <v>21</v>
          </cell>
          <cell r="Y5">
            <v>22</v>
          </cell>
          <cell r="Z5">
            <v>23</v>
          </cell>
          <cell r="AA5">
            <v>24</v>
          </cell>
          <cell r="AB5">
            <v>25</v>
          </cell>
          <cell r="AC5">
            <v>26</v>
          </cell>
          <cell r="AD5">
            <v>27</v>
          </cell>
          <cell r="AE5">
            <v>28</v>
          </cell>
          <cell r="AF5">
            <v>29</v>
          </cell>
          <cell r="AG5">
            <v>30</v>
          </cell>
          <cell r="AH5">
            <v>31</v>
          </cell>
          <cell r="AI5" t="str">
            <v>Grand Total</v>
          </cell>
        </row>
        <row r="6">
          <cell r="B6" t="str">
            <v>CS</v>
          </cell>
          <cell r="C6" t="str">
            <v>Air</v>
          </cell>
          <cell r="D6">
            <v>9.9145138888888887E-2</v>
          </cell>
          <cell r="E6">
            <v>9.9145138888888887E-2</v>
          </cell>
          <cell r="F6">
            <v>0.1964326388888889</v>
          </cell>
          <cell r="G6">
            <v>0</v>
          </cell>
          <cell r="H6">
            <v>9.7287499999999999E-2</v>
          </cell>
          <cell r="I6">
            <v>5.7227941176470599E-2</v>
          </cell>
          <cell r="J6">
            <v>2.2891176470588234E-2</v>
          </cell>
          <cell r="K6">
            <v>7.4396323529411765E-2</v>
          </cell>
          <cell r="L6">
            <v>2.9542790032679744E-2</v>
          </cell>
          <cell r="M6">
            <v>5.7227941176470599E-2</v>
          </cell>
          <cell r="N6">
            <v>7.4396323529411765E-2</v>
          </cell>
          <cell r="O6">
            <v>9.9145138888888887E-2</v>
          </cell>
          <cell r="P6">
            <v>0.13734705882352943</v>
          </cell>
          <cell r="Q6">
            <v>0.17833543709150329</v>
          </cell>
          <cell r="R6">
            <v>0.38915</v>
          </cell>
          <cell r="S6">
            <v>7.0531168300653604E-2</v>
          </cell>
          <cell r="T6">
            <v>8.0119117647058827E-2</v>
          </cell>
          <cell r="U6">
            <v>2.2891176470588234E-2</v>
          </cell>
          <cell r="V6">
            <v>8.0119117647058827E-2</v>
          </cell>
          <cell r="W6">
            <v>8.0119117647058827E-2</v>
          </cell>
          <cell r="X6">
            <v>5.2433966503267981E-2</v>
          </cell>
          <cell r="Y6">
            <v>0.18312941176470587</v>
          </cell>
          <cell r="Z6">
            <v>0.21174338235294116</v>
          </cell>
          <cell r="AA6">
            <v>0.28613970588235299</v>
          </cell>
          <cell r="AB6">
            <v>0.16781866830065362</v>
          </cell>
          <cell r="AC6">
            <v>0.12017867647058825</v>
          </cell>
          <cell r="AD6">
            <v>0.1144558823529412</v>
          </cell>
          <cell r="AE6">
            <v>4.5782352941176468E-2</v>
          </cell>
          <cell r="AF6">
            <v>4.5782352941176468E-2</v>
          </cell>
          <cell r="AG6">
            <v>2.4748815359477122E-2</v>
          </cell>
          <cell r="AH6">
            <v>0</v>
          </cell>
          <cell r="AI6">
            <v>3.1976634599673197</v>
          </cell>
        </row>
        <row r="7">
          <cell r="C7" t="str">
            <v>Sea</v>
          </cell>
          <cell r="D7">
            <v>6.9804439907066982</v>
          </cell>
          <cell r="E7">
            <v>6.9804439907066982</v>
          </cell>
          <cell r="F7">
            <v>6.8708385226375253</v>
          </cell>
          <cell r="G7">
            <v>9.6327113852805013</v>
          </cell>
          <cell r="H7">
            <v>3.5202355706018507</v>
          </cell>
          <cell r="I7">
            <v>5.8223349985362187</v>
          </cell>
          <cell r="J7">
            <v>2.723058628506263</v>
          </cell>
          <cell r="K7">
            <v>4.8025540735974941</v>
          </cell>
          <cell r="L7">
            <v>5.2716754471677545</v>
          </cell>
          <cell r="M7">
            <v>7.2126091798406851</v>
          </cell>
          <cell r="N7">
            <v>2.8376703710852387</v>
          </cell>
          <cell r="O7">
            <v>2.9862434405977658</v>
          </cell>
          <cell r="P7">
            <v>3.4580271452546287</v>
          </cell>
          <cell r="Q7">
            <v>5.6542673262186804</v>
          </cell>
          <cell r="R7">
            <v>10.748500585852394</v>
          </cell>
          <cell r="S7">
            <v>6.3395946581222749</v>
          </cell>
          <cell r="T7">
            <v>7.5047157205882327</v>
          </cell>
          <cell r="U7">
            <v>9.8741891777301181</v>
          </cell>
          <cell r="V7">
            <v>8.9337582728077329</v>
          </cell>
          <cell r="W7">
            <v>7.9108233318355099</v>
          </cell>
          <cell r="X7">
            <v>8.0264087709694962</v>
          </cell>
          <cell r="Y7">
            <v>4.9356259014161212</v>
          </cell>
          <cell r="Z7">
            <v>8.3113255805759767</v>
          </cell>
          <cell r="AA7">
            <v>4.540078407441448</v>
          </cell>
          <cell r="AB7">
            <v>4.3060435492238556</v>
          </cell>
          <cell r="AC7">
            <v>3.6683387958877987</v>
          </cell>
          <cell r="AD7">
            <v>5.2952439255174273</v>
          </cell>
          <cell r="AE7">
            <v>4.1328206652028854</v>
          </cell>
          <cell r="AF7">
            <v>8.6822105850694431</v>
          </cell>
          <cell r="AG7">
            <v>4.6248553092660663</v>
          </cell>
          <cell r="AH7">
            <v>8.049799723992372</v>
          </cell>
          <cell r="AI7">
            <v>190.63744703223719</v>
          </cell>
        </row>
        <row r="8">
          <cell r="B8" t="str">
            <v>DOC</v>
          </cell>
          <cell r="C8" t="str">
            <v>Air</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row>
        <row r="9">
          <cell r="C9" t="str">
            <v>Sea</v>
          </cell>
          <cell r="D9">
            <v>6.3550728135620913</v>
          </cell>
          <cell r="E9">
            <v>6.3550728135620913</v>
          </cell>
          <cell r="F9">
            <v>6.0767780867647057</v>
          </cell>
          <cell r="G9">
            <v>8.7293521394335514</v>
          </cell>
          <cell r="H9">
            <v>3.1826857314814818</v>
          </cell>
          <cell r="I9">
            <v>5.2150421276143799</v>
          </cell>
          <cell r="J9">
            <v>2.4259784012527232</v>
          </cell>
          <cell r="K9">
            <v>4.3733082991285412</v>
          </cell>
          <cell r="L9">
            <v>4.7568443613289766</v>
          </cell>
          <cell r="M9">
            <v>6.449700381100218</v>
          </cell>
          <cell r="N9">
            <v>2.5644430263071896</v>
          </cell>
          <cell r="O9">
            <v>2.722434217701525</v>
          </cell>
          <cell r="P9">
            <v>3.1473352490740742</v>
          </cell>
          <cell r="Q9">
            <v>5.1263303992919393</v>
          </cell>
          <cell r="R9">
            <v>9.6490324038126367</v>
          </cell>
          <cell r="S9">
            <v>5.7410970448257075</v>
          </cell>
          <cell r="T9">
            <v>6.6944432380174304</v>
          </cell>
          <cell r="U9">
            <v>8.956622177505448</v>
          </cell>
          <cell r="V9">
            <v>8.1125186726579521</v>
          </cell>
          <cell r="W9">
            <v>7.0326098300653603</v>
          </cell>
          <cell r="X9">
            <v>7.2100036031590422</v>
          </cell>
          <cell r="Y9">
            <v>4.4396042647058822</v>
          </cell>
          <cell r="Z9">
            <v>7.4718685096405224</v>
          </cell>
          <cell r="AA9">
            <v>4.037207717919391</v>
          </cell>
          <cell r="AB9">
            <v>3.8561031836601307</v>
          </cell>
          <cell r="AC9">
            <v>3.1166280034858391</v>
          </cell>
          <cell r="AD9">
            <v>4.820682933115469</v>
          </cell>
          <cell r="AE9">
            <v>3.762399786873639</v>
          </cell>
          <cell r="AF9">
            <v>7.8834218657407416</v>
          </cell>
          <cell r="AG9">
            <v>4.161399686546841</v>
          </cell>
          <cell r="AH9">
            <v>7.327301874400872</v>
          </cell>
          <cell r="AI9">
            <v>171.75332284373636</v>
          </cell>
        </row>
        <row r="10">
          <cell r="B10" t="str">
            <v>CS</v>
          </cell>
          <cell r="C10" t="str">
            <v>Air</v>
          </cell>
          <cell r="D10">
            <v>5.3805555555555558E-2</v>
          </cell>
          <cell r="E10">
            <v>5.3805555555555558E-2</v>
          </cell>
          <cell r="F10">
            <v>0.14917222222222221</v>
          </cell>
          <cell r="G10">
            <v>5.0000000000000001E-4</v>
          </cell>
          <cell r="H10">
            <v>1.8206944444444442E-2</v>
          </cell>
          <cell r="I10">
            <v>1.3201388888888889E-2</v>
          </cell>
          <cell r="J10">
            <v>7.2618055555555561E-2</v>
          </cell>
          <cell r="K10">
            <v>1.4761111111111109E-2</v>
          </cell>
          <cell r="L10">
            <v>0.10171111111111111</v>
          </cell>
          <cell r="M10">
            <v>1.1761111111111109E-2</v>
          </cell>
          <cell r="N10">
            <v>0.15786805555555553</v>
          </cell>
          <cell r="O10">
            <v>7.6123611111111114E-2</v>
          </cell>
          <cell r="P10">
            <v>0.10392638888888887</v>
          </cell>
          <cell r="Q10">
            <v>0.17332499999999998</v>
          </cell>
          <cell r="R10">
            <v>0.12488888888888888</v>
          </cell>
          <cell r="S10">
            <v>9.0349999999999986E-2</v>
          </cell>
          <cell r="T10">
            <v>2.3962499999999998E-2</v>
          </cell>
          <cell r="U10">
            <v>1.5516666666666665E-2</v>
          </cell>
          <cell r="V10">
            <v>0.1103875</v>
          </cell>
          <cell r="W10">
            <v>0.16636111111111113</v>
          </cell>
          <cell r="X10">
            <v>5.7723611111111114E-2</v>
          </cell>
          <cell r="Y10">
            <v>4.166944444444444E-2</v>
          </cell>
          <cell r="Z10">
            <v>6.2229166666666669E-2</v>
          </cell>
          <cell r="AA10">
            <v>2.9968055555555553E-2</v>
          </cell>
          <cell r="AB10">
            <v>0.11739305555555556</v>
          </cell>
          <cell r="AC10">
            <v>9.1481944444444449E-2</v>
          </cell>
          <cell r="AD10">
            <v>2.5527777777777774E-2</v>
          </cell>
          <cell r="AE10">
            <v>8.0908333333333346E-2</v>
          </cell>
          <cell r="AF10">
            <v>3.5000000000000001E-3</v>
          </cell>
          <cell r="AG10">
            <v>0.12461527777777777</v>
          </cell>
          <cell r="AH10">
            <v>0</v>
          </cell>
          <cell r="AI10">
            <v>2.1672694444444436</v>
          </cell>
        </row>
        <row r="11">
          <cell r="C11" t="str">
            <v>Sea</v>
          </cell>
          <cell r="D11">
            <v>4.331368845406681</v>
          </cell>
          <cell r="E11">
            <v>4.331368845406681</v>
          </cell>
          <cell r="F11">
            <v>4.7939651184506413</v>
          </cell>
          <cell r="G11">
            <v>5.2968274237173629</v>
          </cell>
          <cell r="H11">
            <v>1.4760275095315902</v>
          </cell>
          <cell r="I11">
            <v>4.0041896220270523</v>
          </cell>
          <cell r="J11">
            <v>3.4049215265068993</v>
          </cell>
          <cell r="K11">
            <v>4.1584032027587963</v>
          </cell>
          <cell r="L11">
            <v>4.427883440600862</v>
          </cell>
          <cell r="M11">
            <v>4.7715985503895171</v>
          </cell>
          <cell r="N11">
            <v>4.4479011595705842</v>
          </cell>
          <cell r="O11">
            <v>3.9493255726237044</v>
          </cell>
          <cell r="P11">
            <v>3.1684400114832969</v>
          </cell>
          <cell r="Q11">
            <v>3.7666061215504714</v>
          </cell>
          <cell r="R11">
            <v>6.1320383322532921</v>
          </cell>
          <cell r="S11">
            <v>3.3524766247379834</v>
          </cell>
          <cell r="T11">
            <v>5.5042232760138159</v>
          </cell>
          <cell r="U11">
            <v>4.377126028483362</v>
          </cell>
          <cell r="V11">
            <v>3.5646311133578426</v>
          </cell>
          <cell r="W11">
            <v>7.2485654998091613</v>
          </cell>
          <cell r="X11">
            <v>3.3307957970493329</v>
          </cell>
          <cell r="Y11">
            <v>5.0223506631779404</v>
          </cell>
          <cell r="Z11">
            <v>8.3574502237427382</v>
          </cell>
          <cell r="AA11">
            <v>4.7421558032510562</v>
          </cell>
          <cell r="AB11">
            <v>3.8029172626654613</v>
          </cell>
          <cell r="AC11">
            <v>4.9562313317674285</v>
          </cell>
          <cell r="AD11">
            <v>4.6599272166559382</v>
          </cell>
          <cell r="AE11">
            <v>2.9320286720926587</v>
          </cell>
          <cell r="AF11">
            <v>5.7411780495807756</v>
          </cell>
          <cell r="AG11">
            <v>4.5191798211073149</v>
          </cell>
          <cell r="AH11">
            <v>1.8608672241780551</v>
          </cell>
          <cell r="AI11">
            <v>136.43296988994831</v>
          </cell>
        </row>
        <row r="12">
          <cell r="B12" t="str">
            <v>DOC</v>
          </cell>
          <cell r="C12" t="str">
            <v>Air</v>
          </cell>
          <cell r="D12">
            <v>7.4444444444444445E-3</v>
          </cell>
          <cell r="E12">
            <v>7.4444444444444445E-3</v>
          </cell>
          <cell r="F12">
            <v>0</v>
          </cell>
          <cell r="G12">
            <v>0</v>
          </cell>
          <cell r="H12">
            <v>1.8611111111111111E-3</v>
          </cell>
          <cell r="I12">
            <v>1.8611111111111111E-3</v>
          </cell>
          <cell r="J12">
            <v>0</v>
          </cell>
          <cell r="K12">
            <v>0</v>
          </cell>
          <cell r="L12">
            <v>5.5833333333333334E-3</v>
          </cell>
          <cell r="M12">
            <v>0</v>
          </cell>
          <cell r="N12">
            <v>1.8611111111111111E-3</v>
          </cell>
          <cell r="O12">
            <v>0</v>
          </cell>
          <cell r="P12">
            <v>5.5833333333333334E-3</v>
          </cell>
          <cell r="Q12">
            <v>3.7222222222222223E-3</v>
          </cell>
          <cell r="R12">
            <v>7.4444444444444445E-3</v>
          </cell>
          <cell r="S12">
            <v>7.4444444444444445E-3</v>
          </cell>
          <cell r="T12">
            <v>1.8611111111111111E-3</v>
          </cell>
          <cell r="U12">
            <v>0</v>
          </cell>
          <cell r="V12">
            <v>1.8611111111111111E-3</v>
          </cell>
          <cell r="W12">
            <v>4.3701388888888887E-2</v>
          </cell>
          <cell r="X12">
            <v>4.1840277777777775E-2</v>
          </cell>
          <cell r="Y12">
            <v>3.7222222222222223E-3</v>
          </cell>
          <cell r="Z12">
            <v>4.1840277777777775E-2</v>
          </cell>
          <cell r="AA12">
            <v>1.8611111111111111E-3</v>
          </cell>
          <cell r="AB12">
            <v>1.8611111111111111E-3</v>
          </cell>
          <cell r="AC12">
            <v>3.7222222222222223E-3</v>
          </cell>
          <cell r="AD12">
            <v>0</v>
          </cell>
          <cell r="AE12">
            <v>8.368055555555555E-2</v>
          </cell>
          <cell r="AF12">
            <v>0</v>
          </cell>
          <cell r="AG12">
            <v>0.12552083333333333</v>
          </cell>
          <cell r="AH12">
            <v>0</v>
          </cell>
          <cell r="AI12">
            <v>0.4017222222222222</v>
          </cell>
        </row>
        <row r="13">
          <cell r="C13" t="str">
            <v>Sea</v>
          </cell>
          <cell r="D13">
            <v>1.3301216692992011</v>
          </cell>
          <cell r="E13">
            <v>1.3301216692992011</v>
          </cell>
          <cell r="F13">
            <v>1.1723560930464778</v>
          </cell>
          <cell r="G13">
            <v>1.0664742952750546</v>
          </cell>
          <cell r="H13">
            <v>0.2530765089415396</v>
          </cell>
          <cell r="I13">
            <v>0.87444792392883064</v>
          </cell>
          <cell r="J13">
            <v>0.77432100855573704</v>
          </cell>
          <cell r="K13">
            <v>0.81740429965504702</v>
          </cell>
          <cell r="L13">
            <v>1.1654465659495277</v>
          </cell>
          <cell r="M13">
            <v>1.1971366001043937</v>
          </cell>
          <cell r="N13">
            <v>1.0339357971132899</v>
          </cell>
          <cell r="O13">
            <v>0.96365817429193901</v>
          </cell>
          <cell r="P13">
            <v>0.74273804781681174</v>
          </cell>
          <cell r="Q13">
            <v>1.1175550392610747</v>
          </cell>
          <cell r="R13">
            <v>1.3234809469408133</v>
          </cell>
          <cell r="S13">
            <v>0.86376906880900517</v>
          </cell>
          <cell r="T13">
            <v>1.4209041629901962</v>
          </cell>
          <cell r="U13">
            <v>0.9339383176742917</v>
          </cell>
          <cell r="V13">
            <v>0.92883379348220763</v>
          </cell>
          <cell r="W13">
            <v>1.5249097834513436</v>
          </cell>
          <cell r="X13">
            <v>0.88982961367556279</v>
          </cell>
          <cell r="Y13">
            <v>1.0981388010620916</v>
          </cell>
          <cell r="Z13">
            <v>1.7664462408315178</v>
          </cell>
          <cell r="AA13">
            <v>1.0962113431826432</v>
          </cell>
          <cell r="AB13">
            <v>0.82740092029774881</v>
          </cell>
          <cell r="AC13">
            <v>1.0585075691494192</v>
          </cell>
          <cell r="AD13">
            <v>1.1379049276733841</v>
          </cell>
          <cell r="AE13">
            <v>0.83157528837599848</v>
          </cell>
          <cell r="AF13">
            <v>1.3916626619462598</v>
          </cell>
          <cell r="AG13">
            <v>0.90023078238471321</v>
          </cell>
          <cell r="AH13">
            <v>0.40871329945079882</v>
          </cell>
          <cell r="AI13">
            <v>32.241251213916115</v>
          </cell>
        </row>
        <row r="14">
          <cell r="B14" t="str">
            <v>CS</v>
          </cell>
          <cell r="C14" t="str">
            <v>Air</v>
          </cell>
          <cell r="D14">
            <v>3.4027777777777772E-4</v>
          </cell>
          <cell r="E14">
            <v>3.4027777777777772E-4</v>
          </cell>
          <cell r="F14">
            <v>0</v>
          </cell>
          <cell r="G14">
            <v>0</v>
          </cell>
          <cell r="H14">
            <v>9.5833333333333339E-4</v>
          </cell>
          <cell r="I14">
            <v>9.0277777777777808E-6</v>
          </cell>
          <cell r="J14">
            <v>6.3888888888888882E-4</v>
          </cell>
          <cell r="K14">
            <v>0</v>
          </cell>
          <cell r="L14">
            <v>9.5833333333333339E-4</v>
          </cell>
          <cell r="M14">
            <v>2.0833333333333333E-5</v>
          </cell>
          <cell r="N14">
            <v>3.329861111111111E-4</v>
          </cell>
          <cell r="O14">
            <v>6.3888888888888882E-4</v>
          </cell>
          <cell r="P14">
            <v>1.3541666666666669E-5</v>
          </cell>
          <cell r="Q14">
            <v>3.1944444444444441E-4</v>
          </cell>
          <cell r="R14">
            <v>9.0277777777777808E-6</v>
          </cell>
          <cell r="S14">
            <v>0</v>
          </cell>
          <cell r="T14">
            <v>3.2847222222222219E-4</v>
          </cell>
          <cell r="U14">
            <v>0</v>
          </cell>
          <cell r="V14">
            <v>1.3541666666666669E-5</v>
          </cell>
          <cell r="W14">
            <v>3.1944444444444441E-4</v>
          </cell>
          <cell r="X14">
            <v>4.5138888888888904E-6</v>
          </cell>
          <cell r="Y14">
            <v>3.2395833333333332E-4</v>
          </cell>
          <cell r="Z14">
            <v>0</v>
          </cell>
          <cell r="AA14">
            <v>2.0833333333333335E-4</v>
          </cell>
          <cell r="AB14">
            <v>2.0833333333333333E-5</v>
          </cell>
          <cell r="AC14">
            <v>9.0277777777777808E-6</v>
          </cell>
          <cell r="AD14">
            <v>0</v>
          </cell>
          <cell r="AE14">
            <v>0</v>
          </cell>
          <cell r="AF14">
            <v>2.0833333333333333E-5</v>
          </cell>
          <cell r="AG14">
            <v>0</v>
          </cell>
          <cell r="AH14">
            <v>1.3541666666666669E-5</v>
          </cell>
          <cell r="AI14">
            <v>5.8423611111111115E-3</v>
          </cell>
        </row>
        <row r="15">
          <cell r="C15" t="str">
            <v>Sea</v>
          </cell>
          <cell r="D15">
            <v>3.1976904166370366</v>
          </cell>
          <cell r="E15">
            <v>3.1976904166370366</v>
          </cell>
          <cell r="F15">
            <v>3.1407616911654674</v>
          </cell>
          <cell r="G15">
            <v>3.7870095080355646</v>
          </cell>
          <cell r="H15">
            <v>0.79307866199024613</v>
          </cell>
          <cell r="I15">
            <v>1.9153719394935602</v>
          </cell>
          <cell r="J15">
            <v>5.7818943533154856</v>
          </cell>
          <cell r="K15">
            <v>2.7787515582425102</v>
          </cell>
          <cell r="L15">
            <v>3.5204493015908569</v>
          </cell>
          <cell r="M15">
            <v>3.8143190381716212</v>
          </cell>
          <cell r="N15">
            <v>4.3182688596386596</v>
          </cell>
          <cell r="O15">
            <v>3.5017658591087328</v>
          </cell>
          <cell r="P15">
            <v>3.474941909787014</v>
          </cell>
          <cell r="Q15">
            <v>3.5024551028994648</v>
          </cell>
          <cell r="R15">
            <v>4.9182513157339871</v>
          </cell>
          <cell r="S15">
            <v>4.0369739046690114</v>
          </cell>
          <cell r="T15">
            <v>6.2970887211454283</v>
          </cell>
          <cell r="U15">
            <v>2.9882410923632259</v>
          </cell>
          <cell r="V15">
            <v>1.6777193914713247</v>
          </cell>
          <cell r="W15">
            <v>4.5700666709855273</v>
          </cell>
          <cell r="X15">
            <v>6.5198803877152773</v>
          </cell>
          <cell r="Y15">
            <v>4.5887788748906706</v>
          </cell>
          <cell r="Z15">
            <v>5.1145781462701896</v>
          </cell>
          <cell r="AA15">
            <v>4.4902400486709482</v>
          </cell>
          <cell r="AB15">
            <v>3.4328471104909006</v>
          </cell>
          <cell r="AC15">
            <v>5.1233658509091109</v>
          </cell>
          <cell r="AD15">
            <v>4.3069189322064485</v>
          </cell>
          <cell r="AE15">
            <v>4.7925027766859456</v>
          </cell>
          <cell r="AF15">
            <v>4.2035813446447143</v>
          </cell>
          <cell r="AG15">
            <v>4.8292474378399532</v>
          </cell>
          <cell r="AH15">
            <v>3.7296952435012387</v>
          </cell>
          <cell r="AI15">
            <v>122.34442586690716</v>
          </cell>
        </row>
        <row r="16">
          <cell r="B16" t="str">
            <v>DOC</v>
          </cell>
          <cell r="C16" t="str">
            <v>Air</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1.4583333333333334E-2</v>
          </cell>
          <cell r="AA16">
            <v>1.8229166666666668E-2</v>
          </cell>
          <cell r="AB16">
            <v>0</v>
          </cell>
          <cell r="AC16">
            <v>7.2916666666666668E-3</v>
          </cell>
          <cell r="AD16">
            <v>0</v>
          </cell>
          <cell r="AE16">
            <v>0</v>
          </cell>
          <cell r="AF16">
            <v>0</v>
          </cell>
          <cell r="AG16">
            <v>0</v>
          </cell>
          <cell r="AH16">
            <v>0</v>
          </cell>
          <cell r="AI16">
            <v>4.010416666666667E-2</v>
          </cell>
        </row>
        <row r="17">
          <cell r="C17" t="str">
            <v>Sea</v>
          </cell>
          <cell r="D17">
            <v>1.0031816488699046</v>
          </cell>
          <cell r="E17">
            <v>1.0031816488699046</v>
          </cell>
          <cell r="F17">
            <v>2.9985982063650813</v>
          </cell>
          <cell r="G17">
            <v>1.8463611056325806</v>
          </cell>
          <cell r="H17">
            <v>1.1437464389598344</v>
          </cell>
          <cell r="I17">
            <v>1.5796858308385735</v>
          </cell>
          <cell r="J17">
            <v>3.3616334940881929</v>
          </cell>
          <cell r="K17">
            <v>1.3692263934653899</v>
          </cell>
          <cell r="L17">
            <v>1.0159465305945314</v>
          </cell>
          <cell r="M17">
            <v>2.5134901529687363</v>
          </cell>
          <cell r="N17">
            <v>1.6085970144876667</v>
          </cell>
          <cell r="O17">
            <v>1.2475836792155222</v>
          </cell>
          <cell r="P17">
            <v>1.2443770956481202</v>
          </cell>
          <cell r="Q17">
            <v>0.8719921620993405</v>
          </cell>
          <cell r="R17">
            <v>1.6716875065978658</v>
          </cell>
          <cell r="S17">
            <v>1.2322723856921094</v>
          </cell>
          <cell r="T17">
            <v>1.8197008782767787</v>
          </cell>
          <cell r="U17">
            <v>1.0710549558858045</v>
          </cell>
          <cell r="V17">
            <v>0.86595765422989601</v>
          </cell>
          <cell r="W17">
            <v>2.4437634129023484</v>
          </cell>
          <cell r="X17">
            <v>2.7499764576535721</v>
          </cell>
          <cell r="Y17">
            <v>1.8907772058204695</v>
          </cell>
          <cell r="Z17">
            <v>2.0085159709421272</v>
          </cell>
          <cell r="AA17">
            <v>2.1243522652707734</v>
          </cell>
          <cell r="AB17">
            <v>1.1930342978684763</v>
          </cell>
          <cell r="AC17">
            <v>1.7397905221589729</v>
          </cell>
          <cell r="AD17">
            <v>1.1346936967632437</v>
          </cell>
          <cell r="AE17">
            <v>2.8055356656253112</v>
          </cell>
          <cell r="AF17">
            <v>2.4811696543636779</v>
          </cell>
          <cell r="AG17">
            <v>2.2230671688467347</v>
          </cell>
          <cell r="AH17">
            <v>1.3497211406873035</v>
          </cell>
          <cell r="AI17">
            <v>53.612672241688841</v>
          </cell>
        </row>
        <row r="18">
          <cell r="B18" t="str">
            <v>CS</v>
          </cell>
          <cell r="C18" t="str">
            <v>Air</v>
          </cell>
          <cell r="D18">
            <v>9.1145833333333329E-2</v>
          </cell>
          <cell r="E18">
            <v>9.1145833333333329E-2</v>
          </cell>
          <cell r="F18">
            <v>1.3020833333333334E-2</v>
          </cell>
          <cell r="G18">
            <v>0</v>
          </cell>
          <cell r="H18">
            <v>0.10295555555555555</v>
          </cell>
          <cell r="I18">
            <v>0.2059111111111111</v>
          </cell>
          <cell r="J18">
            <v>0.15443333333333334</v>
          </cell>
          <cell r="K18">
            <v>0</v>
          </cell>
          <cell r="L18">
            <v>3.8456944444444439E-2</v>
          </cell>
          <cell r="M18">
            <v>7.5381944444444446E-2</v>
          </cell>
          <cell r="N18">
            <v>1.3020833333333334E-2</v>
          </cell>
          <cell r="O18">
            <v>5.0540277777777774E-2</v>
          </cell>
          <cell r="P18">
            <v>2.5104166666666667E-2</v>
          </cell>
          <cell r="Q18">
            <v>0.12739583333333332</v>
          </cell>
          <cell r="R18">
            <v>0.29749999999999999</v>
          </cell>
          <cell r="S18">
            <v>0.21197916666666666</v>
          </cell>
          <cell r="T18">
            <v>8.8020833333333326E-2</v>
          </cell>
          <cell r="U18">
            <v>4.8958333333333333E-2</v>
          </cell>
          <cell r="V18">
            <v>0.46714166666666668</v>
          </cell>
          <cell r="W18">
            <v>0.25906249999999997</v>
          </cell>
          <cell r="X18">
            <v>0.1121875</v>
          </cell>
          <cell r="Y18">
            <v>0.29113888888888889</v>
          </cell>
          <cell r="Z18">
            <v>0.1509375</v>
          </cell>
          <cell r="AA18">
            <v>0.15531249999999999</v>
          </cell>
          <cell r="AB18">
            <v>0.17572916666666666</v>
          </cell>
          <cell r="AC18">
            <v>8.6770833333333325E-2</v>
          </cell>
          <cell r="AD18">
            <v>0.13666666666666666</v>
          </cell>
          <cell r="AE18">
            <v>0.13791666666666666</v>
          </cell>
          <cell r="AF18">
            <v>0.16489583333333332</v>
          </cell>
          <cell r="AG18">
            <v>0.14749999999999999</v>
          </cell>
          <cell r="AH18">
            <v>0</v>
          </cell>
          <cell r="AI18">
            <v>3.9202305555555559</v>
          </cell>
        </row>
        <row r="19">
          <cell r="C19" t="str">
            <v>Sea</v>
          </cell>
          <cell r="D19">
            <v>3.8254229421493795</v>
          </cell>
          <cell r="E19">
            <v>3.8254229421493795</v>
          </cell>
          <cell r="F19">
            <v>6.2219698046490208</v>
          </cell>
          <cell r="G19">
            <v>3.5233745409768638</v>
          </cell>
          <cell r="H19">
            <v>0.1863404880230021</v>
          </cell>
          <cell r="I19">
            <v>2.5192152989797925</v>
          </cell>
          <cell r="J19">
            <v>5.3093976842236943</v>
          </cell>
          <cell r="K19">
            <v>4.6398001754963172</v>
          </cell>
          <cell r="L19">
            <v>3.9488642788306945</v>
          </cell>
          <cell r="M19">
            <v>3.5789750078543525</v>
          </cell>
          <cell r="N19">
            <v>4.1184155650206442</v>
          </cell>
          <cell r="O19">
            <v>3.831773883534189</v>
          </cell>
          <cell r="P19">
            <v>2.392505447613742</v>
          </cell>
          <cell r="Q19">
            <v>2.0436529968519435</v>
          </cell>
          <cell r="R19">
            <v>5.3958006725501306</v>
          </cell>
          <cell r="S19">
            <v>5.1665920713034348</v>
          </cell>
          <cell r="T19">
            <v>3.3800451097570146</v>
          </cell>
          <cell r="U19">
            <v>4.508206617646338</v>
          </cell>
          <cell r="V19">
            <v>2.5919342788752693</v>
          </cell>
          <cell r="W19">
            <v>4.6580299095773618</v>
          </cell>
          <cell r="X19">
            <v>6.4642017310445805</v>
          </cell>
          <cell r="Y19">
            <v>4.26774279259413</v>
          </cell>
          <cell r="Z19">
            <v>4.5226895972508681</v>
          </cell>
          <cell r="AA19">
            <v>3.5112968787670042</v>
          </cell>
          <cell r="AB19">
            <v>3.9134758928932127</v>
          </cell>
          <cell r="AC19">
            <v>2.9242831376396401</v>
          </cell>
          <cell r="AD19">
            <v>4.7013095968570324</v>
          </cell>
          <cell r="AE19">
            <v>3.7027629319579898</v>
          </cell>
          <cell r="AF19">
            <v>4.3433771278059785</v>
          </cell>
          <cell r="AG19">
            <v>4.7923370910305039</v>
          </cell>
          <cell r="AH19">
            <v>2.1442319791495454</v>
          </cell>
          <cell r="AI19">
            <v>120.95344847305307</v>
          </cell>
        </row>
        <row r="20">
          <cell r="B20" t="str">
            <v>DOC</v>
          </cell>
          <cell r="C20" t="str">
            <v>Air</v>
          </cell>
          <cell r="D20">
            <v>2.8339646464646463E-2</v>
          </cell>
          <cell r="E20">
            <v>2.8339646464646463E-2</v>
          </cell>
          <cell r="F20">
            <v>0.13695391414141414</v>
          </cell>
          <cell r="G20">
            <v>2.8333333333333332E-2</v>
          </cell>
          <cell r="H20">
            <v>0</v>
          </cell>
          <cell r="I20">
            <v>3.7777777777777778E-2</v>
          </cell>
          <cell r="J20">
            <v>9.9182449494949504E-2</v>
          </cell>
          <cell r="K20">
            <v>0.24563762626262628</v>
          </cell>
          <cell r="L20">
            <v>1.4169823232323232E-2</v>
          </cell>
          <cell r="M20">
            <v>2.3614267676767678E-2</v>
          </cell>
          <cell r="N20">
            <v>0.12757260101010101</v>
          </cell>
          <cell r="O20">
            <v>9.4444444444444445E-3</v>
          </cell>
          <cell r="P20">
            <v>9.4444444444444445E-3</v>
          </cell>
          <cell r="Q20">
            <v>1.8888888888888889E-2</v>
          </cell>
          <cell r="R20">
            <v>6.2006944444444441E-2</v>
          </cell>
          <cell r="S20">
            <v>9.736111111111112E-3</v>
          </cell>
          <cell r="T20">
            <v>9.7222222222222217E-5</v>
          </cell>
          <cell r="U20">
            <v>3.3155934343434341E-2</v>
          </cell>
          <cell r="V20">
            <v>4.861111111111111E-4</v>
          </cell>
          <cell r="W20">
            <v>3.8888888888888887E-4</v>
          </cell>
          <cell r="X20">
            <v>0.10405555555555555</v>
          </cell>
          <cell r="Y20">
            <v>2.8546717171717174E-2</v>
          </cell>
          <cell r="Z20">
            <v>3.7997474747474745E-2</v>
          </cell>
          <cell r="AA20">
            <v>2.8352272727272729E-2</v>
          </cell>
          <cell r="AB20">
            <v>1.9193181818181818E-2</v>
          </cell>
          <cell r="AC20">
            <v>4.2722853535353537E-2</v>
          </cell>
          <cell r="AD20">
            <v>9.7424242424242434E-3</v>
          </cell>
          <cell r="AE20">
            <v>1.9444444444444443E-4</v>
          </cell>
          <cell r="AF20">
            <v>8.0500631313131316E-2</v>
          </cell>
          <cell r="AG20">
            <v>5.7080808080808079E-2</v>
          </cell>
          <cell r="AH20">
            <v>0</v>
          </cell>
          <cell r="AI20">
            <v>1.3219564393939389</v>
          </cell>
        </row>
        <row r="21">
          <cell r="C21" t="str">
            <v>Sea</v>
          </cell>
          <cell r="D21">
            <v>2.1518172903689674</v>
          </cell>
          <cell r="E21">
            <v>2.1518172903689674</v>
          </cell>
          <cell r="F21">
            <v>3.7685837629068462</v>
          </cell>
          <cell r="G21">
            <v>1.8506773449074072</v>
          </cell>
          <cell r="H21">
            <v>0.31101666049382715</v>
          </cell>
          <cell r="I21">
            <v>1.719982969135802</v>
          </cell>
          <cell r="J21">
            <v>2.3982616398800807</v>
          </cell>
          <cell r="K21">
            <v>2.0640157024837746</v>
          </cell>
          <cell r="L21">
            <v>2.6117720427036057</v>
          </cell>
          <cell r="M21">
            <v>2.3373405340985332</v>
          </cell>
          <cell r="N21">
            <v>2.102351169984872</v>
          </cell>
          <cell r="O21">
            <v>2.0808754594739667</v>
          </cell>
          <cell r="P21">
            <v>1.7601004536030593</v>
          </cell>
          <cell r="Q21">
            <v>1.4511699263117286</v>
          </cell>
          <cell r="R21">
            <v>2.4278295527207456</v>
          </cell>
          <cell r="S21">
            <v>2.2215628539486043</v>
          </cell>
          <cell r="T21">
            <v>1.3569646441223828</v>
          </cell>
          <cell r="U21">
            <v>2.2823907476150387</v>
          </cell>
          <cell r="V21">
            <v>0.93216858633588284</v>
          </cell>
          <cell r="W21">
            <v>1.7622250746108423</v>
          </cell>
          <cell r="X21">
            <v>3.0652461651402301</v>
          </cell>
          <cell r="Y21">
            <v>2.1525006947448513</v>
          </cell>
          <cell r="Z21">
            <v>2.5490040034813712</v>
          </cell>
          <cell r="AA21">
            <v>1.8673103497200261</v>
          </cell>
          <cell r="AB21">
            <v>2.4359722732701412</v>
          </cell>
          <cell r="AC21">
            <v>2.5624458623249393</v>
          </cell>
          <cell r="AD21">
            <v>3.0536199764767229</v>
          </cell>
          <cell r="AE21">
            <v>1.8190577700617279</v>
          </cell>
          <cell r="AF21">
            <v>2.501923641243351</v>
          </cell>
          <cell r="AG21">
            <v>3.1504717639483597</v>
          </cell>
          <cell r="AH21">
            <v>1.5243351450617282</v>
          </cell>
          <cell r="AI21">
            <v>66.424811351548385</v>
          </cell>
        </row>
        <row r="22">
          <cell r="B22" t="str">
            <v>CS</v>
          </cell>
          <cell r="C22" t="str">
            <v>Air</v>
          </cell>
          <cell r="D22">
            <v>0</v>
          </cell>
          <cell r="E22">
            <v>0</v>
          </cell>
          <cell r="F22">
            <v>4.4444444444444444E-3</v>
          </cell>
          <cell r="G22">
            <v>0</v>
          </cell>
          <cell r="H22">
            <v>0</v>
          </cell>
          <cell r="I22">
            <v>2.2222222222222222E-3</v>
          </cell>
          <cell r="J22">
            <v>0</v>
          </cell>
          <cell r="K22">
            <v>0</v>
          </cell>
          <cell r="L22">
            <v>0</v>
          </cell>
          <cell r="M22">
            <v>0</v>
          </cell>
          <cell r="N22">
            <v>0</v>
          </cell>
          <cell r="O22">
            <v>0</v>
          </cell>
          <cell r="P22">
            <v>2.2222222222222222E-3</v>
          </cell>
          <cell r="Q22">
            <v>0</v>
          </cell>
          <cell r="R22">
            <v>0</v>
          </cell>
          <cell r="S22">
            <v>0</v>
          </cell>
          <cell r="T22">
            <v>2.2222222222222222E-3</v>
          </cell>
          <cell r="U22">
            <v>0</v>
          </cell>
          <cell r="V22">
            <v>0</v>
          </cell>
          <cell r="W22">
            <v>0</v>
          </cell>
          <cell r="X22">
            <v>0</v>
          </cell>
          <cell r="Y22">
            <v>0</v>
          </cell>
          <cell r="Z22">
            <v>2.2222222222222222E-3</v>
          </cell>
          <cell r="AA22">
            <v>0</v>
          </cell>
          <cell r="AB22">
            <v>0</v>
          </cell>
          <cell r="AC22">
            <v>0</v>
          </cell>
          <cell r="AD22">
            <v>2.2222222222222222E-3</v>
          </cell>
          <cell r="AE22">
            <v>0</v>
          </cell>
          <cell r="AF22">
            <v>0</v>
          </cell>
          <cell r="AG22">
            <v>2.2222222222222222E-3</v>
          </cell>
          <cell r="AH22">
            <v>0</v>
          </cell>
          <cell r="AI22">
            <v>1.7777777777777778E-2</v>
          </cell>
        </row>
        <row r="23">
          <cell r="C23" t="str">
            <v>Sea</v>
          </cell>
          <cell r="D23">
            <v>0.78480449426437526</v>
          </cell>
          <cell r="E23">
            <v>0.78480449426437526</v>
          </cell>
          <cell r="F23">
            <v>2.6775774505876071</v>
          </cell>
          <cell r="G23">
            <v>1.8306013803932926</v>
          </cell>
          <cell r="H23">
            <v>0.82932421874999995</v>
          </cell>
          <cell r="I23">
            <v>0.91730066550925926</v>
          </cell>
          <cell r="J23">
            <v>1.2089645960924018</v>
          </cell>
          <cell r="K23">
            <v>1.1898173271287267</v>
          </cell>
          <cell r="L23">
            <v>0.9785364115918801</v>
          </cell>
          <cell r="M23">
            <v>1.1543569942267564</v>
          </cell>
          <cell r="N23">
            <v>1.1071418202457264</v>
          </cell>
          <cell r="O23">
            <v>1.0082538989770176</v>
          </cell>
          <cell r="P23">
            <v>1.2343714543269229</v>
          </cell>
          <cell r="Q23">
            <v>0.97428938969017065</v>
          </cell>
          <cell r="R23">
            <v>1.9088811743233616</v>
          </cell>
          <cell r="S23">
            <v>0.58576590848957699</v>
          </cell>
          <cell r="T23">
            <v>0.56767037037037027</v>
          </cell>
          <cell r="U23">
            <v>0.59462923344017093</v>
          </cell>
          <cell r="V23">
            <v>1.2183906741866797</v>
          </cell>
          <cell r="W23">
            <v>3.590390313797851</v>
          </cell>
          <cell r="X23">
            <v>2.8675543603098284</v>
          </cell>
          <cell r="Y23">
            <v>2.0074349158653844</v>
          </cell>
          <cell r="Z23">
            <v>2.3869354334697643</v>
          </cell>
          <cell r="AA23">
            <v>1.279131682209532</v>
          </cell>
          <cell r="AB23">
            <v>1.0528518872762931</v>
          </cell>
          <cell r="AC23">
            <v>2.4852391608420108</v>
          </cell>
          <cell r="AD23">
            <v>3.5116808260979693</v>
          </cell>
          <cell r="AE23">
            <v>0.87203040197649573</v>
          </cell>
          <cell r="AF23">
            <v>0.8919283332204766</v>
          </cell>
          <cell r="AG23">
            <v>1.2407339707224831</v>
          </cell>
          <cell r="AH23">
            <v>0.8799496972934473</v>
          </cell>
          <cell r="AI23">
            <v>44.621342939940206</v>
          </cell>
        </row>
        <row r="24">
          <cell r="B24" t="str">
            <v>DOC</v>
          </cell>
          <cell r="C24" t="str">
            <v>Air</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row>
        <row r="25">
          <cell r="C25" t="str">
            <v>Sea</v>
          </cell>
          <cell r="D25">
            <v>7.0261605235042726E-2</v>
          </cell>
          <cell r="E25">
            <v>7.0261605235042726E-2</v>
          </cell>
          <cell r="F25">
            <v>0.24626304754273504</v>
          </cell>
          <cell r="G25">
            <v>0.51291122462606831</v>
          </cell>
          <cell r="H25">
            <v>4.9539930555555556E-2</v>
          </cell>
          <cell r="I25">
            <v>4.1424045138888886E-2</v>
          </cell>
          <cell r="J25">
            <v>6.4723230502136769E-2</v>
          </cell>
          <cell r="K25">
            <v>9.8788995726495715E-2</v>
          </cell>
          <cell r="L25">
            <v>4.4817240918803417E-2</v>
          </cell>
          <cell r="M25">
            <v>0.3288594017094017</v>
          </cell>
          <cell r="N25">
            <v>6.5575928151709401E-2</v>
          </cell>
          <cell r="O25">
            <v>7.9687613514957276E-2</v>
          </cell>
          <cell r="P25">
            <v>9.8937373130341871E-2</v>
          </cell>
          <cell r="Q25">
            <v>4.4896761485042735E-2</v>
          </cell>
          <cell r="R25">
            <v>0.15813564369658123</v>
          </cell>
          <cell r="S25">
            <v>2.768265892094017E-2</v>
          </cell>
          <cell r="T25">
            <v>1.8342708333333332E-2</v>
          </cell>
          <cell r="U25">
            <v>3.034806356837607E-2</v>
          </cell>
          <cell r="V25">
            <v>0.43709204727564099</v>
          </cell>
          <cell r="W25">
            <v>0.43883192441239316</v>
          </cell>
          <cell r="X25">
            <v>0.38224967948717947</v>
          </cell>
          <cell r="Y25">
            <v>0.13077641559829059</v>
          </cell>
          <cell r="Z25">
            <v>0.16951844284188033</v>
          </cell>
          <cell r="AA25">
            <v>0.10693247195512823</v>
          </cell>
          <cell r="AB25">
            <v>0.22966665331196581</v>
          </cell>
          <cell r="AC25">
            <v>0.60376246661324784</v>
          </cell>
          <cell r="AD25">
            <v>0.17143799412393163</v>
          </cell>
          <cell r="AE25">
            <v>8.6434488514957261E-2</v>
          </cell>
          <cell r="AF25">
            <v>6.0655889423076925E-2</v>
          </cell>
          <cell r="AG25">
            <v>7.5340017361111108E-2</v>
          </cell>
          <cell r="AH25">
            <v>4.2800908119658122E-2</v>
          </cell>
          <cell r="AI25">
            <v>4.9869564770299153</v>
          </cell>
        </row>
        <row r="26">
          <cell r="D26">
            <v>30.310406612964027</v>
          </cell>
          <cell r="E26">
            <v>30.310406612964027</v>
          </cell>
          <cell r="F26">
            <v>38.467715837146407</v>
          </cell>
          <cell r="G26">
            <v>38.105133681611576</v>
          </cell>
          <cell r="H26">
            <v>11.966341163773372</v>
          </cell>
          <cell r="I26">
            <v>24.927206001267717</v>
          </cell>
          <cell r="J26">
            <v>27.802918466666924</v>
          </cell>
          <cell r="K26">
            <v>26.626865088586243</v>
          </cell>
          <cell r="L26">
            <v>27.932657956764718</v>
          </cell>
          <cell r="M26">
            <v>33.526391938206345</v>
          </cell>
          <cell r="N26">
            <v>24.579352622256202</v>
          </cell>
          <cell r="O26">
            <v>22.607494160150427</v>
          </cell>
          <cell r="P26">
            <v>21.00541534378376</v>
          </cell>
          <cell r="Q26">
            <v>25.055202051640244</v>
          </cell>
          <cell r="R26">
            <v>45.214637440037357</v>
          </cell>
          <cell r="S26">
            <v>29.957828070041522</v>
          </cell>
          <cell r="T26">
            <v>34.760710308373163</v>
          </cell>
          <cell r="U26">
            <v>35.737268522726204</v>
          </cell>
          <cell r="V26">
            <v>29.923013532883044</v>
          </cell>
          <cell r="W26">
            <v>41.730168202428082</v>
          </cell>
          <cell r="X26">
            <v>41.874391991040703</v>
          </cell>
          <cell r="Y26">
            <v>31.082261172701145</v>
          </cell>
          <cell r="Z26">
            <v>43.179885506147372</v>
          </cell>
          <cell r="AA26">
            <v>28.314988113664242</v>
          </cell>
          <cell r="AB26">
            <v>25.532329047743691</v>
          </cell>
          <cell r="AC26">
            <v>28.590769925228791</v>
          </cell>
          <cell r="AD26">
            <v>33.082034998749613</v>
          </cell>
          <cell r="AE26">
            <v>26.085630800308785</v>
          </cell>
          <cell r="AF26">
            <v>38.47580880395946</v>
          </cell>
          <cell r="AG26">
            <v>30.998551005827704</v>
          </cell>
          <cell r="AH26">
            <v>27.31742977750169</v>
          </cell>
          <cell r="AI26">
            <v>955.08121475714472</v>
          </cell>
        </row>
        <row r="29">
          <cell r="B29" t="str">
            <v>(All)</v>
          </cell>
        </row>
        <row r="30">
          <cell r="B30" t="str">
            <v>Actual</v>
          </cell>
        </row>
        <row r="32">
          <cell r="E32" t="str">
            <v>Week</v>
          </cell>
        </row>
        <row r="33">
          <cell r="B33" t="str">
            <v>Child Account</v>
          </cell>
          <cell r="C33" t="str">
            <v>Team In Charge</v>
          </cell>
          <cell r="D33" t="str">
            <v>SVC Type</v>
          </cell>
          <cell r="E33">
            <v>0</v>
          </cell>
          <cell r="F33">
            <v>1</v>
          </cell>
          <cell r="G33">
            <v>2</v>
          </cell>
          <cell r="H33">
            <v>3</v>
          </cell>
          <cell r="I33">
            <v>4</v>
          </cell>
          <cell r="J33">
            <v>5</v>
          </cell>
          <cell r="K33">
            <v>6</v>
          </cell>
          <cell r="L33">
            <v>7</v>
          </cell>
          <cell r="M33">
            <v>8</v>
          </cell>
          <cell r="N33">
            <v>9</v>
          </cell>
          <cell r="O33">
            <v>10</v>
          </cell>
          <cell r="P33">
            <v>11</v>
          </cell>
          <cell r="Q33">
            <v>12</v>
          </cell>
          <cell r="R33">
            <v>13</v>
          </cell>
          <cell r="S33">
            <v>14</v>
          </cell>
          <cell r="T33">
            <v>15</v>
          </cell>
          <cell r="U33">
            <v>16</v>
          </cell>
          <cell r="V33">
            <v>17</v>
          </cell>
          <cell r="W33">
            <v>18</v>
          </cell>
          <cell r="X33">
            <v>19</v>
          </cell>
          <cell r="Y33">
            <v>20</v>
          </cell>
          <cell r="Z33">
            <v>21</v>
          </cell>
          <cell r="AA33">
            <v>22</v>
          </cell>
          <cell r="AB33">
            <v>23</v>
          </cell>
          <cell r="AC33">
            <v>24</v>
          </cell>
          <cell r="AD33">
            <v>25</v>
          </cell>
          <cell r="AE33">
            <v>26</v>
          </cell>
          <cell r="AF33">
            <v>27</v>
          </cell>
          <cell r="AG33">
            <v>28</v>
          </cell>
          <cell r="AH33">
            <v>29</v>
          </cell>
          <cell r="AI33">
            <v>30</v>
          </cell>
          <cell r="AJ33" t="str">
            <v>Grand Total</v>
          </cell>
        </row>
        <row r="34">
          <cell r="B34" t="str">
            <v>COLE</v>
          </cell>
          <cell r="C34" t="str">
            <v>CS</v>
          </cell>
          <cell r="D34" t="str">
            <v>Air</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D35" t="str">
            <v>Sea</v>
          </cell>
          <cell r="E35">
            <v>0</v>
          </cell>
          <cell r="F35">
            <v>0</v>
          </cell>
          <cell r="G35">
            <v>0.31129182060185184</v>
          </cell>
          <cell r="H35">
            <v>7.3245134259259256E-2</v>
          </cell>
          <cell r="I35">
            <v>3.6622567129629628E-2</v>
          </cell>
          <cell r="J35">
            <v>0.14649026851851851</v>
          </cell>
          <cell r="K35">
            <v>9.155641782407406E-2</v>
          </cell>
          <cell r="L35">
            <v>0</v>
          </cell>
          <cell r="M35">
            <v>7.3245134259259256E-2</v>
          </cell>
          <cell r="N35">
            <v>0.20142411921296297</v>
          </cell>
          <cell r="O35">
            <v>3.6622567129629628E-2</v>
          </cell>
          <cell r="P35">
            <v>0</v>
          </cell>
          <cell r="Q35">
            <v>0</v>
          </cell>
          <cell r="R35">
            <v>3.6622567129629628E-2</v>
          </cell>
          <cell r="S35">
            <v>0.23804668634259257</v>
          </cell>
          <cell r="T35">
            <v>5.4933850694444439E-2</v>
          </cell>
          <cell r="U35">
            <v>0.23804668634259257</v>
          </cell>
          <cell r="V35">
            <v>5.4933850694444439E-2</v>
          </cell>
          <cell r="W35">
            <v>3.6622567129629628E-2</v>
          </cell>
          <cell r="X35">
            <v>0.29298053703703703</v>
          </cell>
          <cell r="Y35">
            <v>0.1648015520833333</v>
          </cell>
          <cell r="Z35">
            <v>9.155641782407406E-2</v>
          </cell>
          <cell r="AA35">
            <v>0.1648015520833333</v>
          </cell>
          <cell r="AB35">
            <v>0.1648015520833333</v>
          </cell>
          <cell r="AC35">
            <v>0.10986770138888888</v>
          </cell>
          <cell r="AD35">
            <v>0.38453695486111111</v>
          </cell>
          <cell r="AE35">
            <v>0</v>
          </cell>
          <cell r="AF35">
            <v>0</v>
          </cell>
          <cell r="AG35">
            <v>3.6622567129629628E-2</v>
          </cell>
          <cell r="AH35">
            <v>9.155641782407406E-2</v>
          </cell>
          <cell r="AI35">
            <v>0</v>
          </cell>
          <cell r="AJ35">
            <v>3.1312294895833332</v>
          </cell>
        </row>
        <row r="36">
          <cell r="C36" t="str">
            <v>DOC</v>
          </cell>
          <cell r="D36" t="str">
            <v>Air</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D37" t="str">
            <v>Sea</v>
          </cell>
          <cell r="E37">
            <v>0</v>
          </cell>
          <cell r="F37">
            <v>0</v>
          </cell>
          <cell r="G37">
            <v>0.10253912037037038</v>
          </cell>
          <cell r="H37">
            <v>2.4126851851851854E-2</v>
          </cell>
          <cell r="I37">
            <v>1.2063425925925927E-2</v>
          </cell>
          <cell r="J37">
            <v>4.8253703703703708E-2</v>
          </cell>
          <cell r="K37">
            <v>3.0158564814814822E-2</v>
          </cell>
          <cell r="L37">
            <v>0</v>
          </cell>
          <cell r="M37">
            <v>2.4126851851851854E-2</v>
          </cell>
          <cell r="N37">
            <v>6.6348842592592591E-2</v>
          </cell>
          <cell r="O37">
            <v>1.2063425925925927E-2</v>
          </cell>
          <cell r="P37">
            <v>0</v>
          </cell>
          <cell r="Q37">
            <v>0</v>
          </cell>
          <cell r="R37">
            <v>1.2063425925925927E-2</v>
          </cell>
          <cell r="S37">
            <v>7.8412268518518527E-2</v>
          </cell>
          <cell r="T37">
            <v>1.8095138888888893E-2</v>
          </cell>
          <cell r="U37">
            <v>7.8412268518518527E-2</v>
          </cell>
          <cell r="V37">
            <v>1.8095138888888893E-2</v>
          </cell>
          <cell r="W37">
            <v>1.2063425925925927E-2</v>
          </cell>
          <cell r="X37">
            <v>9.6507407407407417E-2</v>
          </cell>
          <cell r="Y37">
            <v>5.4285416666666669E-2</v>
          </cell>
          <cell r="Z37">
            <v>3.0158564814814822E-2</v>
          </cell>
          <cell r="AA37">
            <v>5.4285416666666669E-2</v>
          </cell>
          <cell r="AB37">
            <v>5.4285416666666669E-2</v>
          </cell>
          <cell r="AC37">
            <v>3.6190277777777786E-2</v>
          </cell>
          <cell r="AD37">
            <v>0.12666597222222223</v>
          </cell>
          <cell r="AE37">
            <v>0</v>
          </cell>
          <cell r="AF37">
            <v>0</v>
          </cell>
          <cell r="AG37">
            <v>1.2063425925925927E-2</v>
          </cell>
          <cell r="AH37">
            <v>3.0158564814814822E-2</v>
          </cell>
          <cell r="AI37">
            <v>0</v>
          </cell>
          <cell r="AJ37">
            <v>1.0314229166666666</v>
          </cell>
        </row>
        <row r="38">
          <cell r="B38" t="str">
            <v>CONVRS</v>
          </cell>
          <cell r="C38" t="str">
            <v>CS</v>
          </cell>
          <cell r="D38" t="str">
            <v>Air</v>
          </cell>
          <cell r="E38">
            <v>1.8576388888888889E-3</v>
          </cell>
          <cell r="F38">
            <v>1.8576388888888889E-3</v>
          </cell>
          <cell r="G38">
            <v>1.8576388888888889E-3</v>
          </cell>
          <cell r="H38">
            <v>0</v>
          </cell>
          <cell r="I38">
            <v>0</v>
          </cell>
          <cell r="J38">
            <v>0</v>
          </cell>
          <cell r="K38">
            <v>0</v>
          </cell>
          <cell r="L38">
            <v>0</v>
          </cell>
          <cell r="M38">
            <v>9.2881944444444446E-4</v>
          </cell>
          <cell r="N38">
            <v>0</v>
          </cell>
          <cell r="O38">
            <v>0</v>
          </cell>
          <cell r="P38">
            <v>1.8576388888888889E-3</v>
          </cell>
          <cell r="Q38">
            <v>0</v>
          </cell>
          <cell r="R38">
            <v>9.2881944444444446E-4</v>
          </cell>
          <cell r="S38">
            <v>0</v>
          </cell>
          <cell r="T38">
            <v>1.8576388888888889E-3</v>
          </cell>
          <cell r="U38">
            <v>0</v>
          </cell>
          <cell r="V38">
            <v>0</v>
          </cell>
          <cell r="W38">
            <v>0</v>
          </cell>
          <cell r="X38">
            <v>0</v>
          </cell>
          <cell r="Y38">
            <v>9.2881944444444446E-4</v>
          </cell>
          <cell r="Z38">
            <v>0</v>
          </cell>
          <cell r="AA38">
            <v>0</v>
          </cell>
          <cell r="AB38">
            <v>0</v>
          </cell>
          <cell r="AC38">
            <v>1.8576388888888889E-3</v>
          </cell>
          <cell r="AD38">
            <v>0</v>
          </cell>
          <cell r="AE38">
            <v>0</v>
          </cell>
          <cell r="AF38">
            <v>0</v>
          </cell>
          <cell r="AG38">
            <v>0</v>
          </cell>
          <cell r="AH38">
            <v>1.8576388888888889E-3</v>
          </cell>
          <cell r="AI38">
            <v>0</v>
          </cell>
          <cell r="AJ38">
            <v>1.5789930555555557E-2</v>
          </cell>
        </row>
        <row r="39">
          <cell r="D39" t="str">
            <v>Sea</v>
          </cell>
          <cell r="E39">
            <v>6.6357843137254902E-2</v>
          </cell>
          <cell r="F39">
            <v>6.6357843137254902E-2</v>
          </cell>
          <cell r="G39">
            <v>0.14930514705882353</v>
          </cell>
          <cell r="H39">
            <v>0.17142442810457517</v>
          </cell>
          <cell r="I39">
            <v>0</v>
          </cell>
          <cell r="J39">
            <v>3.3178921568627451E-2</v>
          </cell>
          <cell r="K39">
            <v>2.764910130718954E-2</v>
          </cell>
          <cell r="L39">
            <v>8.2947303921568613E-2</v>
          </cell>
          <cell r="M39">
            <v>4.9768382352941176E-2</v>
          </cell>
          <cell r="N39">
            <v>7.7417483660130709E-2</v>
          </cell>
          <cell r="O39">
            <v>0.11059640522875816</v>
          </cell>
          <cell r="P39">
            <v>0.16589460784313723</v>
          </cell>
          <cell r="Q39">
            <v>0</v>
          </cell>
          <cell r="R39">
            <v>4.9768382352941176E-2</v>
          </cell>
          <cell r="S39">
            <v>0.16589460784313723</v>
          </cell>
          <cell r="T39">
            <v>0.11059640522875816</v>
          </cell>
          <cell r="U39">
            <v>8.2947303921568613E-2</v>
          </cell>
          <cell r="V39">
            <v>5.529820261437908E-2</v>
          </cell>
          <cell r="W39">
            <v>9.9536764705882352E-2</v>
          </cell>
          <cell r="X39">
            <v>9.9536764705882352E-2</v>
          </cell>
          <cell r="Y39">
            <v>1.6589460784313725E-2</v>
          </cell>
          <cell r="Z39">
            <v>2.2119281045751633E-2</v>
          </cell>
          <cell r="AA39">
            <v>0.11059640522875816</v>
          </cell>
          <cell r="AB39">
            <v>2.764910130718954E-2</v>
          </cell>
          <cell r="AC39">
            <v>2.764910130718954E-2</v>
          </cell>
          <cell r="AD39">
            <v>4.4238562091503265E-2</v>
          </cell>
          <cell r="AE39">
            <v>4.4238562091503265E-2</v>
          </cell>
          <cell r="AF39">
            <v>3.3178921568627451E-2</v>
          </cell>
          <cell r="AG39">
            <v>9.4006944444444449E-2</v>
          </cell>
          <cell r="AH39">
            <v>0.19354370915032676</v>
          </cell>
          <cell r="AI39">
            <v>2.764910130718954E-2</v>
          </cell>
          <cell r="AJ39">
            <v>2.3059350490196078</v>
          </cell>
        </row>
        <row r="40">
          <cell r="C40" t="str">
            <v>DOC</v>
          </cell>
          <cell r="D40" t="str">
            <v>Air</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D41" t="str">
            <v>Sea</v>
          </cell>
          <cell r="E41">
            <v>6.2193627450980379E-2</v>
          </cell>
          <cell r="F41">
            <v>6.2193627450980379E-2</v>
          </cell>
          <cell r="G41">
            <v>0.13993566176470587</v>
          </cell>
          <cell r="H41">
            <v>0.16066687091503262</v>
          </cell>
          <cell r="I41">
            <v>0</v>
          </cell>
          <cell r="J41">
            <v>3.109681372549019E-2</v>
          </cell>
          <cell r="K41">
            <v>2.5914011437908491E-2</v>
          </cell>
          <cell r="L41">
            <v>7.7742034313725478E-2</v>
          </cell>
          <cell r="M41">
            <v>4.6645220588235281E-2</v>
          </cell>
          <cell r="N41">
            <v>7.2559232026143769E-2</v>
          </cell>
          <cell r="O41">
            <v>0.10365604575163397</v>
          </cell>
          <cell r="P41">
            <v>0.15548406862745096</v>
          </cell>
          <cell r="Q41">
            <v>0</v>
          </cell>
          <cell r="R41">
            <v>4.6645220588235281E-2</v>
          </cell>
          <cell r="S41">
            <v>0.15548406862745096</v>
          </cell>
          <cell r="T41">
            <v>0.10365604575163397</v>
          </cell>
          <cell r="U41">
            <v>7.7742034313725478E-2</v>
          </cell>
          <cell r="V41">
            <v>5.1828022875816983E-2</v>
          </cell>
          <cell r="W41">
            <v>9.3290441176470562E-2</v>
          </cell>
          <cell r="X41">
            <v>9.3290441176470562E-2</v>
          </cell>
          <cell r="Y41">
            <v>1.5548406862745095E-2</v>
          </cell>
          <cell r="Z41">
            <v>2.0731209150326793E-2</v>
          </cell>
          <cell r="AA41">
            <v>0.10365604575163397</v>
          </cell>
          <cell r="AB41">
            <v>2.5914011437908491E-2</v>
          </cell>
          <cell r="AC41">
            <v>2.5914011437908491E-2</v>
          </cell>
          <cell r="AD41">
            <v>4.1462418300653586E-2</v>
          </cell>
          <cell r="AE41">
            <v>4.1462418300653586E-2</v>
          </cell>
          <cell r="AF41">
            <v>3.109681372549019E-2</v>
          </cell>
          <cell r="AG41">
            <v>8.8107638888888853E-2</v>
          </cell>
          <cell r="AH41">
            <v>0.18139808006535943</v>
          </cell>
          <cell r="AI41">
            <v>2.5914011437908491E-2</v>
          </cell>
          <cell r="AJ41">
            <v>2.1612285539215681</v>
          </cell>
        </row>
        <row r="42">
          <cell r="B42" t="str">
            <v>SWOOSH</v>
          </cell>
          <cell r="C42" t="str">
            <v>CS</v>
          </cell>
          <cell r="D42" t="str">
            <v>Air</v>
          </cell>
          <cell r="E42">
            <v>9.7287499999999999E-2</v>
          </cell>
          <cell r="F42">
            <v>9.7287499999999999E-2</v>
          </cell>
          <cell r="G42">
            <v>0.194575</v>
          </cell>
          <cell r="H42">
            <v>0</v>
          </cell>
          <cell r="I42">
            <v>9.7287499999999999E-2</v>
          </cell>
          <cell r="J42">
            <v>5.7227941176470599E-2</v>
          </cell>
          <cell r="K42">
            <v>2.2891176470588234E-2</v>
          </cell>
          <cell r="L42">
            <v>7.4396323529411765E-2</v>
          </cell>
          <cell r="M42">
            <v>2.86139705882353E-2</v>
          </cell>
          <cell r="N42">
            <v>5.7227941176470599E-2</v>
          </cell>
          <cell r="O42">
            <v>7.4396323529411765E-2</v>
          </cell>
          <cell r="P42">
            <v>9.7287499999999999E-2</v>
          </cell>
          <cell r="Q42">
            <v>0.13734705882352943</v>
          </cell>
          <cell r="R42">
            <v>0.17740661764705884</v>
          </cell>
          <cell r="S42">
            <v>0.38915</v>
          </cell>
          <cell r="T42">
            <v>6.8673529411764717E-2</v>
          </cell>
          <cell r="U42">
            <v>8.0119117647058827E-2</v>
          </cell>
          <cell r="V42">
            <v>2.2891176470588234E-2</v>
          </cell>
          <cell r="W42">
            <v>8.0119117647058827E-2</v>
          </cell>
          <cell r="X42">
            <v>8.0119117647058827E-2</v>
          </cell>
          <cell r="Y42">
            <v>5.1505147058823537E-2</v>
          </cell>
          <cell r="Z42">
            <v>0.18312941176470587</v>
          </cell>
          <cell r="AA42">
            <v>0.21174338235294116</v>
          </cell>
          <cell r="AB42">
            <v>0.28613970588235299</v>
          </cell>
          <cell r="AC42">
            <v>0.16596102941176472</v>
          </cell>
          <cell r="AD42">
            <v>0.12017867647058825</v>
          </cell>
          <cell r="AE42">
            <v>0.1144558823529412</v>
          </cell>
          <cell r="AF42">
            <v>4.5782352941176468E-2</v>
          </cell>
          <cell r="AG42">
            <v>4.5782352941176468E-2</v>
          </cell>
          <cell r="AH42">
            <v>2.2891176470588234E-2</v>
          </cell>
          <cell r="AI42">
            <v>0</v>
          </cell>
          <cell r="AJ42">
            <v>3.1818735294117642</v>
          </cell>
        </row>
        <row r="43">
          <cell r="D43" t="str">
            <v>Sea</v>
          </cell>
          <cell r="E43">
            <v>6.9140861475694431</v>
          </cell>
          <cell r="F43">
            <v>6.9140861475694431</v>
          </cell>
          <cell r="G43">
            <v>6.4102415549768494</v>
          </cell>
          <cell r="H43">
            <v>9.3880418229166658</v>
          </cell>
          <cell r="I43">
            <v>3.4836130034722212</v>
          </cell>
          <cell r="J43">
            <v>5.6426658084490731</v>
          </cell>
          <cell r="K43">
            <v>2.6038531093749993</v>
          </cell>
          <cell r="L43">
            <v>4.7196067696759254</v>
          </cell>
          <cell r="M43">
            <v>5.1486619305555541</v>
          </cell>
          <cell r="N43">
            <v>6.9337675769675906</v>
          </cell>
          <cell r="O43">
            <v>2.690451398726851</v>
          </cell>
          <cell r="P43">
            <v>2.8203488327546284</v>
          </cell>
          <cell r="Q43">
            <v>3.4580271452546287</v>
          </cell>
          <cell r="R43">
            <v>5.567876376736109</v>
          </cell>
          <cell r="S43">
            <v>10.344559291666664</v>
          </cell>
          <cell r="T43">
            <v>6.1740644021990718</v>
          </cell>
          <cell r="U43">
            <v>7.1837217303240717</v>
          </cell>
          <cell r="V43">
            <v>9.7639571244212942</v>
          </cell>
          <cell r="W43">
            <v>8.7975989409722199</v>
          </cell>
          <cell r="X43">
            <v>7.5183060300925906</v>
          </cell>
          <cell r="Y43">
            <v>7.8450177581018492</v>
          </cell>
          <cell r="Z43">
            <v>4.8219502025462955</v>
          </cell>
          <cell r="AA43">
            <v>8.0359276232638859</v>
          </cell>
          <cell r="AB43">
            <v>4.3476277540509249</v>
          </cell>
          <cell r="AC43">
            <v>4.1685267465277773</v>
          </cell>
          <cell r="AD43">
            <v>3.2395632789351843</v>
          </cell>
          <cell r="AE43">
            <v>5.2510053634259242</v>
          </cell>
          <cell r="AF43">
            <v>4.0996417436342583</v>
          </cell>
          <cell r="AG43">
            <v>8.5515810734953686</v>
          </cell>
          <cell r="AH43">
            <v>4.3397551822916656</v>
          </cell>
          <cell r="AI43">
            <v>8.0221506226851833</v>
          </cell>
          <cell r="AJ43">
            <v>185.20028249363423</v>
          </cell>
        </row>
        <row r="44">
          <cell r="C44" t="str">
            <v>DOC</v>
          </cell>
          <cell r="D44" t="str">
            <v>Air</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row>
        <row r="45">
          <cell r="D45" t="str">
            <v>Sea</v>
          </cell>
          <cell r="E45">
            <v>6.2928791861111106</v>
          </cell>
          <cell r="F45">
            <v>6.2928791861111106</v>
          </cell>
          <cell r="G45">
            <v>5.8343033046296293</v>
          </cell>
          <cell r="H45">
            <v>8.5445584166666659</v>
          </cell>
          <cell r="I45">
            <v>3.1706223055555558</v>
          </cell>
          <cell r="J45">
            <v>5.1356916101851855</v>
          </cell>
          <cell r="K45">
            <v>2.369905825</v>
          </cell>
          <cell r="L45">
            <v>4.2955662648148154</v>
          </cell>
          <cell r="M45">
            <v>4.686072288888889</v>
          </cell>
          <cell r="N45">
            <v>6.3107923064814813</v>
          </cell>
          <cell r="O45">
            <v>2.4487235546296295</v>
          </cell>
          <cell r="P45">
            <v>2.5669501490740743</v>
          </cell>
          <cell r="Q45">
            <v>3.1473352490740742</v>
          </cell>
          <cell r="R45">
            <v>5.0676217527777778</v>
          </cell>
          <cell r="S45">
            <v>9.4151360666666672</v>
          </cell>
          <cell r="T45">
            <v>5.6193458601851853</v>
          </cell>
          <cell r="U45">
            <v>6.5382889351851858</v>
          </cell>
          <cell r="V45">
            <v>8.8866990157407422</v>
          </cell>
          <cell r="W45">
            <v>8.007164805555556</v>
          </cell>
          <cell r="X45">
            <v>6.8428119814814821</v>
          </cell>
          <cell r="Y45">
            <v>7.1401697796296304</v>
          </cell>
          <cell r="Z45">
            <v>4.3887144907407407</v>
          </cell>
          <cell r="AA45">
            <v>7.3139270472222222</v>
          </cell>
          <cell r="AB45">
            <v>3.9570082898148153</v>
          </cell>
          <cell r="AC45">
            <v>3.7939988944444445</v>
          </cell>
          <cell r="AD45">
            <v>2.948499612962963</v>
          </cell>
          <cell r="AE45">
            <v>4.7792205148148152</v>
          </cell>
          <cell r="AF45">
            <v>3.7313029731481486</v>
          </cell>
          <cell r="AG45">
            <v>7.7832508009259262</v>
          </cell>
          <cell r="AH45">
            <v>3.949843041666667</v>
          </cell>
          <cell r="AI45">
            <v>7.3013878629629634</v>
          </cell>
          <cell r="AJ45">
            <v>168.56067137314818</v>
          </cell>
        </row>
        <row r="46">
          <cell r="B46" t="str">
            <v>AAFZE</v>
          </cell>
          <cell r="C46" t="str">
            <v>CS</v>
          </cell>
          <cell r="D46" t="str">
            <v>Air</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D47" t="str">
            <v>Sea</v>
          </cell>
          <cell r="E47">
            <v>0</v>
          </cell>
          <cell r="F47">
            <v>0</v>
          </cell>
          <cell r="G47">
            <v>5.4286111111111111E-2</v>
          </cell>
          <cell r="H47">
            <v>0</v>
          </cell>
          <cell r="I47">
            <v>0</v>
          </cell>
          <cell r="J47">
            <v>0</v>
          </cell>
          <cell r="K47">
            <v>0</v>
          </cell>
          <cell r="L47">
            <v>3.3928819444444445E-2</v>
          </cell>
          <cell r="M47">
            <v>0</v>
          </cell>
          <cell r="N47">
            <v>0</v>
          </cell>
          <cell r="O47">
            <v>1.3571527777777778E-2</v>
          </cell>
          <cell r="P47">
            <v>0</v>
          </cell>
          <cell r="Q47">
            <v>0</v>
          </cell>
          <cell r="R47">
            <v>7.4643402777777784E-2</v>
          </cell>
          <cell r="S47">
            <v>6.7857638888888889E-3</v>
          </cell>
          <cell r="T47">
            <v>0</v>
          </cell>
          <cell r="U47">
            <v>6.1071875000000005E-2</v>
          </cell>
          <cell r="V47">
            <v>6.7857638888888889E-3</v>
          </cell>
          <cell r="W47">
            <v>2.0357291666666666E-2</v>
          </cell>
          <cell r="X47">
            <v>6.7857638888888891E-2</v>
          </cell>
          <cell r="Y47">
            <v>0</v>
          </cell>
          <cell r="Z47">
            <v>2.7143055555555556E-2</v>
          </cell>
          <cell r="AA47">
            <v>6.7857638888888891E-2</v>
          </cell>
          <cell r="AB47">
            <v>0</v>
          </cell>
          <cell r="AC47">
            <v>4.7500347222222225E-2</v>
          </cell>
          <cell r="AD47">
            <v>0</v>
          </cell>
          <cell r="AE47">
            <v>4.7500347222222225E-2</v>
          </cell>
          <cell r="AF47">
            <v>0</v>
          </cell>
          <cell r="AG47">
            <v>2.7143055555555556E-2</v>
          </cell>
          <cell r="AH47">
            <v>6.7857638888888889E-3</v>
          </cell>
          <cell r="AI47">
            <v>0</v>
          </cell>
          <cell r="AJ47">
            <v>0.56321840277777779</v>
          </cell>
        </row>
        <row r="48">
          <cell r="C48" t="str">
            <v>DOC</v>
          </cell>
          <cell r="D48" t="str">
            <v>Air</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D49" t="str">
            <v>Sea</v>
          </cell>
          <cell r="E49">
            <v>0</v>
          </cell>
          <cell r="F49">
            <v>0</v>
          </cell>
          <cell r="G49">
            <v>2.6075000000000001E-2</v>
          </cell>
          <cell r="H49">
            <v>0</v>
          </cell>
          <cell r="I49">
            <v>0</v>
          </cell>
          <cell r="J49">
            <v>0</v>
          </cell>
          <cell r="K49">
            <v>0</v>
          </cell>
          <cell r="L49">
            <v>1.6296875000000002E-2</v>
          </cell>
          <cell r="M49">
            <v>0</v>
          </cell>
          <cell r="N49">
            <v>0</v>
          </cell>
          <cell r="O49">
            <v>6.5187500000000002E-3</v>
          </cell>
          <cell r="P49">
            <v>0</v>
          </cell>
          <cell r="Q49">
            <v>0</v>
          </cell>
          <cell r="R49">
            <v>3.5853125000000007E-2</v>
          </cell>
          <cell r="S49">
            <v>3.2593750000000001E-3</v>
          </cell>
          <cell r="T49">
            <v>0</v>
          </cell>
          <cell r="U49">
            <v>2.9334375000000006E-2</v>
          </cell>
          <cell r="V49">
            <v>3.2593750000000001E-3</v>
          </cell>
          <cell r="W49">
            <v>9.7781250000000004E-3</v>
          </cell>
          <cell r="X49">
            <v>3.2593750000000005E-2</v>
          </cell>
          <cell r="Y49">
            <v>0</v>
          </cell>
          <cell r="Z49">
            <v>1.30375E-2</v>
          </cell>
          <cell r="AA49">
            <v>3.2593750000000005E-2</v>
          </cell>
          <cell r="AB49">
            <v>0</v>
          </cell>
          <cell r="AC49">
            <v>2.2815625000000003E-2</v>
          </cell>
          <cell r="AD49">
            <v>0</v>
          </cell>
          <cell r="AE49">
            <v>2.2815625000000003E-2</v>
          </cell>
          <cell r="AF49">
            <v>0</v>
          </cell>
          <cell r="AG49">
            <v>1.30375E-2</v>
          </cell>
          <cell r="AH49">
            <v>3.2593750000000001E-3</v>
          </cell>
          <cell r="AI49">
            <v>0</v>
          </cell>
          <cell r="AJ49">
            <v>0.27052812500000001</v>
          </cell>
        </row>
        <row r="50">
          <cell r="B50" t="str">
            <v>AEBV</v>
          </cell>
          <cell r="C50" t="str">
            <v>CS</v>
          </cell>
          <cell r="D50" t="str">
            <v>Air</v>
          </cell>
          <cell r="E50">
            <v>0</v>
          </cell>
          <cell r="F50">
            <v>0</v>
          </cell>
          <cell r="G50">
            <v>0</v>
          </cell>
          <cell r="H50">
            <v>0</v>
          </cell>
          <cell r="I50">
            <v>0</v>
          </cell>
          <cell r="J50">
            <v>0</v>
          </cell>
          <cell r="K50">
            <v>4.5590277777777778E-2</v>
          </cell>
          <cell r="L50">
            <v>0</v>
          </cell>
          <cell r="M50">
            <v>4.5590277777777778E-2</v>
          </cell>
          <cell r="N50">
            <v>0</v>
          </cell>
          <cell r="O50">
            <v>0</v>
          </cell>
          <cell r="P50">
            <v>4.5590277777777778E-2</v>
          </cell>
          <cell r="Q50">
            <v>0</v>
          </cell>
          <cell r="R50">
            <v>0</v>
          </cell>
          <cell r="S50">
            <v>0</v>
          </cell>
          <cell r="T50">
            <v>0</v>
          </cell>
          <cell r="U50">
            <v>0</v>
          </cell>
          <cell r="V50">
            <v>0</v>
          </cell>
          <cell r="W50">
            <v>9.1180555555555556E-2</v>
          </cell>
          <cell r="X50">
            <v>9.1180555555555556E-2</v>
          </cell>
          <cell r="Y50">
            <v>0</v>
          </cell>
          <cell r="Z50">
            <v>0</v>
          </cell>
          <cell r="AA50">
            <v>0</v>
          </cell>
          <cell r="AB50">
            <v>0</v>
          </cell>
          <cell r="AC50">
            <v>9.1180555555555556E-2</v>
          </cell>
          <cell r="AD50">
            <v>4.5590277777777778E-2</v>
          </cell>
          <cell r="AE50">
            <v>0</v>
          </cell>
          <cell r="AF50">
            <v>0</v>
          </cell>
          <cell r="AG50">
            <v>0</v>
          </cell>
          <cell r="AH50">
            <v>0</v>
          </cell>
          <cell r="AI50">
            <v>0</v>
          </cell>
          <cell r="AJ50">
            <v>0.45590277777777777</v>
          </cell>
        </row>
        <row r="51">
          <cell r="D51" t="str">
            <v>Sea</v>
          </cell>
          <cell r="E51">
            <v>1.4150059027777777</v>
          </cell>
          <cell r="F51">
            <v>1.4150059027777777</v>
          </cell>
          <cell r="G51">
            <v>1.3385190972222221</v>
          </cell>
          <cell r="H51">
            <v>0.61189444444444452</v>
          </cell>
          <cell r="I51">
            <v>0</v>
          </cell>
          <cell r="J51">
            <v>0.68838125000000006</v>
          </cell>
          <cell r="K51">
            <v>0.70750295138888886</v>
          </cell>
          <cell r="L51">
            <v>0.55452934027777778</v>
          </cell>
          <cell r="M51">
            <v>0.89871996527777787</v>
          </cell>
          <cell r="N51">
            <v>1.5297361111111112</v>
          </cell>
          <cell r="O51">
            <v>1.395884201388889</v>
          </cell>
          <cell r="P51">
            <v>0.57365104166666669</v>
          </cell>
          <cell r="Q51">
            <v>1.0516935763888888</v>
          </cell>
          <cell r="R51">
            <v>1.0325718749999999</v>
          </cell>
          <cell r="S51">
            <v>1.5488578124999999</v>
          </cell>
          <cell r="T51">
            <v>0.70750295138888886</v>
          </cell>
          <cell r="U51">
            <v>1.1473020833333334</v>
          </cell>
          <cell r="V51">
            <v>0.87959826388888895</v>
          </cell>
          <cell r="W51">
            <v>1.2046671875000001</v>
          </cell>
          <cell r="X51">
            <v>0.53540763888888887</v>
          </cell>
          <cell r="Y51">
            <v>0.34419062500000003</v>
          </cell>
          <cell r="Z51">
            <v>0.61189444444444452</v>
          </cell>
          <cell r="AA51">
            <v>1.8930484375000003</v>
          </cell>
          <cell r="AB51">
            <v>1.0134501736111112</v>
          </cell>
          <cell r="AC51">
            <v>0.3824340277777778</v>
          </cell>
          <cell r="AD51">
            <v>0.72662465277777777</v>
          </cell>
          <cell r="AE51">
            <v>0.87959826388888895</v>
          </cell>
          <cell r="AF51">
            <v>0.59277274305555572</v>
          </cell>
          <cell r="AG51">
            <v>0.61189444444444452</v>
          </cell>
          <cell r="AH51">
            <v>0.42067743055555556</v>
          </cell>
          <cell r="AI51">
            <v>0.17209531250000001</v>
          </cell>
          <cell r="AJ51">
            <v>26.885112152777776</v>
          </cell>
        </row>
        <row r="52">
          <cell r="C52" t="str">
            <v>DOC</v>
          </cell>
          <cell r="D52" t="str">
            <v>Air</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D53" t="str">
            <v>Sea</v>
          </cell>
          <cell r="E53">
            <v>0.43226620370370372</v>
          </cell>
          <cell r="F53">
            <v>0.43226620370370372</v>
          </cell>
          <cell r="G53">
            <v>0.4089004629629629</v>
          </cell>
          <cell r="H53">
            <v>0.18692592592592591</v>
          </cell>
          <cell r="I53">
            <v>0</v>
          </cell>
          <cell r="J53">
            <v>0.21029166666666665</v>
          </cell>
          <cell r="K53">
            <v>0.21613310185185186</v>
          </cell>
          <cell r="L53">
            <v>0.16940162037037035</v>
          </cell>
          <cell r="M53">
            <v>0.27454745370370365</v>
          </cell>
          <cell r="N53">
            <v>0.46731481481481479</v>
          </cell>
          <cell r="O53">
            <v>0.42642476851851852</v>
          </cell>
          <cell r="P53">
            <v>0.17524305555555555</v>
          </cell>
          <cell r="Q53">
            <v>0.32127893518518513</v>
          </cell>
          <cell r="R53">
            <v>0.31543750000000004</v>
          </cell>
          <cell r="S53">
            <v>0.47315625</v>
          </cell>
          <cell r="T53">
            <v>0.21613310185185186</v>
          </cell>
          <cell r="U53">
            <v>0.35048611111111111</v>
          </cell>
          <cell r="V53">
            <v>0.2687060185185185</v>
          </cell>
          <cell r="W53">
            <v>0.36801041666666667</v>
          </cell>
          <cell r="X53">
            <v>0.16356018518518517</v>
          </cell>
          <cell r="Y53">
            <v>0.10514583333333333</v>
          </cell>
          <cell r="Z53">
            <v>0.18692592592592591</v>
          </cell>
          <cell r="AA53">
            <v>0.57830208333333333</v>
          </cell>
          <cell r="AB53">
            <v>0.30959606481481478</v>
          </cell>
          <cell r="AC53">
            <v>0.1168287037037037</v>
          </cell>
          <cell r="AD53">
            <v>0.22197453703703704</v>
          </cell>
          <cell r="AE53">
            <v>0.2687060185185185</v>
          </cell>
          <cell r="AF53">
            <v>0.18108449074074071</v>
          </cell>
          <cell r="AG53">
            <v>0.18692592592592591</v>
          </cell>
          <cell r="AH53">
            <v>0.12851157407407404</v>
          </cell>
          <cell r="AI53">
            <v>5.2572916666666664E-2</v>
          </cell>
          <cell r="AJ53">
            <v>8.2130578703703687</v>
          </cell>
        </row>
        <row r="54">
          <cell r="B54" t="str">
            <v>ANNINC</v>
          </cell>
          <cell r="C54" t="str">
            <v>CS</v>
          </cell>
          <cell r="D54" t="str">
            <v>Air</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D55" t="str">
            <v>Sea</v>
          </cell>
          <cell r="E55">
            <v>0</v>
          </cell>
          <cell r="F55">
            <v>0</v>
          </cell>
          <cell r="G55">
            <v>3.0431397306397306E-2</v>
          </cell>
          <cell r="H55">
            <v>0.37849050399831652</v>
          </cell>
          <cell r="I55">
            <v>0</v>
          </cell>
          <cell r="J55">
            <v>0</v>
          </cell>
          <cell r="K55">
            <v>0.27198061342592594</v>
          </cell>
          <cell r="L55">
            <v>0.25486295244107743</v>
          </cell>
          <cell r="M55">
            <v>5.8960832281144772E-2</v>
          </cell>
          <cell r="N55">
            <v>3.8039246632996632E-3</v>
          </cell>
          <cell r="O55">
            <v>3.9941208964646466E-2</v>
          </cell>
          <cell r="P55">
            <v>0.34615714436026929</v>
          </cell>
          <cell r="Q55">
            <v>0</v>
          </cell>
          <cell r="R55">
            <v>0</v>
          </cell>
          <cell r="S55">
            <v>0.13503932554713804</v>
          </cell>
          <cell r="T55">
            <v>9.8902041245791245E-2</v>
          </cell>
          <cell r="U55">
            <v>0.180686421506734</v>
          </cell>
          <cell r="V55">
            <v>0.11601970223063972</v>
          </cell>
          <cell r="W55">
            <v>0</v>
          </cell>
          <cell r="X55">
            <v>0.38800031565656568</v>
          </cell>
          <cell r="Y55">
            <v>8.5588304924242409E-2</v>
          </cell>
          <cell r="Z55">
            <v>1.3313736321548822E-2</v>
          </cell>
          <cell r="AA55">
            <v>0.16737268518518517</v>
          </cell>
          <cell r="AB55">
            <v>0.1198236268939394</v>
          </cell>
          <cell r="AC55">
            <v>0.40892190130471373</v>
          </cell>
          <cell r="AD55">
            <v>0</v>
          </cell>
          <cell r="AE55">
            <v>2.8529434974747473E-2</v>
          </cell>
          <cell r="AF55">
            <v>0.11601970223063972</v>
          </cell>
          <cell r="AG55">
            <v>0.19590212015993266</v>
          </cell>
          <cell r="AH55">
            <v>0.180686421506734</v>
          </cell>
          <cell r="AI55">
            <v>1.9019623316498316E-3</v>
          </cell>
          <cell r="AJ55">
            <v>3.6213362794612793</v>
          </cell>
        </row>
        <row r="56">
          <cell r="C56" t="str">
            <v>DOC</v>
          </cell>
          <cell r="D56" t="str">
            <v>Air</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D57" t="str">
            <v>Sea</v>
          </cell>
          <cell r="E57">
            <v>0</v>
          </cell>
          <cell r="F57">
            <v>0</v>
          </cell>
          <cell r="G57">
            <v>1.1518518518518518E-2</v>
          </cell>
          <cell r="H57">
            <v>0.14326157407407408</v>
          </cell>
          <cell r="I57">
            <v>0</v>
          </cell>
          <cell r="J57">
            <v>0</v>
          </cell>
          <cell r="K57">
            <v>0.10294675925925927</v>
          </cell>
          <cell r="L57">
            <v>9.6467592592592605E-2</v>
          </cell>
          <cell r="M57">
            <v>2.2317129629629631E-2</v>
          </cell>
          <cell r="N57">
            <v>1.4398148148148148E-3</v>
          </cell>
          <cell r="O57">
            <v>1.5118055555555555E-2</v>
          </cell>
          <cell r="P57">
            <v>0.13102314814814817</v>
          </cell>
          <cell r="Q57">
            <v>0</v>
          </cell>
          <cell r="R57">
            <v>0</v>
          </cell>
          <cell r="S57">
            <v>5.111342592592593E-2</v>
          </cell>
          <cell r="T57">
            <v>3.7435185185185189E-2</v>
          </cell>
          <cell r="U57">
            <v>6.8391203703703704E-2</v>
          </cell>
          <cell r="V57">
            <v>4.391435185185185E-2</v>
          </cell>
          <cell r="W57">
            <v>0</v>
          </cell>
          <cell r="X57">
            <v>0.14686111111111114</v>
          </cell>
          <cell r="Y57">
            <v>3.2395833333333332E-2</v>
          </cell>
          <cell r="Z57">
            <v>5.0393518518518522E-3</v>
          </cell>
          <cell r="AA57">
            <v>6.3351851851851854E-2</v>
          </cell>
          <cell r="AB57">
            <v>4.5354166666666668E-2</v>
          </cell>
          <cell r="AC57">
            <v>0.15478009259259259</v>
          </cell>
          <cell r="AD57">
            <v>0</v>
          </cell>
          <cell r="AE57">
            <v>1.0798611111111111E-2</v>
          </cell>
          <cell r="AF57">
            <v>4.391435185185185E-2</v>
          </cell>
          <cell r="AG57">
            <v>7.4150462962962974E-2</v>
          </cell>
          <cell r="AH57">
            <v>6.8391203703703704E-2</v>
          </cell>
          <cell r="AI57">
            <v>7.1990740740740739E-4</v>
          </cell>
          <cell r="AJ57">
            <v>1.370703703703704</v>
          </cell>
        </row>
        <row r="58">
          <cell r="B58" t="str">
            <v>ARMOUR</v>
          </cell>
          <cell r="C58" t="str">
            <v>CS</v>
          </cell>
          <cell r="D58" t="str">
            <v>Air</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D59" t="str">
            <v>Sea</v>
          </cell>
          <cell r="E59">
            <v>1.2441344464869279</v>
          </cell>
          <cell r="F59">
            <v>1.2441344464869279</v>
          </cell>
          <cell r="G59">
            <v>1.0423829146241828</v>
          </cell>
          <cell r="H59">
            <v>0.5985295445261436</v>
          </cell>
          <cell r="I59">
            <v>0.12777597017973855</v>
          </cell>
          <cell r="J59">
            <v>0.67250510620915027</v>
          </cell>
          <cell r="K59">
            <v>0.47075357434640525</v>
          </cell>
          <cell r="L59">
            <v>0.62542974877450963</v>
          </cell>
          <cell r="M59">
            <v>0.83390633169934636</v>
          </cell>
          <cell r="N59">
            <v>0.53127903390522868</v>
          </cell>
          <cell r="O59">
            <v>0.84735643382352932</v>
          </cell>
          <cell r="P59">
            <v>0.59180449346405228</v>
          </cell>
          <cell r="Q59">
            <v>0.71958046364379069</v>
          </cell>
          <cell r="R59">
            <v>0.70613036151960762</v>
          </cell>
          <cell r="S59">
            <v>0.98858250612745069</v>
          </cell>
          <cell r="T59">
            <v>1.2844847528594767</v>
          </cell>
          <cell r="U59">
            <v>1.3315601102941172</v>
          </cell>
          <cell r="V59">
            <v>1.1365336294934638</v>
          </cell>
          <cell r="W59">
            <v>0.39677801266339863</v>
          </cell>
          <cell r="X59">
            <v>2.3403177696078425</v>
          </cell>
          <cell r="Y59">
            <v>1.2306843443627449</v>
          </cell>
          <cell r="Z59">
            <v>1.1701588848039213</v>
          </cell>
          <cell r="AA59">
            <v>0.89443179125816985</v>
          </cell>
          <cell r="AB59">
            <v>0.95495725081699334</v>
          </cell>
          <cell r="AC59">
            <v>0.90788189338235281</v>
          </cell>
          <cell r="AD59">
            <v>1.1230835273692807</v>
          </cell>
          <cell r="AE59">
            <v>0.84063138276143767</v>
          </cell>
          <cell r="AF59">
            <v>0.87425663807189535</v>
          </cell>
          <cell r="AG59">
            <v>1.16343383374183</v>
          </cell>
          <cell r="AH59">
            <v>0.94823219975490181</v>
          </cell>
          <cell r="AI59">
            <v>0.12777597017973855</v>
          </cell>
          <cell r="AJ59">
            <v>27.969487367238553</v>
          </cell>
        </row>
        <row r="60">
          <cell r="C60" t="str">
            <v>DOC</v>
          </cell>
          <cell r="D60" t="str">
            <v>Air</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t="str">
            <v>Sea</v>
          </cell>
          <cell r="E61">
            <v>0.29966221405228755</v>
          </cell>
          <cell r="F61">
            <v>0.29966221405228755</v>
          </cell>
          <cell r="G61">
            <v>0.25106834150326796</v>
          </cell>
          <cell r="H61">
            <v>0.14416182189542484</v>
          </cell>
          <cell r="I61">
            <v>3.077611928104575E-2</v>
          </cell>
          <cell r="J61">
            <v>0.1619795751633987</v>
          </cell>
          <cell r="K61">
            <v>0.11338570261437908</v>
          </cell>
          <cell r="L61">
            <v>0.15064100490196078</v>
          </cell>
          <cell r="M61">
            <v>0.20085467320261438</v>
          </cell>
          <cell r="N61">
            <v>0.127963864379085</v>
          </cell>
          <cell r="O61">
            <v>0.20409426470588235</v>
          </cell>
          <cell r="P61">
            <v>0.14254202614379083</v>
          </cell>
          <cell r="Q61">
            <v>0.17331814542483662</v>
          </cell>
          <cell r="R61">
            <v>0.17007855392156865</v>
          </cell>
          <cell r="S61">
            <v>0.23810997549019608</v>
          </cell>
          <cell r="T61">
            <v>0.30938098856209151</v>
          </cell>
          <cell r="U61">
            <v>0.32071955882352937</v>
          </cell>
          <cell r="V61">
            <v>0.27374548202614379</v>
          </cell>
          <cell r="W61">
            <v>9.5567949346405223E-2</v>
          </cell>
          <cell r="X61">
            <v>0.56368892156862749</v>
          </cell>
          <cell r="Y61">
            <v>0.29642262254901963</v>
          </cell>
          <cell r="Z61">
            <v>0.28184446078431374</v>
          </cell>
          <cell r="AA61">
            <v>0.21543283496732027</v>
          </cell>
          <cell r="AB61">
            <v>0.23001099673202613</v>
          </cell>
          <cell r="AC61">
            <v>0.21867242647058824</v>
          </cell>
          <cell r="AD61">
            <v>0.27050589052287588</v>
          </cell>
          <cell r="AE61">
            <v>0.20247446895424837</v>
          </cell>
          <cell r="AF61">
            <v>0.21057344771241832</v>
          </cell>
          <cell r="AG61">
            <v>0.28022466503267973</v>
          </cell>
          <cell r="AH61">
            <v>0.22839120098039217</v>
          </cell>
          <cell r="AI61">
            <v>3.077611928104575E-2</v>
          </cell>
          <cell r="AJ61">
            <v>6.7367305310457528</v>
          </cell>
        </row>
        <row r="62">
          <cell r="B62" t="str">
            <v>ATC</v>
          </cell>
          <cell r="C62" t="str">
            <v>CS</v>
          </cell>
          <cell r="D62" t="str">
            <v>Air</v>
          </cell>
          <cell r="E62">
            <v>5.0805555555555555E-2</v>
          </cell>
          <cell r="F62">
            <v>5.0805555555555555E-2</v>
          </cell>
          <cell r="G62">
            <v>0</v>
          </cell>
          <cell r="H62">
            <v>0</v>
          </cell>
          <cell r="I62">
            <v>1.2701388888888889E-2</v>
          </cell>
          <cell r="J62">
            <v>1.2701388888888889E-2</v>
          </cell>
          <cell r="K62">
            <v>0</v>
          </cell>
          <cell r="L62">
            <v>0</v>
          </cell>
          <cell r="M62">
            <v>3.8104166666666668E-2</v>
          </cell>
          <cell r="N62">
            <v>0</v>
          </cell>
          <cell r="O62">
            <v>1.2701388888888889E-2</v>
          </cell>
          <cell r="P62">
            <v>0</v>
          </cell>
          <cell r="Q62">
            <v>3.8104166666666668E-2</v>
          </cell>
          <cell r="R62">
            <v>2.5402777777777778E-2</v>
          </cell>
          <cell r="S62">
            <v>5.0805555555555555E-2</v>
          </cell>
          <cell r="T62">
            <v>5.0805555555555555E-2</v>
          </cell>
          <cell r="U62">
            <v>1.2701388888888889E-2</v>
          </cell>
          <cell r="V62">
            <v>0</v>
          </cell>
          <cell r="W62">
            <v>1.2701388888888889E-2</v>
          </cell>
          <cell r="X62">
            <v>1.2701388888888889E-2</v>
          </cell>
          <cell r="Y62">
            <v>0</v>
          </cell>
          <cell r="Z62">
            <v>2.5402777777777778E-2</v>
          </cell>
          <cell r="AA62">
            <v>0</v>
          </cell>
          <cell r="AB62">
            <v>1.2701388888888889E-2</v>
          </cell>
          <cell r="AC62">
            <v>1.2701388888888889E-2</v>
          </cell>
          <cell r="AD62">
            <v>2.5402777777777778E-2</v>
          </cell>
          <cell r="AE62">
            <v>0</v>
          </cell>
          <cell r="AF62">
            <v>0</v>
          </cell>
          <cell r="AG62">
            <v>0</v>
          </cell>
          <cell r="AH62">
            <v>0</v>
          </cell>
          <cell r="AI62">
            <v>0</v>
          </cell>
          <cell r="AJ62">
            <v>0.45724999999999999</v>
          </cell>
        </row>
        <row r="63">
          <cell r="D63" t="str">
            <v>Sea</v>
          </cell>
          <cell r="E63">
            <v>0.12513597222222222</v>
          </cell>
          <cell r="F63">
            <v>0.12513597222222222</v>
          </cell>
          <cell r="G63">
            <v>0.22941594907407409</v>
          </cell>
          <cell r="H63">
            <v>0.2085599537037037</v>
          </cell>
          <cell r="I63">
            <v>0.2085599537037037</v>
          </cell>
          <cell r="J63">
            <v>0.22941594907407409</v>
          </cell>
          <cell r="K63">
            <v>0.70910384259259263</v>
          </cell>
          <cell r="L63">
            <v>0.18770395833333334</v>
          </cell>
          <cell r="M63">
            <v>0.29198393518518523</v>
          </cell>
          <cell r="N63">
            <v>0.58396787037037046</v>
          </cell>
          <cell r="O63">
            <v>0.45883189814814818</v>
          </cell>
          <cell r="P63">
            <v>0.2085599537037037</v>
          </cell>
          <cell r="Q63">
            <v>0.22941594907407409</v>
          </cell>
          <cell r="R63">
            <v>0.3336959259259259</v>
          </cell>
          <cell r="S63">
            <v>0.39626391203703704</v>
          </cell>
          <cell r="T63">
            <v>0.3336959259259259</v>
          </cell>
          <cell r="U63">
            <v>0.29198393518518523</v>
          </cell>
          <cell r="V63">
            <v>0.45883189814814818</v>
          </cell>
          <cell r="W63">
            <v>0.27112793981481481</v>
          </cell>
          <cell r="X63">
            <v>0.66739185185185179</v>
          </cell>
          <cell r="Y63">
            <v>0.16684796296296295</v>
          </cell>
          <cell r="Z63">
            <v>0.22941594907407409</v>
          </cell>
          <cell r="AA63">
            <v>0.79252782407407407</v>
          </cell>
          <cell r="AB63">
            <v>0.39626391203703704</v>
          </cell>
          <cell r="AC63">
            <v>0.3336959259259259</v>
          </cell>
          <cell r="AD63">
            <v>0.22941594907407409</v>
          </cell>
          <cell r="AE63">
            <v>0.52139988425925921</v>
          </cell>
          <cell r="AF63">
            <v>0.31283993055555553</v>
          </cell>
          <cell r="AG63">
            <v>0.27112793981481481</v>
          </cell>
          <cell r="AH63">
            <v>0.4171199074074074</v>
          </cell>
          <cell r="AI63">
            <v>0.10427997685185185</v>
          </cell>
          <cell r="AJ63">
            <v>10.323717708333332</v>
          </cell>
        </row>
        <row r="64">
          <cell r="C64" t="str">
            <v>DOC</v>
          </cell>
          <cell r="D64" t="str">
            <v>Air</v>
          </cell>
          <cell r="E64">
            <v>7.4444444444444445E-3</v>
          </cell>
          <cell r="F64">
            <v>7.4444444444444445E-3</v>
          </cell>
          <cell r="G64">
            <v>0</v>
          </cell>
          <cell r="H64">
            <v>0</v>
          </cell>
          <cell r="I64">
            <v>1.8611111111111111E-3</v>
          </cell>
          <cell r="J64">
            <v>1.8611111111111111E-3</v>
          </cell>
          <cell r="K64">
            <v>0</v>
          </cell>
          <cell r="L64">
            <v>0</v>
          </cell>
          <cell r="M64">
            <v>5.5833333333333334E-3</v>
          </cell>
          <cell r="N64">
            <v>0</v>
          </cell>
          <cell r="O64">
            <v>1.8611111111111111E-3</v>
          </cell>
          <cell r="P64">
            <v>0</v>
          </cell>
          <cell r="Q64">
            <v>5.5833333333333334E-3</v>
          </cell>
          <cell r="R64">
            <v>3.7222222222222223E-3</v>
          </cell>
          <cell r="S64">
            <v>7.4444444444444445E-3</v>
          </cell>
          <cell r="T64">
            <v>7.4444444444444445E-3</v>
          </cell>
          <cell r="U64">
            <v>1.8611111111111111E-3</v>
          </cell>
          <cell r="V64">
            <v>0</v>
          </cell>
          <cell r="W64">
            <v>1.8611111111111111E-3</v>
          </cell>
          <cell r="X64">
            <v>1.8611111111111111E-3</v>
          </cell>
          <cell r="Y64">
            <v>0</v>
          </cell>
          <cell r="Z64">
            <v>3.7222222222222223E-3</v>
          </cell>
          <cell r="AA64">
            <v>0</v>
          </cell>
          <cell r="AB64">
            <v>1.8611111111111111E-3</v>
          </cell>
          <cell r="AC64">
            <v>1.8611111111111111E-3</v>
          </cell>
          <cell r="AD64">
            <v>3.7222222222222223E-3</v>
          </cell>
          <cell r="AE64">
            <v>0</v>
          </cell>
          <cell r="AF64">
            <v>0</v>
          </cell>
          <cell r="AG64">
            <v>0</v>
          </cell>
          <cell r="AH64">
            <v>0</v>
          </cell>
          <cell r="AI64">
            <v>0</v>
          </cell>
          <cell r="AJ64">
            <v>6.7000000000000004E-2</v>
          </cell>
        </row>
        <row r="65">
          <cell r="D65" t="str">
            <v>Sea</v>
          </cell>
          <cell r="E65">
            <v>3.0022222222222214E-2</v>
          </cell>
          <cell r="F65">
            <v>3.0022222222222214E-2</v>
          </cell>
          <cell r="G65">
            <v>5.504074074074073E-2</v>
          </cell>
          <cell r="H65">
            <v>5.0037037037037026E-2</v>
          </cell>
          <cell r="I65">
            <v>5.0037037037037026E-2</v>
          </cell>
          <cell r="J65">
            <v>5.504074074074073E-2</v>
          </cell>
          <cell r="K65">
            <v>0.17012592592592587</v>
          </cell>
          <cell r="L65">
            <v>4.5033333333333321E-2</v>
          </cell>
          <cell r="M65">
            <v>7.0051851851851837E-2</v>
          </cell>
          <cell r="N65">
            <v>0.14010370370370367</v>
          </cell>
          <cell r="O65">
            <v>0.11008148148148146</v>
          </cell>
          <cell r="P65">
            <v>5.0037037037037026E-2</v>
          </cell>
          <cell r="Q65">
            <v>5.504074074074073E-2</v>
          </cell>
          <cell r="R65">
            <v>8.0059259259259233E-2</v>
          </cell>
          <cell r="S65">
            <v>9.5070370370370361E-2</v>
          </cell>
          <cell r="T65">
            <v>8.0059259259259233E-2</v>
          </cell>
          <cell r="U65">
            <v>7.0051851851851837E-2</v>
          </cell>
          <cell r="V65">
            <v>0.11008148148148146</v>
          </cell>
          <cell r="W65">
            <v>6.5048148148148133E-2</v>
          </cell>
          <cell r="X65">
            <v>0.16011851851851847</v>
          </cell>
          <cell r="Y65">
            <v>4.0029629629629616E-2</v>
          </cell>
          <cell r="Z65">
            <v>5.504074074074073E-2</v>
          </cell>
          <cell r="AA65">
            <v>0.19014074074074072</v>
          </cell>
          <cell r="AB65">
            <v>9.5070370370370361E-2</v>
          </cell>
          <cell r="AC65">
            <v>8.0059259259259233E-2</v>
          </cell>
          <cell r="AD65">
            <v>5.504074074074073E-2</v>
          </cell>
          <cell r="AE65">
            <v>0.12509259259259256</v>
          </cell>
          <cell r="AF65">
            <v>7.5055555555555542E-2</v>
          </cell>
          <cell r="AG65">
            <v>6.5048148148148133E-2</v>
          </cell>
          <cell r="AH65">
            <v>0.10007407407407405</v>
          </cell>
          <cell r="AI65">
            <v>2.5018518518518513E-2</v>
          </cell>
          <cell r="AJ65">
            <v>2.4768333333333334</v>
          </cell>
        </row>
        <row r="66">
          <cell r="B66" t="str">
            <v>ATCSTS</v>
          </cell>
          <cell r="C66" t="str">
            <v>CS</v>
          </cell>
          <cell r="D66" t="str">
            <v>Air</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D67" t="str">
            <v>Sea</v>
          </cell>
          <cell r="E67">
            <v>0</v>
          </cell>
          <cell r="F67">
            <v>0</v>
          </cell>
          <cell r="G67">
            <v>5.4057378472222216E-2</v>
          </cell>
          <cell r="H67">
            <v>0.1390046875</v>
          </cell>
          <cell r="I67">
            <v>0</v>
          </cell>
          <cell r="J67">
            <v>0</v>
          </cell>
          <cell r="K67">
            <v>2.3167447916666667E-2</v>
          </cell>
          <cell r="L67">
            <v>4.6334895833333334E-2</v>
          </cell>
          <cell r="M67">
            <v>3.0889930555555552E-2</v>
          </cell>
          <cell r="N67">
            <v>7.7224826388888881E-3</v>
          </cell>
          <cell r="O67">
            <v>3.8612413194444438E-2</v>
          </cell>
          <cell r="P67">
            <v>0</v>
          </cell>
          <cell r="Q67">
            <v>7.7224826388888881E-3</v>
          </cell>
          <cell r="R67">
            <v>0</v>
          </cell>
          <cell r="S67">
            <v>7.7224826388888881E-3</v>
          </cell>
          <cell r="T67">
            <v>3.0889930555555552E-2</v>
          </cell>
          <cell r="U67">
            <v>0</v>
          </cell>
          <cell r="V67">
            <v>6.1779861111111105E-2</v>
          </cell>
          <cell r="W67">
            <v>0</v>
          </cell>
          <cell r="X67">
            <v>8.4947309027777765E-2</v>
          </cell>
          <cell r="Y67">
            <v>0.14672717013888886</v>
          </cell>
          <cell r="Z67">
            <v>0</v>
          </cell>
          <cell r="AA67">
            <v>3.0889930555555552E-2</v>
          </cell>
          <cell r="AB67">
            <v>0.1390046875</v>
          </cell>
          <cell r="AC67">
            <v>0</v>
          </cell>
          <cell r="AD67">
            <v>3.8612413194444438E-2</v>
          </cell>
          <cell r="AE67">
            <v>7.7224826388888881E-3</v>
          </cell>
          <cell r="AF67">
            <v>7.7224826388888881E-3</v>
          </cell>
          <cell r="AG67">
            <v>9.2669791666666668E-2</v>
          </cell>
          <cell r="AH67">
            <v>3.8612413194444438E-2</v>
          </cell>
          <cell r="AI67">
            <v>2.3167447916666667E-2</v>
          </cell>
          <cell r="AJ67">
            <v>1.0579801215277775</v>
          </cell>
        </row>
        <row r="68">
          <cell r="C68" t="str">
            <v>DOC</v>
          </cell>
          <cell r="D68" t="str">
            <v>Air</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D69" t="str">
            <v>Sea</v>
          </cell>
          <cell r="E69">
            <v>0</v>
          </cell>
          <cell r="F69">
            <v>0</v>
          </cell>
          <cell r="G69">
            <v>2.8692586805555555E-2</v>
          </cell>
          <cell r="H69">
            <v>7.3780937499999991E-2</v>
          </cell>
          <cell r="I69">
            <v>0</v>
          </cell>
          <cell r="J69">
            <v>0</v>
          </cell>
          <cell r="K69">
            <v>1.2296822916666665E-2</v>
          </cell>
          <cell r="L69">
            <v>2.459364583333333E-2</v>
          </cell>
          <cell r="M69">
            <v>1.6395763888888887E-2</v>
          </cell>
          <cell r="N69">
            <v>4.0989409722222217E-3</v>
          </cell>
          <cell r="O69">
            <v>2.0494704861111109E-2</v>
          </cell>
          <cell r="P69">
            <v>0</v>
          </cell>
          <cell r="Q69">
            <v>4.0989409722222217E-3</v>
          </cell>
          <cell r="R69">
            <v>0</v>
          </cell>
          <cell r="S69">
            <v>4.0989409722222217E-3</v>
          </cell>
          <cell r="T69">
            <v>1.6395763888888887E-2</v>
          </cell>
          <cell r="U69">
            <v>0</v>
          </cell>
          <cell r="V69">
            <v>3.2791527777777774E-2</v>
          </cell>
          <cell r="W69">
            <v>0</v>
          </cell>
          <cell r="X69">
            <v>4.5088350694444446E-2</v>
          </cell>
          <cell r="Y69">
            <v>7.7879878472222205E-2</v>
          </cell>
          <cell r="Z69">
            <v>0</v>
          </cell>
          <cell r="AA69">
            <v>1.6395763888888887E-2</v>
          </cell>
          <cell r="AB69">
            <v>7.3780937499999991E-2</v>
          </cell>
          <cell r="AC69">
            <v>0</v>
          </cell>
          <cell r="AD69">
            <v>2.0494704861111109E-2</v>
          </cell>
          <cell r="AE69">
            <v>4.0989409722222217E-3</v>
          </cell>
          <cell r="AF69">
            <v>4.0989409722222217E-3</v>
          </cell>
          <cell r="AG69">
            <v>4.918729166666666E-2</v>
          </cell>
          <cell r="AH69">
            <v>2.0494704861111109E-2</v>
          </cell>
          <cell r="AI69">
            <v>1.2296822916666665E-2</v>
          </cell>
          <cell r="AJ69">
            <v>0.56155491319444439</v>
          </cell>
        </row>
        <row r="70">
          <cell r="B70" t="str">
            <v>ATS</v>
          </cell>
          <cell r="C70" t="str">
            <v>CS</v>
          </cell>
          <cell r="D70" t="str">
            <v>Air</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D71" t="str">
            <v>Sea</v>
          </cell>
          <cell r="E71">
            <v>0</v>
          </cell>
          <cell r="F71">
            <v>0</v>
          </cell>
          <cell r="G71">
            <v>6.4121151620370354E-2</v>
          </cell>
          <cell r="H71">
            <v>3.3747974537037026E-2</v>
          </cell>
          <cell r="I71">
            <v>0.12486750578703701</v>
          </cell>
          <cell r="J71">
            <v>0</v>
          </cell>
          <cell r="K71">
            <v>0</v>
          </cell>
          <cell r="L71">
            <v>2.0248784722222218E-2</v>
          </cell>
          <cell r="M71">
            <v>0.32060575810185177</v>
          </cell>
          <cell r="N71">
            <v>0</v>
          </cell>
          <cell r="O71">
            <v>0</v>
          </cell>
          <cell r="P71">
            <v>0.17548946759259257</v>
          </cell>
          <cell r="Q71">
            <v>0</v>
          </cell>
          <cell r="R71">
            <v>0</v>
          </cell>
          <cell r="S71">
            <v>6.7495949074074064E-3</v>
          </cell>
          <cell r="T71">
            <v>0</v>
          </cell>
          <cell r="U71">
            <v>0</v>
          </cell>
          <cell r="V71">
            <v>2.0248784722222218E-2</v>
          </cell>
          <cell r="W71">
            <v>5.7371556712962957E-2</v>
          </cell>
          <cell r="X71">
            <v>2.6998379629629626E-2</v>
          </cell>
          <cell r="Y71">
            <v>0</v>
          </cell>
          <cell r="Z71">
            <v>0.14849108796296295</v>
          </cell>
          <cell r="AA71">
            <v>2.6998379629629626E-2</v>
          </cell>
          <cell r="AB71">
            <v>0</v>
          </cell>
          <cell r="AC71">
            <v>1.0124392361111109E-2</v>
          </cell>
          <cell r="AD71">
            <v>0.11811791087962961</v>
          </cell>
          <cell r="AE71">
            <v>0</v>
          </cell>
          <cell r="AF71">
            <v>4.0497569444444437E-2</v>
          </cell>
          <cell r="AG71">
            <v>0</v>
          </cell>
          <cell r="AH71">
            <v>0</v>
          </cell>
          <cell r="AI71">
            <v>0.1349918981481481</v>
          </cell>
          <cell r="AJ71">
            <v>1.3296701967592592</v>
          </cell>
        </row>
        <row r="72">
          <cell r="C72" t="str">
            <v>DOC</v>
          </cell>
          <cell r="D72" t="str">
            <v>Air</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D73" t="str">
            <v>Sea</v>
          </cell>
          <cell r="E73">
            <v>0</v>
          </cell>
          <cell r="F73">
            <v>0</v>
          </cell>
          <cell r="G73">
            <v>2.8685088734567907E-2</v>
          </cell>
          <cell r="H73">
            <v>1.5097415123456789E-2</v>
          </cell>
          <cell r="I73">
            <v>5.5860435956790126E-2</v>
          </cell>
          <cell r="J73">
            <v>0</v>
          </cell>
          <cell r="K73">
            <v>0</v>
          </cell>
          <cell r="L73">
            <v>9.0584490740740747E-3</v>
          </cell>
          <cell r="M73">
            <v>0.14342544367283952</v>
          </cell>
          <cell r="N73">
            <v>0</v>
          </cell>
          <cell r="O73">
            <v>0</v>
          </cell>
          <cell r="P73">
            <v>7.850655864197531E-2</v>
          </cell>
          <cell r="Q73">
            <v>0</v>
          </cell>
          <cell r="R73">
            <v>0</v>
          </cell>
          <cell r="S73">
            <v>3.0194830246913582E-3</v>
          </cell>
          <cell r="T73">
            <v>0</v>
          </cell>
          <cell r="U73">
            <v>0</v>
          </cell>
          <cell r="V73">
            <v>9.0584490740740747E-3</v>
          </cell>
          <cell r="W73">
            <v>2.5665605709876544E-2</v>
          </cell>
          <cell r="X73">
            <v>1.2077932098765433E-2</v>
          </cell>
          <cell r="Y73">
            <v>0</v>
          </cell>
          <cell r="Z73">
            <v>6.6428626543209884E-2</v>
          </cell>
          <cell r="AA73">
            <v>1.2077932098765433E-2</v>
          </cell>
          <cell r="AB73">
            <v>0</v>
          </cell>
          <cell r="AC73">
            <v>4.5292245370370373E-3</v>
          </cell>
          <cell r="AD73">
            <v>5.284095293209877E-2</v>
          </cell>
          <cell r="AE73">
            <v>0</v>
          </cell>
          <cell r="AF73">
            <v>1.8116898148148149E-2</v>
          </cell>
          <cell r="AG73">
            <v>0</v>
          </cell>
          <cell r="AH73">
            <v>0</v>
          </cell>
          <cell r="AI73">
            <v>6.0389660493827158E-2</v>
          </cell>
          <cell r="AJ73">
            <v>0.59483815586419753</v>
          </cell>
        </row>
        <row r="74">
          <cell r="B74" t="str">
            <v>HORBAC</v>
          </cell>
          <cell r="C74" t="str">
            <v>CS</v>
          </cell>
          <cell r="D74" t="str">
            <v>Air</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D75" t="str">
            <v>Sea</v>
          </cell>
          <cell r="E75">
            <v>0</v>
          </cell>
          <cell r="F75">
            <v>0</v>
          </cell>
          <cell r="G75">
            <v>3.4955902777777777E-2</v>
          </cell>
          <cell r="H75">
            <v>0.17477951388888888</v>
          </cell>
          <cell r="I75">
            <v>0</v>
          </cell>
          <cell r="J75">
            <v>0</v>
          </cell>
          <cell r="K75">
            <v>6.9911805555555553E-2</v>
          </cell>
          <cell r="L75">
            <v>0.24469131944444439</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0.5243385416666666</v>
          </cell>
        </row>
        <row r="76">
          <cell r="C76" t="str">
            <v>DOC</v>
          </cell>
          <cell r="D76" t="str">
            <v>Air</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D77" t="str">
            <v>Sea</v>
          </cell>
          <cell r="E77">
            <v>0</v>
          </cell>
          <cell r="F77">
            <v>0</v>
          </cell>
          <cell r="G77">
            <v>6.9357638888888889E-3</v>
          </cell>
          <cell r="H77">
            <v>3.4678819444444446E-2</v>
          </cell>
          <cell r="I77">
            <v>0</v>
          </cell>
          <cell r="J77">
            <v>0</v>
          </cell>
          <cell r="K77">
            <v>1.3871527777777778E-2</v>
          </cell>
          <cell r="L77">
            <v>4.855034722222222E-2</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0.10403645833333333</v>
          </cell>
        </row>
        <row r="78">
          <cell r="B78" t="str">
            <v>HORBUB</v>
          </cell>
          <cell r="C78" t="str">
            <v>CS</v>
          </cell>
          <cell r="D78" t="str">
            <v>Air</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D79" t="str">
            <v>Sea</v>
          </cell>
          <cell r="E79">
            <v>0</v>
          </cell>
          <cell r="F79">
            <v>0</v>
          </cell>
          <cell r="G79">
            <v>0</v>
          </cell>
          <cell r="H79">
            <v>6.5311458333333336E-2</v>
          </cell>
          <cell r="I79">
            <v>0</v>
          </cell>
          <cell r="J79">
            <v>0</v>
          </cell>
          <cell r="K79">
            <v>0</v>
          </cell>
          <cell r="L79">
            <v>0</v>
          </cell>
          <cell r="M79">
            <v>0</v>
          </cell>
          <cell r="N79">
            <v>0</v>
          </cell>
          <cell r="O79">
            <v>0</v>
          </cell>
          <cell r="P79">
            <v>0</v>
          </cell>
          <cell r="Q79">
            <v>0</v>
          </cell>
          <cell r="R79">
            <v>9.3302083333333327E-3</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7.4641666666666662E-2</v>
          </cell>
        </row>
        <row r="80">
          <cell r="C80" t="str">
            <v>DOC</v>
          </cell>
          <cell r="D80" t="str">
            <v>Air</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t="str">
            <v>Sea</v>
          </cell>
          <cell r="E81">
            <v>0</v>
          </cell>
          <cell r="F81">
            <v>0</v>
          </cell>
          <cell r="G81">
            <v>0</v>
          </cell>
          <cell r="H81">
            <v>2.1425347222222221E-2</v>
          </cell>
          <cell r="I81">
            <v>0</v>
          </cell>
          <cell r="J81">
            <v>0</v>
          </cell>
          <cell r="K81">
            <v>0</v>
          </cell>
          <cell r="L81">
            <v>0</v>
          </cell>
          <cell r="M81">
            <v>0</v>
          </cell>
          <cell r="N81">
            <v>0</v>
          </cell>
          <cell r="O81">
            <v>0</v>
          </cell>
          <cell r="P81">
            <v>0</v>
          </cell>
          <cell r="Q81">
            <v>0</v>
          </cell>
          <cell r="R81">
            <v>3.0607638888888889E-3</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2.4486111111111111E-2</v>
          </cell>
        </row>
        <row r="82">
          <cell r="B82" t="str">
            <v>HOSLEY</v>
          </cell>
          <cell r="C82" t="str">
            <v>CS</v>
          </cell>
          <cell r="D82" t="str">
            <v>Air</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D83" t="str">
            <v>Sea</v>
          </cell>
          <cell r="E83">
            <v>0</v>
          </cell>
          <cell r="F83">
            <v>0</v>
          </cell>
          <cell r="G83">
            <v>0</v>
          </cell>
          <cell r="H83">
            <v>6.0151041666666662E-2</v>
          </cell>
          <cell r="I83">
            <v>0</v>
          </cell>
          <cell r="J83">
            <v>0</v>
          </cell>
          <cell r="K83">
            <v>0</v>
          </cell>
          <cell r="L83">
            <v>0</v>
          </cell>
          <cell r="M83">
            <v>0</v>
          </cell>
          <cell r="N83">
            <v>6.0151041666666662E-2</v>
          </cell>
          <cell r="O83">
            <v>0</v>
          </cell>
          <cell r="P83">
            <v>0</v>
          </cell>
          <cell r="Q83">
            <v>0</v>
          </cell>
          <cell r="R83">
            <v>0</v>
          </cell>
          <cell r="S83">
            <v>0</v>
          </cell>
          <cell r="T83">
            <v>0</v>
          </cell>
          <cell r="U83">
            <v>0</v>
          </cell>
          <cell r="V83">
            <v>6.0151041666666662E-2</v>
          </cell>
          <cell r="W83">
            <v>6.0151041666666662E-2</v>
          </cell>
          <cell r="X83">
            <v>0</v>
          </cell>
          <cell r="Y83">
            <v>0</v>
          </cell>
          <cell r="Z83">
            <v>0</v>
          </cell>
          <cell r="AA83">
            <v>0</v>
          </cell>
          <cell r="AB83">
            <v>0</v>
          </cell>
          <cell r="AC83">
            <v>0</v>
          </cell>
          <cell r="AD83">
            <v>0</v>
          </cell>
          <cell r="AE83">
            <v>0</v>
          </cell>
          <cell r="AF83">
            <v>0</v>
          </cell>
          <cell r="AG83">
            <v>0</v>
          </cell>
          <cell r="AH83">
            <v>0</v>
          </cell>
          <cell r="AI83">
            <v>0</v>
          </cell>
          <cell r="AJ83">
            <v>0.24060416666666665</v>
          </cell>
        </row>
        <row r="84">
          <cell r="C84" t="str">
            <v>DOC</v>
          </cell>
          <cell r="D84" t="str">
            <v>Air</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5">
          <cell r="D85" t="str">
            <v>Sea</v>
          </cell>
          <cell r="E85">
            <v>0</v>
          </cell>
          <cell r="F85">
            <v>0</v>
          </cell>
          <cell r="G85">
            <v>0</v>
          </cell>
          <cell r="H85">
            <v>7.6388888888888893E-4</v>
          </cell>
          <cell r="I85">
            <v>0</v>
          </cell>
          <cell r="J85">
            <v>0</v>
          </cell>
          <cell r="K85">
            <v>0</v>
          </cell>
          <cell r="L85">
            <v>0</v>
          </cell>
          <cell r="M85">
            <v>0</v>
          </cell>
          <cell r="N85">
            <v>7.6388888888888893E-4</v>
          </cell>
          <cell r="O85">
            <v>0</v>
          </cell>
          <cell r="P85">
            <v>0</v>
          </cell>
          <cell r="Q85">
            <v>0</v>
          </cell>
          <cell r="R85">
            <v>0</v>
          </cell>
          <cell r="S85">
            <v>0</v>
          </cell>
          <cell r="T85">
            <v>0</v>
          </cell>
          <cell r="U85">
            <v>0</v>
          </cell>
          <cell r="V85">
            <v>7.6388888888888893E-4</v>
          </cell>
          <cell r="W85">
            <v>7.6388888888888893E-4</v>
          </cell>
          <cell r="X85">
            <v>0</v>
          </cell>
          <cell r="Y85">
            <v>0</v>
          </cell>
          <cell r="Z85">
            <v>0</v>
          </cell>
          <cell r="AA85">
            <v>0</v>
          </cell>
          <cell r="AB85">
            <v>0</v>
          </cell>
          <cell r="AC85">
            <v>0</v>
          </cell>
          <cell r="AD85">
            <v>0</v>
          </cell>
          <cell r="AE85">
            <v>0</v>
          </cell>
          <cell r="AF85">
            <v>0</v>
          </cell>
          <cell r="AG85">
            <v>0</v>
          </cell>
          <cell r="AH85">
            <v>0</v>
          </cell>
          <cell r="AI85">
            <v>0</v>
          </cell>
          <cell r="AJ85">
            <v>3.0555555555555557E-3</v>
          </cell>
        </row>
        <row r="86">
          <cell r="B86" t="str">
            <v>JCREW</v>
          </cell>
          <cell r="C86" t="str">
            <v>CS</v>
          </cell>
          <cell r="D86" t="str">
            <v>Air</v>
          </cell>
          <cell r="E86">
            <v>3.0000000000000001E-3</v>
          </cell>
          <cell r="F86">
            <v>3.0000000000000001E-3</v>
          </cell>
          <cell r="G86">
            <v>1.75E-3</v>
          </cell>
          <cell r="H86">
            <v>5.0000000000000001E-4</v>
          </cell>
          <cell r="I86">
            <v>7.5000000000000002E-4</v>
          </cell>
          <cell r="J86">
            <v>5.0000000000000001E-4</v>
          </cell>
          <cell r="K86">
            <v>3.2499999999999999E-3</v>
          </cell>
          <cell r="L86">
            <v>5.2499999999999995E-3</v>
          </cell>
          <cell r="M86">
            <v>3.7499999999999999E-3</v>
          </cell>
          <cell r="N86">
            <v>2.2499999999999998E-3</v>
          </cell>
          <cell r="O86">
            <v>2.5000000000000001E-3</v>
          </cell>
          <cell r="P86">
            <v>2E-3</v>
          </cell>
          <cell r="Q86">
            <v>4.0000000000000001E-3</v>
          </cell>
          <cell r="R86">
            <v>5.0000000000000001E-4</v>
          </cell>
          <cell r="S86">
            <v>2.7500000000000003E-3</v>
          </cell>
          <cell r="T86">
            <v>1.5E-3</v>
          </cell>
          <cell r="U86">
            <v>1.75E-3</v>
          </cell>
          <cell r="V86">
            <v>1.25E-3</v>
          </cell>
          <cell r="W86">
            <v>1.75E-3</v>
          </cell>
          <cell r="X86">
            <v>1.5E-3</v>
          </cell>
          <cell r="Y86">
            <v>1.5E-3</v>
          </cell>
          <cell r="Z86">
            <v>2E-3</v>
          </cell>
          <cell r="AA86">
            <v>1.25E-3</v>
          </cell>
          <cell r="AB86">
            <v>3.0000000000000001E-3</v>
          </cell>
          <cell r="AC86">
            <v>4.0000000000000001E-3</v>
          </cell>
          <cell r="AD86">
            <v>6.0000000000000001E-3</v>
          </cell>
          <cell r="AE86">
            <v>1.75E-3</v>
          </cell>
          <cell r="AF86">
            <v>1.75E-3</v>
          </cell>
          <cell r="AG86">
            <v>3.5000000000000001E-3</v>
          </cell>
          <cell r="AH86">
            <v>3.5000000000000001E-3</v>
          </cell>
          <cell r="AI86">
            <v>0</v>
          </cell>
          <cell r="AJ86">
            <v>7.1750000000000022E-2</v>
          </cell>
        </row>
        <row r="87">
          <cell r="D87" t="str">
            <v>Sea</v>
          </cell>
          <cell r="E87">
            <v>0.40117968749999999</v>
          </cell>
          <cell r="F87">
            <v>0.40117968749999999</v>
          </cell>
          <cell r="G87">
            <v>0.31202864583333328</v>
          </cell>
          <cell r="H87">
            <v>0.84693489583333326</v>
          </cell>
          <cell r="I87">
            <v>0</v>
          </cell>
          <cell r="J87">
            <v>0.51261848958333334</v>
          </cell>
          <cell r="K87">
            <v>0</v>
          </cell>
          <cell r="L87">
            <v>0.53490625000000003</v>
          </cell>
          <cell r="M87">
            <v>0.69092057291666664</v>
          </cell>
          <cell r="N87">
            <v>0.73549609374999991</v>
          </cell>
          <cell r="O87">
            <v>0.49033072916666665</v>
          </cell>
          <cell r="P87">
            <v>0</v>
          </cell>
          <cell r="Q87">
            <v>0</v>
          </cell>
          <cell r="R87">
            <v>0.15601432291666664</v>
          </cell>
          <cell r="S87">
            <v>0.42346744791666663</v>
          </cell>
          <cell r="T87">
            <v>0</v>
          </cell>
          <cell r="U87">
            <v>0.31202864583333328</v>
          </cell>
          <cell r="V87">
            <v>2.2287760416666667E-2</v>
          </cell>
          <cell r="W87">
            <v>0.46804296875000001</v>
          </cell>
          <cell r="X87">
            <v>0.40117968749999999</v>
          </cell>
          <cell r="Y87">
            <v>0</v>
          </cell>
          <cell r="Z87">
            <v>0.2897408854166667</v>
          </cell>
          <cell r="AA87">
            <v>1.3818411458333333</v>
          </cell>
          <cell r="AB87">
            <v>0.13372656250000001</v>
          </cell>
          <cell r="AC87">
            <v>0.35660416666666667</v>
          </cell>
          <cell r="AD87">
            <v>1.00294921875</v>
          </cell>
          <cell r="AE87">
            <v>0.46804296875000001</v>
          </cell>
          <cell r="AF87">
            <v>0.40117968749999999</v>
          </cell>
          <cell r="AG87">
            <v>0.31202864583333328</v>
          </cell>
          <cell r="AH87">
            <v>0.44575520833333332</v>
          </cell>
          <cell r="AI87">
            <v>0.20058984375</v>
          </cell>
          <cell r="AJ87">
            <v>11.701074218750001</v>
          </cell>
        </row>
        <row r="88">
          <cell r="C88" t="str">
            <v>DOC</v>
          </cell>
          <cell r="D88" t="str">
            <v>Air</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D89" t="str">
            <v>Sea</v>
          </cell>
          <cell r="E89">
            <v>6.1125625000000003E-2</v>
          </cell>
          <cell r="F89">
            <v>6.1125625000000003E-2</v>
          </cell>
          <cell r="G89">
            <v>4.7542152777777777E-2</v>
          </cell>
          <cell r="H89">
            <v>0.12904298611111109</v>
          </cell>
          <cell r="I89">
            <v>0</v>
          </cell>
          <cell r="J89">
            <v>7.8104965277777771E-2</v>
          </cell>
          <cell r="K89">
            <v>0</v>
          </cell>
          <cell r="L89">
            <v>8.1500833333333328E-2</v>
          </cell>
          <cell r="M89">
            <v>0.10527190972222222</v>
          </cell>
          <cell r="N89">
            <v>0.11206364583333334</v>
          </cell>
          <cell r="O89">
            <v>7.4709097222222229E-2</v>
          </cell>
          <cell r="P89">
            <v>0</v>
          </cell>
          <cell r="Q89">
            <v>0</v>
          </cell>
          <cell r="R89">
            <v>2.3771076388888888E-2</v>
          </cell>
          <cell r="S89">
            <v>6.4521493055555545E-2</v>
          </cell>
          <cell r="T89">
            <v>0</v>
          </cell>
          <cell r="U89">
            <v>4.7542152777777777E-2</v>
          </cell>
          <cell r="V89">
            <v>3.3958680555555556E-3</v>
          </cell>
          <cell r="W89">
            <v>7.1313229166666658E-2</v>
          </cell>
          <cell r="X89">
            <v>6.1125625000000003E-2</v>
          </cell>
          <cell r="Y89">
            <v>0</v>
          </cell>
          <cell r="Z89">
            <v>4.414628472222222E-2</v>
          </cell>
          <cell r="AA89">
            <v>0.21054381944444445</v>
          </cell>
          <cell r="AB89">
            <v>2.0375208333333332E-2</v>
          </cell>
          <cell r="AC89">
            <v>5.433388888888889E-2</v>
          </cell>
          <cell r="AD89">
            <v>0.15281406250000001</v>
          </cell>
          <cell r="AE89">
            <v>7.1313229166666658E-2</v>
          </cell>
          <cell r="AF89">
            <v>6.1125625000000003E-2</v>
          </cell>
          <cell r="AG89">
            <v>4.7542152777777777E-2</v>
          </cell>
          <cell r="AH89">
            <v>6.7917361111111116E-2</v>
          </cell>
          <cell r="AI89">
            <v>3.0562812500000001E-2</v>
          </cell>
          <cell r="AJ89">
            <v>1.7828307291666667</v>
          </cell>
        </row>
        <row r="90">
          <cell r="B90" t="str">
            <v>NBAL</v>
          </cell>
          <cell r="C90" t="str">
            <v>CS</v>
          </cell>
          <cell r="D90" t="str">
            <v>Air</v>
          </cell>
          <cell r="E90">
            <v>0</v>
          </cell>
          <cell r="F90">
            <v>0</v>
          </cell>
          <cell r="G90">
            <v>0.1474222222222222</v>
          </cell>
          <cell r="H90">
            <v>0</v>
          </cell>
          <cell r="I90">
            <v>4.7555555555555545E-3</v>
          </cell>
          <cell r="J90">
            <v>0</v>
          </cell>
          <cell r="K90">
            <v>2.3777777777777773E-2</v>
          </cell>
          <cell r="L90">
            <v>9.5111111111111091E-3</v>
          </cell>
          <cell r="M90">
            <v>1.4266666666666665E-2</v>
          </cell>
          <cell r="N90">
            <v>9.5111111111111091E-3</v>
          </cell>
          <cell r="O90">
            <v>0.14266666666666664</v>
          </cell>
          <cell r="P90">
            <v>2.8533333333333331E-2</v>
          </cell>
          <cell r="Q90">
            <v>6.1822222222222209E-2</v>
          </cell>
          <cell r="R90">
            <v>0.1474222222222222</v>
          </cell>
          <cell r="S90">
            <v>7.1333333333333318E-2</v>
          </cell>
          <cell r="T90">
            <v>3.8044444444444436E-2</v>
          </cell>
          <cell r="U90">
            <v>9.5111111111111091E-3</v>
          </cell>
          <cell r="V90">
            <v>1.4266666666666665E-2</v>
          </cell>
          <cell r="W90">
            <v>4.7555555555555545E-3</v>
          </cell>
          <cell r="X90">
            <v>2.3777777777777773E-2</v>
          </cell>
          <cell r="Y90">
            <v>1.9022222222222218E-2</v>
          </cell>
          <cell r="Z90">
            <v>1.4266666666666665E-2</v>
          </cell>
          <cell r="AA90">
            <v>2.3777777777777773E-2</v>
          </cell>
          <cell r="AB90">
            <v>1.4266666666666665E-2</v>
          </cell>
          <cell r="AC90">
            <v>9.5111111111111091E-3</v>
          </cell>
          <cell r="AD90">
            <v>1.4266666666666665E-2</v>
          </cell>
          <cell r="AE90">
            <v>2.3777777777777773E-2</v>
          </cell>
          <cell r="AF90">
            <v>4.7555555555555545E-3</v>
          </cell>
          <cell r="AG90">
            <v>0</v>
          </cell>
          <cell r="AH90">
            <v>9.5111111111111091E-3</v>
          </cell>
          <cell r="AI90">
            <v>0</v>
          </cell>
          <cell r="AJ90">
            <v>0.88453333333333328</v>
          </cell>
        </row>
        <row r="91">
          <cell r="D91" t="str">
            <v>Sea</v>
          </cell>
          <cell r="E91">
            <v>0.18663725000000003</v>
          </cell>
          <cell r="F91">
            <v>0.18663725000000003</v>
          </cell>
          <cell r="G91">
            <v>1.049204</v>
          </cell>
          <cell r="H91">
            <v>1.3569032500000002</v>
          </cell>
          <cell r="I91">
            <v>0.45398250000000001</v>
          </cell>
          <cell r="J91">
            <v>0.78185875000000005</v>
          </cell>
          <cell r="K91">
            <v>0.66584100000000013</v>
          </cell>
          <cell r="L91">
            <v>0.7314162500000001</v>
          </cell>
          <cell r="M91">
            <v>0.77681450000000019</v>
          </cell>
          <cell r="N91">
            <v>0.80203575000000016</v>
          </cell>
          <cell r="O91">
            <v>0.84743400000000013</v>
          </cell>
          <cell r="P91">
            <v>1.6847795000000001</v>
          </cell>
          <cell r="Q91">
            <v>0.97354025</v>
          </cell>
          <cell r="R91">
            <v>0.65575250000000007</v>
          </cell>
          <cell r="S91">
            <v>2.2547797500000004</v>
          </cell>
          <cell r="T91">
            <v>0.53469049999999996</v>
          </cell>
          <cell r="U91">
            <v>1.4426555000000003</v>
          </cell>
          <cell r="V91">
            <v>0.88274375000000005</v>
          </cell>
          <cell r="W91">
            <v>0.51451350000000007</v>
          </cell>
          <cell r="X91">
            <v>1.896638</v>
          </cell>
          <cell r="Y91">
            <v>0.77681450000000019</v>
          </cell>
          <cell r="Z91">
            <v>1.03407125</v>
          </cell>
          <cell r="AA91">
            <v>1.6999122500000001</v>
          </cell>
          <cell r="AB91">
            <v>0.48929224999999998</v>
          </cell>
          <cell r="AC91">
            <v>0.77681450000000019</v>
          </cell>
          <cell r="AD91">
            <v>0.7515932500000001</v>
          </cell>
          <cell r="AE91">
            <v>1.4426555000000003</v>
          </cell>
          <cell r="AF91">
            <v>0.19672575</v>
          </cell>
          <cell r="AG91">
            <v>2.3052222499999999</v>
          </cell>
          <cell r="AH91">
            <v>1.5384962500000001</v>
          </cell>
          <cell r="AI91">
            <v>1.0794695000000001</v>
          </cell>
          <cell r="AJ91">
            <v>30.769925000000001</v>
          </cell>
        </row>
        <row r="92">
          <cell r="C92" t="str">
            <v>DOC</v>
          </cell>
          <cell r="D92" t="str">
            <v>Air</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D93" t="str">
            <v>Sea</v>
          </cell>
          <cell r="E93">
            <v>2.9085597222222224E-2</v>
          </cell>
          <cell r="F93">
            <v>2.9085597222222224E-2</v>
          </cell>
          <cell r="G93">
            <v>0.16350822222222222</v>
          </cell>
          <cell r="H93">
            <v>0.21146015277777777</v>
          </cell>
          <cell r="I93">
            <v>7.0748749999999999E-2</v>
          </cell>
          <cell r="J93">
            <v>0.12184506944444444</v>
          </cell>
          <cell r="K93">
            <v>0.10376483333333332</v>
          </cell>
          <cell r="L93">
            <v>0.11398409722222222</v>
          </cell>
          <cell r="M93">
            <v>0.1210589722222222</v>
          </cell>
          <cell r="N93">
            <v>0.12498945833333333</v>
          </cell>
          <cell r="O93">
            <v>0.13206433333333334</v>
          </cell>
          <cell r="P93">
            <v>0.26255647222222217</v>
          </cell>
          <cell r="Q93">
            <v>0.15171676388888888</v>
          </cell>
          <cell r="R93">
            <v>0.1021926388888889</v>
          </cell>
          <cell r="S93">
            <v>0.35138545833333329</v>
          </cell>
          <cell r="T93">
            <v>8.3326305555555549E-2</v>
          </cell>
          <cell r="U93">
            <v>0.22482380555555553</v>
          </cell>
          <cell r="V93">
            <v>0.13756701388888887</v>
          </cell>
          <cell r="W93">
            <v>8.0181916666666672E-2</v>
          </cell>
          <cell r="X93">
            <v>0.29557255555555551</v>
          </cell>
          <cell r="Y93">
            <v>0.1210589722222222</v>
          </cell>
          <cell r="Z93">
            <v>0.16114993055555557</v>
          </cell>
          <cell r="AA93">
            <v>0.26491476388888885</v>
          </cell>
          <cell r="AB93">
            <v>7.6251430555555555E-2</v>
          </cell>
          <cell r="AC93">
            <v>0.1210589722222222</v>
          </cell>
          <cell r="AD93">
            <v>0.11712848611111111</v>
          </cell>
          <cell r="AE93">
            <v>0.22482380555555553</v>
          </cell>
          <cell r="AF93">
            <v>3.0657791666666667E-2</v>
          </cell>
          <cell r="AG93">
            <v>0.3592464305555555</v>
          </cell>
          <cell r="AH93">
            <v>0.23975965277777775</v>
          </cell>
          <cell r="AI93">
            <v>0.16822480555555555</v>
          </cell>
          <cell r="AJ93">
            <v>4.795193055555556</v>
          </cell>
        </row>
        <row r="94">
          <cell r="B94" t="str">
            <v>NBC</v>
          </cell>
          <cell r="C94" t="str">
            <v>CS</v>
          </cell>
          <cell r="D94" t="str">
            <v>Air</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D95" t="str">
            <v>Sea</v>
          </cell>
          <cell r="E95">
            <v>0.27596966628086422</v>
          </cell>
          <cell r="F95">
            <v>0.27596966628086422</v>
          </cell>
          <cell r="G95">
            <v>7.1217978395061721E-2</v>
          </cell>
          <cell r="H95">
            <v>0.48962360146604939</v>
          </cell>
          <cell r="I95">
            <v>0.56084157986111105</v>
          </cell>
          <cell r="J95">
            <v>0.40950337577160489</v>
          </cell>
          <cell r="K95">
            <v>0.35608989197530866</v>
          </cell>
          <cell r="L95">
            <v>0.65876630015432092</v>
          </cell>
          <cell r="M95">
            <v>0.24036067708333334</v>
          </cell>
          <cell r="N95">
            <v>7.1217978395061721E-2</v>
          </cell>
          <cell r="O95">
            <v>2.6706741898148145E-2</v>
          </cell>
          <cell r="P95">
            <v>0.11572921489197531</v>
          </cell>
          <cell r="Q95">
            <v>9.792472029320988E-2</v>
          </cell>
          <cell r="R95">
            <v>0.40950337577160489</v>
          </cell>
          <cell r="S95">
            <v>0.34718764467592594</v>
          </cell>
          <cell r="T95">
            <v>0.14243595679012344</v>
          </cell>
          <cell r="U95">
            <v>0.3204809027777778</v>
          </cell>
          <cell r="V95">
            <v>0.72108203124999992</v>
          </cell>
          <cell r="W95">
            <v>0.3204809027777778</v>
          </cell>
          <cell r="X95">
            <v>0.40950337577160489</v>
          </cell>
          <cell r="Y95">
            <v>0.16914269868827161</v>
          </cell>
          <cell r="Z95">
            <v>0.17804494598765433</v>
          </cell>
          <cell r="AA95">
            <v>0.46291685956790124</v>
          </cell>
          <cell r="AB95">
            <v>0.9970516975308642</v>
          </cell>
          <cell r="AC95">
            <v>0.12463146219135803</v>
          </cell>
          <cell r="AD95">
            <v>8.012022569444445E-2</v>
          </cell>
          <cell r="AE95">
            <v>0.16914269868827161</v>
          </cell>
          <cell r="AF95">
            <v>0.14243595679012344</v>
          </cell>
          <cell r="AG95">
            <v>0.19584944058641976</v>
          </cell>
          <cell r="AH95">
            <v>0.48962360146604939</v>
          </cell>
          <cell r="AI95">
            <v>0</v>
          </cell>
          <cell r="AJ95">
            <v>9.329555169753089</v>
          </cell>
        </row>
        <row r="96">
          <cell r="C96" t="str">
            <v>DOC</v>
          </cell>
          <cell r="D96" t="str">
            <v>Air</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D97" t="str">
            <v>Sea</v>
          </cell>
          <cell r="E97">
            <v>8.6123070987654329E-3</v>
          </cell>
          <cell r="F97">
            <v>8.6123070987654329E-3</v>
          </cell>
          <cell r="G97">
            <v>2.2225308641975307E-3</v>
          </cell>
          <cell r="H97">
            <v>1.5279899691358026E-2</v>
          </cell>
          <cell r="I97">
            <v>1.7502430555555556E-2</v>
          </cell>
          <cell r="J97">
            <v>1.2779552469135803E-2</v>
          </cell>
          <cell r="K97">
            <v>1.1112654320987656E-2</v>
          </cell>
          <cell r="L97">
            <v>2.0558410493827162E-2</v>
          </cell>
          <cell r="M97">
            <v>7.501041666666668E-3</v>
          </cell>
          <cell r="N97">
            <v>2.2225308641975307E-3</v>
          </cell>
          <cell r="O97">
            <v>8.3344907407407424E-4</v>
          </cell>
          <cell r="P97">
            <v>3.6116126543209882E-3</v>
          </cell>
          <cell r="Q97">
            <v>3.0559799382716048E-3</v>
          </cell>
          <cell r="R97">
            <v>1.2779552469135803E-2</v>
          </cell>
          <cell r="S97">
            <v>1.0834837962962966E-2</v>
          </cell>
          <cell r="T97">
            <v>4.4450617283950614E-3</v>
          </cell>
          <cell r="U97">
            <v>1.0001388888888891E-2</v>
          </cell>
          <cell r="V97">
            <v>2.2503125000000002E-2</v>
          </cell>
          <cell r="W97">
            <v>1.0001388888888891E-2</v>
          </cell>
          <cell r="X97">
            <v>1.2779552469135803E-2</v>
          </cell>
          <cell r="Y97">
            <v>5.2785108024691356E-3</v>
          </cell>
          <cell r="Z97">
            <v>5.5563271604938281E-3</v>
          </cell>
          <cell r="AA97">
            <v>1.4446450617283953E-2</v>
          </cell>
          <cell r="AB97">
            <v>3.1115432098765432E-2</v>
          </cell>
          <cell r="AC97">
            <v>3.889429012345679E-3</v>
          </cell>
          <cell r="AD97">
            <v>2.5003472222222228E-3</v>
          </cell>
          <cell r="AE97">
            <v>5.2785108024691356E-3</v>
          </cell>
          <cell r="AF97">
            <v>4.4450617283950614E-3</v>
          </cell>
          <cell r="AG97">
            <v>6.1119598765432097E-3</v>
          </cell>
          <cell r="AH97">
            <v>1.5279899691358026E-2</v>
          </cell>
          <cell r="AI97">
            <v>0</v>
          </cell>
          <cell r="AJ97">
            <v>0.29115154320987657</v>
          </cell>
        </row>
        <row r="98">
          <cell r="B98" t="str">
            <v>NBMY</v>
          </cell>
          <cell r="C98" t="str">
            <v>CS</v>
          </cell>
          <cell r="D98" t="str">
            <v>Air</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D99" t="str">
            <v>Sea</v>
          </cell>
          <cell r="E99">
            <v>0.10366154513888889</v>
          </cell>
          <cell r="F99">
            <v>0.10366154513888889</v>
          </cell>
          <cell r="G99">
            <v>0</v>
          </cell>
          <cell r="H99">
            <v>0.1004740451388889</v>
          </cell>
          <cell r="I99">
            <v>0</v>
          </cell>
          <cell r="J99">
            <v>0.10384904513888889</v>
          </cell>
          <cell r="K99">
            <v>0.10291154513888889</v>
          </cell>
          <cell r="L99">
            <v>9.9536545138888891E-2</v>
          </cell>
          <cell r="M99">
            <v>9.9349045138888897E-2</v>
          </cell>
          <cell r="N99">
            <v>0.10028654513888891</v>
          </cell>
          <cell r="O99">
            <v>0.10103654513888889</v>
          </cell>
          <cell r="P99">
            <v>0</v>
          </cell>
          <cell r="Q99">
            <v>0</v>
          </cell>
          <cell r="R99">
            <v>0.10122404513888889</v>
          </cell>
          <cell r="S99">
            <v>0</v>
          </cell>
          <cell r="T99">
            <v>9.9536545138888891E-2</v>
          </cell>
          <cell r="U99">
            <v>0</v>
          </cell>
          <cell r="V99">
            <v>0</v>
          </cell>
          <cell r="W99">
            <v>0.1100365451388889</v>
          </cell>
          <cell r="X99">
            <v>0.10947404513888889</v>
          </cell>
          <cell r="Y99">
            <v>0.10366154513888889</v>
          </cell>
          <cell r="Z99">
            <v>0</v>
          </cell>
          <cell r="AA99">
            <v>9.9724045138888912E-2</v>
          </cell>
          <cell r="AB99">
            <v>0.10291154513888889</v>
          </cell>
          <cell r="AC99">
            <v>0.10009904513888888</v>
          </cell>
          <cell r="AD99">
            <v>0.10666154513888888</v>
          </cell>
          <cell r="AE99">
            <v>0.10253654513888887</v>
          </cell>
          <cell r="AF99">
            <v>0.1064740451388889</v>
          </cell>
          <cell r="AG99">
            <v>0</v>
          </cell>
          <cell r="AH99">
            <v>0</v>
          </cell>
          <cell r="AI99">
            <v>0</v>
          </cell>
          <cell r="AJ99">
            <v>2.0571059027777778</v>
          </cell>
        </row>
        <row r="100">
          <cell r="C100" t="str">
            <v>DOC</v>
          </cell>
          <cell r="D100" t="str">
            <v>Air</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t="str">
            <v>Sea</v>
          </cell>
          <cell r="E101">
            <v>2.5319444444444443E-3</v>
          </cell>
          <cell r="F101">
            <v>2.5319444444444443E-3</v>
          </cell>
          <cell r="G101">
            <v>0</v>
          </cell>
          <cell r="H101">
            <v>2.5319444444444439E-3</v>
          </cell>
          <cell r="I101">
            <v>0</v>
          </cell>
          <cell r="J101">
            <v>2.5319444444444439E-3</v>
          </cell>
          <cell r="K101">
            <v>2.5319444444444452E-3</v>
          </cell>
          <cell r="L101">
            <v>2.5319444444444443E-3</v>
          </cell>
          <cell r="M101">
            <v>2.5319444444444443E-3</v>
          </cell>
          <cell r="N101">
            <v>2.5319444444444443E-3</v>
          </cell>
          <cell r="O101">
            <v>2.5319444444444452E-3</v>
          </cell>
          <cell r="P101">
            <v>0</v>
          </cell>
          <cell r="Q101">
            <v>0</v>
          </cell>
          <cell r="R101">
            <v>2.531944444444446E-3</v>
          </cell>
          <cell r="S101">
            <v>0</v>
          </cell>
          <cell r="T101">
            <v>2.5319444444444443E-3</v>
          </cell>
          <cell r="U101">
            <v>0</v>
          </cell>
          <cell r="V101">
            <v>0</v>
          </cell>
          <cell r="W101">
            <v>2.5319444444444439E-3</v>
          </cell>
          <cell r="X101">
            <v>2.5319444444444452E-3</v>
          </cell>
          <cell r="Y101">
            <v>2.5319444444444443E-3</v>
          </cell>
          <cell r="Z101">
            <v>0</v>
          </cell>
          <cell r="AA101">
            <v>2.5319444444444443E-3</v>
          </cell>
          <cell r="AB101">
            <v>2.5319444444444452E-3</v>
          </cell>
          <cell r="AC101">
            <v>2.5319444444444452E-3</v>
          </cell>
          <cell r="AD101">
            <v>2.5319444444444452E-3</v>
          </cell>
          <cell r="AE101">
            <v>2.5319444444444439E-3</v>
          </cell>
          <cell r="AF101">
            <v>2.5319444444444439E-3</v>
          </cell>
          <cell r="AG101">
            <v>0</v>
          </cell>
          <cell r="AH101">
            <v>0</v>
          </cell>
          <cell r="AI101">
            <v>0</v>
          </cell>
          <cell r="AJ101">
            <v>5.06388888888889E-2</v>
          </cell>
        </row>
        <row r="102">
          <cell r="B102" t="str">
            <v>NBSG</v>
          </cell>
          <cell r="C102" t="str">
            <v>CS</v>
          </cell>
          <cell r="D102" t="str">
            <v>Air</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2.2222222222222223E-4</v>
          </cell>
          <cell r="AE102">
            <v>0</v>
          </cell>
          <cell r="AF102">
            <v>0</v>
          </cell>
          <cell r="AG102">
            <v>0</v>
          </cell>
          <cell r="AH102">
            <v>0</v>
          </cell>
          <cell r="AI102">
            <v>0</v>
          </cell>
          <cell r="AJ102">
            <v>2.2222222222222223E-4</v>
          </cell>
        </row>
        <row r="103">
          <cell r="D103" t="str">
            <v>Sea</v>
          </cell>
          <cell r="E103">
            <v>0.13284385416666666</v>
          </cell>
          <cell r="F103">
            <v>0.13284385416666666</v>
          </cell>
          <cell r="G103">
            <v>0.40960188368055556</v>
          </cell>
          <cell r="H103">
            <v>0.14391417534722223</v>
          </cell>
          <cell r="I103">
            <v>0</v>
          </cell>
          <cell r="J103">
            <v>0.46495348958333338</v>
          </cell>
          <cell r="K103">
            <v>0</v>
          </cell>
          <cell r="L103">
            <v>0.15498449652777777</v>
          </cell>
          <cell r="M103">
            <v>2.2140642361111108E-2</v>
          </cell>
          <cell r="N103">
            <v>0.19926578124999997</v>
          </cell>
          <cell r="O103">
            <v>0.18819546006944446</v>
          </cell>
          <cell r="P103">
            <v>8.8562569444444433E-2</v>
          </cell>
          <cell r="Q103">
            <v>8.8562569444444433E-2</v>
          </cell>
          <cell r="R103">
            <v>0</v>
          </cell>
          <cell r="S103">
            <v>1.1070321180555554E-2</v>
          </cell>
          <cell r="T103">
            <v>0</v>
          </cell>
          <cell r="U103">
            <v>0.19926578124999997</v>
          </cell>
          <cell r="V103">
            <v>0</v>
          </cell>
          <cell r="W103">
            <v>0</v>
          </cell>
          <cell r="X103">
            <v>1.1070321180555554E-2</v>
          </cell>
          <cell r="Y103">
            <v>0.13284385416666666</v>
          </cell>
          <cell r="Z103">
            <v>1.1513134027777778</v>
          </cell>
          <cell r="AA103">
            <v>0.75278184027777784</v>
          </cell>
          <cell r="AB103">
            <v>0.17712513888888887</v>
          </cell>
          <cell r="AC103">
            <v>0.28782835069444446</v>
          </cell>
          <cell r="AD103">
            <v>0.70850055555555547</v>
          </cell>
          <cell r="AE103">
            <v>0</v>
          </cell>
          <cell r="AF103">
            <v>0</v>
          </cell>
          <cell r="AG103">
            <v>0.35425027777777773</v>
          </cell>
          <cell r="AH103">
            <v>0</v>
          </cell>
          <cell r="AI103">
            <v>0</v>
          </cell>
          <cell r="AJ103">
            <v>5.8119186197916664</v>
          </cell>
        </row>
        <row r="104">
          <cell r="C104" t="str">
            <v>DOC</v>
          </cell>
          <cell r="D104" t="str">
            <v>Air</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D105" t="str">
            <v>Sea</v>
          </cell>
          <cell r="E105">
            <v>9.1152083333333345E-3</v>
          </cell>
          <cell r="F105">
            <v>9.1152083333333345E-3</v>
          </cell>
          <cell r="G105">
            <v>2.8105225694444447E-2</v>
          </cell>
          <cell r="H105">
            <v>9.8748090277777784E-3</v>
          </cell>
          <cell r="I105">
            <v>0</v>
          </cell>
          <cell r="J105">
            <v>3.1903229166666672E-2</v>
          </cell>
          <cell r="K105">
            <v>0</v>
          </cell>
          <cell r="L105">
            <v>1.0634409722222222E-2</v>
          </cell>
          <cell r="M105">
            <v>1.5192013888888889E-3</v>
          </cell>
          <cell r="N105">
            <v>1.3672812500000001E-2</v>
          </cell>
          <cell r="O105">
            <v>1.2913211805555557E-2</v>
          </cell>
          <cell r="P105">
            <v>6.0768055555555558E-3</v>
          </cell>
          <cell r="Q105">
            <v>6.0768055555555558E-3</v>
          </cell>
          <cell r="R105">
            <v>0</v>
          </cell>
          <cell r="S105">
            <v>7.5960069444444447E-4</v>
          </cell>
          <cell r="T105">
            <v>0</v>
          </cell>
          <cell r="U105">
            <v>1.3672812500000001E-2</v>
          </cell>
          <cell r="V105">
            <v>0</v>
          </cell>
          <cell r="W105">
            <v>0</v>
          </cell>
          <cell r="X105">
            <v>7.5960069444444447E-4</v>
          </cell>
          <cell r="Y105">
            <v>9.1152083333333345E-3</v>
          </cell>
          <cell r="Z105">
            <v>7.8998472222222227E-2</v>
          </cell>
          <cell r="AA105">
            <v>5.1652847222222228E-2</v>
          </cell>
          <cell r="AB105">
            <v>1.2153611111111112E-2</v>
          </cell>
          <cell r="AC105">
            <v>1.9749618055555557E-2</v>
          </cell>
          <cell r="AD105">
            <v>4.8614444444444446E-2</v>
          </cell>
          <cell r="AE105">
            <v>0</v>
          </cell>
          <cell r="AF105">
            <v>0</v>
          </cell>
          <cell r="AG105">
            <v>2.4307222222222223E-2</v>
          </cell>
          <cell r="AH105">
            <v>0</v>
          </cell>
          <cell r="AI105">
            <v>0</v>
          </cell>
          <cell r="AJ105">
            <v>0.39879036458333339</v>
          </cell>
        </row>
        <row r="106">
          <cell r="B106" t="str">
            <v>UADSHP</v>
          </cell>
          <cell r="C106" t="str">
            <v>CS</v>
          </cell>
          <cell r="D106" t="str">
            <v>Air</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D107" t="str">
            <v>Sea</v>
          </cell>
          <cell r="E107">
            <v>9.404010416666668E-2</v>
          </cell>
          <cell r="F107">
            <v>9.404010416666668E-2</v>
          </cell>
          <cell r="G107">
            <v>3.3190625000000001E-2</v>
          </cell>
          <cell r="H107">
            <v>8.8508333333333342E-2</v>
          </cell>
          <cell r="I107">
            <v>0</v>
          </cell>
          <cell r="J107">
            <v>0</v>
          </cell>
          <cell r="K107">
            <v>2.7658854166666674E-2</v>
          </cell>
          <cell r="L107">
            <v>1.1063541666666668E-2</v>
          </cell>
          <cell r="M107">
            <v>2.2127083333333335E-2</v>
          </cell>
          <cell r="N107">
            <v>5.5317708333333339E-3</v>
          </cell>
          <cell r="O107">
            <v>0</v>
          </cell>
          <cell r="P107">
            <v>9.404010416666668E-2</v>
          </cell>
          <cell r="Q107">
            <v>0</v>
          </cell>
          <cell r="R107">
            <v>5.5317708333333339E-3</v>
          </cell>
          <cell r="S107">
            <v>5.5317708333333339E-3</v>
          </cell>
          <cell r="T107">
            <v>4.9785937500000009E-2</v>
          </cell>
          <cell r="U107">
            <v>5.5317708333333339E-3</v>
          </cell>
          <cell r="V107">
            <v>1.1063541666666668E-2</v>
          </cell>
          <cell r="W107">
            <v>0</v>
          </cell>
          <cell r="X107">
            <v>0.30977916666666677</v>
          </cell>
          <cell r="Y107">
            <v>3.3190625000000001E-2</v>
          </cell>
          <cell r="Z107">
            <v>2.7658854166666674E-2</v>
          </cell>
          <cell r="AA107">
            <v>1.6595312500000001E-2</v>
          </cell>
          <cell r="AB107">
            <v>7.7444791666666693E-2</v>
          </cell>
          <cell r="AC107">
            <v>6.6381250000000003E-2</v>
          </cell>
          <cell r="AD107">
            <v>0</v>
          </cell>
          <cell r="AE107">
            <v>1.1063541666666668E-2</v>
          </cell>
          <cell r="AF107">
            <v>0</v>
          </cell>
          <cell r="AG107">
            <v>0</v>
          </cell>
          <cell r="AH107">
            <v>3.3190625000000001E-2</v>
          </cell>
          <cell r="AI107">
            <v>1.6595312500000001E-2</v>
          </cell>
          <cell r="AJ107">
            <v>1.1395447916666672</v>
          </cell>
        </row>
        <row r="108">
          <cell r="C108" t="str">
            <v>DOC</v>
          </cell>
          <cell r="D108" t="str">
            <v>Air</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D109" t="str">
            <v>Sea</v>
          </cell>
          <cell r="E109">
            <v>2.815173611111111E-2</v>
          </cell>
          <cell r="F109">
            <v>2.815173611111111E-2</v>
          </cell>
          <cell r="G109">
            <v>2.815173611111111E-2</v>
          </cell>
          <cell r="H109">
            <v>2.815173611111111E-2</v>
          </cell>
          <cell r="I109">
            <v>2.815173611111111E-2</v>
          </cell>
          <cell r="J109">
            <v>2.815173611111111E-2</v>
          </cell>
          <cell r="K109">
            <v>2.815173611111111E-2</v>
          </cell>
          <cell r="L109">
            <v>2.815173611111111E-2</v>
          </cell>
          <cell r="M109">
            <v>2.815173611111111E-2</v>
          </cell>
          <cell r="N109">
            <v>2.815173611111111E-2</v>
          </cell>
          <cell r="O109">
            <v>2.815173611111111E-2</v>
          </cell>
          <cell r="P109">
            <v>2.815173611111111E-2</v>
          </cell>
          <cell r="Q109">
            <v>2.815173611111111E-2</v>
          </cell>
          <cell r="R109">
            <v>2.815173611111111E-2</v>
          </cell>
          <cell r="S109">
            <v>2.815173611111111E-2</v>
          </cell>
          <cell r="T109">
            <v>2.815173611111111E-2</v>
          </cell>
          <cell r="U109">
            <v>2.815173611111111E-2</v>
          </cell>
          <cell r="V109">
            <v>2.815173611111111E-2</v>
          </cell>
          <cell r="W109">
            <v>2.815173611111111E-2</v>
          </cell>
          <cell r="X109">
            <v>2.815173611111111E-2</v>
          </cell>
          <cell r="Y109">
            <v>2.815173611111111E-2</v>
          </cell>
          <cell r="Z109">
            <v>2.815173611111111E-2</v>
          </cell>
          <cell r="AA109">
            <v>2.815173611111111E-2</v>
          </cell>
          <cell r="AB109">
            <v>2.815173611111111E-2</v>
          </cell>
          <cell r="AC109">
            <v>2.815173611111111E-2</v>
          </cell>
          <cell r="AD109">
            <v>2.815173611111111E-2</v>
          </cell>
          <cell r="AE109">
            <v>2.815173611111111E-2</v>
          </cell>
          <cell r="AF109">
            <v>2.815173611111111E-2</v>
          </cell>
          <cell r="AG109">
            <v>2.815173611111111E-2</v>
          </cell>
          <cell r="AH109">
            <v>2.815173611111111E-2</v>
          </cell>
          <cell r="AI109">
            <v>2.815173611111111E-2</v>
          </cell>
          <cell r="AJ109">
            <v>0.87270381944444431</v>
          </cell>
        </row>
        <row r="110">
          <cell r="B110" t="str">
            <v>WARMEX</v>
          </cell>
          <cell r="C110" t="str">
            <v>CS</v>
          </cell>
          <cell r="D110" t="str">
            <v>Air</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D111" t="str">
            <v>Sea</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DOC</v>
          </cell>
          <cell r="D112" t="str">
            <v>Air</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row>
        <row r="113">
          <cell r="D113" t="str">
            <v>Sea</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row>
        <row r="114">
          <cell r="B114" t="str">
            <v>XWASO</v>
          </cell>
          <cell r="C114" t="str">
            <v>CS</v>
          </cell>
          <cell r="D114" t="str">
            <v>Air</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3.7201388888888895E-2</v>
          </cell>
          <cell r="Y114">
            <v>3.7201388888888895E-2</v>
          </cell>
          <cell r="Z114">
            <v>0</v>
          </cell>
          <cell r="AA114">
            <v>3.7201388888888895E-2</v>
          </cell>
          <cell r="AB114">
            <v>0</v>
          </cell>
          <cell r="AC114">
            <v>0</v>
          </cell>
          <cell r="AD114">
            <v>0</v>
          </cell>
          <cell r="AE114">
            <v>0</v>
          </cell>
          <cell r="AF114">
            <v>7.440277777777779E-2</v>
          </cell>
          <cell r="AG114">
            <v>0</v>
          </cell>
          <cell r="AH114">
            <v>0.11160416666666666</v>
          </cell>
          <cell r="AI114">
            <v>0</v>
          </cell>
          <cell r="AJ114">
            <v>0.29761111111111116</v>
          </cell>
        </row>
        <row r="115">
          <cell r="D115" t="str">
            <v>Sea</v>
          </cell>
          <cell r="E115">
            <v>0.35276041666666669</v>
          </cell>
          <cell r="F115">
            <v>0.35276041666666669</v>
          </cell>
          <cell r="G115">
            <v>7.0552083333333335E-2</v>
          </cell>
          <cell r="H115">
            <v>0</v>
          </cell>
          <cell r="I115">
            <v>0</v>
          </cell>
          <cell r="J115">
            <v>0.14110416666666667</v>
          </cell>
          <cell r="K115">
            <v>0</v>
          </cell>
          <cell r="L115">
            <v>0</v>
          </cell>
          <cell r="M115">
            <v>0.14110416666666667</v>
          </cell>
          <cell r="N115">
            <v>0.14110416666666667</v>
          </cell>
          <cell r="O115">
            <v>0</v>
          </cell>
          <cell r="P115">
            <v>7.0552083333333335E-2</v>
          </cell>
          <cell r="Q115">
            <v>0</v>
          </cell>
          <cell r="R115">
            <v>0.28220833333333334</v>
          </cell>
          <cell r="S115">
            <v>0</v>
          </cell>
          <cell r="T115">
            <v>7.0552083333333335E-2</v>
          </cell>
          <cell r="U115">
            <v>0.21165624999999999</v>
          </cell>
          <cell r="V115">
            <v>0</v>
          </cell>
          <cell r="W115">
            <v>0.14110416666666667</v>
          </cell>
          <cell r="X115">
            <v>0</v>
          </cell>
          <cell r="Y115">
            <v>0.14110416666666667</v>
          </cell>
          <cell r="Z115">
            <v>0.14110416666666667</v>
          </cell>
          <cell r="AA115">
            <v>7.0552083333333335E-2</v>
          </cell>
          <cell r="AB115">
            <v>0.14110416666666667</v>
          </cell>
          <cell r="AC115">
            <v>0</v>
          </cell>
          <cell r="AD115">
            <v>7.0552083333333335E-2</v>
          </cell>
          <cell r="AE115">
            <v>0.14110416666666667</v>
          </cell>
          <cell r="AF115">
            <v>0.14110416666666667</v>
          </cell>
          <cell r="AG115">
            <v>0.21165624999999999</v>
          </cell>
          <cell r="AH115">
            <v>0</v>
          </cell>
          <cell r="AI115">
            <v>0</v>
          </cell>
          <cell r="AJ115">
            <v>3.0337395833333325</v>
          </cell>
        </row>
        <row r="116">
          <cell r="C116" t="str">
            <v>DOC</v>
          </cell>
          <cell r="D116" t="str">
            <v>Air</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4.1840277777777775E-2</v>
          </cell>
          <cell r="Y116">
            <v>4.1840277777777775E-2</v>
          </cell>
          <cell r="Z116">
            <v>0</v>
          </cell>
          <cell r="AA116">
            <v>4.1840277777777775E-2</v>
          </cell>
          <cell r="AB116">
            <v>0</v>
          </cell>
          <cell r="AC116">
            <v>0</v>
          </cell>
          <cell r="AD116">
            <v>0</v>
          </cell>
          <cell r="AE116">
            <v>0</v>
          </cell>
          <cell r="AF116">
            <v>8.368055555555555E-2</v>
          </cell>
          <cell r="AG116">
            <v>0</v>
          </cell>
          <cell r="AH116">
            <v>0.12552083333333333</v>
          </cell>
          <cell r="AI116">
            <v>0</v>
          </cell>
          <cell r="AJ116">
            <v>0.33472222222222225</v>
          </cell>
        </row>
        <row r="117">
          <cell r="D117" t="str">
            <v>Sea</v>
          </cell>
          <cell r="E117">
            <v>0.42954861111111109</v>
          </cell>
          <cell r="F117">
            <v>0.42954861111111109</v>
          </cell>
          <cell r="G117">
            <v>8.5909722222222221E-2</v>
          </cell>
          <cell r="H117">
            <v>0</v>
          </cell>
          <cell r="I117">
            <v>0</v>
          </cell>
          <cell r="J117">
            <v>0.17181944444444444</v>
          </cell>
          <cell r="K117">
            <v>0</v>
          </cell>
          <cell r="L117">
            <v>0</v>
          </cell>
          <cell r="M117">
            <v>0.17181944444444444</v>
          </cell>
          <cell r="N117">
            <v>0.17181944444444444</v>
          </cell>
          <cell r="O117">
            <v>0</v>
          </cell>
          <cell r="P117">
            <v>8.5909722222222221E-2</v>
          </cell>
          <cell r="Q117">
            <v>0</v>
          </cell>
          <cell r="R117">
            <v>0.34363888888888888</v>
          </cell>
          <cell r="S117">
            <v>0</v>
          </cell>
          <cell r="T117">
            <v>8.5909722222222221E-2</v>
          </cell>
          <cell r="U117">
            <v>0.25772916666666668</v>
          </cell>
          <cell r="V117">
            <v>0</v>
          </cell>
          <cell r="W117">
            <v>0.17181944444444444</v>
          </cell>
          <cell r="X117">
            <v>0</v>
          </cell>
          <cell r="Y117">
            <v>0.17181944444444444</v>
          </cell>
          <cell r="Z117">
            <v>0.17181944444444444</v>
          </cell>
          <cell r="AA117">
            <v>8.5909722222222221E-2</v>
          </cell>
          <cell r="AB117">
            <v>0.17181944444444444</v>
          </cell>
          <cell r="AC117">
            <v>0</v>
          </cell>
          <cell r="AD117">
            <v>8.5909722222222221E-2</v>
          </cell>
          <cell r="AE117">
            <v>0.17181944444444444</v>
          </cell>
          <cell r="AF117">
            <v>0.17181944444444444</v>
          </cell>
          <cell r="AG117">
            <v>0.25772916666666668</v>
          </cell>
          <cell r="AH117">
            <v>0</v>
          </cell>
          <cell r="AI117">
            <v>0</v>
          </cell>
          <cell r="AJ117">
            <v>3.6941180555555557</v>
          </cell>
        </row>
        <row r="118">
          <cell r="B118" t="str">
            <v>AEO</v>
          </cell>
          <cell r="C118" t="str">
            <v>CS</v>
          </cell>
          <cell r="D118" t="str">
            <v>Air</v>
          </cell>
          <cell r="E118">
            <v>0</v>
          </cell>
          <cell r="F118">
            <v>0</v>
          </cell>
          <cell r="G118">
            <v>0</v>
          </cell>
          <cell r="H118">
            <v>0</v>
          </cell>
          <cell r="I118">
            <v>0</v>
          </cell>
          <cell r="J118">
            <v>9.0277777777777808E-6</v>
          </cell>
          <cell r="K118">
            <v>0</v>
          </cell>
          <cell r="L118">
            <v>0</v>
          </cell>
          <cell r="M118">
            <v>0</v>
          </cell>
          <cell r="N118">
            <v>0</v>
          </cell>
          <cell r="O118">
            <v>1.3541666666666669E-5</v>
          </cell>
          <cell r="P118">
            <v>0</v>
          </cell>
          <cell r="Q118">
            <v>1.3541666666666669E-5</v>
          </cell>
          <cell r="R118">
            <v>0</v>
          </cell>
          <cell r="S118">
            <v>9.0277777777777808E-6</v>
          </cell>
          <cell r="T118">
            <v>0</v>
          </cell>
          <cell r="U118">
            <v>9.0277777777777808E-6</v>
          </cell>
          <cell r="V118">
            <v>0</v>
          </cell>
          <cell r="W118">
            <v>1.3541666666666669E-5</v>
          </cell>
          <cell r="X118">
            <v>0</v>
          </cell>
          <cell r="Y118">
            <v>4.5138888888888904E-6</v>
          </cell>
          <cell r="Z118">
            <v>4.5138888888888904E-6</v>
          </cell>
          <cell r="AA118">
            <v>0</v>
          </cell>
          <cell r="AB118">
            <v>0</v>
          </cell>
          <cell r="AC118">
            <v>0</v>
          </cell>
          <cell r="AD118">
            <v>9.0277777777777808E-6</v>
          </cell>
          <cell r="AE118">
            <v>0</v>
          </cell>
          <cell r="AF118">
            <v>0</v>
          </cell>
          <cell r="AG118">
            <v>0</v>
          </cell>
          <cell r="AH118">
            <v>0</v>
          </cell>
          <cell r="AI118">
            <v>1.3541666666666669E-5</v>
          </cell>
          <cell r="AJ118">
            <v>9.9305555555555565E-5</v>
          </cell>
        </row>
        <row r="119">
          <cell r="D119" t="str">
            <v>Sea</v>
          </cell>
          <cell r="E119">
            <v>0.136875</v>
          </cell>
          <cell r="F119">
            <v>0.136875</v>
          </cell>
          <cell r="G119">
            <v>0.147140625</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0.42089062499999996</v>
          </cell>
        </row>
        <row r="120">
          <cell r="C120" t="str">
            <v>DOC</v>
          </cell>
          <cell r="D120" t="str">
            <v>Air</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t="str">
            <v>Sea</v>
          </cell>
          <cell r="E121">
            <v>6.3500000000000001E-2</v>
          </cell>
          <cell r="F121">
            <v>6.3500000000000001E-2</v>
          </cell>
          <cell r="G121">
            <v>6.8262500000000004E-2</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0.19526250000000001</v>
          </cell>
        </row>
        <row r="122">
          <cell r="B122" t="str">
            <v>AEOHK</v>
          </cell>
          <cell r="C122" t="str">
            <v>CS</v>
          </cell>
          <cell r="D122" t="str">
            <v>Air</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row>
        <row r="123">
          <cell r="D123" t="str">
            <v>Sea</v>
          </cell>
          <cell r="E123">
            <v>1.8524181547619048E-2</v>
          </cell>
          <cell r="F123">
            <v>1.8524181547619048E-2</v>
          </cell>
          <cell r="G123">
            <v>1.8524181547619048E-2</v>
          </cell>
          <cell r="H123">
            <v>1.8524181547619048E-2</v>
          </cell>
          <cell r="I123">
            <v>1.8524181547619048E-2</v>
          </cell>
          <cell r="J123">
            <v>1.8524181547619048E-2</v>
          </cell>
          <cell r="K123">
            <v>1.8524181547619048E-2</v>
          </cell>
          <cell r="L123">
            <v>1.8524181547619048E-2</v>
          </cell>
          <cell r="M123">
            <v>1.8524181547619048E-2</v>
          </cell>
          <cell r="N123">
            <v>1.8524181547619048E-2</v>
          </cell>
          <cell r="O123">
            <v>1.8524181547619048E-2</v>
          </cell>
          <cell r="P123">
            <v>1.8524181547619048E-2</v>
          </cell>
          <cell r="Q123">
            <v>1.8524181547619048E-2</v>
          </cell>
          <cell r="R123">
            <v>1.8524181547619048E-2</v>
          </cell>
          <cell r="S123">
            <v>1.8524181547619048E-2</v>
          </cell>
          <cell r="T123">
            <v>1.8524181547619048E-2</v>
          </cell>
          <cell r="U123">
            <v>1.8524181547619048E-2</v>
          </cell>
          <cell r="V123">
            <v>1.8524181547619048E-2</v>
          </cell>
          <cell r="W123">
            <v>1.8524181547619048E-2</v>
          </cell>
          <cell r="X123">
            <v>1.8524181547619048E-2</v>
          </cell>
          <cell r="Y123">
            <v>1.8524181547619048E-2</v>
          </cell>
          <cell r="Z123">
            <v>1.8524181547619048E-2</v>
          </cell>
          <cell r="AA123">
            <v>1.8524181547619048E-2</v>
          </cell>
          <cell r="AB123">
            <v>1.8524181547619048E-2</v>
          </cell>
          <cell r="AC123">
            <v>1.8524181547619048E-2</v>
          </cell>
          <cell r="AD123">
            <v>1.8524181547619048E-2</v>
          </cell>
          <cell r="AE123">
            <v>1.8524181547619048E-2</v>
          </cell>
          <cell r="AF123">
            <v>1.8524181547619048E-2</v>
          </cell>
          <cell r="AG123">
            <v>1.8524181547619048E-2</v>
          </cell>
          <cell r="AH123">
            <v>1.8524181547619048E-2</v>
          </cell>
          <cell r="AI123">
            <v>1.8524181547619048E-2</v>
          </cell>
          <cell r="AJ123">
            <v>0.57424962797619017</v>
          </cell>
        </row>
        <row r="124">
          <cell r="C124" t="str">
            <v>DOC</v>
          </cell>
          <cell r="D124" t="str">
            <v>Air</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row>
        <row r="125">
          <cell r="D125" t="str">
            <v>Sea</v>
          </cell>
          <cell r="E125">
            <v>5.8633928571428573E-2</v>
          </cell>
          <cell r="F125">
            <v>5.8633928571428573E-2</v>
          </cell>
          <cell r="G125">
            <v>5.8633928571428573E-2</v>
          </cell>
          <cell r="H125">
            <v>5.8633928571428573E-2</v>
          </cell>
          <cell r="I125">
            <v>5.8633928571428573E-2</v>
          </cell>
          <cell r="J125">
            <v>5.8633928571428573E-2</v>
          </cell>
          <cell r="K125">
            <v>5.8633928571428573E-2</v>
          </cell>
          <cell r="L125">
            <v>5.8633928571428573E-2</v>
          </cell>
          <cell r="M125">
            <v>5.8633928571428573E-2</v>
          </cell>
          <cell r="N125">
            <v>5.8633928571428573E-2</v>
          </cell>
          <cell r="O125">
            <v>5.8633928571428573E-2</v>
          </cell>
          <cell r="P125">
            <v>5.8633928571428573E-2</v>
          </cell>
          <cell r="Q125">
            <v>5.8633928571428573E-2</v>
          </cell>
          <cell r="R125">
            <v>5.8633928571428573E-2</v>
          </cell>
          <cell r="S125">
            <v>5.8633928571428573E-2</v>
          </cell>
          <cell r="T125">
            <v>5.8633928571428573E-2</v>
          </cell>
          <cell r="U125">
            <v>5.8633928571428573E-2</v>
          </cell>
          <cell r="V125">
            <v>5.8633928571428573E-2</v>
          </cell>
          <cell r="W125">
            <v>5.8633928571428573E-2</v>
          </cell>
          <cell r="X125">
            <v>5.8633928571428573E-2</v>
          </cell>
          <cell r="Y125">
            <v>5.8633928571428573E-2</v>
          </cell>
          <cell r="Z125">
            <v>5.8633928571428573E-2</v>
          </cell>
          <cell r="AA125">
            <v>5.8633928571428573E-2</v>
          </cell>
          <cell r="AB125">
            <v>5.8633928571428573E-2</v>
          </cell>
          <cell r="AC125">
            <v>5.8633928571428573E-2</v>
          </cell>
          <cell r="AD125">
            <v>5.8633928571428573E-2</v>
          </cell>
          <cell r="AE125">
            <v>5.8633928571428573E-2</v>
          </cell>
          <cell r="AF125">
            <v>5.8633928571428573E-2</v>
          </cell>
          <cell r="AG125">
            <v>5.8633928571428573E-2</v>
          </cell>
          <cell r="AH125">
            <v>5.8633928571428573E-2</v>
          </cell>
          <cell r="AI125">
            <v>5.8633928571428573E-2</v>
          </cell>
          <cell r="AJ125">
            <v>1.8176517857142858</v>
          </cell>
        </row>
        <row r="126">
          <cell r="B126" t="str">
            <v>AEOJP</v>
          </cell>
          <cell r="C126" t="str">
            <v>CS</v>
          </cell>
          <cell r="D126" t="str">
            <v>Air</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D127" t="str">
            <v>Sea</v>
          </cell>
          <cell r="E127">
            <v>0</v>
          </cell>
          <cell r="F127">
            <v>0</v>
          </cell>
          <cell r="G127">
            <v>0</v>
          </cell>
          <cell r="H127">
            <v>0</v>
          </cell>
          <cell r="I127">
            <v>0</v>
          </cell>
          <cell r="J127">
            <v>0</v>
          </cell>
          <cell r="K127">
            <v>0</v>
          </cell>
          <cell r="L127">
            <v>8.4583333333333333E-3</v>
          </cell>
          <cell r="M127">
            <v>0</v>
          </cell>
          <cell r="N127">
            <v>0</v>
          </cell>
          <cell r="O127">
            <v>0</v>
          </cell>
          <cell r="P127">
            <v>2.9166666666666668E-3</v>
          </cell>
          <cell r="Q127">
            <v>0</v>
          </cell>
          <cell r="R127">
            <v>0</v>
          </cell>
          <cell r="S127">
            <v>0</v>
          </cell>
          <cell r="T127">
            <v>0</v>
          </cell>
          <cell r="U127">
            <v>7.5833333333333334E-3</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1.8958333333333334E-2</v>
          </cell>
        </row>
        <row r="128">
          <cell r="C128" t="str">
            <v>DOC</v>
          </cell>
          <cell r="D128" t="str">
            <v>Air</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D129" t="str">
            <v>Sea</v>
          </cell>
          <cell r="E129">
            <v>0</v>
          </cell>
          <cell r="F129">
            <v>0</v>
          </cell>
          <cell r="G129">
            <v>0</v>
          </cell>
          <cell r="H129">
            <v>0</v>
          </cell>
          <cell r="I129">
            <v>0</v>
          </cell>
          <cell r="J129">
            <v>0</v>
          </cell>
          <cell r="K129">
            <v>0</v>
          </cell>
          <cell r="L129">
            <v>9.0776041666666668E-2</v>
          </cell>
          <cell r="M129">
            <v>0</v>
          </cell>
          <cell r="N129">
            <v>0</v>
          </cell>
          <cell r="O129">
            <v>0</v>
          </cell>
          <cell r="P129">
            <v>3.1302083333333335E-2</v>
          </cell>
          <cell r="Q129">
            <v>0</v>
          </cell>
          <cell r="R129">
            <v>0</v>
          </cell>
          <cell r="S129">
            <v>0</v>
          </cell>
          <cell r="T129">
            <v>0</v>
          </cell>
          <cell r="U129">
            <v>8.1385416666666668E-2</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0.20346354166666669</v>
          </cell>
        </row>
        <row r="130">
          <cell r="B130" t="str">
            <v>AEOMEX</v>
          </cell>
          <cell r="C130" t="str">
            <v>CS</v>
          </cell>
          <cell r="D130" t="str">
            <v>Air</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row>
        <row r="131">
          <cell r="D131" t="str">
            <v>Sea</v>
          </cell>
          <cell r="E131">
            <v>5.9163888888888891E-2</v>
          </cell>
          <cell r="F131">
            <v>5.9163888888888891E-2</v>
          </cell>
          <cell r="G131">
            <v>0</v>
          </cell>
          <cell r="H131">
            <v>0.30321493055555554</v>
          </cell>
          <cell r="I131">
            <v>0</v>
          </cell>
          <cell r="J131">
            <v>0</v>
          </cell>
          <cell r="K131">
            <v>0</v>
          </cell>
          <cell r="L131">
            <v>0.62122083333333333</v>
          </cell>
          <cell r="M131">
            <v>0</v>
          </cell>
          <cell r="N131">
            <v>0.11093229166666667</v>
          </cell>
          <cell r="O131">
            <v>0</v>
          </cell>
          <cell r="P131">
            <v>8.8745833333333343E-2</v>
          </cell>
          <cell r="Q131">
            <v>0</v>
          </cell>
          <cell r="R131">
            <v>0</v>
          </cell>
          <cell r="S131">
            <v>0</v>
          </cell>
          <cell r="T131">
            <v>6.6559375000000004E-2</v>
          </cell>
          <cell r="U131">
            <v>0.34758784722222225</v>
          </cell>
          <cell r="V131">
            <v>0.14790972222222223</v>
          </cell>
          <cell r="W131">
            <v>0</v>
          </cell>
          <cell r="X131">
            <v>0</v>
          </cell>
          <cell r="Y131">
            <v>0.15530520833333333</v>
          </cell>
          <cell r="Z131">
            <v>0</v>
          </cell>
          <cell r="AA131">
            <v>0.15530520833333333</v>
          </cell>
          <cell r="AB131">
            <v>0</v>
          </cell>
          <cell r="AC131">
            <v>0</v>
          </cell>
          <cell r="AD131">
            <v>0</v>
          </cell>
          <cell r="AE131">
            <v>0.12572326388888891</v>
          </cell>
          <cell r="AF131">
            <v>0</v>
          </cell>
          <cell r="AG131">
            <v>0</v>
          </cell>
          <cell r="AH131">
            <v>0.26623750000000002</v>
          </cell>
          <cell r="AI131">
            <v>0.38456527777777777</v>
          </cell>
          <cell r="AJ131">
            <v>2.8916350694444444</v>
          </cell>
        </row>
        <row r="132">
          <cell r="C132" t="str">
            <v>DOC</v>
          </cell>
          <cell r="D132" t="str">
            <v>Air</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row>
        <row r="133">
          <cell r="D133" t="str">
            <v>Sea</v>
          </cell>
          <cell r="E133">
            <v>5.3277777777777778E-2</v>
          </cell>
          <cell r="F133">
            <v>5.3277777777777778E-2</v>
          </cell>
          <cell r="G133">
            <v>0</v>
          </cell>
          <cell r="H133">
            <v>0.27304861111111112</v>
          </cell>
          <cell r="I133">
            <v>0</v>
          </cell>
          <cell r="J133">
            <v>0</v>
          </cell>
          <cell r="K133">
            <v>0</v>
          </cell>
          <cell r="L133">
            <v>0.55941666666666667</v>
          </cell>
          <cell r="M133">
            <v>0</v>
          </cell>
          <cell r="N133">
            <v>9.9895833333333336E-2</v>
          </cell>
          <cell r="O133">
            <v>0</v>
          </cell>
          <cell r="P133">
            <v>7.9916666666666664E-2</v>
          </cell>
          <cell r="Q133">
            <v>0</v>
          </cell>
          <cell r="R133">
            <v>0</v>
          </cell>
          <cell r="S133">
            <v>0</v>
          </cell>
          <cell r="T133">
            <v>5.9937500000000005E-2</v>
          </cell>
          <cell r="U133">
            <v>0.31300694444444443</v>
          </cell>
          <cell r="V133">
            <v>0.13319444444444445</v>
          </cell>
          <cell r="W133">
            <v>0</v>
          </cell>
          <cell r="X133">
            <v>0</v>
          </cell>
          <cell r="Y133">
            <v>0.13985416666666667</v>
          </cell>
          <cell r="Z133">
            <v>0</v>
          </cell>
          <cell r="AA133">
            <v>0.13985416666666667</v>
          </cell>
          <cell r="AB133">
            <v>0</v>
          </cell>
          <cell r="AC133">
            <v>0</v>
          </cell>
          <cell r="AD133">
            <v>0</v>
          </cell>
          <cell r="AE133">
            <v>0.11321527777777778</v>
          </cell>
          <cell r="AF133">
            <v>0</v>
          </cell>
          <cell r="AG133">
            <v>0</v>
          </cell>
          <cell r="AH133">
            <v>0.23975000000000002</v>
          </cell>
          <cell r="AI133">
            <v>0.34630555555555559</v>
          </cell>
          <cell r="AJ133">
            <v>2.6039513888888886</v>
          </cell>
        </row>
        <row r="134">
          <cell r="B134" t="str">
            <v>AEOMIX</v>
          </cell>
          <cell r="C134" t="str">
            <v>CS</v>
          </cell>
          <cell r="D134" t="str">
            <v>Air</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D135" t="str">
            <v>Sea</v>
          </cell>
          <cell r="E135">
            <v>0.24718840439276482</v>
          </cell>
          <cell r="F135">
            <v>0.24718840439276482</v>
          </cell>
          <cell r="G135">
            <v>0</v>
          </cell>
          <cell r="H135">
            <v>1.7042989987080102</v>
          </cell>
          <cell r="I135">
            <v>0</v>
          </cell>
          <cell r="J135">
            <v>0.37728756459948315</v>
          </cell>
          <cell r="K135">
            <v>3.0963600129198965</v>
          </cell>
          <cell r="L135">
            <v>0</v>
          </cell>
          <cell r="M135">
            <v>0.35126773255813948</v>
          </cell>
          <cell r="N135">
            <v>1.1448726098191213</v>
          </cell>
          <cell r="O135">
            <v>1.0668131136950905</v>
          </cell>
          <cell r="P135">
            <v>0</v>
          </cell>
          <cell r="Q135">
            <v>3.90297480620155E-2</v>
          </cell>
          <cell r="R135">
            <v>0</v>
          </cell>
          <cell r="S135">
            <v>0.54641647286821693</v>
          </cell>
          <cell r="T135">
            <v>0</v>
          </cell>
          <cell r="U135">
            <v>1.8343981589147285</v>
          </cell>
          <cell r="V135">
            <v>0</v>
          </cell>
          <cell r="W135">
            <v>0</v>
          </cell>
          <cell r="X135">
            <v>0.624475968992248</v>
          </cell>
          <cell r="Y135">
            <v>1.3530312661498707</v>
          </cell>
          <cell r="Z135">
            <v>0.624475968992248</v>
          </cell>
          <cell r="AA135">
            <v>0.24718840439276482</v>
          </cell>
          <cell r="AB135">
            <v>1.2099221899224806</v>
          </cell>
          <cell r="AC135">
            <v>0</v>
          </cell>
          <cell r="AD135">
            <v>1.5741998385012919</v>
          </cell>
          <cell r="AE135">
            <v>0.59845613695090427</v>
          </cell>
          <cell r="AF135">
            <v>1.0017635335917312</v>
          </cell>
          <cell r="AG135">
            <v>0.85865445736434098</v>
          </cell>
          <cell r="AH135">
            <v>1.0277833656330748</v>
          </cell>
          <cell r="AI135">
            <v>0</v>
          </cell>
          <cell r="AJ135">
            <v>19.775072351421187</v>
          </cell>
        </row>
        <row r="136">
          <cell r="C136" t="str">
            <v>DOC</v>
          </cell>
          <cell r="D136" t="str">
            <v>Air</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D137" t="str">
            <v>Sea</v>
          </cell>
          <cell r="E137">
            <v>6.9677406330749356E-2</v>
          </cell>
          <cell r="F137">
            <v>6.9677406330749356E-2</v>
          </cell>
          <cell r="G137">
            <v>0</v>
          </cell>
          <cell r="H137">
            <v>0.48040738049095616</v>
          </cell>
          <cell r="I137">
            <v>0</v>
          </cell>
          <cell r="J137">
            <v>0.10634972545219641</v>
          </cell>
          <cell r="K137">
            <v>0.87280119509043941</v>
          </cell>
          <cell r="L137">
            <v>0</v>
          </cell>
          <cell r="M137">
            <v>9.9015261627906997E-2</v>
          </cell>
          <cell r="N137">
            <v>0.32271640826873388</v>
          </cell>
          <cell r="O137">
            <v>0.30071301679586565</v>
          </cell>
          <cell r="P137">
            <v>0</v>
          </cell>
          <cell r="Q137">
            <v>1.100169573643411E-2</v>
          </cell>
          <cell r="R137">
            <v>0</v>
          </cell>
          <cell r="S137">
            <v>0.15402374031007757</v>
          </cell>
          <cell r="T137">
            <v>0</v>
          </cell>
          <cell r="U137">
            <v>0.51707969961240319</v>
          </cell>
          <cell r="V137">
            <v>0</v>
          </cell>
          <cell r="W137">
            <v>0</v>
          </cell>
          <cell r="X137">
            <v>0.17602713178294577</v>
          </cell>
          <cell r="Y137">
            <v>0.38139211886304919</v>
          </cell>
          <cell r="Z137">
            <v>0.17602713178294577</v>
          </cell>
          <cell r="AA137">
            <v>6.9677406330749356E-2</v>
          </cell>
          <cell r="AB137">
            <v>0.34105256782945742</v>
          </cell>
          <cell r="AC137">
            <v>0</v>
          </cell>
          <cell r="AD137">
            <v>0.44373506136950913</v>
          </cell>
          <cell r="AE137">
            <v>0.16869266795865637</v>
          </cell>
          <cell r="AF137">
            <v>0.28237685723514216</v>
          </cell>
          <cell r="AG137">
            <v>0.2420373062015504</v>
          </cell>
          <cell r="AH137">
            <v>0.28971132105943159</v>
          </cell>
          <cell r="AI137">
            <v>0</v>
          </cell>
          <cell r="AJ137">
            <v>5.5741925064599487</v>
          </cell>
        </row>
        <row r="138">
          <cell r="B138" t="str">
            <v>AEOSHA</v>
          </cell>
          <cell r="C138" t="str">
            <v>CS</v>
          </cell>
          <cell r="D138" t="str">
            <v>Air</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D139" t="str">
            <v>Sea</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DOC</v>
          </cell>
          <cell r="D140" t="str">
            <v>Air</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t="str">
            <v>Sea</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row>
        <row r="142">
          <cell r="B142" t="str">
            <v>AGRON</v>
          </cell>
          <cell r="C142" t="str">
            <v>CS</v>
          </cell>
          <cell r="D142" t="str">
            <v>Air</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row>
        <row r="143">
          <cell r="D143" t="str">
            <v>Sea</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row>
        <row r="144">
          <cell r="C144" t="str">
            <v>DOC</v>
          </cell>
          <cell r="D144" t="str">
            <v>Air</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row>
        <row r="145">
          <cell r="D145" t="str">
            <v>Sea</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B146" t="str">
            <v>BELL</v>
          </cell>
          <cell r="C146" t="str">
            <v>CS</v>
          </cell>
          <cell r="D146" t="str">
            <v>Air</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D147" t="str">
            <v>Sea</v>
          </cell>
          <cell r="E147">
            <v>0</v>
          </cell>
          <cell r="F147">
            <v>0</v>
          </cell>
          <cell r="G147">
            <v>0</v>
          </cell>
          <cell r="H147">
            <v>0</v>
          </cell>
          <cell r="I147">
            <v>0</v>
          </cell>
          <cell r="J147">
            <v>0</v>
          </cell>
          <cell r="K147">
            <v>0</v>
          </cell>
          <cell r="L147">
            <v>0</v>
          </cell>
          <cell r="M147">
            <v>0</v>
          </cell>
          <cell r="N147">
            <v>2.5000000000000001E-4</v>
          </cell>
          <cell r="O147">
            <v>0</v>
          </cell>
          <cell r="P147">
            <v>2.5000000000000001E-4</v>
          </cell>
          <cell r="Q147">
            <v>2.5000000000000001E-4</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1.25E-4</v>
          </cell>
          <cell r="AI147">
            <v>0</v>
          </cell>
          <cell r="AJ147">
            <v>8.7500000000000002E-4</v>
          </cell>
        </row>
        <row r="148">
          <cell r="C148" t="str">
            <v>DOC</v>
          </cell>
          <cell r="D148" t="str">
            <v>Air</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D149" t="str">
            <v>Sea</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B150" t="str">
            <v>BHBEJ</v>
          </cell>
          <cell r="C150" t="str">
            <v>CS</v>
          </cell>
          <cell r="D150" t="str">
            <v>Air</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D151" t="str">
            <v>Sea</v>
          </cell>
          <cell r="E151">
            <v>0</v>
          </cell>
          <cell r="F151">
            <v>0</v>
          </cell>
          <cell r="G151">
            <v>2.9677083333333337E-2</v>
          </cell>
          <cell r="H151">
            <v>0</v>
          </cell>
          <cell r="I151">
            <v>0</v>
          </cell>
          <cell r="J151">
            <v>0</v>
          </cell>
          <cell r="K151">
            <v>0</v>
          </cell>
          <cell r="L151">
            <v>0</v>
          </cell>
          <cell r="M151">
            <v>0</v>
          </cell>
          <cell r="N151">
            <v>4.4515624999999996E-2</v>
          </cell>
          <cell r="O151">
            <v>0</v>
          </cell>
          <cell r="P151">
            <v>0</v>
          </cell>
          <cell r="Q151">
            <v>0</v>
          </cell>
          <cell r="R151">
            <v>0</v>
          </cell>
          <cell r="S151">
            <v>0.11870833333333335</v>
          </cell>
          <cell r="T151">
            <v>0</v>
          </cell>
          <cell r="U151">
            <v>0</v>
          </cell>
          <cell r="V151">
            <v>4.4515624999999996E-2</v>
          </cell>
          <cell r="W151">
            <v>0</v>
          </cell>
          <cell r="X151">
            <v>0</v>
          </cell>
          <cell r="Y151">
            <v>0</v>
          </cell>
          <cell r="Z151">
            <v>4.4515624999999996E-2</v>
          </cell>
          <cell r="AA151">
            <v>0</v>
          </cell>
          <cell r="AB151">
            <v>0</v>
          </cell>
          <cell r="AC151">
            <v>0</v>
          </cell>
          <cell r="AD151">
            <v>0</v>
          </cell>
          <cell r="AE151">
            <v>0</v>
          </cell>
          <cell r="AF151">
            <v>7.4192708333333329E-2</v>
          </cell>
          <cell r="AG151">
            <v>0</v>
          </cell>
          <cell r="AH151">
            <v>0</v>
          </cell>
          <cell r="AI151">
            <v>0</v>
          </cell>
          <cell r="AJ151">
            <v>0.35612500000000002</v>
          </cell>
        </row>
        <row r="152">
          <cell r="C152" t="str">
            <v>DOC</v>
          </cell>
          <cell r="D152" t="str">
            <v>Air</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D153" t="str">
            <v>Sea</v>
          </cell>
          <cell r="E153">
            <v>0</v>
          </cell>
          <cell r="F153">
            <v>0</v>
          </cell>
          <cell r="G153">
            <v>4.9820486111111104E-2</v>
          </cell>
          <cell r="H153">
            <v>0</v>
          </cell>
          <cell r="I153">
            <v>0</v>
          </cell>
          <cell r="J153">
            <v>0</v>
          </cell>
          <cell r="K153">
            <v>0</v>
          </cell>
          <cell r="L153">
            <v>0</v>
          </cell>
          <cell r="M153">
            <v>0</v>
          </cell>
          <cell r="N153">
            <v>7.4730729166666662E-2</v>
          </cell>
          <cell r="O153">
            <v>0</v>
          </cell>
          <cell r="P153">
            <v>0</v>
          </cell>
          <cell r="Q153">
            <v>0</v>
          </cell>
          <cell r="R153">
            <v>0</v>
          </cell>
          <cell r="S153">
            <v>0.19928194444444441</v>
          </cell>
          <cell r="T153">
            <v>0</v>
          </cell>
          <cell r="U153">
            <v>0</v>
          </cell>
          <cell r="V153">
            <v>7.4730729166666662E-2</v>
          </cell>
          <cell r="W153">
            <v>0</v>
          </cell>
          <cell r="X153">
            <v>0</v>
          </cell>
          <cell r="Y153">
            <v>0</v>
          </cell>
          <cell r="Z153">
            <v>7.4730729166666662E-2</v>
          </cell>
          <cell r="AA153">
            <v>0</v>
          </cell>
          <cell r="AB153">
            <v>0</v>
          </cell>
          <cell r="AC153">
            <v>0</v>
          </cell>
          <cell r="AD153">
            <v>0</v>
          </cell>
          <cell r="AE153">
            <v>0</v>
          </cell>
          <cell r="AF153">
            <v>0.12455121527777775</v>
          </cell>
          <cell r="AG153">
            <v>0</v>
          </cell>
          <cell r="AH153">
            <v>0</v>
          </cell>
          <cell r="AI153">
            <v>0</v>
          </cell>
          <cell r="AJ153">
            <v>0.5978458333333333</v>
          </cell>
        </row>
        <row r="154">
          <cell r="B154" t="str">
            <v>BPS</v>
          </cell>
          <cell r="C154" t="str">
            <v>CS</v>
          </cell>
          <cell r="D154" t="str">
            <v>Air</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row>
        <row r="155">
          <cell r="D155" t="str">
            <v>Sea</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C156" t="str">
            <v>DOC</v>
          </cell>
          <cell r="D156" t="str">
            <v>Air</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row>
        <row r="157">
          <cell r="D157" t="str">
            <v>Sea</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row>
        <row r="158">
          <cell r="B158" t="str">
            <v>BPSH</v>
          </cell>
          <cell r="C158" t="str">
            <v>CS</v>
          </cell>
          <cell r="D158" t="str">
            <v>Air</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row>
        <row r="159">
          <cell r="D159" t="str">
            <v>Sea</v>
          </cell>
          <cell r="E159">
            <v>8.0433333333333357E-2</v>
          </cell>
          <cell r="F159">
            <v>8.0433333333333357E-2</v>
          </cell>
          <cell r="G159">
            <v>0</v>
          </cell>
          <cell r="H159">
            <v>0.12065000000000001</v>
          </cell>
          <cell r="I159">
            <v>0</v>
          </cell>
          <cell r="J159">
            <v>6.0325000000000004E-2</v>
          </cell>
          <cell r="K159">
            <v>0.14075833333333337</v>
          </cell>
          <cell r="L159">
            <v>6.0325000000000004E-2</v>
          </cell>
          <cell r="M159">
            <v>6.0325000000000004E-2</v>
          </cell>
          <cell r="N159">
            <v>4.0216666666666678E-2</v>
          </cell>
          <cell r="O159">
            <v>0</v>
          </cell>
          <cell r="P159">
            <v>0.12065000000000001</v>
          </cell>
          <cell r="Q159">
            <v>0</v>
          </cell>
          <cell r="R159">
            <v>6.0325000000000004E-2</v>
          </cell>
          <cell r="S159">
            <v>4.0216666666666678E-2</v>
          </cell>
          <cell r="T159">
            <v>2.0108333333333339E-2</v>
          </cell>
          <cell r="U159">
            <v>6.0325000000000004E-2</v>
          </cell>
          <cell r="V159">
            <v>4.0216666666666678E-2</v>
          </cell>
          <cell r="W159">
            <v>6.0325000000000004E-2</v>
          </cell>
          <cell r="X159">
            <v>0.10054166666666668</v>
          </cell>
          <cell r="Y159">
            <v>0.14075833333333337</v>
          </cell>
          <cell r="Z159">
            <v>6.0325000000000004E-2</v>
          </cell>
          <cell r="AA159">
            <v>6.0325000000000004E-2</v>
          </cell>
          <cell r="AB159">
            <v>2.0108333333333339E-2</v>
          </cell>
          <cell r="AC159">
            <v>8.0433333333333357E-2</v>
          </cell>
          <cell r="AD159">
            <v>8.0433333333333357E-2</v>
          </cell>
          <cell r="AE159">
            <v>2.0108333333333339E-2</v>
          </cell>
          <cell r="AF159">
            <v>6.0325000000000004E-2</v>
          </cell>
          <cell r="AG159">
            <v>4.0216666666666678E-2</v>
          </cell>
          <cell r="AH159">
            <v>8.0433333333333357E-2</v>
          </cell>
          <cell r="AI159">
            <v>0.10054166666666668</v>
          </cell>
          <cell r="AJ159">
            <v>1.8901833333333338</v>
          </cell>
        </row>
        <row r="160">
          <cell r="C160" t="str">
            <v>DOC</v>
          </cell>
          <cell r="D160" t="str">
            <v>Air</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t="str">
            <v>Sea</v>
          </cell>
          <cell r="E161">
            <v>5.7798055555555568E-2</v>
          </cell>
          <cell r="F161">
            <v>5.7798055555555568E-2</v>
          </cell>
          <cell r="G161">
            <v>0</v>
          </cell>
          <cell r="H161">
            <v>8.6697083333333355E-2</v>
          </cell>
          <cell r="I161">
            <v>0</v>
          </cell>
          <cell r="J161">
            <v>4.3348541666666678E-2</v>
          </cell>
          <cell r="K161">
            <v>0.10114659722222225</v>
          </cell>
          <cell r="L161">
            <v>4.3348541666666678E-2</v>
          </cell>
          <cell r="M161">
            <v>4.3348541666666678E-2</v>
          </cell>
          <cell r="N161">
            <v>2.8899027777777784E-2</v>
          </cell>
          <cell r="O161">
            <v>0</v>
          </cell>
          <cell r="P161">
            <v>8.6697083333333355E-2</v>
          </cell>
          <cell r="Q161">
            <v>0</v>
          </cell>
          <cell r="R161">
            <v>4.3348541666666678E-2</v>
          </cell>
          <cell r="S161">
            <v>2.8899027777777784E-2</v>
          </cell>
          <cell r="T161">
            <v>1.4449513888888892E-2</v>
          </cell>
          <cell r="U161">
            <v>4.3348541666666678E-2</v>
          </cell>
          <cell r="V161">
            <v>2.8899027777777784E-2</v>
          </cell>
          <cell r="W161">
            <v>4.3348541666666678E-2</v>
          </cell>
          <cell r="X161">
            <v>7.2247569444444465E-2</v>
          </cell>
          <cell r="Y161">
            <v>0.10114659722222225</v>
          </cell>
          <cell r="Z161">
            <v>4.3348541666666678E-2</v>
          </cell>
          <cell r="AA161">
            <v>4.3348541666666678E-2</v>
          </cell>
          <cell r="AB161">
            <v>1.4449513888888892E-2</v>
          </cell>
          <cell r="AC161">
            <v>5.7798055555555568E-2</v>
          </cell>
          <cell r="AD161">
            <v>5.7798055555555568E-2</v>
          </cell>
          <cell r="AE161">
            <v>1.4449513888888892E-2</v>
          </cell>
          <cell r="AF161">
            <v>4.3348541666666678E-2</v>
          </cell>
          <cell r="AG161">
            <v>2.8899027777777784E-2</v>
          </cell>
          <cell r="AH161">
            <v>5.7798055555555568E-2</v>
          </cell>
          <cell r="AI161">
            <v>7.2247569444444465E-2</v>
          </cell>
          <cell r="AJ161">
            <v>1.3582543055555558</v>
          </cell>
        </row>
        <row r="162">
          <cell r="B162" t="str">
            <v>BPSHCA</v>
          </cell>
          <cell r="C162" t="str">
            <v>CS</v>
          </cell>
          <cell r="D162" t="str">
            <v>Air</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row>
        <row r="163">
          <cell r="D163" t="str">
            <v>Sea</v>
          </cell>
          <cell r="E163">
            <v>8.0295138888888867E-2</v>
          </cell>
          <cell r="F163">
            <v>8.0295138888888867E-2</v>
          </cell>
          <cell r="G163">
            <v>6.4236111111111091E-2</v>
          </cell>
          <cell r="H163">
            <v>3.2118055555555546E-2</v>
          </cell>
          <cell r="I163">
            <v>0</v>
          </cell>
          <cell r="J163">
            <v>9.635416666666663E-2</v>
          </cell>
          <cell r="K163">
            <v>0.11241319444444442</v>
          </cell>
          <cell r="L163">
            <v>6.4236111111111091E-2</v>
          </cell>
          <cell r="M163">
            <v>0.12847222222222218</v>
          </cell>
          <cell r="N163">
            <v>1.6059027777777773E-2</v>
          </cell>
          <cell r="O163">
            <v>3.2118055555555546E-2</v>
          </cell>
          <cell r="P163">
            <v>6.4236111111111091E-2</v>
          </cell>
          <cell r="Q163">
            <v>4.8177083333333315E-2</v>
          </cell>
          <cell r="R163">
            <v>0.14453124999999997</v>
          </cell>
          <cell r="S163">
            <v>3.2118055555555546E-2</v>
          </cell>
          <cell r="T163">
            <v>0.12847222222222218</v>
          </cell>
          <cell r="U163">
            <v>6.4236111111111091E-2</v>
          </cell>
          <cell r="V163">
            <v>8.0295138888888867E-2</v>
          </cell>
          <cell r="W163">
            <v>4.8177083333333315E-2</v>
          </cell>
          <cell r="X163">
            <v>0.12847222222222218</v>
          </cell>
          <cell r="Y163">
            <v>8.0295138888888867E-2</v>
          </cell>
          <cell r="Z163">
            <v>0.11241319444444442</v>
          </cell>
          <cell r="AA163">
            <v>0.16059027777777773</v>
          </cell>
          <cell r="AB163">
            <v>3.2118055555555546E-2</v>
          </cell>
          <cell r="AC163">
            <v>6.4236111111111091E-2</v>
          </cell>
          <cell r="AD163">
            <v>9.635416666666663E-2</v>
          </cell>
          <cell r="AE163">
            <v>4.8177083333333315E-2</v>
          </cell>
          <cell r="AF163">
            <v>6.4236111111111091E-2</v>
          </cell>
          <cell r="AG163">
            <v>8.0295138888888867E-2</v>
          </cell>
          <cell r="AH163">
            <v>6.4236111111111091E-2</v>
          </cell>
          <cell r="AI163">
            <v>1.6059027777777773E-2</v>
          </cell>
          <cell r="AJ163">
            <v>2.2643229166666661</v>
          </cell>
        </row>
        <row r="164">
          <cell r="C164" t="str">
            <v>DOC</v>
          </cell>
          <cell r="D164" t="str">
            <v>Air</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row>
        <row r="165">
          <cell r="D165" t="str">
            <v>Sea</v>
          </cell>
          <cell r="E165">
            <v>5.9639178240740734E-2</v>
          </cell>
          <cell r="F165">
            <v>5.9639178240740734E-2</v>
          </cell>
          <cell r="G165">
            <v>4.771134259259259E-2</v>
          </cell>
          <cell r="H165">
            <v>2.3855671296296295E-2</v>
          </cell>
          <cell r="I165">
            <v>0</v>
          </cell>
          <cell r="J165">
            <v>7.1567013888888878E-2</v>
          </cell>
          <cell r="K165">
            <v>8.3494849537037022E-2</v>
          </cell>
          <cell r="L165">
            <v>4.771134259259259E-2</v>
          </cell>
          <cell r="M165">
            <v>9.542268518518518E-2</v>
          </cell>
          <cell r="N165">
            <v>1.1927835648148147E-2</v>
          </cell>
          <cell r="O165">
            <v>2.3855671296296295E-2</v>
          </cell>
          <cell r="P165">
            <v>4.771134259259259E-2</v>
          </cell>
          <cell r="Q165">
            <v>3.5783506944444439E-2</v>
          </cell>
          <cell r="R165">
            <v>0.10735052083333332</v>
          </cell>
          <cell r="S165">
            <v>2.3855671296296295E-2</v>
          </cell>
          <cell r="T165">
            <v>9.542268518518518E-2</v>
          </cell>
          <cell r="U165">
            <v>4.771134259259259E-2</v>
          </cell>
          <cell r="V165">
            <v>5.9639178240740734E-2</v>
          </cell>
          <cell r="W165">
            <v>3.5783506944444439E-2</v>
          </cell>
          <cell r="X165">
            <v>9.542268518518518E-2</v>
          </cell>
          <cell r="Y165">
            <v>5.9639178240740734E-2</v>
          </cell>
          <cell r="Z165">
            <v>8.3494849537037022E-2</v>
          </cell>
          <cell r="AA165">
            <v>0.11927835648148147</v>
          </cell>
          <cell r="AB165">
            <v>2.3855671296296295E-2</v>
          </cell>
          <cell r="AC165">
            <v>4.771134259259259E-2</v>
          </cell>
          <cell r="AD165">
            <v>7.1567013888888878E-2</v>
          </cell>
          <cell r="AE165">
            <v>3.5783506944444439E-2</v>
          </cell>
          <cell r="AF165">
            <v>4.771134259259259E-2</v>
          </cell>
          <cell r="AG165">
            <v>5.9639178240740734E-2</v>
          </cell>
          <cell r="AH165">
            <v>4.771134259259259E-2</v>
          </cell>
          <cell r="AI165">
            <v>1.1927835648148147E-2</v>
          </cell>
          <cell r="AJ165">
            <v>1.6818248263888891</v>
          </cell>
        </row>
        <row r="166">
          <cell r="B166" t="str">
            <v>BPSHUB</v>
          </cell>
          <cell r="C166" t="str">
            <v>CS</v>
          </cell>
          <cell r="D166" t="str">
            <v>Air</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D167" t="str">
            <v>Sea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DOC</v>
          </cell>
          <cell r="D168" t="str">
            <v>Air</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D169" t="str">
            <v>Sea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B170" t="str">
            <v>BPSL</v>
          </cell>
          <cell r="C170" t="str">
            <v>CS</v>
          </cell>
          <cell r="D170" t="str">
            <v>Air</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D171" t="str">
            <v>Sea</v>
          </cell>
          <cell r="E171">
            <v>2.193159722222222E-2</v>
          </cell>
          <cell r="F171">
            <v>2.193159722222222E-2</v>
          </cell>
          <cell r="G171">
            <v>0</v>
          </cell>
          <cell r="H171">
            <v>0</v>
          </cell>
          <cell r="I171">
            <v>0</v>
          </cell>
          <cell r="J171">
            <v>0</v>
          </cell>
          <cell r="K171">
            <v>0</v>
          </cell>
          <cell r="L171">
            <v>0</v>
          </cell>
          <cell r="M171">
            <v>0</v>
          </cell>
          <cell r="N171">
            <v>0</v>
          </cell>
          <cell r="O171">
            <v>0</v>
          </cell>
          <cell r="P171">
            <v>8.7726388888888882E-2</v>
          </cell>
          <cell r="Q171">
            <v>0</v>
          </cell>
          <cell r="R171">
            <v>0</v>
          </cell>
          <cell r="S171">
            <v>2.193159722222222E-2</v>
          </cell>
          <cell r="T171">
            <v>4.3863194444444441E-2</v>
          </cell>
          <cell r="U171">
            <v>0</v>
          </cell>
          <cell r="V171">
            <v>2.193159722222222E-2</v>
          </cell>
          <cell r="W171">
            <v>0</v>
          </cell>
          <cell r="X171">
            <v>0</v>
          </cell>
          <cell r="Y171">
            <v>4.3863194444444441E-2</v>
          </cell>
          <cell r="Z171">
            <v>0</v>
          </cell>
          <cell r="AA171">
            <v>0</v>
          </cell>
          <cell r="AB171">
            <v>4.3863194444444441E-2</v>
          </cell>
          <cell r="AC171">
            <v>2.193159722222222E-2</v>
          </cell>
          <cell r="AD171">
            <v>2.193159722222222E-2</v>
          </cell>
          <cell r="AE171">
            <v>0</v>
          </cell>
          <cell r="AF171">
            <v>2.193159722222222E-2</v>
          </cell>
          <cell r="AG171">
            <v>2.193159722222222E-2</v>
          </cell>
          <cell r="AH171">
            <v>6.5794791666666672E-2</v>
          </cell>
          <cell r="AI171">
            <v>0</v>
          </cell>
          <cell r="AJ171">
            <v>0.46056354166666658</v>
          </cell>
        </row>
        <row r="172">
          <cell r="C172" t="str">
            <v>DOC</v>
          </cell>
          <cell r="D172" t="str">
            <v>Air</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D173" t="str">
            <v>Sea</v>
          </cell>
          <cell r="E173">
            <v>4.743333333333332E-2</v>
          </cell>
          <cell r="F173">
            <v>4.743333333333332E-2</v>
          </cell>
          <cell r="G173">
            <v>0</v>
          </cell>
          <cell r="H173">
            <v>0</v>
          </cell>
          <cell r="I173">
            <v>0</v>
          </cell>
          <cell r="J173">
            <v>0</v>
          </cell>
          <cell r="K173">
            <v>0</v>
          </cell>
          <cell r="L173">
            <v>0</v>
          </cell>
          <cell r="M173">
            <v>0</v>
          </cell>
          <cell r="N173">
            <v>0</v>
          </cell>
          <cell r="O173">
            <v>0</v>
          </cell>
          <cell r="P173">
            <v>0.18973333333333328</v>
          </cell>
          <cell r="Q173">
            <v>0</v>
          </cell>
          <cell r="R173">
            <v>0</v>
          </cell>
          <cell r="S173">
            <v>4.743333333333332E-2</v>
          </cell>
          <cell r="T173">
            <v>9.4866666666666641E-2</v>
          </cell>
          <cell r="U173">
            <v>0</v>
          </cell>
          <cell r="V173">
            <v>4.743333333333332E-2</v>
          </cell>
          <cell r="W173">
            <v>0</v>
          </cell>
          <cell r="X173">
            <v>0</v>
          </cell>
          <cell r="Y173">
            <v>9.4866666666666641E-2</v>
          </cell>
          <cell r="Z173">
            <v>0</v>
          </cell>
          <cell r="AA173">
            <v>0</v>
          </cell>
          <cell r="AB173">
            <v>9.4866666666666641E-2</v>
          </cell>
          <cell r="AC173">
            <v>4.743333333333332E-2</v>
          </cell>
          <cell r="AD173">
            <v>4.743333333333332E-2</v>
          </cell>
          <cell r="AE173">
            <v>0</v>
          </cell>
          <cell r="AF173">
            <v>4.743333333333332E-2</v>
          </cell>
          <cell r="AG173">
            <v>4.743333333333332E-2</v>
          </cell>
          <cell r="AH173">
            <v>0.14229999999999998</v>
          </cell>
          <cell r="AI173">
            <v>0</v>
          </cell>
          <cell r="AJ173">
            <v>0.99609999999999976</v>
          </cell>
        </row>
        <row r="174">
          <cell r="B174" t="str">
            <v>BRYLAN</v>
          </cell>
          <cell r="C174" t="str">
            <v>CS</v>
          </cell>
          <cell r="D174" t="str">
            <v>Air</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D175" t="str">
            <v>Sea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DOC</v>
          </cell>
          <cell r="D176" t="str">
            <v>Air</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D177" t="str">
            <v>Sea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B178" t="str">
            <v>CHEWY</v>
          </cell>
          <cell r="C178" t="str">
            <v>CS</v>
          </cell>
          <cell r="D178" t="str">
            <v>Air</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row>
        <row r="179">
          <cell r="D179" t="str">
            <v>Sea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4.1666666666666665E-5</v>
          </cell>
          <cell r="Y179">
            <v>8.3333333333333331E-5</v>
          </cell>
          <cell r="Z179">
            <v>0</v>
          </cell>
          <cell r="AA179">
            <v>0</v>
          </cell>
          <cell r="AB179">
            <v>0</v>
          </cell>
          <cell r="AC179">
            <v>0</v>
          </cell>
          <cell r="AD179">
            <v>2.5000000000000001E-4</v>
          </cell>
          <cell r="AE179">
            <v>1.25E-4</v>
          </cell>
          <cell r="AF179">
            <v>1.6666666666666666E-4</v>
          </cell>
          <cell r="AG179">
            <v>4.1666666666666665E-5</v>
          </cell>
          <cell r="AH179">
            <v>0</v>
          </cell>
          <cell r="AI179">
            <v>0</v>
          </cell>
          <cell r="AJ179">
            <v>7.0833333333333328E-4</v>
          </cell>
        </row>
        <row r="180">
          <cell r="C180" t="str">
            <v>DOC</v>
          </cell>
          <cell r="D180" t="str">
            <v>Air</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t="str">
            <v>Sea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3.0902777777777777E-3</v>
          </cell>
          <cell r="Y181">
            <v>6.1805555555555555E-3</v>
          </cell>
          <cell r="Z181">
            <v>0</v>
          </cell>
          <cell r="AA181">
            <v>0</v>
          </cell>
          <cell r="AB181">
            <v>0</v>
          </cell>
          <cell r="AC181">
            <v>0</v>
          </cell>
          <cell r="AD181">
            <v>1.8541666666666668E-2</v>
          </cell>
          <cell r="AE181">
            <v>9.2708333333333341E-3</v>
          </cell>
          <cell r="AF181">
            <v>1.2361111111111111E-2</v>
          </cell>
          <cell r="AG181">
            <v>3.0902777777777777E-3</v>
          </cell>
          <cell r="AH181">
            <v>0</v>
          </cell>
          <cell r="AI181">
            <v>0</v>
          </cell>
          <cell r="AJ181">
            <v>5.2534722222222219E-2</v>
          </cell>
        </row>
        <row r="182">
          <cell r="B182" t="str">
            <v>CLUSH</v>
          </cell>
          <cell r="C182" t="str">
            <v>CS</v>
          </cell>
          <cell r="D182" t="str">
            <v>Air</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row>
        <row r="183">
          <cell r="D183" t="str">
            <v>Sea</v>
          </cell>
          <cell r="E183">
            <v>0</v>
          </cell>
          <cell r="F183">
            <v>0</v>
          </cell>
          <cell r="G183">
            <v>0</v>
          </cell>
          <cell r="H183">
            <v>0</v>
          </cell>
          <cell r="I183">
            <v>0</v>
          </cell>
          <cell r="J183">
            <v>0</v>
          </cell>
          <cell r="K183">
            <v>0</v>
          </cell>
          <cell r="L183">
            <v>2.5000000000000001E-3</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6.2500000000000003E-3</v>
          </cell>
          <cell r="AG183">
            <v>1.25E-3</v>
          </cell>
          <cell r="AH183">
            <v>0</v>
          </cell>
          <cell r="AI183">
            <v>0</v>
          </cell>
          <cell r="AJ183">
            <v>0.01</v>
          </cell>
        </row>
        <row r="184">
          <cell r="C184" t="str">
            <v>DOC</v>
          </cell>
          <cell r="D184" t="str">
            <v>Air</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row>
        <row r="185">
          <cell r="D185" t="str">
            <v>Sea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B186" t="str">
            <v>DEICH</v>
          </cell>
          <cell r="C186" t="str">
            <v>CS</v>
          </cell>
          <cell r="D186" t="str">
            <v>Air</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D187" t="str">
            <v>Sea</v>
          </cell>
          <cell r="E187">
            <v>0</v>
          </cell>
          <cell r="F187">
            <v>0</v>
          </cell>
          <cell r="G187">
            <v>0.61949071662499999</v>
          </cell>
          <cell r="H187">
            <v>0.1204565282326389</v>
          </cell>
          <cell r="I187">
            <v>0.44740996200694438</v>
          </cell>
          <cell r="J187">
            <v>0</v>
          </cell>
          <cell r="K187">
            <v>0.53345033931597219</v>
          </cell>
          <cell r="L187">
            <v>1.7208075461805555E-2</v>
          </cell>
          <cell r="M187">
            <v>0</v>
          </cell>
          <cell r="N187">
            <v>5.1624226385416666E-2</v>
          </cell>
          <cell r="O187">
            <v>0.22370498100347219</v>
          </cell>
          <cell r="P187">
            <v>0.10324845277083333</v>
          </cell>
          <cell r="Q187">
            <v>5.1624226385416666E-2</v>
          </cell>
          <cell r="R187">
            <v>0</v>
          </cell>
          <cell r="S187">
            <v>0.1204565282326389</v>
          </cell>
          <cell r="T187">
            <v>0.15487267915625</v>
          </cell>
          <cell r="U187">
            <v>0.13766460369444444</v>
          </cell>
          <cell r="V187">
            <v>5.1624226385416666E-2</v>
          </cell>
          <cell r="W187">
            <v>0</v>
          </cell>
          <cell r="X187">
            <v>0</v>
          </cell>
          <cell r="Y187">
            <v>0.22370498100347219</v>
          </cell>
          <cell r="Z187">
            <v>5.1624226385416666E-2</v>
          </cell>
          <cell r="AA187">
            <v>0.17208075461805555</v>
          </cell>
          <cell r="AB187">
            <v>0.13766460369444444</v>
          </cell>
          <cell r="AC187">
            <v>0.27532920738888889</v>
          </cell>
          <cell r="AD187">
            <v>0</v>
          </cell>
          <cell r="AE187">
            <v>0</v>
          </cell>
          <cell r="AF187">
            <v>0.18928883007986114</v>
          </cell>
          <cell r="AG187">
            <v>8.6040377309027777E-2</v>
          </cell>
          <cell r="AH187">
            <v>0</v>
          </cell>
          <cell r="AI187">
            <v>0</v>
          </cell>
          <cell r="AJ187">
            <v>3.7685685261354163</v>
          </cell>
        </row>
        <row r="188">
          <cell r="C188" t="str">
            <v>DOC</v>
          </cell>
          <cell r="D188" t="str">
            <v>Air</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D189" t="str">
            <v>Sea</v>
          </cell>
          <cell r="E189">
            <v>0</v>
          </cell>
          <cell r="F189">
            <v>0</v>
          </cell>
          <cell r="G189">
            <v>0.93510017639999987</v>
          </cell>
          <cell r="H189">
            <v>0.18182503429999999</v>
          </cell>
          <cell r="I189">
            <v>0.67535012740000011</v>
          </cell>
          <cell r="J189">
            <v>0</v>
          </cell>
          <cell r="K189">
            <v>0.80522515189999999</v>
          </cell>
          <cell r="L189">
            <v>2.5975004900000001E-2</v>
          </cell>
          <cell r="M189">
            <v>0</v>
          </cell>
          <cell r="N189">
            <v>7.7925014700000003E-2</v>
          </cell>
          <cell r="O189">
            <v>0.33767506370000006</v>
          </cell>
          <cell r="P189">
            <v>0.15585002940000001</v>
          </cell>
          <cell r="Q189">
            <v>7.7925014700000003E-2</v>
          </cell>
          <cell r="R189">
            <v>0</v>
          </cell>
          <cell r="S189">
            <v>0.18182503429999999</v>
          </cell>
          <cell r="T189">
            <v>0.23377504409999997</v>
          </cell>
          <cell r="U189">
            <v>0.20780003920000001</v>
          </cell>
          <cell r="V189">
            <v>7.7925014700000003E-2</v>
          </cell>
          <cell r="W189">
            <v>0</v>
          </cell>
          <cell r="X189">
            <v>0</v>
          </cell>
          <cell r="Y189">
            <v>0.33767506370000006</v>
          </cell>
          <cell r="Z189">
            <v>7.7925014700000003E-2</v>
          </cell>
          <cell r="AA189">
            <v>0.25975004899999998</v>
          </cell>
          <cell r="AB189">
            <v>0.20780003920000001</v>
          </cell>
          <cell r="AC189">
            <v>0.41560007840000002</v>
          </cell>
          <cell r="AD189">
            <v>0</v>
          </cell>
          <cell r="AE189">
            <v>0</v>
          </cell>
          <cell r="AF189">
            <v>0.28572505389999997</v>
          </cell>
          <cell r="AG189">
            <v>0.12987502449999999</v>
          </cell>
          <cell r="AH189">
            <v>0</v>
          </cell>
          <cell r="AI189">
            <v>0</v>
          </cell>
          <cell r="AJ189">
            <v>5.6885260731000002</v>
          </cell>
        </row>
        <row r="190">
          <cell r="B190" t="str">
            <v>DEICUK</v>
          </cell>
          <cell r="C190" t="str">
            <v>CS</v>
          </cell>
          <cell r="D190" t="str">
            <v>Air</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D191" t="str">
            <v>Sea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1.1824444444444443E-2</v>
          </cell>
          <cell r="Z191">
            <v>0</v>
          </cell>
          <cell r="AA191">
            <v>0</v>
          </cell>
          <cell r="AB191">
            <v>0</v>
          </cell>
          <cell r="AC191">
            <v>0</v>
          </cell>
          <cell r="AD191">
            <v>0</v>
          </cell>
          <cell r="AE191">
            <v>0</v>
          </cell>
          <cell r="AF191">
            <v>5.9122222222222215E-3</v>
          </cell>
          <cell r="AG191">
            <v>0</v>
          </cell>
          <cell r="AH191">
            <v>0</v>
          </cell>
          <cell r="AI191">
            <v>0</v>
          </cell>
          <cell r="AJ191">
            <v>1.7736666666666664E-2</v>
          </cell>
        </row>
        <row r="192">
          <cell r="C192" t="str">
            <v>DOC</v>
          </cell>
          <cell r="D192" t="str">
            <v>Air</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row>
        <row r="193">
          <cell r="D193" t="str">
            <v>Sea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0.25341667646666666</v>
          </cell>
          <cell r="Z193">
            <v>0</v>
          </cell>
          <cell r="AA193">
            <v>0</v>
          </cell>
          <cell r="AB193">
            <v>0</v>
          </cell>
          <cell r="AC193">
            <v>0</v>
          </cell>
          <cell r="AD193">
            <v>0</v>
          </cell>
          <cell r="AE193">
            <v>0</v>
          </cell>
          <cell r="AF193">
            <v>0.12670833823333333</v>
          </cell>
          <cell r="AG193">
            <v>0</v>
          </cell>
          <cell r="AH193">
            <v>0</v>
          </cell>
          <cell r="AI193">
            <v>0</v>
          </cell>
          <cell r="AJ193">
            <v>0.38012501469999999</v>
          </cell>
        </row>
        <row r="194">
          <cell r="B194" t="str">
            <v>DEMO</v>
          </cell>
          <cell r="C194" t="str">
            <v>CS</v>
          </cell>
          <cell r="D194" t="str">
            <v>Air</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row>
        <row r="195">
          <cell r="D195" t="str">
            <v>Sea</v>
          </cell>
          <cell r="E195">
            <v>0</v>
          </cell>
          <cell r="F195">
            <v>0</v>
          </cell>
          <cell r="G195">
            <v>0</v>
          </cell>
          <cell r="H195">
            <v>0</v>
          </cell>
          <cell r="I195">
            <v>0</v>
          </cell>
          <cell r="J195">
            <v>4.1666666666666665E-5</v>
          </cell>
          <cell r="K195">
            <v>0</v>
          </cell>
          <cell r="L195">
            <v>8.3333333333333331E-5</v>
          </cell>
          <cell r="M195">
            <v>0</v>
          </cell>
          <cell r="N195">
            <v>0</v>
          </cell>
          <cell r="O195">
            <v>8.3333333333333331E-5</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2.0833333333333332E-4</v>
          </cell>
        </row>
        <row r="196">
          <cell r="C196" t="str">
            <v>DOC</v>
          </cell>
          <cell r="D196" t="str">
            <v>Air</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D197" t="str">
            <v>Sea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B198" t="str">
            <v>EDDIEB</v>
          </cell>
          <cell r="C198" t="str">
            <v>CS</v>
          </cell>
          <cell r="D198" t="str">
            <v>Air</v>
          </cell>
          <cell r="E198">
            <v>2.0833333333333333E-5</v>
          </cell>
          <cell r="F198">
            <v>2.0833333333333333E-5</v>
          </cell>
          <cell r="G198">
            <v>0</v>
          </cell>
          <cell r="H198">
            <v>0</v>
          </cell>
          <cell r="I198">
            <v>0</v>
          </cell>
          <cell r="J198">
            <v>0</v>
          </cell>
          <cell r="K198">
            <v>0</v>
          </cell>
          <cell r="L198">
            <v>0</v>
          </cell>
          <cell r="M198">
            <v>0</v>
          </cell>
          <cell r="N198">
            <v>2.0833333333333333E-5</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2.0833333333333333E-5</v>
          </cell>
          <cell r="AD198">
            <v>0</v>
          </cell>
          <cell r="AE198">
            <v>0</v>
          </cell>
          <cell r="AF198">
            <v>0</v>
          </cell>
          <cell r="AG198">
            <v>2.0833333333333333E-5</v>
          </cell>
          <cell r="AH198">
            <v>0</v>
          </cell>
          <cell r="AI198">
            <v>0</v>
          </cell>
          <cell r="AJ198">
            <v>1.0416666666666666E-4</v>
          </cell>
        </row>
        <row r="199">
          <cell r="D199" t="str">
            <v>Sea</v>
          </cell>
          <cell r="E199">
            <v>3.3322777777777784E-2</v>
          </cell>
          <cell r="F199">
            <v>3.3322777777777784E-2</v>
          </cell>
          <cell r="G199">
            <v>4.9984166666666677E-2</v>
          </cell>
          <cell r="H199">
            <v>4.9984166666666677E-2</v>
          </cell>
          <cell r="I199">
            <v>0</v>
          </cell>
          <cell r="J199">
            <v>8.3306944444444461E-3</v>
          </cell>
          <cell r="K199">
            <v>8.3306944444444461E-3</v>
          </cell>
          <cell r="L199">
            <v>8.3306944444444461E-3</v>
          </cell>
          <cell r="M199">
            <v>2.4992083333333338E-2</v>
          </cell>
          <cell r="N199">
            <v>3.3322777777777784E-2</v>
          </cell>
          <cell r="O199">
            <v>0.14162180555555556</v>
          </cell>
          <cell r="P199">
            <v>5.8314861111111116E-2</v>
          </cell>
          <cell r="Q199">
            <v>2.4992083333333338E-2</v>
          </cell>
          <cell r="R199">
            <v>2.4992083333333338E-2</v>
          </cell>
          <cell r="S199">
            <v>5.8314861111111116E-2</v>
          </cell>
          <cell r="T199">
            <v>2.4992083333333338E-2</v>
          </cell>
          <cell r="U199">
            <v>3.3322777777777784E-2</v>
          </cell>
          <cell r="V199">
            <v>1.6661388888888892E-2</v>
          </cell>
          <cell r="W199">
            <v>8.3306944444444461E-3</v>
          </cell>
          <cell r="X199">
            <v>8.3306944444444461E-3</v>
          </cell>
          <cell r="Y199">
            <v>0.28324361111111113</v>
          </cell>
          <cell r="Z199">
            <v>0</v>
          </cell>
          <cell r="AA199">
            <v>2.4992083333333338E-2</v>
          </cell>
          <cell r="AB199">
            <v>0.25825152777777777</v>
          </cell>
          <cell r="AC199">
            <v>4.1653472222222224E-2</v>
          </cell>
          <cell r="AD199">
            <v>4.1653472222222224E-2</v>
          </cell>
          <cell r="AE199">
            <v>7.4976250000000008E-2</v>
          </cell>
          <cell r="AF199">
            <v>0.20826736111111113</v>
          </cell>
          <cell r="AG199">
            <v>9.9968333333333353E-2</v>
          </cell>
          <cell r="AH199">
            <v>2.4992083333333338E-2</v>
          </cell>
          <cell r="AI199">
            <v>0</v>
          </cell>
          <cell r="AJ199">
            <v>1.7077923611111114</v>
          </cell>
        </row>
        <row r="200">
          <cell r="C200" t="str">
            <v>DOC</v>
          </cell>
          <cell r="D200" t="str">
            <v>Air</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t="str">
            <v>Sea</v>
          </cell>
          <cell r="E201">
            <v>1.1320833333333334E-2</v>
          </cell>
          <cell r="F201">
            <v>1.1320833333333334E-2</v>
          </cell>
          <cell r="G201">
            <v>1.6981250000000003E-2</v>
          </cell>
          <cell r="H201">
            <v>1.6981250000000003E-2</v>
          </cell>
          <cell r="I201">
            <v>0</v>
          </cell>
          <cell r="J201">
            <v>2.8302083333333334E-3</v>
          </cell>
          <cell r="K201">
            <v>2.8302083333333334E-3</v>
          </cell>
          <cell r="L201">
            <v>2.8302083333333334E-3</v>
          </cell>
          <cell r="M201">
            <v>8.4906250000000016E-3</v>
          </cell>
          <cell r="N201">
            <v>1.1320833333333334E-2</v>
          </cell>
          <cell r="O201">
            <v>4.8113541666666669E-2</v>
          </cell>
          <cell r="P201">
            <v>1.981145833333333E-2</v>
          </cell>
          <cell r="Q201">
            <v>8.4906250000000016E-3</v>
          </cell>
          <cell r="R201">
            <v>8.4906250000000016E-3</v>
          </cell>
          <cell r="S201">
            <v>1.981145833333333E-2</v>
          </cell>
          <cell r="T201">
            <v>8.4906250000000016E-3</v>
          </cell>
          <cell r="U201">
            <v>1.1320833333333334E-2</v>
          </cell>
          <cell r="V201">
            <v>5.6604166666666669E-3</v>
          </cell>
          <cell r="W201">
            <v>2.8302083333333334E-3</v>
          </cell>
          <cell r="X201">
            <v>2.8302083333333334E-3</v>
          </cell>
          <cell r="Y201">
            <v>9.6227083333333338E-2</v>
          </cell>
          <cell r="Z201">
            <v>0</v>
          </cell>
          <cell r="AA201">
            <v>8.4906250000000016E-3</v>
          </cell>
          <cell r="AB201">
            <v>8.773645833333335E-2</v>
          </cell>
          <cell r="AC201">
            <v>1.4151041666666668E-2</v>
          </cell>
          <cell r="AD201">
            <v>1.4151041666666668E-2</v>
          </cell>
          <cell r="AE201">
            <v>2.5471875000000001E-2</v>
          </cell>
          <cell r="AF201">
            <v>7.0755208333333333E-2</v>
          </cell>
          <cell r="AG201">
            <v>3.3962500000000007E-2</v>
          </cell>
          <cell r="AH201">
            <v>8.4906250000000016E-3</v>
          </cell>
          <cell r="AI201">
            <v>0</v>
          </cell>
          <cell r="AJ201">
            <v>0.58019270833333325</v>
          </cell>
        </row>
        <row r="202">
          <cell r="B202" t="str">
            <v>EMCOLS</v>
          </cell>
          <cell r="C202" t="str">
            <v>CS</v>
          </cell>
          <cell r="D202" t="str">
            <v>Air</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row>
        <row r="203">
          <cell r="D203" t="str">
            <v>Sea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0.16888888888888889</v>
          </cell>
          <cell r="AA203">
            <v>0</v>
          </cell>
          <cell r="AB203">
            <v>0</v>
          </cell>
          <cell r="AC203">
            <v>0</v>
          </cell>
          <cell r="AD203">
            <v>0</v>
          </cell>
          <cell r="AE203">
            <v>4.2222222222222223E-2</v>
          </cell>
          <cell r="AF203">
            <v>0</v>
          </cell>
          <cell r="AG203">
            <v>0</v>
          </cell>
          <cell r="AH203">
            <v>0</v>
          </cell>
          <cell r="AI203">
            <v>0</v>
          </cell>
          <cell r="AJ203">
            <v>0.21111111111111111</v>
          </cell>
        </row>
        <row r="204">
          <cell r="C204" t="str">
            <v>DOC</v>
          </cell>
          <cell r="D204" t="str">
            <v>Air</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1.4583333333333334E-2</v>
          </cell>
          <cell r="AB204">
            <v>0</v>
          </cell>
          <cell r="AC204">
            <v>0</v>
          </cell>
          <cell r="AD204">
            <v>7.2916666666666668E-3</v>
          </cell>
          <cell r="AE204">
            <v>0</v>
          </cell>
          <cell r="AF204">
            <v>0</v>
          </cell>
          <cell r="AG204">
            <v>0</v>
          </cell>
          <cell r="AH204">
            <v>0</v>
          </cell>
          <cell r="AI204">
            <v>0</v>
          </cell>
          <cell r="AJ204">
            <v>2.1874999999999999E-2</v>
          </cell>
        </row>
        <row r="205">
          <cell r="D205" t="str">
            <v>Sea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3.7472222222222226E-2</v>
          </cell>
          <cell r="AA205">
            <v>0</v>
          </cell>
          <cell r="AB205">
            <v>0</v>
          </cell>
          <cell r="AC205">
            <v>0</v>
          </cell>
          <cell r="AD205">
            <v>0</v>
          </cell>
          <cell r="AE205">
            <v>9.3680555555555566E-3</v>
          </cell>
          <cell r="AF205">
            <v>0</v>
          </cell>
          <cell r="AG205">
            <v>0</v>
          </cell>
          <cell r="AH205">
            <v>0</v>
          </cell>
          <cell r="AI205">
            <v>0</v>
          </cell>
          <cell r="AJ205">
            <v>4.6840277777777786E-2</v>
          </cell>
        </row>
        <row r="206">
          <cell r="B206" t="str">
            <v>ENGRS</v>
          </cell>
          <cell r="C206" t="str">
            <v>CS</v>
          </cell>
          <cell r="D206" t="str">
            <v>Air</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D207" t="str">
            <v>Sea</v>
          </cell>
          <cell r="E207">
            <v>0</v>
          </cell>
          <cell r="F207">
            <v>0</v>
          </cell>
          <cell r="G207">
            <v>3.5382252604166664E-2</v>
          </cell>
          <cell r="H207">
            <v>0</v>
          </cell>
          <cell r="I207">
            <v>1.1794084201388888E-2</v>
          </cell>
          <cell r="J207">
            <v>0</v>
          </cell>
          <cell r="K207">
            <v>5.897042100694444E-3</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3.5382252604166664E-2</v>
          </cell>
          <cell r="AA207">
            <v>1.1794084201388888E-2</v>
          </cell>
          <cell r="AB207">
            <v>0</v>
          </cell>
          <cell r="AC207">
            <v>0</v>
          </cell>
          <cell r="AD207">
            <v>3.5382252604166664E-2</v>
          </cell>
          <cell r="AE207">
            <v>0</v>
          </cell>
          <cell r="AF207">
            <v>5.897042100694444E-3</v>
          </cell>
          <cell r="AG207">
            <v>2.3588168402777776E-2</v>
          </cell>
          <cell r="AH207">
            <v>0</v>
          </cell>
          <cell r="AI207">
            <v>0</v>
          </cell>
          <cell r="AJ207">
            <v>0.16511717881944443</v>
          </cell>
        </row>
        <row r="208">
          <cell r="C208" t="str">
            <v>DOC</v>
          </cell>
          <cell r="D208" t="str">
            <v>Air</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D209" t="str">
            <v>Sea</v>
          </cell>
          <cell r="E209">
            <v>0</v>
          </cell>
          <cell r="F209">
            <v>0</v>
          </cell>
          <cell r="G209">
            <v>0.38012502939999998</v>
          </cell>
          <cell r="H209">
            <v>0</v>
          </cell>
          <cell r="I209">
            <v>0.12670834313333335</v>
          </cell>
          <cell r="J209">
            <v>0</v>
          </cell>
          <cell r="K209">
            <v>6.3354171566666673E-2</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0.38012502939999998</v>
          </cell>
          <cell r="AA209">
            <v>0.12670834313333335</v>
          </cell>
          <cell r="AB209">
            <v>0</v>
          </cell>
          <cell r="AC209">
            <v>0</v>
          </cell>
          <cell r="AD209">
            <v>0.38012502939999998</v>
          </cell>
          <cell r="AE209">
            <v>0</v>
          </cell>
          <cell r="AF209">
            <v>6.3354171566666673E-2</v>
          </cell>
          <cell r="AG209">
            <v>0.25341668626666669</v>
          </cell>
          <cell r="AH209">
            <v>0</v>
          </cell>
          <cell r="AI209">
            <v>0</v>
          </cell>
          <cell r="AJ209">
            <v>1.7739168038666668</v>
          </cell>
        </row>
        <row r="210">
          <cell r="B210" t="str">
            <v>ENSHOE</v>
          </cell>
          <cell r="C210" t="str">
            <v>CS</v>
          </cell>
          <cell r="D210" t="str">
            <v>Air</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D211" t="str">
            <v>Sea</v>
          </cell>
          <cell r="E211">
            <v>0</v>
          </cell>
          <cell r="F211">
            <v>0</v>
          </cell>
          <cell r="G211">
            <v>2.7777777777777779E-5</v>
          </cell>
          <cell r="H211">
            <v>0</v>
          </cell>
          <cell r="I211">
            <v>8.3333333333333331E-5</v>
          </cell>
          <cell r="J211">
            <v>0</v>
          </cell>
          <cell r="K211">
            <v>0</v>
          </cell>
          <cell r="L211">
            <v>0</v>
          </cell>
          <cell r="M211">
            <v>0</v>
          </cell>
          <cell r="N211">
            <v>0</v>
          </cell>
          <cell r="O211">
            <v>0</v>
          </cell>
          <cell r="P211">
            <v>0</v>
          </cell>
          <cell r="Q211">
            <v>0</v>
          </cell>
          <cell r="R211">
            <v>0</v>
          </cell>
          <cell r="S211">
            <v>9.7222222222222217E-5</v>
          </cell>
          <cell r="T211">
            <v>0</v>
          </cell>
          <cell r="U211">
            <v>2.7777777777777779E-5</v>
          </cell>
          <cell r="V211">
            <v>0</v>
          </cell>
          <cell r="W211">
            <v>0</v>
          </cell>
          <cell r="X211">
            <v>0</v>
          </cell>
          <cell r="Y211">
            <v>0</v>
          </cell>
          <cell r="Z211">
            <v>1.388888888888889E-5</v>
          </cell>
          <cell r="AA211">
            <v>0</v>
          </cell>
          <cell r="AB211">
            <v>0</v>
          </cell>
          <cell r="AC211">
            <v>1.388888888888889E-5</v>
          </cell>
          <cell r="AD211">
            <v>2.7777777777777779E-5</v>
          </cell>
          <cell r="AE211">
            <v>0</v>
          </cell>
          <cell r="AF211">
            <v>0</v>
          </cell>
          <cell r="AG211">
            <v>0</v>
          </cell>
          <cell r="AH211">
            <v>0</v>
          </cell>
          <cell r="AI211">
            <v>0</v>
          </cell>
          <cell r="AJ211">
            <v>2.9166666666666669E-4</v>
          </cell>
        </row>
        <row r="212">
          <cell r="C212" t="str">
            <v>DOC</v>
          </cell>
          <cell r="D212" t="str">
            <v>Air</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row>
        <row r="213">
          <cell r="D213" t="str">
            <v>Sea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row>
        <row r="214">
          <cell r="B214" t="str">
            <v>ENSPOR</v>
          </cell>
          <cell r="C214" t="str">
            <v>CS</v>
          </cell>
          <cell r="D214" t="str">
            <v>Air</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row>
        <row r="215">
          <cell r="D215" t="str">
            <v>Sea</v>
          </cell>
          <cell r="E215">
            <v>0</v>
          </cell>
          <cell r="F215">
            <v>0</v>
          </cell>
          <cell r="G215">
            <v>2.3722222222222224E-2</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1.7791666666666667E-2</v>
          </cell>
          <cell r="X215">
            <v>0</v>
          </cell>
          <cell r="Y215">
            <v>0</v>
          </cell>
          <cell r="Z215">
            <v>0</v>
          </cell>
          <cell r="AA215">
            <v>0</v>
          </cell>
          <cell r="AB215">
            <v>0</v>
          </cell>
          <cell r="AC215">
            <v>0</v>
          </cell>
          <cell r="AD215">
            <v>0</v>
          </cell>
          <cell r="AE215">
            <v>0</v>
          </cell>
          <cell r="AF215">
            <v>0</v>
          </cell>
          <cell r="AG215">
            <v>0</v>
          </cell>
          <cell r="AH215">
            <v>0</v>
          </cell>
          <cell r="AI215">
            <v>0</v>
          </cell>
          <cell r="AJ215">
            <v>4.1513888888888892E-2</v>
          </cell>
        </row>
        <row r="216">
          <cell r="C216" t="str">
            <v>DOC</v>
          </cell>
          <cell r="D216" t="str">
            <v>Air</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row>
        <row r="217">
          <cell r="D217" t="str">
            <v>Sea</v>
          </cell>
          <cell r="E217">
            <v>0</v>
          </cell>
          <cell r="F217">
            <v>0</v>
          </cell>
          <cell r="G217">
            <v>0.50683335293333331</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0.38012501469999999</v>
          </cell>
          <cell r="X217">
            <v>0</v>
          </cell>
          <cell r="Y217">
            <v>0</v>
          </cell>
          <cell r="Z217">
            <v>0</v>
          </cell>
          <cell r="AA217">
            <v>0</v>
          </cell>
          <cell r="AB217">
            <v>0</v>
          </cell>
          <cell r="AC217">
            <v>0</v>
          </cell>
          <cell r="AD217">
            <v>0</v>
          </cell>
          <cell r="AE217">
            <v>0</v>
          </cell>
          <cell r="AF217">
            <v>0</v>
          </cell>
          <cell r="AG217">
            <v>0</v>
          </cell>
          <cell r="AH217">
            <v>0</v>
          </cell>
          <cell r="AI217">
            <v>0</v>
          </cell>
          <cell r="AJ217">
            <v>0.88695836763333324</v>
          </cell>
        </row>
        <row r="218">
          <cell r="B218" t="str">
            <v>ESPRIT</v>
          </cell>
          <cell r="C218" t="str">
            <v>CS</v>
          </cell>
          <cell r="D218" t="str">
            <v>Air</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2.0833333333333335E-4</v>
          </cell>
          <cell r="AC218">
            <v>0</v>
          </cell>
          <cell r="AD218">
            <v>0</v>
          </cell>
          <cell r="AE218">
            <v>0</v>
          </cell>
          <cell r="AF218">
            <v>0</v>
          </cell>
          <cell r="AG218">
            <v>0</v>
          </cell>
          <cell r="AH218">
            <v>0</v>
          </cell>
          <cell r="AI218">
            <v>0</v>
          </cell>
          <cell r="AJ218">
            <v>2.0833333333333335E-4</v>
          </cell>
        </row>
        <row r="219">
          <cell r="D219" t="str">
            <v>Sea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7.9430555555555546E-2</v>
          </cell>
          <cell r="Z219">
            <v>0</v>
          </cell>
          <cell r="AA219">
            <v>0</v>
          </cell>
          <cell r="AB219">
            <v>0</v>
          </cell>
          <cell r="AC219">
            <v>0</v>
          </cell>
          <cell r="AD219">
            <v>0</v>
          </cell>
          <cell r="AE219">
            <v>2.2694444444444444E-2</v>
          </cell>
          <cell r="AF219">
            <v>2.2694444444444444E-2</v>
          </cell>
          <cell r="AG219">
            <v>0</v>
          </cell>
          <cell r="AH219">
            <v>0</v>
          </cell>
          <cell r="AI219">
            <v>0</v>
          </cell>
          <cell r="AJ219">
            <v>0.12481944444444444</v>
          </cell>
        </row>
        <row r="220">
          <cell r="C220" t="str">
            <v>DOC</v>
          </cell>
          <cell r="D220" t="str">
            <v>Air</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1.8229166666666668E-2</v>
          </cell>
          <cell r="AC220">
            <v>0</v>
          </cell>
          <cell r="AD220">
            <v>0</v>
          </cell>
          <cell r="AE220">
            <v>0</v>
          </cell>
          <cell r="AF220">
            <v>0</v>
          </cell>
          <cell r="AG220">
            <v>0</v>
          </cell>
          <cell r="AH220">
            <v>0</v>
          </cell>
          <cell r="AI220">
            <v>0</v>
          </cell>
          <cell r="AJ220">
            <v>1.8229166666666668E-2</v>
          </cell>
        </row>
        <row r="221">
          <cell r="D221" t="str">
            <v>Sea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3.3177083333333336E-2</v>
          </cell>
          <cell r="Z221">
            <v>0</v>
          </cell>
          <cell r="AA221">
            <v>0</v>
          </cell>
          <cell r="AB221">
            <v>0</v>
          </cell>
          <cell r="AC221">
            <v>0</v>
          </cell>
          <cell r="AD221">
            <v>0</v>
          </cell>
          <cell r="AE221">
            <v>9.479166666666667E-3</v>
          </cell>
          <cell r="AF221">
            <v>9.479166666666667E-3</v>
          </cell>
          <cell r="AG221">
            <v>0</v>
          </cell>
          <cell r="AH221">
            <v>0</v>
          </cell>
          <cell r="AI221">
            <v>0</v>
          </cell>
          <cell r="AJ221">
            <v>5.213541666666667E-2</v>
          </cell>
        </row>
        <row r="222">
          <cell r="B222" t="str">
            <v>FOOTCA</v>
          </cell>
          <cell r="C222" t="str">
            <v>CS</v>
          </cell>
          <cell r="D222" t="str">
            <v>Air</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row>
        <row r="223">
          <cell r="D223" t="str">
            <v>Sea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1.25E-4</v>
          </cell>
          <cell r="AJ223">
            <v>1.25E-4</v>
          </cell>
        </row>
        <row r="224">
          <cell r="C224" t="str">
            <v>DOC</v>
          </cell>
          <cell r="D224" t="str">
            <v>Air</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row>
        <row r="225">
          <cell r="D225" t="str">
            <v>Sea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1.4236111111111112E-3</v>
          </cell>
          <cell r="AJ225">
            <v>1.4236111111111112E-3</v>
          </cell>
        </row>
        <row r="226">
          <cell r="B226" t="str">
            <v>FOOTRT</v>
          </cell>
          <cell r="C226" t="str">
            <v>CS</v>
          </cell>
          <cell r="D226" t="str">
            <v>Air</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D227" t="str">
            <v>Sea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2.5000000000000001E-4</v>
          </cell>
          <cell r="AE227">
            <v>3.7500000000000001E-4</v>
          </cell>
          <cell r="AF227">
            <v>0</v>
          </cell>
          <cell r="AG227">
            <v>1.25E-4</v>
          </cell>
          <cell r="AH227">
            <v>1.25E-4</v>
          </cell>
          <cell r="AI227">
            <v>0</v>
          </cell>
          <cell r="AJ227">
            <v>8.7500000000000002E-4</v>
          </cell>
        </row>
        <row r="228">
          <cell r="C228" t="str">
            <v>DOC</v>
          </cell>
          <cell r="D228" t="str">
            <v>Air</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D229" t="str">
            <v>Sea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2.8472222222222223E-3</v>
          </cell>
          <cell r="AE229">
            <v>4.2708333333333331E-3</v>
          </cell>
          <cell r="AF229">
            <v>0</v>
          </cell>
          <cell r="AG229">
            <v>1.4236111111111112E-3</v>
          </cell>
          <cell r="AH229">
            <v>1.4236111111111112E-3</v>
          </cell>
          <cell r="AI229">
            <v>0</v>
          </cell>
          <cell r="AJ229">
            <v>9.9652777777777778E-3</v>
          </cell>
        </row>
        <row r="230">
          <cell r="B230" t="str">
            <v>FOOTTE</v>
          </cell>
          <cell r="C230" t="str">
            <v>CS</v>
          </cell>
          <cell r="D230" t="str">
            <v>Air</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D231" t="str">
            <v>Sea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3.1534722222222221E-2</v>
          </cell>
          <cell r="W231">
            <v>0</v>
          </cell>
          <cell r="X231">
            <v>0</v>
          </cell>
          <cell r="Y231">
            <v>0</v>
          </cell>
          <cell r="Z231">
            <v>0</v>
          </cell>
          <cell r="AA231">
            <v>0</v>
          </cell>
          <cell r="AB231">
            <v>0</v>
          </cell>
          <cell r="AC231">
            <v>0</v>
          </cell>
          <cell r="AD231">
            <v>0</v>
          </cell>
          <cell r="AE231">
            <v>0</v>
          </cell>
          <cell r="AF231">
            <v>0</v>
          </cell>
          <cell r="AG231">
            <v>0</v>
          </cell>
          <cell r="AH231">
            <v>1.576736111111111E-2</v>
          </cell>
          <cell r="AI231">
            <v>0</v>
          </cell>
          <cell r="AJ231">
            <v>4.7302083333333328E-2</v>
          </cell>
        </row>
        <row r="232">
          <cell r="C232" t="str">
            <v>DOC</v>
          </cell>
          <cell r="D232" t="str">
            <v>Air</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D233" t="str">
            <v>Sea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1.4006944444444443E-2</v>
          </cell>
          <cell r="W233">
            <v>0</v>
          </cell>
          <cell r="X233">
            <v>0</v>
          </cell>
          <cell r="Y233">
            <v>0</v>
          </cell>
          <cell r="Z233">
            <v>0</v>
          </cell>
          <cell r="AA233">
            <v>0</v>
          </cell>
          <cell r="AB233">
            <v>0</v>
          </cell>
          <cell r="AC233">
            <v>0</v>
          </cell>
          <cell r="AD233">
            <v>0</v>
          </cell>
          <cell r="AE233">
            <v>0</v>
          </cell>
          <cell r="AF233">
            <v>0</v>
          </cell>
          <cell r="AG233">
            <v>0</v>
          </cell>
          <cell r="AH233">
            <v>7.0034722222222217E-3</v>
          </cell>
          <cell r="AI233">
            <v>0</v>
          </cell>
          <cell r="AJ233">
            <v>2.1010416666666663E-2</v>
          </cell>
        </row>
        <row r="234">
          <cell r="B234" t="str">
            <v>GORE</v>
          </cell>
          <cell r="C234" t="str">
            <v>CS</v>
          </cell>
          <cell r="D234" t="str">
            <v>Air</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D235" t="str">
            <v>Sea</v>
          </cell>
          <cell r="E235">
            <v>0</v>
          </cell>
          <cell r="F235">
            <v>0</v>
          </cell>
          <cell r="G235">
            <v>0</v>
          </cell>
          <cell r="H235">
            <v>0</v>
          </cell>
          <cell r="I235">
            <v>0</v>
          </cell>
          <cell r="J235">
            <v>4.1677951388888884E-3</v>
          </cell>
          <cell r="K235">
            <v>0</v>
          </cell>
          <cell r="L235">
            <v>0</v>
          </cell>
          <cell r="M235">
            <v>0</v>
          </cell>
          <cell r="N235">
            <v>1.3694184027777776E-2</v>
          </cell>
          <cell r="O235">
            <v>0</v>
          </cell>
          <cell r="P235">
            <v>0</v>
          </cell>
          <cell r="Q235">
            <v>0</v>
          </cell>
          <cell r="R235">
            <v>0</v>
          </cell>
          <cell r="S235">
            <v>0</v>
          </cell>
          <cell r="T235">
            <v>5.9539930555555553E-3</v>
          </cell>
          <cell r="U235">
            <v>0</v>
          </cell>
          <cell r="V235">
            <v>0</v>
          </cell>
          <cell r="W235">
            <v>0</v>
          </cell>
          <cell r="X235">
            <v>2.8579166666666662E-2</v>
          </cell>
          <cell r="Y235">
            <v>0</v>
          </cell>
          <cell r="Z235">
            <v>0</v>
          </cell>
          <cell r="AA235">
            <v>0</v>
          </cell>
          <cell r="AB235">
            <v>0</v>
          </cell>
          <cell r="AC235">
            <v>0</v>
          </cell>
          <cell r="AD235">
            <v>4.7631944444444449E-3</v>
          </cell>
          <cell r="AE235">
            <v>0</v>
          </cell>
          <cell r="AF235">
            <v>0</v>
          </cell>
          <cell r="AG235">
            <v>0</v>
          </cell>
          <cell r="AH235">
            <v>0</v>
          </cell>
          <cell r="AI235">
            <v>0</v>
          </cell>
          <cell r="AJ235">
            <v>5.7158333333333332E-2</v>
          </cell>
        </row>
        <row r="236">
          <cell r="C236" t="str">
            <v>DOC</v>
          </cell>
          <cell r="D236" t="str">
            <v>Air</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row>
        <row r="237">
          <cell r="D237" t="str">
            <v>Sea</v>
          </cell>
          <cell r="E237">
            <v>0</v>
          </cell>
          <cell r="F237">
            <v>0</v>
          </cell>
          <cell r="G237">
            <v>0</v>
          </cell>
          <cell r="H237">
            <v>0</v>
          </cell>
          <cell r="I237">
            <v>0</v>
          </cell>
          <cell r="J237">
            <v>3.2707265046296299E-2</v>
          </cell>
          <cell r="K237">
            <v>0</v>
          </cell>
          <cell r="L237">
            <v>0</v>
          </cell>
          <cell r="M237">
            <v>0</v>
          </cell>
          <cell r="N237">
            <v>0.10746672800925926</v>
          </cell>
          <cell r="O237">
            <v>0</v>
          </cell>
          <cell r="P237">
            <v>0</v>
          </cell>
          <cell r="Q237">
            <v>0</v>
          </cell>
          <cell r="R237">
            <v>0</v>
          </cell>
          <cell r="S237">
            <v>0</v>
          </cell>
          <cell r="T237">
            <v>4.6724664351851859E-2</v>
          </cell>
          <cell r="U237">
            <v>0</v>
          </cell>
          <cell r="V237">
            <v>0</v>
          </cell>
          <cell r="W237">
            <v>0</v>
          </cell>
          <cell r="X237">
            <v>0.22427838888888893</v>
          </cell>
          <cell r="Y237">
            <v>0</v>
          </cell>
          <cell r="Z237">
            <v>0</v>
          </cell>
          <cell r="AA237">
            <v>0</v>
          </cell>
          <cell r="AB237">
            <v>0</v>
          </cell>
          <cell r="AC237">
            <v>0</v>
          </cell>
          <cell r="AD237">
            <v>3.7379731481481486E-2</v>
          </cell>
          <cell r="AE237">
            <v>0</v>
          </cell>
          <cell r="AF237">
            <v>0</v>
          </cell>
          <cell r="AG237">
            <v>0</v>
          </cell>
          <cell r="AH237">
            <v>0</v>
          </cell>
          <cell r="AI237">
            <v>0</v>
          </cell>
          <cell r="AJ237">
            <v>0.44855677777777786</v>
          </cell>
        </row>
        <row r="238">
          <cell r="B238" t="str">
            <v>HAGGAR</v>
          </cell>
          <cell r="C238" t="str">
            <v>CS</v>
          </cell>
          <cell r="D238" t="str">
            <v>Air</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row>
        <row r="239">
          <cell r="D239" t="str">
            <v>Sea</v>
          </cell>
          <cell r="E239">
            <v>0</v>
          </cell>
          <cell r="F239">
            <v>0</v>
          </cell>
          <cell r="G239">
            <v>0</v>
          </cell>
          <cell r="H239">
            <v>2.8958333333333332E-2</v>
          </cell>
          <cell r="I239">
            <v>0</v>
          </cell>
          <cell r="J239">
            <v>0</v>
          </cell>
          <cell r="K239">
            <v>5.7916666666666665E-2</v>
          </cell>
          <cell r="L239">
            <v>0</v>
          </cell>
          <cell r="M239">
            <v>0</v>
          </cell>
          <cell r="N239">
            <v>0.14479166666666668</v>
          </cell>
          <cell r="O239">
            <v>0</v>
          </cell>
          <cell r="P239">
            <v>2.8958333333333332E-2</v>
          </cell>
          <cell r="Q239">
            <v>0</v>
          </cell>
          <cell r="R239">
            <v>2.8958333333333332E-2</v>
          </cell>
          <cell r="S239">
            <v>2.8958333333333332E-2</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0.31854166666666661</v>
          </cell>
        </row>
        <row r="240">
          <cell r="C240" t="str">
            <v>DOC</v>
          </cell>
          <cell r="D240" t="str">
            <v>Air</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t="str">
            <v>Sea</v>
          </cell>
          <cell r="E241">
            <v>0</v>
          </cell>
          <cell r="F241">
            <v>0</v>
          </cell>
          <cell r="G241">
            <v>0</v>
          </cell>
          <cell r="H241">
            <v>9.53703703703704E-3</v>
          </cell>
          <cell r="I241">
            <v>0</v>
          </cell>
          <cell r="J241">
            <v>0</v>
          </cell>
          <cell r="K241">
            <v>1.907407407407408E-2</v>
          </cell>
          <cell r="L241">
            <v>0</v>
          </cell>
          <cell r="M241">
            <v>0</v>
          </cell>
          <cell r="N241">
            <v>4.7685185185185198E-2</v>
          </cell>
          <cell r="O241">
            <v>0</v>
          </cell>
          <cell r="P241">
            <v>9.53703703703704E-3</v>
          </cell>
          <cell r="Q241">
            <v>0</v>
          </cell>
          <cell r="R241">
            <v>9.53703703703704E-3</v>
          </cell>
          <cell r="S241">
            <v>9.53703703703704E-3</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0.10490740740740744</v>
          </cell>
        </row>
        <row r="242">
          <cell r="B242" t="str">
            <v>HBIRAW</v>
          </cell>
          <cell r="C242" t="str">
            <v>CS</v>
          </cell>
          <cell r="D242" t="str">
            <v>Air</v>
          </cell>
          <cell r="E242">
            <v>3.1944444444444441E-4</v>
          </cell>
          <cell r="F242">
            <v>3.1944444444444441E-4</v>
          </cell>
          <cell r="G242">
            <v>0</v>
          </cell>
          <cell r="H242">
            <v>0</v>
          </cell>
          <cell r="I242">
            <v>9.5833333333333339E-4</v>
          </cell>
          <cell r="J242">
            <v>0</v>
          </cell>
          <cell r="K242">
            <v>6.3888888888888882E-4</v>
          </cell>
          <cell r="L242">
            <v>0</v>
          </cell>
          <cell r="M242">
            <v>9.5833333333333339E-4</v>
          </cell>
          <cell r="N242">
            <v>0</v>
          </cell>
          <cell r="O242">
            <v>3.1944444444444441E-4</v>
          </cell>
          <cell r="P242">
            <v>6.3888888888888882E-4</v>
          </cell>
          <cell r="Q242">
            <v>0</v>
          </cell>
          <cell r="R242">
            <v>3.1944444444444441E-4</v>
          </cell>
          <cell r="S242">
            <v>0</v>
          </cell>
          <cell r="T242">
            <v>0</v>
          </cell>
          <cell r="U242">
            <v>3.1944444444444441E-4</v>
          </cell>
          <cell r="V242">
            <v>0</v>
          </cell>
          <cell r="W242">
            <v>0</v>
          </cell>
          <cell r="X242">
            <v>3.1944444444444441E-4</v>
          </cell>
          <cell r="Y242">
            <v>0</v>
          </cell>
          <cell r="Z242">
            <v>3.1944444444444441E-4</v>
          </cell>
          <cell r="AA242">
            <v>0</v>
          </cell>
          <cell r="AB242">
            <v>0</v>
          </cell>
          <cell r="AC242">
            <v>0</v>
          </cell>
          <cell r="AD242">
            <v>0</v>
          </cell>
          <cell r="AE242">
            <v>0</v>
          </cell>
          <cell r="AF242">
            <v>0</v>
          </cell>
          <cell r="AG242">
            <v>0</v>
          </cell>
          <cell r="AH242">
            <v>0</v>
          </cell>
          <cell r="AI242">
            <v>0</v>
          </cell>
          <cell r="AJ242">
            <v>5.4305555555555539E-3</v>
          </cell>
        </row>
        <row r="243">
          <cell r="D243" t="str">
            <v>Sea</v>
          </cell>
          <cell r="E243">
            <v>2.0653125000000001E-2</v>
          </cell>
          <cell r="F243">
            <v>2.0653125000000001E-2</v>
          </cell>
          <cell r="G243">
            <v>1.3768750000000001E-2</v>
          </cell>
          <cell r="H243">
            <v>0</v>
          </cell>
          <cell r="I243">
            <v>0</v>
          </cell>
          <cell r="J243">
            <v>6.8843750000000007E-3</v>
          </cell>
          <cell r="K243">
            <v>6.8843750000000007E-3</v>
          </cell>
          <cell r="L243">
            <v>1.3768750000000001E-2</v>
          </cell>
          <cell r="M243">
            <v>1.3768750000000001E-2</v>
          </cell>
          <cell r="N243">
            <v>0</v>
          </cell>
          <cell r="O243">
            <v>2.0653125000000001E-2</v>
          </cell>
          <cell r="P243">
            <v>2.0653125000000001E-2</v>
          </cell>
          <cell r="Q243">
            <v>6.8843750000000007E-3</v>
          </cell>
          <cell r="R243">
            <v>0</v>
          </cell>
          <cell r="S243">
            <v>1.3768750000000001E-2</v>
          </cell>
          <cell r="T243">
            <v>2.7537500000000003E-2</v>
          </cell>
          <cell r="U243">
            <v>0</v>
          </cell>
          <cell r="V243">
            <v>2.0653125000000001E-2</v>
          </cell>
          <cell r="W243">
            <v>2.7537500000000003E-2</v>
          </cell>
          <cell r="X243">
            <v>2.7537500000000003E-2</v>
          </cell>
          <cell r="Y243">
            <v>3.4421874999999998E-2</v>
          </cell>
          <cell r="Z243">
            <v>6.8843750000000007E-3</v>
          </cell>
          <cell r="AA243">
            <v>2.0653125000000001E-2</v>
          </cell>
          <cell r="AB243">
            <v>2.0653125000000001E-2</v>
          </cell>
          <cell r="AC243">
            <v>2.0653125000000001E-2</v>
          </cell>
          <cell r="AD243">
            <v>1.3768750000000001E-2</v>
          </cell>
          <cell r="AE243">
            <v>3.4421874999999998E-2</v>
          </cell>
          <cell r="AF243">
            <v>1.3768750000000001E-2</v>
          </cell>
          <cell r="AG243">
            <v>2.7537500000000003E-2</v>
          </cell>
          <cell r="AH243">
            <v>6.8843750000000007E-3</v>
          </cell>
          <cell r="AI243">
            <v>6.8843750000000007E-3</v>
          </cell>
          <cell r="AJ243">
            <v>0.46813749999999993</v>
          </cell>
        </row>
        <row r="244">
          <cell r="C244" t="str">
            <v>DOC</v>
          </cell>
          <cell r="D244" t="str">
            <v>Air</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row>
        <row r="245">
          <cell r="D245" t="str">
            <v>Sea</v>
          </cell>
          <cell r="E245">
            <v>3.5135937499999998E-3</v>
          </cell>
          <cell r="F245">
            <v>3.5135937499999998E-3</v>
          </cell>
          <cell r="G245">
            <v>2.3423958333333326E-3</v>
          </cell>
          <cell r="H245">
            <v>0</v>
          </cell>
          <cell r="I245">
            <v>0</v>
          </cell>
          <cell r="J245">
            <v>1.1711979166666663E-3</v>
          </cell>
          <cell r="K245">
            <v>1.1711979166666663E-3</v>
          </cell>
          <cell r="L245">
            <v>2.3423958333333326E-3</v>
          </cell>
          <cell r="M245">
            <v>2.3423958333333326E-3</v>
          </cell>
          <cell r="N245">
            <v>0</v>
          </cell>
          <cell r="O245">
            <v>3.5135937499999998E-3</v>
          </cell>
          <cell r="P245">
            <v>3.5135937499999998E-3</v>
          </cell>
          <cell r="Q245">
            <v>1.1711979166666663E-3</v>
          </cell>
          <cell r="R245">
            <v>0</v>
          </cell>
          <cell r="S245">
            <v>2.3423958333333326E-3</v>
          </cell>
          <cell r="T245">
            <v>4.6847916666666652E-3</v>
          </cell>
          <cell r="U245">
            <v>0</v>
          </cell>
          <cell r="V245">
            <v>3.5135937499999998E-3</v>
          </cell>
          <cell r="W245">
            <v>4.6847916666666652E-3</v>
          </cell>
          <cell r="X245">
            <v>4.6847916666666652E-3</v>
          </cell>
          <cell r="Y245">
            <v>5.8559895833333328E-3</v>
          </cell>
          <cell r="Z245">
            <v>1.1711979166666663E-3</v>
          </cell>
          <cell r="AA245">
            <v>3.5135937499999998E-3</v>
          </cell>
          <cell r="AB245">
            <v>3.5135937499999998E-3</v>
          </cell>
          <cell r="AC245">
            <v>3.5135937499999998E-3</v>
          </cell>
          <cell r="AD245">
            <v>2.3423958333333326E-3</v>
          </cell>
          <cell r="AE245">
            <v>5.8559895833333328E-3</v>
          </cell>
          <cell r="AF245">
            <v>2.3423958333333326E-3</v>
          </cell>
          <cell r="AG245">
            <v>4.6847916666666652E-3</v>
          </cell>
          <cell r="AH245">
            <v>1.1711979166666663E-3</v>
          </cell>
          <cell r="AI245">
            <v>1.1711979166666663E-3</v>
          </cell>
          <cell r="AJ245">
            <v>7.9641458333333331E-2</v>
          </cell>
        </row>
        <row r="246">
          <cell r="B246" t="str">
            <v>HUNK</v>
          </cell>
          <cell r="C246" t="str">
            <v>CS</v>
          </cell>
          <cell r="D246" t="str">
            <v>Air</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D247" t="str">
            <v>Sea</v>
          </cell>
          <cell r="E247">
            <v>0</v>
          </cell>
          <cell r="F247">
            <v>0</v>
          </cell>
          <cell r="G247">
            <v>0</v>
          </cell>
          <cell r="H247">
            <v>4.7166666666666669E-2</v>
          </cell>
          <cell r="I247">
            <v>0</v>
          </cell>
          <cell r="J247">
            <v>0</v>
          </cell>
          <cell r="K247">
            <v>2.3583333333333335E-2</v>
          </cell>
          <cell r="L247">
            <v>2.3583333333333335E-2</v>
          </cell>
          <cell r="M247">
            <v>7.0749999999999993E-2</v>
          </cell>
          <cell r="N247">
            <v>0</v>
          </cell>
          <cell r="O247">
            <v>0</v>
          </cell>
          <cell r="P247">
            <v>0</v>
          </cell>
          <cell r="Q247">
            <v>2.3583333333333335E-2</v>
          </cell>
          <cell r="R247">
            <v>0</v>
          </cell>
          <cell r="S247">
            <v>0</v>
          </cell>
          <cell r="T247">
            <v>0</v>
          </cell>
          <cell r="U247">
            <v>0</v>
          </cell>
          <cell r="V247">
            <v>0</v>
          </cell>
          <cell r="W247">
            <v>0</v>
          </cell>
          <cell r="X247">
            <v>2.3583333333333335E-2</v>
          </cell>
          <cell r="Y247">
            <v>4.7166666666666669E-2</v>
          </cell>
          <cell r="Z247">
            <v>0</v>
          </cell>
          <cell r="AA247">
            <v>0</v>
          </cell>
          <cell r="AB247">
            <v>2.3583333333333335E-2</v>
          </cell>
          <cell r="AC247">
            <v>4.7166666666666669E-2</v>
          </cell>
          <cell r="AD247">
            <v>0</v>
          </cell>
          <cell r="AE247">
            <v>2.3583333333333335E-2</v>
          </cell>
          <cell r="AF247">
            <v>2.3583333333333335E-2</v>
          </cell>
          <cell r="AG247">
            <v>4.7166666666666669E-2</v>
          </cell>
          <cell r="AH247">
            <v>0</v>
          </cell>
          <cell r="AI247">
            <v>0</v>
          </cell>
          <cell r="AJ247">
            <v>0.4245000000000001</v>
          </cell>
        </row>
        <row r="248">
          <cell r="C248" t="str">
            <v>DOC</v>
          </cell>
          <cell r="D248" t="str">
            <v>Air</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row>
        <row r="249">
          <cell r="D249" t="str">
            <v>Sea</v>
          </cell>
          <cell r="E249">
            <v>0</v>
          </cell>
          <cell r="F249">
            <v>0</v>
          </cell>
          <cell r="G249">
            <v>0</v>
          </cell>
          <cell r="H249">
            <v>1.8854166666666668E-2</v>
          </cell>
          <cell r="I249">
            <v>0</v>
          </cell>
          <cell r="J249">
            <v>0</v>
          </cell>
          <cell r="K249">
            <v>9.4270833333333342E-3</v>
          </cell>
          <cell r="L249">
            <v>9.4270833333333342E-3</v>
          </cell>
          <cell r="M249">
            <v>2.8281250000000001E-2</v>
          </cell>
          <cell r="N249">
            <v>0</v>
          </cell>
          <cell r="O249">
            <v>0</v>
          </cell>
          <cell r="P249">
            <v>0</v>
          </cell>
          <cell r="Q249">
            <v>9.4270833333333342E-3</v>
          </cell>
          <cell r="R249">
            <v>0</v>
          </cell>
          <cell r="S249">
            <v>0</v>
          </cell>
          <cell r="T249">
            <v>0</v>
          </cell>
          <cell r="U249">
            <v>0</v>
          </cell>
          <cell r="V249">
            <v>0</v>
          </cell>
          <cell r="W249">
            <v>0</v>
          </cell>
          <cell r="X249">
            <v>9.4270833333333342E-3</v>
          </cell>
          <cell r="Y249">
            <v>1.8854166666666668E-2</v>
          </cell>
          <cell r="Z249">
            <v>0</v>
          </cell>
          <cell r="AA249">
            <v>0</v>
          </cell>
          <cell r="AB249">
            <v>9.4270833333333342E-3</v>
          </cell>
          <cell r="AC249">
            <v>1.8854166666666668E-2</v>
          </cell>
          <cell r="AD249">
            <v>0</v>
          </cell>
          <cell r="AE249">
            <v>9.4270833333333342E-3</v>
          </cell>
          <cell r="AF249">
            <v>9.4270833333333342E-3</v>
          </cell>
          <cell r="AG249">
            <v>1.8854166666666668E-2</v>
          </cell>
          <cell r="AH249">
            <v>0</v>
          </cell>
          <cell r="AI249">
            <v>0</v>
          </cell>
          <cell r="AJ249">
            <v>0.16968750000000002</v>
          </cell>
        </row>
        <row r="250">
          <cell r="B250" t="str">
            <v>MYSHOE</v>
          </cell>
          <cell r="C250" t="str">
            <v>CS</v>
          </cell>
          <cell r="D250" t="str">
            <v>Air</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row>
        <row r="251">
          <cell r="D251" t="str">
            <v>Sea</v>
          </cell>
          <cell r="E251">
            <v>0</v>
          </cell>
          <cell r="F251">
            <v>0</v>
          </cell>
          <cell r="G251">
            <v>0</v>
          </cell>
          <cell r="H251">
            <v>0</v>
          </cell>
          <cell r="I251">
            <v>0</v>
          </cell>
          <cell r="J251">
            <v>0</v>
          </cell>
          <cell r="K251">
            <v>5.8710317460317464E-3</v>
          </cell>
          <cell r="L251">
            <v>0</v>
          </cell>
          <cell r="M251">
            <v>0</v>
          </cell>
          <cell r="N251">
            <v>7.632341269841271E-2</v>
          </cell>
          <cell r="O251">
            <v>1.7613095238095237E-2</v>
          </cell>
          <cell r="P251">
            <v>2.3484126984126986E-2</v>
          </cell>
          <cell r="Q251">
            <v>4.1097222222222222E-2</v>
          </cell>
          <cell r="R251">
            <v>0</v>
          </cell>
          <cell r="S251">
            <v>5.8710317460317456E-2</v>
          </cell>
          <cell r="T251">
            <v>1.7613095238095237E-2</v>
          </cell>
          <cell r="U251">
            <v>1.1742063492063493E-2</v>
          </cell>
          <cell r="V251">
            <v>3.5226190476190473E-2</v>
          </cell>
          <cell r="W251">
            <v>0</v>
          </cell>
          <cell r="X251">
            <v>0</v>
          </cell>
          <cell r="Y251">
            <v>0.10567857142857144</v>
          </cell>
          <cell r="Z251">
            <v>1.1742063492063493E-2</v>
          </cell>
          <cell r="AA251">
            <v>0</v>
          </cell>
          <cell r="AB251">
            <v>0</v>
          </cell>
          <cell r="AC251">
            <v>0</v>
          </cell>
          <cell r="AD251">
            <v>0</v>
          </cell>
          <cell r="AE251">
            <v>0</v>
          </cell>
          <cell r="AF251">
            <v>2.9355158730158728E-2</v>
          </cell>
          <cell r="AG251">
            <v>6.4581349206349212E-2</v>
          </cell>
          <cell r="AH251">
            <v>0</v>
          </cell>
          <cell r="AI251">
            <v>0</v>
          </cell>
          <cell r="AJ251">
            <v>0.49903769841269841</v>
          </cell>
        </row>
        <row r="252">
          <cell r="C252" t="str">
            <v>DOC</v>
          </cell>
          <cell r="D252" t="str">
            <v>Air</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row>
        <row r="253">
          <cell r="D253" t="str">
            <v>Sea</v>
          </cell>
          <cell r="E253">
            <v>0</v>
          </cell>
          <cell r="F253">
            <v>0</v>
          </cell>
          <cell r="G253">
            <v>0</v>
          </cell>
          <cell r="H253">
            <v>0</v>
          </cell>
          <cell r="I253">
            <v>0</v>
          </cell>
          <cell r="J253">
            <v>0</v>
          </cell>
          <cell r="K253">
            <v>1.8101195376190479E-2</v>
          </cell>
          <cell r="L253">
            <v>0</v>
          </cell>
          <cell r="M253">
            <v>0</v>
          </cell>
          <cell r="N253">
            <v>0.23531553989047621</v>
          </cell>
          <cell r="O253">
            <v>5.4303586128571432E-2</v>
          </cell>
          <cell r="P253">
            <v>7.2404781504761914E-2</v>
          </cell>
          <cell r="Q253">
            <v>0.12670836763333332</v>
          </cell>
          <cell r="R253">
            <v>0</v>
          </cell>
          <cell r="S253">
            <v>0.18101195376190479</v>
          </cell>
          <cell r="T253">
            <v>5.4303586128571432E-2</v>
          </cell>
          <cell r="U253">
            <v>3.6202390752380957E-2</v>
          </cell>
          <cell r="V253">
            <v>0.10860717225714286</v>
          </cell>
          <cell r="W253">
            <v>0</v>
          </cell>
          <cell r="X253">
            <v>0</v>
          </cell>
          <cell r="Y253">
            <v>0.32582151677142862</v>
          </cell>
          <cell r="Z253">
            <v>3.6202390752380957E-2</v>
          </cell>
          <cell r="AA253">
            <v>0</v>
          </cell>
          <cell r="AB253">
            <v>0</v>
          </cell>
          <cell r="AC253">
            <v>0</v>
          </cell>
          <cell r="AD253">
            <v>0</v>
          </cell>
          <cell r="AE253">
            <v>0</v>
          </cell>
          <cell r="AF253">
            <v>9.0505976880952396E-2</v>
          </cell>
          <cell r="AG253">
            <v>0.19911314913809525</v>
          </cell>
          <cell r="AH253">
            <v>0</v>
          </cell>
          <cell r="AI253">
            <v>0</v>
          </cell>
          <cell r="AJ253">
            <v>1.5386016069761907</v>
          </cell>
        </row>
        <row r="254">
          <cell r="B254" t="str">
            <v>OFWO</v>
          </cell>
          <cell r="C254" t="str">
            <v>CS</v>
          </cell>
          <cell r="D254" t="str">
            <v>Air</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row>
        <row r="255">
          <cell r="D255" t="str">
            <v>Sea</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0.14166666666666666</v>
          </cell>
          <cell r="S255">
            <v>0</v>
          </cell>
          <cell r="T255">
            <v>0</v>
          </cell>
          <cell r="U255">
            <v>0</v>
          </cell>
          <cell r="V255">
            <v>0</v>
          </cell>
          <cell r="W255">
            <v>0.10625</v>
          </cell>
          <cell r="X255">
            <v>3.5416666666666666E-2</v>
          </cell>
          <cell r="Y255">
            <v>0</v>
          </cell>
          <cell r="Z255">
            <v>0</v>
          </cell>
          <cell r="AA255">
            <v>0</v>
          </cell>
          <cell r="AB255">
            <v>0</v>
          </cell>
          <cell r="AC255">
            <v>0</v>
          </cell>
          <cell r="AD255">
            <v>0</v>
          </cell>
          <cell r="AE255">
            <v>0</v>
          </cell>
          <cell r="AF255">
            <v>0</v>
          </cell>
          <cell r="AG255">
            <v>0</v>
          </cell>
          <cell r="AH255">
            <v>0</v>
          </cell>
          <cell r="AI255">
            <v>0</v>
          </cell>
          <cell r="AJ255">
            <v>0.28333333333333333</v>
          </cell>
        </row>
        <row r="256">
          <cell r="C256" t="str">
            <v>DOC</v>
          </cell>
          <cell r="D256" t="str">
            <v>Air</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row>
        <row r="257">
          <cell r="D257" t="str">
            <v>Sea</v>
          </cell>
          <cell r="E257">
            <v>0</v>
          </cell>
          <cell r="F257">
            <v>0</v>
          </cell>
          <cell r="G257">
            <v>0</v>
          </cell>
          <cell r="H257">
            <v>0</v>
          </cell>
          <cell r="I257">
            <v>0</v>
          </cell>
          <cell r="J257">
            <v>0</v>
          </cell>
          <cell r="K257">
            <v>0</v>
          </cell>
          <cell r="L257">
            <v>0</v>
          </cell>
          <cell r="M257">
            <v>0</v>
          </cell>
          <cell r="N257">
            <v>0</v>
          </cell>
          <cell r="O257">
            <v>0</v>
          </cell>
          <cell r="P257">
            <v>0</v>
          </cell>
          <cell r="Q257">
            <v>0</v>
          </cell>
          <cell r="R257">
            <v>1.7916666666666668E-2</v>
          </cell>
          <cell r="S257">
            <v>0</v>
          </cell>
          <cell r="T257">
            <v>0</v>
          </cell>
          <cell r="U257">
            <v>0</v>
          </cell>
          <cell r="V257">
            <v>0</v>
          </cell>
          <cell r="W257">
            <v>1.34375E-2</v>
          </cell>
          <cell r="X257">
            <v>4.4791666666666669E-3</v>
          </cell>
          <cell r="Y257">
            <v>0</v>
          </cell>
          <cell r="Z257">
            <v>0</v>
          </cell>
          <cell r="AA257">
            <v>0</v>
          </cell>
          <cell r="AB257">
            <v>0</v>
          </cell>
          <cell r="AC257">
            <v>0</v>
          </cell>
          <cell r="AD257">
            <v>0</v>
          </cell>
          <cell r="AE257">
            <v>0</v>
          </cell>
          <cell r="AF257">
            <v>0</v>
          </cell>
          <cell r="AG257">
            <v>0</v>
          </cell>
          <cell r="AH257">
            <v>0</v>
          </cell>
          <cell r="AI257">
            <v>0</v>
          </cell>
          <cell r="AJ257">
            <v>3.5833333333333335E-2</v>
          </cell>
        </row>
        <row r="258">
          <cell r="B258" t="str">
            <v>PESPO</v>
          </cell>
          <cell r="C258" t="str">
            <v>CS</v>
          </cell>
          <cell r="D258" t="str">
            <v>Air</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row>
        <row r="259">
          <cell r="D259" t="str">
            <v>Sea</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DOC</v>
          </cell>
          <cell r="D260" t="str">
            <v>Air</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t="str">
            <v>Sea</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row>
        <row r="262">
          <cell r="B262" t="str">
            <v>RACK</v>
          </cell>
          <cell r="C262" t="str">
            <v>CS</v>
          </cell>
          <cell r="D262" t="str">
            <v>Air</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row>
        <row r="263">
          <cell r="D263" t="str">
            <v>Sea</v>
          </cell>
          <cell r="E263">
            <v>0</v>
          </cell>
          <cell r="F263">
            <v>0</v>
          </cell>
          <cell r="G263">
            <v>0</v>
          </cell>
          <cell r="H263">
            <v>0</v>
          </cell>
          <cell r="I263">
            <v>0</v>
          </cell>
          <cell r="J263">
            <v>3.6909829059829057E-2</v>
          </cell>
          <cell r="K263">
            <v>7.3819658119658113E-2</v>
          </cell>
          <cell r="L263">
            <v>0</v>
          </cell>
          <cell r="M263">
            <v>0</v>
          </cell>
          <cell r="N263">
            <v>7.3819658119658113E-2</v>
          </cell>
          <cell r="O263">
            <v>0</v>
          </cell>
          <cell r="P263">
            <v>0</v>
          </cell>
          <cell r="Q263">
            <v>0</v>
          </cell>
          <cell r="R263">
            <v>0</v>
          </cell>
          <cell r="S263">
            <v>0</v>
          </cell>
          <cell r="T263">
            <v>0</v>
          </cell>
          <cell r="U263">
            <v>0</v>
          </cell>
          <cell r="V263">
            <v>0</v>
          </cell>
          <cell r="W263">
            <v>0</v>
          </cell>
          <cell r="X263">
            <v>9.2274572649572645E-2</v>
          </cell>
          <cell r="Y263">
            <v>0</v>
          </cell>
          <cell r="Z263">
            <v>0</v>
          </cell>
          <cell r="AA263">
            <v>0</v>
          </cell>
          <cell r="AB263">
            <v>5.5364743589743588E-2</v>
          </cell>
          <cell r="AC263">
            <v>0</v>
          </cell>
          <cell r="AD263">
            <v>0</v>
          </cell>
          <cell r="AE263">
            <v>0</v>
          </cell>
          <cell r="AF263">
            <v>9.2274572649572645E-2</v>
          </cell>
          <cell r="AG263">
            <v>7.3819658119658113E-2</v>
          </cell>
          <cell r="AH263">
            <v>3.6909829059829057E-2</v>
          </cell>
          <cell r="AI263">
            <v>1.8454914529914528E-2</v>
          </cell>
          <cell r="AJ263">
            <v>0.55364743589743592</v>
          </cell>
        </row>
        <row r="264">
          <cell r="C264" t="str">
            <v>DOC</v>
          </cell>
          <cell r="D264" t="str">
            <v>Air</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row>
        <row r="265">
          <cell r="D265" t="str">
            <v>Sea</v>
          </cell>
          <cell r="E265">
            <v>0</v>
          </cell>
          <cell r="F265">
            <v>0</v>
          </cell>
          <cell r="G265">
            <v>0</v>
          </cell>
          <cell r="H265">
            <v>0</v>
          </cell>
          <cell r="I265">
            <v>0</v>
          </cell>
          <cell r="J265">
            <v>0.43037499999999995</v>
          </cell>
          <cell r="K265">
            <v>0.8607499999999999</v>
          </cell>
          <cell r="L265">
            <v>0</v>
          </cell>
          <cell r="M265">
            <v>0</v>
          </cell>
          <cell r="N265">
            <v>0.8607499999999999</v>
          </cell>
          <cell r="O265">
            <v>0</v>
          </cell>
          <cell r="P265">
            <v>0</v>
          </cell>
          <cell r="Q265">
            <v>0</v>
          </cell>
          <cell r="R265">
            <v>0</v>
          </cell>
          <cell r="S265">
            <v>0</v>
          </cell>
          <cell r="T265">
            <v>0</v>
          </cell>
          <cell r="U265">
            <v>0</v>
          </cell>
          <cell r="V265">
            <v>0</v>
          </cell>
          <cell r="W265">
            <v>0</v>
          </cell>
          <cell r="X265">
            <v>1.0759375</v>
          </cell>
          <cell r="Y265">
            <v>0</v>
          </cell>
          <cell r="Z265">
            <v>0</v>
          </cell>
          <cell r="AA265">
            <v>0</v>
          </cell>
          <cell r="AB265">
            <v>0.64556250000000004</v>
          </cell>
          <cell r="AC265">
            <v>0</v>
          </cell>
          <cell r="AD265">
            <v>0</v>
          </cell>
          <cell r="AE265">
            <v>0</v>
          </cell>
          <cell r="AF265">
            <v>1.0759375</v>
          </cell>
          <cell r="AG265">
            <v>0.8607499999999999</v>
          </cell>
          <cell r="AH265">
            <v>0.43037499999999995</v>
          </cell>
          <cell r="AI265">
            <v>0.21518749999999998</v>
          </cell>
          <cell r="AJ265">
            <v>6.4556249999999986</v>
          </cell>
        </row>
        <row r="266">
          <cell r="B266" t="str">
            <v>RH</v>
          </cell>
          <cell r="C266" t="str">
            <v>CS</v>
          </cell>
          <cell r="D266" t="str">
            <v>Air</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D267" t="str">
            <v>Sea</v>
          </cell>
          <cell r="E267">
            <v>1.7041568900966182</v>
          </cell>
          <cell r="F267">
            <v>1.7041568900966182</v>
          </cell>
          <cell r="G267">
            <v>0.76780695048309178</v>
          </cell>
          <cell r="H267">
            <v>0.3745399758454106</v>
          </cell>
          <cell r="I267">
            <v>0</v>
          </cell>
          <cell r="J267">
            <v>0.1872699879227053</v>
          </cell>
          <cell r="K267">
            <v>1.0861659299516908</v>
          </cell>
          <cell r="L267">
            <v>1.2547089190821255</v>
          </cell>
          <cell r="M267">
            <v>1.8914268780193233</v>
          </cell>
          <cell r="N267">
            <v>1.4419789070048306</v>
          </cell>
          <cell r="O267">
            <v>1.6854298913043477</v>
          </cell>
          <cell r="P267">
            <v>2.2285128562801932</v>
          </cell>
          <cell r="Q267">
            <v>2.0037888707729468</v>
          </cell>
          <cell r="R267">
            <v>2.2097858574879226</v>
          </cell>
          <cell r="S267">
            <v>2.7903228200483086</v>
          </cell>
          <cell r="T267">
            <v>2.7903228200483086</v>
          </cell>
          <cell r="U267">
            <v>3.108681799516908</v>
          </cell>
          <cell r="V267">
            <v>2.0037888707729468</v>
          </cell>
          <cell r="W267">
            <v>0.99253093599033793</v>
          </cell>
          <cell r="X267">
            <v>2.4906908393719802</v>
          </cell>
          <cell r="Y267">
            <v>2.7154148248792267</v>
          </cell>
          <cell r="Z267">
            <v>2.6030528321256039</v>
          </cell>
          <cell r="AA267">
            <v>2.6030528321256039</v>
          </cell>
          <cell r="AB267">
            <v>1.7790648852657003</v>
          </cell>
          <cell r="AC267">
            <v>2.2097858574879226</v>
          </cell>
          <cell r="AD267">
            <v>2.3970558454106277</v>
          </cell>
          <cell r="AE267">
            <v>2.340874849033816</v>
          </cell>
          <cell r="AF267">
            <v>2.3596018478260872</v>
          </cell>
          <cell r="AG267">
            <v>2.1536048611111109</v>
          </cell>
          <cell r="AH267">
            <v>2.1348778623188398</v>
          </cell>
          <cell r="AI267">
            <v>2.284693852657004</v>
          </cell>
          <cell r="AJ267">
            <v>58.297147240338163</v>
          </cell>
        </row>
        <row r="268">
          <cell r="C268" t="str">
            <v>DOC</v>
          </cell>
          <cell r="D268" t="str">
            <v>Air</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D269" t="str">
            <v>Sea</v>
          </cell>
          <cell r="E269">
            <v>0.12597070652173911</v>
          </cell>
          <cell r="F269">
            <v>0.12597070652173911</v>
          </cell>
          <cell r="G269">
            <v>0.12597070652173911</v>
          </cell>
          <cell r="H269">
            <v>0.12597070652173911</v>
          </cell>
          <cell r="I269">
            <v>0.12597070652173911</v>
          </cell>
          <cell r="J269">
            <v>0.12597070652173911</v>
          </cell>
          <cell r="K269">
            <v>0.12597070652173911</v>
          </cell>
          <cell r="L269">
            <v>0.12597070652173911</v>
          </cell>
          <cell r="M269">
            <v>0.12597070652173911</v>
          </cell>
          <cell r="N269">
            <v>0.12597070652173911</v>
          </cell>
          <cell r="O269">
            <v>0.12597070652173911</v>
          </cell>
          <cell r="P269">
            <v>0.12597070652173911</v>
          </cell>
          <cell r="Q269">
            <v>0.12597070652173911</v>
          </cell>
          <cell r="R269">
            <v>0.12597070652173911</v>
          </cell>
          <cell r="S269">
            <v>0.12597070652173911</v>
          </cell>
          <cell r="T269">
            <v>0.12597070652173911</v>
          </cell>
          <cell r="U269">
            <v>0.12597070652173911</v>
          </cell>
          <cell r="V269">
            <v>0.12597070652173911</v>
          </cell>
          <cell r="W269">
            <v>0.12597070652173911</v>
          </cell>
          <cell r="X269">
            <v>0.12597070652173911</v>
          </cell>
          <cell r="Y269">
            <v>0.12597070652173911</v>
          </cell>
          <cell r="Z269">
            <v>0.12597070652173911</v>
          </cell>
          <cell r="AA269">
            <v>0.12597070652173911</v>
          </cell>
          <cell r="AB269">
            <v>0.12597070652173911</v>
          </cell>
          <cell r="AC269">
            <v>0.12597070652173911</v>
          </cell>
          <cell r="AD269">
            <v>0.12597070652173911</v>
          </cell>
          <cell r="AE269">
            <v>0.12597070652173911</v>
          </cell>
          <cell r="AF269">
            <v>0.12597070652173911</v>
          </cell>
          <cell r="AG269">
            <v>0.12597070652173911</v>
          </cell>
          <cell r="AH269">
            <v>0.12597070652173911</v>
          </cell>
          <cell r="AI269">
            <v>0.12597070652173911</v>
          </cell>
          <cell r="AJ269">
            <v>3.9050919021739108</v>
          </cell>
        </row>
        <row r="270">
          <cell r="B270" t="str">
            <v>RSGC</v>
          </cell>
          <cell r="C270" t="str">
            <v>CS</v>
          </cell>
          <cell r="D270" t="str">
            <v>Air</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D271" t="str">
            <v>Sea</v>
          </cell>
          <cell r="E271">
            <v>7.1137152777777782E-2</v>
          </cell>
          <cell r="F271">
            <v>7.1137152777777782E-2</v>
          </cell>
          <cell r="G271">
            <v>7.1137152777777782E-2</v>
          </cell>
          <cell r="H271">
            <v>7.1137152777777782E-2</v>
          </cell>
          <cell r="I271">
            <v>7.1137152777777782E-2</v>
          </cell>
          <cell r="J271">
            <v>7.1137152777777782E-2</v>
          </cell>
          <cell r="K271">
            <v>7.1137152777777782E-2</v>
          </cell>
          <cell r="L271">
            <v>7.1137152777777782E-2</v>
          </cell>
          <cell r="M271">
            <v>7.1137152777777782E-2</v>
          </cell>
          <cell r="N271">
            <v>7.1137152777777782E-2</v>
          </cell>
          <cell r="O271">
            <v>7.1137152777777782E-2</v>
          </cell>
          <cell r="P271">
            <v>7.1137152777777782E-2</v>
          </cell>
          <cell r="Q271">
            <v>7.1137152777777782E-2</v>
          </cell>
          <cell r="R271">
            <v>7.1137152777777782E-2</v>
          </cell>
          <cell r="S271">
            <v>7.1137152777777782E-2</v>
          </cell>
          <cell r="T271">
            <v>7.1137152777777782E-2</v>
          </cell>
          <cell r="U271">
            <v>7.1137152777777782E-2</v>
          </cell>
          <cell r="V271">
            <v>7.1137152777777782E-2</v>
          </cell>
          <cell r="W271">
            <v>7.1137152777777782E-2</v>
          </cell>
          <cell r="X271">
            <v>7.1137152777777782E-2</v>
          </cell>
          <cell r="Y271">
            <v>7.1137152777777782E-2</v>
          </cell>
          <cell r="Z271">
            <v>7.1137152777777782E-2</v>
          </cell>
          <cell r="AA271">
            <v>7.1137152777777782E-2</v>
          </cell>
          <cell r="AB271">
            <v>7.1137152777777782E-2</v>
          </cell>
          <cell r="AC271">
            <v>7.1137152777777782E-2</v>
          </cell>
          <cell r="AD271">
            <v>7.1137152777777782E-2</v>
          </cell>
          <cell r="AE271">
            <v>7.1137152777777782E-2</v>
          </cell>
          <cell r="AF271">
            <v>7.1137152777777782E-2</v>
          </cell>
          <cell r="AG271">
            <v>7.1137152777777782E-2</v>
          </cell>
          <cell r="AH271">
            <v>7.1137152777777782E-2</v>
          </cell>
          <cell r="AI271">
            <v>7.1137152777777782E-2</v>
          </cell>
          <cell r="AJ271">
            <v>2.2052517361111112</v>
          </cell>
        </row>
        <row r="272">
          <cell r="C272" t="str">
            <v>DOC</v>
          </cell>
          <cell r="D272" t="str">
            <v>Air</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D273" t="str">
            <v>Sea</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B274" t="str">
            <v>SPST</v>
          </cell>
          <cell r="C274" t="str">
            <v>CS</v>
          </cell>
          <cell r="D274" t="str">
            <v>Air</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row>
        <row r="275">
          <cell r="D275" t="str">
            <v>Sea</v>
          </cell>
          <cell r="E275">
            <v>0</v>
          </cell>
          <cell r="F275">
            <v>0</v>
          </cell>
          <cell r="G275">
            <v>0</v>
          </cell>
          <cell r="H275">
            <v>0</v>
          </cell>
          <cell r="I275">
            <v>0</v>
          </cell>
          <cell r="J275">
            <v>0.38074652777777779</v>
          </cell>
          <cell r="K275">
            <v>0</v>
          </cell>
          <cell r="L275">
            <v>0.10878472222222223</v>
          </cell>
          <cell r="M275">
            <v>0</v>
          </cell>
          <cell r="N275">
            <v>0</v>
          </cell>
          <cell r="O275">
            <v>5.4392361111111114E-2</v>
          </cell>
          <cell r="P275">
            <v>0</v>
          </cell>
          <cell r="Q275">
            <v>0</v>
          </cell>
          <cell r="R275">
            <v>0</v>
          </cell>
          <cell r="S275">
            <v>0.10878472222222223</v>
          </cell>
          <cell r="T275">
            <v>0.10878472222222223</v>
          </cell>
          <cell r="U275">
            <v>0</v>
          </cell>
          <cell r="V275">
            <v>0</v>
          </cell>
          <cell r="W275">
            <v>0</v>
          </cell>
          <cell r="X275">
            <v>0.10878472222222223</v>
          </cell>
          <cell r="Y275">
            <v>0</v>
          </cell>
          <cell r="Z275">
            <v>0</v>
          </cell>
          <cell r="AA275">
            <v>0.10878472222222223</v>
          </cell>
          <cell r="AB275">
            <v>0</v>
          </cell>
          <cell r="AC275">
            <v>0</v>
          </cell>
          <cell r="AD275">
            <v>0</v>
          </cell>
          <cell r="AE275">
            <v>0</v>
          </cell>
          <cell r="AF275">
            <v>0</v>
          </cell>
          <cell r="AG275">
            <v>0</v>
          </cell>
          <cell r="AH275">
            <v>0.16317708333333333</v>
          </cell>
          <cell r="AI275">
            <v>0</v>
          </cell>
          <cell r="AJ275">
            <v>1.1422395833333334</v>
          </cell>
        </row>
        <row r="276">
          <cell r="C276" t="str">
            <v>DOC</v>
          </cell>
          <cell r="D276" t="str">
            <v>Air</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row>
        <row r="277">
          <cell r="D277" t="str">
            <v>Sea</v>
          </cell>
          <cell r="E277">
            <v>0</v>
          </cell>
          <cell r="F277">
            <v>0</v>
          </cell>
          <cell r="G277">
            <v>0</v>
          </cell>
          <cell r="H277">
            <v>0</v>
          </cell>
          <cell r="I277">
            <v>0</v>
          </cell>
          <cell r="J277">
            <v>0.29617048611111102</v>
          </cell>
          <cell r="K277">
            <v>0</v>
          </cell>
          <cell r="L277">
            <v>8.4620138888888877E-2</v>
          </cell>
          <cell r="M277">
            <v>0</v>
          </cell>
          <cell r="N277">
            <v>0</v>
          </cell>
          <cell r="O277">
            <v>4.2310069444444438E-2</v>
          </cell>
          <cell r="P277">
            <v>0</v>
          </cell>
          <cell r="Q277">
            <v>0</v>
          </cell>
          <cell r="R277">
            <v>0</v>
          </cell>
          <cell r="S277">
            <v>8.4620138888888877E-2</v>
          </cell>
          <cell r="T277">
            <v>8.4620138888888877E-2</v>
          </cell>
          <cell r="U277">
            <v>0</v>
          </cell>
          <cell r="V277">
            <v>0</v>
          </cell>
          <cell r="W277">
            <v>0</v>
          </cell>
          <cell r="X277">
            <v>8.4620138888888877E-2</v>
          </cell>
          <cell r="Y277">
            <v>0</v>
          </cell>
          <cell r="Z277">
            <v>0</v>
          </cell>
          <cell r="AA277">
            <v>8.4620138888888877E-2</v>
          </cell>
          <cell r="AB277">
            <v>0</v>
          </cell>
          <cell r="AC277">
            <v>0</v>
          </cell>
          <cell r="AD277">
            <v>0</v>
          </cell>
          <cell r="AE277">
            <v>0</v>
          </cell>
          <cell r="AF277">
            <v>0</v>
          </cell>
          <cell r="AG277">
            <v>0</v>
          </cell>
          <cell r="AH277">
            <v>0.12693020833333329</v>
          </cell>
          <cell r="AI277">
            <v>0</v>
          </cell>
          <cell r="AJ277">
            <v>0.88851145833333312</v>
          </cell>
        </row>
        <row r="278">
          <cell r="B278" t="str">
            <v>TKMAXX</v>
          </cell>
          <cell r="C278" t="str">
            <v>CS</v>
          </cell>
          <cell r="D278" t="str">
            <v>Air</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row>
        <row r="279">
          <cell r="D279" t="str">
            <v>Sea</v>
          </cell>
          <cell r="E279">
            <v>0.24412994812318267</v>
          </cell>
          <cell r="F279">
            <v>0.24412994812318267</v>
          </cell>
          <cell r="G279">
            <v>0.24412994812318267</v>
          </cell>
          <cell r="H279">
            <v>0.24412994812318267</v>
          </cell>
          <cell r="I279">
            <v>0.24412994812318267</v>
          </cell>
          <cell r="J279">
            <v>0.24412994812318267</v>
          </cell>
          <cell r="K279">
            <v>0.24412994812318267</v>
          </cell>
          <cell r="L279">
            <v>0.24412994812318267</v>
          </cell>
          <cell r="M279">
            <v>0.24412994812318267</v>
          </cell>
          <cell r="N279">
            <v>0.24412994812318267</v>
          </cell>
          <cell r="O279">
            <v>0.24412994812318267</v>
          </cell>
          <cell r="P279">
            <v>0.24412994812318267</v>
          </cell>
          <cell r="Q279">
            <v>0.24412994812318267</v>
          </cell>
          <cell r="R279">
            <v>0.24412994812318267</v>
          </cell>
          <cell r="S279">
            <v>0.24412994812318267</v>
          </cell>
          <cell r="T279">
            <v>0.24412994812318267</v>
          </cell>
          <cell r="U279">
            <v>0.24412994812318267</v>
          </cell>
          <cell r="V279">
            <v>0.24412994812318267</v>
          </cell>
          <cell r="W279">
            <v>0.24412994812318267</v>
          </cell>
          <cell r="X279">
            <v>0.24412994812318267</v>
          </cell>
          <cell r="Y279">
            <v>0.24412994812318267</v>
          </cell>
          <cell r="Z279">
            <v>0.24412994812318267</v>
          </cell>
          <cell r="AA279">
            <v>0.24412994812318267</v>
          </cell>
          <cell r="AB279">
            <v>0.24412994812318267</v>
          </cell>
          <cell r="AC279">
            <v>0.24412994812318267</v>
          </cell>
          <cell r="AD279">
            <v>0.24412994812318267</v>
          </cell>
          <cell r="AE279">
            <v>0.24412994812318267</v>
          </cell>
          <cell r="AF279">
            <v>0.24412994812318267</v>
          </cell>
          <cell r="AG279">
            <v>0.24412994812318267</v>
          </cell>
          <cell r="AH279">
            <v>0.24412994812318267</v>
          </cell>
          <cell r="AI279">
            <v>0.24412994812318267</v>
          </cell>
          <cell r="AJ279">
            <v>7.5680283918186628</v>
          </cell>
        </row>
        <row r="280">
          <cell r="C280" t="str">
            <v>DOC</v>
          </cell>
          <cell r="D280" t="str">
            <v>Air</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t="str">
            <v>Sea</v>
          </cell>
          <cell r="E281">
            <v>0.15708333333333327</v>
          </cell>
          <cell r="F281">
            <v>0.15708333333333327</v>
          </cell>
          <cell r="G281">
            <v>0.15708333333333327</v>
          </cell>
          <cell r="H281">
            <v>0.15708333333333327</v>
          </cell>
          <cell r="I281">
            <v>0.15708333333333327</v>
          </cell>
          <cell r="J281">
            <v>0.15708333333333327</v>
          </cell>
          <cell r="K281">
            <v>0.15708333333333327</v>
          </cell>
          <cell r="L281">
            <v>0.15708333333333327</v>
          </cell>
          <cell r="M281">
            <v>0.15708333333333327</v>
          </cell>
          <cell r="N281">
            <v>0.15708333333333327</v>
          </cell>
          <cell r="O281">
            <v>0.15708333333333327</v>
          </cell>
          <cell r="P281">
            <v>0.15708333333333327</v>
          </cell>
          <cell r="Q281">
            <v>0.15708333333333327</v>
          </cell>
          <cell r="R281">
            <v>0.15708333333333327</v>
          </cell>
          <cell r="S281">
            <v>0.15708333333333327</v>
          </cell>
          <cell r="T281">
            <v>0.15708333333333327</v>
          </cell>
          <cell r="U281">
            <v>0.15708333333333327</v>
          </cell>
          <cell r="V281">
            <v>0.15708333333333327</v>
          </cell>
          <cell r="W281">
            <v>0.15708333333333327</v>
          </cell>
          <cell r="X281">
            <v>0.15708333333333327</v>
          </cell>
          <cell r="Y281">
            <v>0.15708333333333327</v>
          </cell>
          <cell r="Z281">
            <v>0.15708333333333327</v>
          </cell>
          <cell r="AA281">
            <v>0.15708333333333327</v>
          </cell>
          <cell r="AB281">
            <v>0.15708333333333327</v>
          </cell>
          <cell r="AC281">
            <v>0.15708333333333327</v>
          </cell>
          <cell r="AD281">
            <v>0.15708333333333327</v>
          </cell>
          <cell r="AE281">
            <v>0.15708333333333327</v>
          </cell>
          <cell r="AF281">
            <v>0.15708333333333327</v>
          </cell>
          <cell r="AG281">
            <v>0.15708333333333327</v>
          </cell>
          <cell r="AH281">
            <v>0.15708333333333327</v>
          </cell>
          <cell r="AI281">
            <v>0.15708333333333327</v>
          </cell>
          <cell r="AJ281">
            <v>4.8695833333333347</v>
          </cell>
        </row>
        <row r="282">
          <cell r="B282" t="str">
            <v>TOTES</v>
          </cell>
          <cell r="C282" t="str">
            <v>CS</v>
          </cell>
          <cell r="D282" t="str">
            <v>Air</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row>
        <row r="283">
          <cell r="D283" t="str">
            <v>Sea</v>
          </cell>
          <cell r="E283">
            <v>0</v>
          </cell>
          <cell r="F283">
            <v>0</v>
          </cell>
          <cell r="G283">
            <v>0</v>
          </cell>
          <cell r="H283">
            <v>0</v>
          </cell>
          <cell r="I283">
            <v>0</v>
          </cell>
          <cell r="J283">
            <v>2.1909722222222223E-2</v>
          </cell>
          <cell r="K283">
            <v>0</v>
          </cell>
          <cell r="L283">
            <v>0</v>
          </cell>
          <cell r="M283">
            <v>0</v>
          </cell>
          <cell r="N283">
            <v>0</v>
          </cell>
          <cell r="O283">
            <v>0</v>
          </cell>
          <cell r="P283">
            <v>0</v>
          </cell>
          <cell r="Q283">
            <v>0</v>
          </cell>
          <cell r="R283">
            <v>0</v>
          </cell>
          <cell r="S283">
            <v>0</v>
          </cell>
          <cell r="T283">
            <v>0</v>
          </cell>
          <cell r="U283">
            <v>0</v>
          </cell>
          <cell r="V283">
            <v>0</v>
          </cell>
          <cell r="W283">
            <v>2.1909722222222223E-2</v>
          </cell>
          <cell r="X283">
            <v>0</v>
          </cell>
          <cell r="Y283">
            <v>2.1909722222222223E-2</v>
          </cell>
          <cell r="Z283">
            <v>0</v>
          </cell>
          <cell r="AA283">
            <v>4.3819444444444446E-2</v>
          </cell>
          <cell r="AB283">
            <v>0</v>
          </cell>
          <cell r="AC283">
            <v>0</v>
          </cell>
          <cell r="AD283">
            <v>0</v>
          </cell>
          <cell r="AE283">
            <v>2.1909722222222223E-2</v>
          </cell>
          <cell r="AF283">
            <v>0</v>
          </cell>
          <cell r="AG283">
            <v>0</v>
          </cell>
          <cell r="AH283">
            <v>0</v>
          </cell>
          <cell r="AI283">
            <v>0</v>
          </cell>
          <cell r="AJ283">
            <v>0.13145833333333334</v>
          </cell>
        </row>
        <row r="284">
          <cell r="C284" t="str">
            <v>DOC</v>
          </cell>
          <cell r="D284" t="str">
            <v>Air</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row>
        <row r="285">
          <cell r="D285" t="str">
            <v>Sea</v>
          </cell>
          <cell r="E285">
            <v>0</v>
          </cell>
          <cell r="F285">
            <v>0</v>
          </cell>
          <cell r="G285">
            <v>0</v>
          </cell>
          <cell r="H285">
            <v>0</v>
          </cell>
          <cell r="I285">
            <v>0</v>
          </cell>
          <cell r="J285">
            <v>6.4722222222222221E-3</v>
          </cell>
          <cell r="K285">
            <v>0</v>
          </cell>
          <cell r="L285">
            <v>0</v>
          </cell>
          <cell r="M285">
            <v>0</v>
          </cell>
          <cell r="N285">
            <v>0</v>
          </cell>
          <cell r="O285">
            <v>0</v>
          </cell>
          <cell r="P285">
            <v>0</v>
          </cell>
          <cell r="Q285">
            <v>0</v>
          </cell>
          <cell r="R285">
            <v>0</v>
          </cell>
          <cell r="S285">
            <v>0</v>
          </cell>
          <cell r="T285">
            <v>0</v>
          </cell>
          <cell r="U285">
            <v>0</v>
          </cell>
          <cell r="V285">
            <v>0</v>
          </cell>
          <cell r="W285">
            <v>6.4722222222222221E-3</v>
          </cell>
          <cell r="X285">
            <v>0</v>
          </cell>
          <cell r="Y285">
            <v>6.4722222222222221E-3</v>
          </cell>
          <cell r="Z285">
            <v>0</v>
          </cell>
          <cell r="AA285">
            <v>1.2944444444444444E-2</v>
          </cell>
          <cell r="AB285">
            <v>0</v>
          </cell>
          <cell r="AC285">
            <v>0</v>
          </cell>
          <cell r="AD285">
            <v>0</v>
          </cell>
          <cell r="AE285">
            <v>6.4722222222222221E-3</v>
          </cell>
          <cell r="AF285">
            <v>0</v>
          </cell>
          <cell r="AG285">
            <v>0</v>
          </cell>
          <cell r="AH285">
            <v>0</v>
          </cell>
          <cell r="AI285">
            <v>0</v>
          </cell>
          <cell r="AJ285">
            <v>3.8833333333333331E-2</v>
          </cell>
        </row>
        <row r="286">
          <cell r="B286" t="str">
            <v>URBAN</v>
          </cell>
          <cell r="C286" t="str">
            <v>CS</v>
          </cell>
          <cell r="D286" t="str">
            <v>Air</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row>
        <row r="287">
          <cell r="D287" t="str">
            <v>Sea</v>
          </cell>
          <cell r="E287">
            <v>0.47987897858796291</v>
          </cell>
          <cell r="F287">
            <v>0.47987897858796291</v>
          </cell>
          <cell r="G287">
            <v>1.0557337528935185</v>
          </cell>
          <cell r="H287">
            <v>0.67183057002314817</v>
          </cell>
          <cell r="I287">
            <v>0</v>
          </cell>
          <cell r="J287">
            <v>0.40135332754629632</v>
          </cell>
          <cell r="K287">
            <v>0.29665245949074071</v>
          </cell>
          <cell r="L287">
            <v>0.26175217013888885</v>
          </cell>
          <cell r="M287">
            <v>0.64565535300925936</v>
          </cell>
          <cell r="N287">
            <v>0.27047724247685184</v>
          </cell>
          <cell r="O287">
            <v>0.74163114872685176</v>
          </cell>
          <cell r="P287">
            <v>0.34027782118055555</v>
          </cell>
          <cell r="Q287">
            <v>0.88995737847222223</v>
          </cell>
          <cell r="R287">
            <v>0.55840462962962967</v>
          </cell>
          <cell r="S287">
            <v>0.64565535300925936</v>
          </cell>
          <cell r="T287">
            <v>0.31410260416666663</v>
          </cell>
          <cell r="U287">
            <v>0.35772796585648148</v>
          </cell>
          <cell r="V287">
            <v>0.14832622974537035</v>
          </cell>
          <cell r="W287">
            <v>6.1075506365740745E-2</v>
          </cell>
          <cell r="X287">
            <v>0.56712970196759249</v>
          </cell>
          <cell r="Y287">
            <v>0.88995737847222223</v>
          </cell>
          <cell r="Z287">
            <v>0.48860405092592596</v>
          </cell>
          <cell r="AA287">
            <v>1.1604346209490741</v>
          </cell>
          <cell r="AB287">
            <v>0.57585477430555554</v>
          </cell>
          <cell r="AC287">
            <v>0.33155274884259256</v>
          </cell>
          <cell r="AD287">
            <v>0.5235043402777777</v>
          </cell>
          <cell r="AE287">
            <v>0.61948013599537033</v>
          </cell>
          <cell r="AF287">
            <v>0.27920231481481483</v>
          </cell>
          <cell r="AG287">
            <v>0.27920231481481483</v>
          </cell>
          <cell r="AH287">
            <v>0.58457984664351847</v>
          </cell>
          <cell r="AI287">
            <v>0.58457984664351847</v>
          </cell>
          <cell r="AJ287">
            <v>15.504453544560182</v>
          </cell>
        </row>
        <row r="288">
          <cell r="C288" t="str">
            <v>DOC</v>
          </cell>
          <cell r="D288" t="str">
            <v>Air</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D289" t="str">
            <v>Sea</v>
          </cell>
          <cell r="E289">
            <v>0.29533350212191362</v>
          </cell>
          <cell r="F289">
            <v>0.29533350212191362</v>
          </cell>
          <cell r="G289">
            <v>0.6497337046682099</v>
          </cell>
          <cell r="H289">
            <v>0.41346690297067906</v>
          </cell>
          <cell r="I289">
            <v>0</v>
          </cell>
          <cell r="J289">
            <v>0.24700620177469135</v>
          </cell>
          <cell r="K289">
            <v>0.18256980131172842</v>
          </cell>
          <cell r="L289">
            <v>0.1610910011574074</v>
          </cell>
          <cell r="M289">
            <v>0.39735780285493832</v>
          </cell>
          <cell r="N289">
            <v>0.16646070119598769</v>
          </cell>
          <cell r="O289">
            <v>0.45642450327932105</v>
          </cell>
          <cell r="P289">
            <v>0.20941830150462964</v>
          </cell>
          <cell r="Q289">
            <v>0.54770940393518519</v>
          </cell>
          <cell r="R289">
            <v>0.34366080246913588</v>
          </cell>
          <cell r="S289">
            <v>0.39735780285493832</v>
          </cell>
          <cell r="T289">
            <v>0.19330920138888891</v>
          </cell>
          <cell r="U289">
            <v>0.22015770158179016</v>
          </cell>
          <cell r="V289">
            <v>9.1284900655864212E-2</v>
          </cell>
          <cell r="W289">
            <v>3.758790027006173E-2</v>
          </cell>
          <cell r="X289">
            <v>0.34903050250771611</v>
          </cell>
          <cell r="Y289">
            <v>0.54770940393518519</v>
          </cell>
          <cell r="Z289">
            <v>0.30070320216049384</v>
          </cell>
          <cell r="AA289">
            <v>0.71417010513117296</v>
          </cell>
          <cell r="AB289">
            <v>0.35440020254629634</v>
          </cell>
          <cell r="AC289">
            <v>0.20404860146604942</v>
          </cell>
          <cell r="AD289">
            <v>0.32218200231481481</v>
          </cell>
          <cell r="AE289">
            <v>0.38124870273919759</v>
          </cell>
          <cell r="AF289">
            <v>0.17183040123456794</v>
          </cell>
          <cell r="AG289">
            <v>0.17183040123456794</v>
          </cell>
          <cell r="AH289">
            <v>0.35976990258487662</v>
          </cell>
          <cell r="AI289">
            <v>0.35976990258487662</v>
          </cell>
          <cell r="AJ289">
            <v>9.5419569685570984</v>
          </cell>
        </row>
        <row r="290">
          <cell r="B290" t="str">
            <v>VANHA</v>
          </cell>
          <cell r="C290" t="str">
            <v>CS</v>
          </cell>
          <cell r="D290" t="str">
            <v>Air</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row>
        <row r="291">
          <cell r="D291" t="str">
            <v>Sea</v>
          </cell>
          <cell r="E291">
            <v>0</v>
          </cell>
          <cell r="F291">
            <v>0</v>
          </cell>
          <cell r="G291">
            <v>0</v>
          </cell>
          <cell r="H291">
            <v>0</v>
          </cell>
          <cell r="I291">
            <v>0</v>
          </cell>
          <cell r="J291">
            <v>0</v>
          </cell>
          <cell r="K291">
            <v>0</v>
          </cell>
          <cell r="L291">
            <v>0</v>
          </cell>
          <cell r="M291">
            <v>0</v>
          </cell>
          <cell r="N291">
            <v>1.7649459635416666E-2</v>
          </cell>
          <cell r="O291">
            <v>0</v>
          </cell>
          <cell r="P291">
            <v>0</v>
          </cell>
          <cell r="Q291">
            <v>1.176630642361111E-2</v>
          </cell>
          <cell r="R291">
            <v>0</v>
          </cell>
          <cell r="S291">
            <v>0</v>
          </cell>
          <cell r="T291">
            <v>0</v>
          </cell>
          <cell r="U291">
            <v>0</v>
          </cell>
          <cell r="V291">
            <v>1.176630642361111E-2</v>
          </cell>
          <cell r="W291">
            <v>0</v>
          </cell>
          <cell r="X291">
            <v>0</v>
          </cell>
          <cell r="Y291">
            <v>0</v>
          </cell>
          <cell r="Z291">
            <v>4.7065225694444442E-2</v>
          </cell>
          <cell r="AA291">
            <v>1.176630642361111E-2</v>
          </cell>
          <cell r="AB291">
            <v>0</v>
          </cell>
          <cell r="AC291">
            <v>5.8831532118055552E-3</v>
          </cell>
          <cell r="AD291">
            <v>0</v>
          </cell>
          <cell r="AE291">
            <v>0</v>
          </cell>
          <cell r="AF291">
            <v>0</v>
          </cell>
          <cell r="AG291">
            <v>1.176630642361111E-2</v>
          </cell>
          <cell r="AH291">
            <v>2.3532612847222221E-2</v>
          </cell>
          <cell r="AI291">
            <v>0</v>
          </cell>
          <cell r="AJ291">
            <v>0.14119567708333333</v>
          </cell>
        </row>
        <row r="292">
          <cell r="C292" t="str">
            <v>DOC</v>
          </cell>
          <cell r="D292" t="str">
            <v>Air</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row>
        <row r="293">
          <cell r="D293" t="str">
            <v>Sea</v>
          </cell>
          <cell r="E293">
            <v>0</v>
          </cell>
          <cell r="F293">
            <v>0</v>
          </cell>
          <cell r="G293">
            <v>0</v>
          </cell>
          <cell r="H293">
            <v>0</v>
          </cell>
          <cell r="I293">
            <v>0</v>
          </cell>
          <cell r="J293">
            <v>0</v>
          </cell>
          <cell r="K293">
            <v>0</v>
          </cell>
          <cell r="L293">
            <v>0</v>
          </cell>
          <cell r="M293">
            <v>0</v>
          </cell>
          <cell r="N293">
            <v>0.12670834803333331</v>
          </cell>
          <cell r="O293">
            <v>0</v>
          </cell>
          <cell r="P293">
            <v>0</v>
          </cell>
          <cell r="Q293">
            <v>8.4472232022222218E-2</v>
          </cell>
          <cell r="R293">
            <v>0</v>
          </cell>
          <cell r="S293">
            <v>0</v>
          </cell>
          <cell r="T293">
            <v>0</v>
          </cell>
          <cell r="U293">
            <v>0</v>
          </cell>
          <cell r="V293">
            <v>8.4472232022222218E-2</v>
          </cell>
          <cell r="W293">
            <v>0</v>
          </cell>
          <cell r="X293">
            <v>0</v>
          </cell>
          <cell r="Y293">
            <v>0</v>
          </cell>
          <cell r="Z293">
            <v>0.33788892808888887</v>
          </cell>
          <cell r="AA293">
            <v>8.4472232022222218E-2</v>
          </cell>
          <cell r="AB293">
            <v>0</v>
          </cell>
          <cell r="AC293">
            <v>4.2236116011111109E-2</v>
          </cell>
          <cell r="AD293">
            <v>0</v>
          </cell>
          <cell r="AE293">
            <v>0</v>
          </cell>
          <cell r="AF293">
            <v>0</v>
          </cell>
          <cell r="AG293">
            <v>8.4472232022222218E-2</v>
          </cell>
          <cell r="AH293">
            <v>0.16894446404444444</v>
          </cell>
          <cell r="AI293">
            <v>0</v>
          </cell>
          <cell r="AJ293">
            <v>1.0136667842666665</v>
          </cell>
        </row>
        <row r="294">
          <cell r="B294" t="str">
            <v>WYNBRG</v>
          </cell>
          <cell r="C294" t="str">
            <v>CS</v>
          </cell>
          <cell r="D294" t="str">
            <v>Air</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row>
        <row r="295">
          <cell r="D295" t="str">
            <v>Sea</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row>
        <row r="296">
          <cell r="C296" t="str">
            <v>DOC</v>
          </cell>
          <cell r="D296" t="str">
            <v>Air</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row>
        <row r="297">
          <cell r="D297" t="str">
            <v>Sea</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row>
        <row r="298">
          <cell r="B298" t="str">
            <v>XSCIN</v>
          </cell>
          <cell r="C298" t="str">
            <v>CS</v>
          </cell>
          <cell r="D298" t="str">
            <v>Air</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row>
        <row r="299">
          <cell r="D299" t="str">
            <v>Sea</v>
          </cell>
          <cell r="E299">
            <v>0</v>
          </cell>
          <cell r="F299">
            <v>0</v>
          </cell>
          <cell r="G299">
            <v>0</v>
          </cell>
          <cell r="H299">
            <v>0</v>
          </cell>
          <cell r="I299">
            <v>0</v>
          </cell>
          <cell r="J299">
            <v>0</v>
          </cell>
          <cell r="K299">
            <v>0</v>
          </cell>
          <cell r="L299">
            <v>0</v>
          </cell>
          <cell r="M299">
            <v>0</v>
          </cell>
          <cell r="N299">
            <v>0</v>
          </cell>
          <cell r="O299">
            <v>4.1666666666666669E-4</v>
          </cell>
          <cell r="P299">
            <v>0</v>
          </cell>
          <cell r="Q299">
            <v>0</v>
          </cell>
          <cell r="R299">
            <v>0</v>
          </cell>
          <cell r="S299">
            <v>0</v>
          </cell>
          <cell r="T299">
            <v>0</v>
          </cell>
          <cell r="U299">
            <v>0</v>
          </cell>
          <cell r="V299">
            <v>0</v>
          </cell>
          <cell r="W299">
            <v>0</v>
          </cell>
          <cell r="X299">
            <v>4.1666666666666669E-4</v>
          </cell>
          <cell r="Y299">
            <v>0</v>
          </cell>
          <cell r="Z299">
            <v>0</v>
          </cell>
          <cell r="AA299">
            <v>0</v>
          </cell>
          <cell r="AB299">
            <v>0</v>
          </cell>
          <cell r="AC299">
            <v>4.1666666666666669E-4</v>
          </cell>
          <cell r="AD299">
            <v>0</v>
          </cell>
          <cell r="AE299">
            <v>0</v>
          </cell>
          <cell r="AF299">
            <v>0</v>
          </cell>
          <cell r="AG299">
            <v>0</v>
          </cell>
          <cell r="AH299">
            <v>0</v>
          </cell>
          <cell r="AI299">
            <v>0</v>
          </cell>
          <cell r="AJ299">
            <v>1.25E-3</v>
          </cell>
        </row>
        <row r="300">
          <cell r="C300" t="str">
            <v>DOC</v>
          </cell>
          <cell r="D300" t="str">
            <v>Air</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row>
        <row r="301">
          <cell r="D301" t="str">
            <v>Sea</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row>
        <row r="302">
          <cell r="B302" t="str">
            <v>ALLM</v>
          </cell>
          <cell r="C302" t="str">
            <v>CS</v>
          </cell>
          <cell r="D302" t="str">
            <v>Air</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row>
        <row r="303">
          <cell r="D303" t="str">
            <v>Sea</v>
          </cell>
          <cell r="E303">
            <v>4.149100098619329E-3</v>
          </cell>
          <cell r="F303">
            <v>4.149100098619329E-3</v>
          </cell>
          <cell r="G303">
            <v>4.149100098619329E-3</v>
          </cell>
          <cell r="H303">
            <v>4.149100098619329E-3</v>
          </cell>
          <cell r="I303">
            <v>4.149100098619329E-3</v>
          </cell>
          <cell r="J303">
            <v>4.149100098619329E-3</v>
          </cell>
          <cell r="K303">
            <v>4.149100098619329E-3</v>
          </cell>
          <cell r="L303">
            <v>4.149100098619329E-3</v>
          </cell>
          <cell r="M303">
            <v>4.149100098619329E-3</v>
          </cell>
          <cell r="N303">
            <v>4.149100098619329E-3</v>
          </cell>
          <cell r="O303">
            <v>4.149100098619329E-3</v>
          </cell>
          <cell r="P303">
            <v>4.149100098619329E-3</v>
          </cell>
          <cell r="Q303">
            <v>4.149100098619329E-3</v>
          </cell>
          <cell r="R303">
            <v>4.149100098619329E-3</v>
          </cell>
          <cell r="S303">
            <v>4.149100098619329E-3</v>
          </cell>
          <cell r="T303">
            <v>4.149100098619329E-3</v>
          </cell>
          <cell r="U303">
            <v>4.149100098619329E-3</v>
          </cell>
          <cell r="V303">
            <v>4.149100098619329E-3</v>
          </cell>
          <cell r="W303">
            <v>4.149100098619329E-3</v>
          </cell>
          <cell r="X303">
            <v>4.149100098619329E-3</v>
          </cell>
          <cell r="Y303">
            <v>4.149100098619329E-3</v>
          </cell>
          <cell r="Z303">
            <v>4.149100098619329E-3</v>
          </cell>
          <cell r="AA303">
            <v>4.149100098619329E-3</v>
          </cell>
          <cell r="AB303">
            <v>4.149100098619329E-3</v>
          </cell>
          <cell r="AC303">
            <v>4.149100098619329E-3</v>
          </cell>
          <cell r="AD303">
            <v>4.149100098619329E-3</v>
          </cell>
          <cell r="AE303">
            <v>4.149100098619329E-3</v>
          </cell>
          <cell r="AF303">
            <v>4.149100098619329E-3</v>
          </cell>
          <cell r="AG303">
            <v>4.149100098619329E-3</v>
          </cell>
          <cell r="AH303">
            <v>4.149100098619329E-3</v>
          </cell>
          <cell r="AI303">
            <v>4.149100098619329E-3</v>
          </cell>
          <cell r="AJ303">
            <v>0.12862210305719915</v>
          </cell>
        </row>
        <row r="304">
          <cell r="C304" t="str">
            <v>DOC</v>
          </cell>
          <cell r="D304" t="str">
            <v>Air</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row>
        <row r="305">
          <cell r="D305" t="str">
            <v>Sea</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row>
        <row r="306">
          <cell r="B306" t="str">
            <v>BOSE</v>
          </cell>
          <cell r="C306" t="str">
            <v>CS</v>
          </cell>
          <cell r="D306" t="str">
            <v>Air</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row>
        <row r="307">
          <cell r="D307" t="str">
            <v>Sea</v>
          </cell>
          <cell r="E307">
            <v>0.18499318415637861</v>
          </cell>
          <cell r="F307">
            <v>0.18499318415637861</v>
          </cell>
          <cell r="G307">
            <v>0.13213798868312757</v>
          </cell>
          <cell r="H307">
            <v>0.18499318415637861</v>
          </cell>
          <cell r="I307">
            <v>0</v>
          </cell>
          <cell r="J307">
            <v>7.9282793209876537E-2</v>
          </cell>
          <cell r="K307">
            <v>0.21142078189300409</v>
          </cell>
          <cell r="L307">
            <v>0</v>
          </cell>
          <cell r="M307">
            <v>5.2855195473251022E-2</v>
          </cell>
          <cell r="N307">
            <v>7.9282793209876537E-2</v>
          </cell>
          <cell r="O307">
            <v>5.2855195473251022E-2</v>
          </cell>
          <cell r="P307">
            <v>5.2855195473251022E-2</v>
          </cell>
          <cell r="Q307">
            <v>7.9282793209876537E-2</v>
          </cell>
          <cell r="R307">
            <v>0</v>
          </cell>
          <cell r="S307">
            <v>7.9282793209876537E-2</v>
          </cell>
          <cell r="T307">
            <v>7.9282793209876537E-2</v>
          </cell>
          <cell r="U307">
            <v>5.2855195473251022E-2</v>
          </cell>
          <cell r="V307">
            <v>2.6427597736625511E-2</v>
          </cell>
          <cell r="W307">
            <v>5.2855195473251022E-2</v>
          </cell>
          <cell r="X307">
            <v>0</v>
          </cell>
          <cell r="Y307">
            <v>0.10571039094650204</v>
          </cell>
          <cell r="Z307">
            <v>5.2855195473251022E-2</v>
          </cell>
          <cell r="AA307">
            <v>5.2855195473251022E-2</v>
          </cell>
          <cell r="AB307">
            <v>7.9282793209876537E-2</v>
          </cell>
          <cell r="AC307">
            <v>5.2855195473251022E-2</v>
          </cell>
          <cell r="AD307">
            <v>7.9282793209876537E-2</v>
          </cell>
          <cell r="AE307">
            <v>5.2855195473251022E-2</v>
          </cell>
          <cell r="AF307">
            <v>0.10571039094650204</v>
          </cell>
          <cell r="AG307">
            <v>5.2855195473251022E-2</v>
          </cell>
          <cell r="AH307">
            <v>7.9282793209876537E-2</v>
          </cell>
          <cell r="AI307">
            <v>7.9282793209876537E-2</v>
          </cell>
          <cell r="AJ307">
            <v>2.3784837962962961</v>
          </cell>
        </row>
        <row r="308">
          <cell r="C308" t="str">
            <v>DOC</v>
          </cell>
          <cell r="D308" t="str">
            <v>Air</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D309" t="str">
            <v>Sea</v>
          </cell>
          <cell r="E309">
            <v>3.5110185185185189E-2</v>
          </cell>
          <cell r="F309">
            <v>3.5110185185185189E-2</v>
          </cell>
          <cell r="G309">
            <v>2.5078703703703704E-2</v>
          </cell>
          <cell r="H309">
            <v>3.5110185185185189E-2</v>
          </cell>
          <cell r="I309">
            <v>0</v>
          </cell>
          <cell r="J309">
            <v>1.5047222222222222E-2</v>
          </cell>
          <cell r="K309">
            <v>4.0125925925925919E-2</v>
          </cell>
          <cell r="L309">
            <v>0</v>
          </cell>
          <cell r="M309">
            <v>1.003148148148148E-2</v>
          </cell>
          <cell r="N309">
            <v>1.5047222222222222E-2</v>
          </cell>
          <cell r="O309">
            <v>1.003148148148148E-2</v>
          </cell>
          <cell r="P309">
            <v>1.003148148148148E-2</v>
          </cell>
          <cell r="Q309">
            <v>1.5047222222222222E-2</v>
          </cell>
          <cell r="R309">
            <v>0</v>
          </cell>
          <cell r="S309">
            <v>1.5047222222222222E-2</v>
          </cell>
          <cell r="T309">
            <v>1.5047222222222222E-2</v>
          </cell>
          <cell r="U309">
            <v>1.003148148148148E-2</v>
          </cell>
          <cell r="V309">
            <v>5.0157407407407399E-3</v>
          </cell>
          <cell r="W309">
            <v>1.003148148148148E-2</v>
          </cell>
          <cell r="X309">
            <v>0</v>
          </cell>
          <cell r="Y309">
            <v>2.006296296296296E-2</v>
          </cell>
          <cell r="Z309">
            <v>1.003148148148148E-2</v>
          </cell>
          <cell r="AA309">
            <v>1.003148148148148E-2</v>
          </cell>
          <cell r="AB309">
            <v>1.5047222222222222E-2</v>
          </cell>
          <cell r="AC309">
            <v>1.003148148148148E-2</v>
          </cell>
          <cell r="AD309">
            <v>1.5047222222222222E-2</v>
          </cell>
          <cell r="AE309">
            <v>1.003148148148148E-2</v>
          </cell>
          <cell r="AF309">
            <v>2.006296296296296E-2</v>
          </cell>
          <cell r="AG309">
            <v>1.003148148148148E-2</v>
          </cell>
          <cell r="AH309">
            <v>1.5047222222222222E-2</v>
          </cell>
          <cell r="AI309">
            <v>1.5047222222222222E-2</v>
          </cell>
          <cell r="AJ309">
            <v>0.45141666666666652</v>
          </cell>
        </row>
        <row r="310">
          <cell r="B310" t="str">
            <v>CKACEU</v>
          </cell>
          <cell r="C310" t="str">
            <v>CS</v>
          </cell>
          <cell r="D310" t="str">
            <v>Air</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D311" t="str">
            <v>Sea</v>
          </cell>
          <cell r="E311">
            <v>7.0177083333333334E-2</v>
          </cell>
          <cell r="F311">
            <v>7.0177083333333334E-2</v>
          </cell>
          <cell r="G311">
            <v>0</v>
          </cell>
          <cell r="H311">
            <v>0</v>
          </cell>
          <cell r="I311">
            <v>0</v>
          </cell>
          <cell r="J311">
            <v>0</v>
          </cell>
          <cell r="K311">
            <v>0.18713888888888891</v>
          </cell>
          <cell r="L311">
            <v>4.6784722222222228E-2</v>
          </cell>
          <cell r="M311">
            <v>0</v>
          </cell>
          <cell r="N311">
            <v>7.0177083333333334E-2</v>
          </cell>
          <cell r="O311">
            <v>0</v>
          </cell>
          <cell r="P311">
            <v>0</v>
          </cell>
          <cell r="Q311">
            <v>0</v>
          </cell>
          <cell r="R311">
            <v>0</v>
          </cell>
          <cell r="S311">
            <v>9.3569444444444455E-2</v>
          </cell>
          <cell r="T311">
            <v>0</v>
          </cell>
          <cell r="U311">
            <v>2.3392361111111114E-2</v>
          </cell>
          <cell r="V311">
            <v>4.6784722222222228E-2</v>
          </cell>
          <cell r="W311">
            <v>2.3392361111111114E-2</v>
          </cell>
          <cell r="X311">
            <v>4.6784722222222228E-2</v>
          </cell>
          <cell r="Y311">
            <v>0</v>
          </cell>
          <cell r="Z311">
            <v>2.3392361111111114E-2</v>
          </cell>
          <cell r="AA311">
            <v>0.14035416666666667</v>
          </cell>
          <cell r="AB311">
            <v>0</v>
          </cell>
          <cell r="AC311">
            <v>0</v>
          </cell>
          <cell r="AD311">
            <v>0</v>
          </cell>
          <cell r="AE311">
            <v>9.3569444444444455E-2</v>
          </cell>
          <cell r="AF311">
            <v>2.3392361111111114E-2</v>
          </cell>
          <cell r="AG311">
            <v>2.3392361111111114E-2</v>
          </cell>
          <cell r="AH311">
            <v>4.6784722222222228E-2</v>
          </cell>
          <cell r="AI311">
            <v>0</v>
          </cell>
          <cell r="AJ311">
            <v>1.0292638888888888</v>
          </cell>
        </row>
        <row r="312">
          <cell r="C312" t="str">
            <v>DOC</v>
          </cell>
          <cell r="D312" t="str">
            <v>Air</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D313" t="str">
            <v>Sea</v>
          </cell>
          <cell r="E313">
            <v>1.4999999999999999E-2</v>
          </cell>
          <cell r="F313">
            <v>1.4999999999999999E-2</v>
          </cell>
          <cell r="G313">
            <v>0</v>
          </cell>
          <cell r="H313">
            <v>0</v>
          </cell>
          <cell r="I313">
            <v>0</v>
          </cell>
          <cell r="J313">
            <v>0</v>
          </cell>
          <cell r="K313">
            <v>0.04</v>
          </cell>
          <cell r="L313">
            <v>0.01</v>
          </cell>
          <cell r="M313">
            <v>0</v>
          </cell>
          <cell r="N313">
            <v>1.4999999999999999E-2</v>
          </cell>
          <cell r="O313">
            <v>0</v>
          </cell>
          <cell r="P313">
            <v>0</v>
          </cell>
          <cell r="Q313">
            <v>0</v>
          </cell>
          <cell r="R313">
            <v>0</v>
          </cell>
          <cell r="S313">
            <v>0.02</v>
          </cell>
          <cell r="T313">
            <v>0</v>
          </cell>
          <cell r="U313">
            <v>5.0000000000000001E-3</v>
          </cell>
          <cell r="V313">
            <v>0.01</v>
          </cell>
          <cell r="W313">
            <v>5.0000000000000001E-3</v>
          </cell>
          <cell r="X313">
            <v>0.01</v>
          </cell>
          <cell r="Y313">
            <v>0</v>
          </cell>
          <cell r="Z313">
            <v>5.0000000000000001E-3</v>
          </cell>
          <cell r="AA313">
            <v>0.03</v>
          </cell>
          <cell r="AB313">
            <v>0</v>
          </cell>
          <cell r="AC313">
            <v>0</v>
          </cell>
          <cell r="AD313">
            <v>0</v>
          </cell>
          <cell r="AE313">
            <v>0.02</v>
          </cell>
          <cell r="AF313">
            <v>5.0000000000000001E-3</v>
          </cell>
          <cell r="AG313">
            <v>5.0000000000000001E-3</v>
          </cell>
          <cell r="AH313">
            <v>0.01</v>
          </cell>
          <cell r="AI313">
            <v>0</v>
          </cell>
          <cell r="AJ313">
            <v>0.22000000000000003</v>
          </cell>
        </row>
        <row r="314">
          <cell r="B314" t="str">
            <v>CKFWEU</v>
          </cell>
          <cell r="C314" t="str">
            <v>CS</v>
          </cell>
          <cell r="D314" t="str">
            <v>Air</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D315" t="str">
            <v>Sea</v>
          </cell>
          <cell r="E315">
            <v>1.2616898148148148E-2</v>
          </cell>
          <cell r="F315">
            <v>1.2616898148148148E-2</v>
          </cell>
          <cell r="G315">
            <v>0</v>
          </cell>
          <cell r="H315">
            <v>1.2616898148148148E-2</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3.7850694444444444E-2</v>
          </cell>
          <cell r="AB315">
            <v>0</v>
          </cell>
          <cell r="AC315">
            <v>0</v>
          </cell>
          <cell r="AD315">
            <v>0</v>
          </cell>
          <cell r="AE315">
            <v>2.5233796296296296E-2</v>
          </cell>
          <cell r="AF315">
            <v>0</v>
          </cell>
          <cell r="AG315">
            <v>0</v>
          </cell>
          <cell r="AH315">
            <v>0</v>
          </cell>
          <cell r="AI315">
            <v>0</v>
          </cell>
          <cell r="AJ315">
            <v>0.10093518518518518</v>
          </cell>
        </row>
        <row r="316">
          <cell r="C316" t="str">
            <v>DOC</v>
          </cell>
          <cell r="D316" t="str">
            <v>Air</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D317" t="str">
            <v>Sea</v>
          </cell>
          <cell r="E317">
            <v>3.0787037037037029E-3</v>
          </cell>
          <cell r="F317">
            <v>3.0787037037037029E-3</v>
          </cell>
          <cell r="G317">
            <v>0</v>
          </cell>
          <cell r="H317">
            <v>3.0787037037037029E-3</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9.2361111111111064E-3</v>
          </cell>
          <cell r="AB317">
            <v>0</v>
          </cell>
          <cell r="AC317">
            <v>0</v>
          </cell>
          <cell r="AD317">
            <v>0</v>
          </cell>
          <cell r="AE317">
            <v>6.1574074074074057E-3</v>
          </cell>
          <cell r="AF317">
            <v>0</v>
          </cell>
          <cell r="AG317">
            <v>0</v>
          </cell>
          <cell r="AH317">
            <v>0</v>
          </cell>
          <cell r="AI317">
            <v>0</v>
          </cell>
          <cell r="AJ317">
            <v>2.4629629629629623E-2</v>
          </cell>
        </row>
        <row r="318">
          <cell r="B318" t="str">
            <v>CKJEEU</v>
          </cell>
          <cell r="C318" t="str">
            <v>CS</v>
          </cell>
          <cell r="D318" t="str">
            <v>Air</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D319" t="str">
            <v>Sea</v>
          </cell>
          <cell r="E319">
            <v>0</v>
          </cell>
          <cell r="F319">
            <v>0</v>
          </cell>
          <cell r="G319">
            <v>4.6784722222222228E-2</v>
          </cell>
          <cell r="H319">
            <v>0.30410069444444443</v>
          </cell>
          <cell r="I319">
            <v>0</v>
          </cell>
          <cell r="J319">
            <v>0</v>
          </cell>
          <cell r="K319">
            <v>0.11696180555555556</v>
          </cell>
          <cell r="L319">
            <v>2.3392361111111114E-2</v>
          </cell>
          <cell r="M319">
            <v>9.3569444444444455E-2</v>
          </cell>
          <cell r="N319">
            <v>0.14035416666666667</v>
          </cell>
          <cell r="O319">
            <v>4.6784722222222228E-2</v>
          </cell>
          <cell r="P319">
            <v>0.18713888888888891</v>
          </cell>
          <cell r="Q319">
            <v>2.3392361111111114E-2</v>
          </cell>
          <cell r="R319">
            <v>2.3392361111111114E-2</v>
          </cell>
          <cell r="S319">
            <v>2.3392361111111114E-2</v>
          </cell>
          <cell r="T319">
            <v>0</v>
          </cell>
          <cell r="U319">
            <v>0.21053125</v>
          </cell>
          <cell r="V319">
            <v>0</v>
          </cell>
          <cell r="W319">
            <v>0.42106250000000001</v>
          </cell>
          <cell r="X319">
            <v>0</v>
          </cell>
          <cell r="Y319">
            <v>0.37427777777777782</v>
          </cell>
          <cell r="Z319">
            <v>0.16374652777777776</v>
          </cell>
          <cell r="AA319">
            <v>7.0177083333333334E-2</v>
          </cell>
          <cell r="AB319">
            <v>2.3392361111111114E-2</v>
          </cell>
          <cell r="AC319">
            <v>0.14035416666666667</v>
          </cell>
          <cell r="AD319">
            <v>4.6784722222222228E-2</v>
          </cell>
          <cell r="AE319">
            <v>4.6784722222222228E-2</v>
          </cell>
          <cell r="AF319">
            <v>0</v>
          </cell>
          <cell r="AG319">
            <v>0</v>
          </cell>
          <cell r="AH319">
            <v>0</v>
          </cell>
          <cell r="AI319">
            <v>0</v>
          </cell>
          <cell r="AJ319">
            <v>2.5263749999999998</v>
          </cell>
        </row>
        <row r="320">
          <cell r="C320" t="str">
            <v>DOC</v>
          </cell>
          <cell r="D320" t="str">
            <v>Air</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row>
        <row r="321">
          <cell r="D321" t="str">
            <v>Sea</v>
          </cell>
          <cell r="E321">
            <v>0</v>
          </cell>
          <cell r="F321">
            <v>0</v>
          </cell>
          <cell r="G321">
            <v>0.01</v>
          </cell>
          <cell r="H321">
            <v>6.5000000000000002E-2</v>
          </cell>
          <cell r="I321">
            <v>0</v>
          </cell>
          <cell r="J321">
            <v>0</v>
          </cell>
          <cell r="K321">
            <v>2.5000000000000001E-2</v>
          </cell>
          <cell r="L321">
            <v>5.0000000000000001E-3</v>
          </cell>
          <cell r="M321">
            <v>0.02</v>
          </cell>
          <cell r="N321">
            <v>0.03</v>
          </cell>
          <cell r="O321">
            <v>0.01</v>
          </cell>
          <cell r="P321">
            <v>0.04</v>
          </cell>
          <cell r="Q321">
            <v>5.0000000000000001E-3</v>
          </cell>
          <cell r="R321">
            <v>5.0000000000000001E-3</v>
          </cell>
          <cell r="S321">
            <v>5.0000000000000001E-3</v>
          </cell>
          <cell r="T321">
            <v>0</v>
          </cell>
          <cell r="U321">
            <v>4.4999999999999998E-2</v>
          </cell>
          <cell r="V321">
            <v>0</v>
          </cell>
          <cell r="W321">
            <v>0.09</v>
          </cell>
          <cell r="X321">
            <v>0</v>
          </cell>
          <cell r="Y321">
            <v>0.08</v>
          </cell>
          <cell r="Z321">
            <v>3.5000000000000003E-2</v>
          </cell>
          <cell r="AA321">
            <v>1.4999999999999999E-2</v>
          </cell>
          <cell r="AB321">
            <v>5.0000000000000001E-3</v>
          </cell>
          <cell r="AC321">
            <v>0.03</v>
          </cell>
          <cell r="AD321">
            <v>0.01</v>
          </cell>
          <cell r="AE321">
            <v>0.01</v>
          </cell>
          <cell r="AF321">
            <v>0</v>
          </cell>
          <cell r="AG321">
            <v>0</v>
          </cell>
          <cell r="AH321">
            <v>0</v>
          </cell>
          <cell r="AI321">
            <v>0</v>
          </cell>
          <cell r="AJ321">
            <v>0.54</v>
          </cell>
        </row>
        <row r="322">
          <cell r="B322" t="str">
            <v>CKMSEU</v>
          </cell>
          <cell r="C322" t="str">
            <v>CS</v>
          </cell>
          <cell r="D322" t="str">
            <v>Air</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D323" t="str">
            <v>Sea</v>
          </cell>
          <cell r="E323">
            <v>2.7942129629629629E-2</v>
          </cell>
          <cell r="F323">
            <v>2.7942129629629629E-2</v>
          </cell>
          <cell r="G323">
            <v>0</v>
          </cell>
          <cell r="H323">
            <v>2.7942129629629629E-2</v>
          </cell>
          <cell r="I323">
            <v>0</v>
          </cell>
          <cell r="J323">
            <v>0</v>
          </cell>
          <cell r="K323">
            <v>0</v>
          </cell>
          <cell r="L323">
            <v>1.3971064814814815E-2</v>
          </cell>
          <cell r="M323">
            <v>0</v>
          </cell>
          <cell r="N323">
            <v>2.7942129629629629E-2</v>
          </cell>
          <cell r="O323">
            <v>4.191319444444444E-2</v>
          </cell>
          <cell r="P323">
            <v>5.5884259259259259E-2</v>
          </cell>
          <cell r="Q323">
            <v>1.3971064814814815E-2</v>
          </cell>
          <cell r="R323">
            <v>0</v>
          </cell>
          <cell r="S323">
            <v>8.3826388888888881E-2</v>
          </cell>
          <cell r="T323">
            <v>0</v>
          </cell>
          <cell r="U323">
            <v>1.3971064814814815E-2</v>
          </cell>
          <cell r="V323">
            <v>5.5884259259259259E-2</v>
          </cell>
          <cell r="W323">
            <v>4.191319444444444E-2</v>
          </cell>
          <cell r="X323">
            <v>9.7797453703703699E-2</v>
          </cell>
          <cell r="Y323">
            <v>0</v>
          </cell>
          <cell r="Z323">
            <v>0</v>
          </cell>
          <cell r="AA323">
            <v>1.3971064814814815E-2</v>
          </cell>
          <cell r="AB323">
            <v>0</v>
          </cell>
          <cell r="AC323">
            <v>0</v>
          </cell>
          <cell r="AD323">
            <v>0</v>
          </cell>
          <cell r="AE323">
            <v>4.191319444444444E-2</v>
          </cell>
          <cell r="AF323">
            <v>1.3971064814814815E-2</v>
          </cell>
          <cell r="AG323">
            <v>4.191319444444444E-2</v>
          </cell>
          <cell r="AH323">
            <v>5.5884259259259259E-2</v>
          </cell>
          <cell r="AI323">
            <v>0</v>
          </cell>
          <cell r="AJ323">
            <v>0.69855324074074066</v>
          </cell>
        </row>
        <row r="324">
          <cell r="C324" t="str">
            <v>DOC</v>
          </cell>
          <cell r="D324" t="str">
            <v>Air</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row>
        <row r="325">
          <cell r="D325" t="str">
            <v>Sea</v>
          </cell>
          <cell r="E325">
            <v>7.7314814814814824E-3</v>
          </cell>
          <cell r="F325">
            <v>7.7314814814814824E-3</v>
          </cell>
          <cell r="G325">
            <v>0</v>
          </cell>
          <cell r="H325">
            <v>7.7314814814814824E-3</v>
          </cell>
          <cell r="I325">
            <v>0</v>
          </cell>
          <cell r="J325">
            <v>0</v>
          </cell>
          <cell r="K325">
            <v>0</v>
          </cell>
          <cell r="L325">
            <v>3.8657407407407412E-3</v>
          </cell>
          <cell r="M325">
            <v>0</v>
          </cell>
          <cell r="N325">
            <v>7.7314814814814824E-3</v>
          </cell>
          <cell r="O325">
            <v>1.1597222222222224E-2</v>
          </cell>
          <cell r="P325">
            <v>1.5462962962962965E-2</v>
          </cell>
          <cell r="Q325">
            <v>3.8657407407407412E-3</v>
          </cell>
          <cell r="R325">
            <v>0</v>
          </cell>
          <cell r="S325">
            <v>2.3194444444444448E-2</v>
          </cell>
          <cell r="T325">
            <v>0</v>
          </cell>
          <cell r="U325">
            <v>3.8657407407407412E-3</v>
          </cell>
          <cell r="V325">
            <v>1.5462962962962965E-2</v>
          </cell>
          <cell r="W325">
            <v>1.1597222222222224E-2</v>
          </cell>
          <cell r="X325">
            <v>2.7060185185185187E-2</v>
          </cell>
          <cell r="Y325">
            <v>0</v>
          </cell>
          <cell r="Z325">
            <v>0</v>
          </cell>
          <cell r="AA325">
            <v>3.8657407407407412E-3</v>
          </cell>
          <cell r="AB325">
            <v>0</v>
          </cell>
          <cell r="AC325">
            <v>0</v>
          </cell>
          <cell r="AD325">
            <v>0</v>
          </cell>
          <cell r="AE325">
            <v>1.1597222222222224E-2</v>
          </cell>
          <cell r="AF325">
            <v>3.8657407407407412E-3</v>
          </cell>
          <cell r="AG325">
            <v>1.1597222222222224E-2</v>
          </cell>
          <cell r="AH325">
            <v>1.5462962962962965E-2</v>
          </cell>
          <cell r="AI325">
            <v>0</v>
          </cell>
          <cell r="AJ325">
            <v>0.19328703703703709</v>
          </cell>
        </row>
        <row r="326">
          <cell r="B326" t="str">
            <v>CKPFEU</v>
          </cell>
          <cell r="C326" t="str">
            <v>CS</v>
          </cell>
          <cell r="D326" t="str">
            <v>Air</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row>
        <row r="327">
          <cell r="D327" t="str">
            <v>Sea</v>
          </cell>
          <cell r="E327">
            <v>0</v>
          </cell>
          <cell r="F327">
            <v>0</v>
          </cell>
          <cell r="G327">
            <v>5.7736111111111106E-2</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5.7736111111111106E-2</v>
          </cell>
          <cell r="Y327">
            <v>0.21651041666666668</v>
          </cell>
          <cell r="Z327">
            <v>0</v>
          </cell>
          <cell r="AA327">
            <v>2.8868055555555553E-2</v>
          </cell>
          <cell r="AB327">
            <v>1.4434027777777777E-2</v>
          </cell>
          <cell r="AC327">
            <v>0</v>
          </cell>
          <cell r="AD327">
            <v>0</v>
          </cell>
          <cell r="AE327">
            <v>0</v>
          </cell>
          <cell r="AF327">
            <v>0</v>
          </cell>
          <cell r="AG327">
            <v>0</v>
          </cell>
          <cell r="AH327">
            <v>0</v>
          </cell>
          <cell r="AI327">
            <v>0</v>
          </cell>
          <cell r="AJ327">
            <v>0.37528472222222226</v>
          </cell>
        </row>
        <row r="328">
          <cell r="C328" t="str">
            <v>DOC</v>
          </cell>
          <cell r="D328" t="str">
            <v>Air</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D329" t="str">
            <v>Sea</v>
          </cell>
          <cell r="E329">
            <v>0</v>
          </cell>
          <cell r="F329">
            <v>0</v>
          </cell>
          <cell r="G329">
            <v>1.3703703703703701E-2</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1.3703703703703701E-2</v>
          </cell>
          <cell r="Y329">
            <v>5.1388888888888873E-2</v>
          </cell>
          <cell r="Z329">
            <v>0</v>
          </cell>
          <cell r="AA329">
            <v>6.8518518518518503E-3</v>
          </cell>
          <cell r="AB329">
            <v>3.4259259259259251E-3</v>
          </cell>
          <cell r="AC329">
            <v>0</v>
          </cell>
          <cell r="AD329">
            <v>0</v>
          </cell>
          <cell r="AE329">
            <v>0</v>
          </cell>
          <cell r="AF329">
            <v>0</v>
          </cell>
          <cell r="AG329">
            <v>0</v>
          </cell>
          <cell r="AH329">
            <v>0</v>
          </cell>
          <cell r="AI329">
            <v>0</v>
          </cell>
          <cell r="AJ329">
            <v>8.9074074074074056E-2</v>
          </cell>
        </row>
        <row r="330">
          <cell r="B330" t="str">
            <v>CKRTEU</v>
          </cell>
          <cell r="C330" t="str">
            <v>CS</v>
          </cell>
          <cell r="D330" t="str">
            <v>Air</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D331" t="str">
            <v>Sea</v>
          </cell>
          <cell r="E331">
            <v>0</v>
          </cell>
          <cell r="F331">
            <v>0</v>
          </cell>
          <cell r="G331">
            <v>4.6784722222222228E-2</v>
          </cell>
          <cell r="H331">
            <v>0</v>
          </cell>
          <cell r="I331">
            <v>0</v>
          </cell>
          <cell r="J331">
            <v>0</v>
          </cell>
          <cell r="K331">
            <v>0</v>
          </cell>
          <cell r="L331">
            <v>0</v>
          </cell>
          <cell r="M331">
            <v>0</v>
          </cell>
          <cell r="N331">
            <v>2.3392361111111114E-2</v>
          </cell>
          <cell r="O331">
            <v>0</v>
          </cell>
          <cell r="P331">
            <v>0</v>
          </cell>
          <cell r="Q331">
            <v>2.3392361111111114E-2</v>
          </cell>
          <cell r="R331">
            <v>0</v>
          </cell>
          <cell r="S331">
            <v>0</v>
          </cell>
          <cell r="T331">
            <v>4.6784722222222228E-2</v>
          </cell>
          <cell r="U331">
            <v>0</v>
          </cell>
          <cell r="V331">
            <v>0</v>
          </cell>
          <cell r="W331">
            <v>0</v>
          </cell>
          <cell r="X331">
            <v>0.16374652777777776</v>
          </cell>
          <cell r="Y331">
            <v>0</v>
          </cell>
          <cell r="Z331">
            <v>0</v>
          </cell>
          <cell r="AA331">
            <v>0</v>
          </cell>
          <cell r="AB331">
            <v>4.6784722222222228E-2</v>
          </cell>
          <cell r="AC331">
            <v>0</v>
          </cell>
          <cell r="AD331">
            <v>0</v>
          </cell>
          <cell r="AE331">
            <v>0</v>
          </cell>
          <cell r="AF331">
            <v>2.3392361111111114E-2</v>
          </cell>
          <cell r="AG331">
            <v>0</v>
          </cell>
          <cell r="AH331">
            <v>0</v>
          </cell>
          <cell r="AI331">
            <v>0</v>
          </cell>
          <cell r="AJ331">
            <v>0.37427777777777776</v>
          </cell>
        </row>
        <row r="332">
          <cell r="C332" t="str">
            <v>DOC</v>
          </cell>
          <cell r="D332" t="str">
            <v>Air</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D333" t="str">
            <v>Sea</v>
          </cell>
          <cell r="E333">
            <v>0</v>
          </cell>
          <cell r="F333">
            <v>0</v>
          </cell>
          <cell r="G333">
            <v>0.01</v>
          </cell>
          <cell r="H333">
            <v>0</v>
          </cell>
          <cell r="I333">
            <v>0</v>
          </cell>
          <cell r="J333">
            <v>0</v>
          </cell>
          <cell r="K333">
            <v>0</v>
          </cell>
          <cell r="L333">
            <v>0</v>
          </cell>
          <cell r="M333">
            <v>0</v>
          </cell>
          <cell r="N333">
            <v>5.0000000000000001E-3</v>
          </cell>
          <cell r="O333">
            <v>0</v>
          </cell>
          <cell r="P333">
            <v>0</v>
          </cell>
          <cell r="Q333">
            <v>5.0000000000000001E-3</v>
          </cell>
          <cell r="R333">
            <v>0</v>
          </cell>
          <cell r="S333">
            <v>0</v>
          </cell>
          <cell r="T333">
            <v>0.01</v>
          </cell>
          <cell r="U333">
            <v>0</v>
          </cell>
          <cell r="V333">
            <v>0</v>
          </cell>
          <cell r="W333">
            <v>0</v>
          </cell>
          <cell r="X333">
            <v>3.5000000000000003E-2</v>
          </cell>
          <cell r="Y333">
            <v>0</v>
          </cell>
          <cell r="Z333">
            <v>0</v>
          </cell>
          <cell r="AA333">
            <v>0</v>
          </cell>
          <cell r="AB333">
            <v>0.01</v>
          </cell>
          <cell r="AC333">
            <v>0</v>
          </cell>
          <cell r="AD333">
            <v>0</v>
          </cell>
          <cell r="AE333">
            <v>0</v>
          </cell>
          <cell r="AF333">
            <v>5.0000000000000001E-3</v>
          </cell>
          <cell r="AG333">
            <v>0</v>
          </cell>
          <cell r="AH333">
            <v>0</v>
          </cell>
          <cell r="AI333">
            <v>0</v>
          </cell>
          <cell r="AJ333">
            <v>0.08</v>
          </cell>
        </row>
        <row r="334">
          <cell r="B334" t="str">
            <v>CKSWEU</v>
          </cell>
          <cell r="C334" t="str">
            <v>CS</v>
          </cell>
          <cell r="D334" t="str">
            <v>Air</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D335" t="str">
            <v>Sea</v>
          </cell>
          <cell r="E335">
            <v>0.18713888888888891</v>
          </cell>
          <cell r="F335">
            <v>0.18713888888888891</v>
          </cell>
          <cell r="G335">
            <v>0.32749305555555552</v>
          </cell>
          <cell r="H335">
            <v>0.39767013888888886</v>
          </cell>
          <cell r="I335">
            <v>0</v>
          </cell>
          <cell r="J335">
            <v>0</v>
          </cell>
          <cell r="K335">
            <v>4.6784722222222228E-2</v>
          </cell>
          <cell r="L335">
            <v>0.14035416666666667</v>
          </cell>
          <cell r="M335">
            <v>0.16374652777777776</v>
          </cell>
          <cell r="N335">
            <v>2.3392361111111114E-2</v>
          </cell>
          <cell r="O335">
            <v>4.6784722222222228E-2</v>
          </cell>
          <cell r="P335">
            <v>2.3392361111111114E-2</v>
          </cell>
          <cell r="Q335">
            <v>4.6784722222222228E-2</v>
          </cell>
          <cell r="R335">
            <v>0</v>
          </cell>
          <cell r="S335">
            <v>2.3392361111111114E-2</v>
          </cell>
          <cell r="T335">
            <v>0</v>
          </cell>
          <cell r="U335">
            <v>7.0177083333333334E-2</v>
          </cell>
          <cell r="V335">
            <v>4.6784722222222228E-2</v>
          </cell>
          <cell r="W335">
            <v>0</v>
          </cell>
          <cell r="X335">
            <v>0</v>
          </cell>
          <cell r="Y335">
            <v>0</v>
          </cell>
          <cell r="Z335">
            <v>0</v>
          </cell>
          <cell r="AA335">
            <v>0</v>
          </cell>
          <cell r="AB335">
            <v>2.3392361111111114E-2</v>
          </cell>
          <cell r="AC335">
            <v>0</v>
          </cell>
          <cell r="AD335">
            <v>0</v>
          </cell>
          <cell r="AE335">
            <v>0</v>
          </cell>
          <cell r="AF335">
            <v>0</v>
          </cell>
          <cell r="AG335">
            <v>0</v>
          </cell>
          <cell r="AH335">
            <v>0</v>
          </cell>
          <cell r="AI335">
            <v>0</v>
          </cell>
          <cell r="AJ335">
            <v>1.7544270833333329</v>
          </cell>
        </row>
        <row r="336">
          <cell r="C336" t="str">
            <v>DOC</v>
          </cell>
          <cell r="D336" t="str">
            <v>Air</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D337" t="str">
            <v>Sea</v>
          </cell>
          <cell r="E337">
            <v>4.6249999999999999E-2</v>
          </cell>
          <cell r="F337">
            <v>4.6249999999999999E-2</v>
          </cell>
          <cell r="G337">
            <v>8.0937499999999996E-2</v>
          </cell>
          <cell r="H337">
            <v>9.8281250000000001E-2</v>
          </cell>
          <cell r="I337">
            <v>0</v>
          </cell>
          <cell r="J337">
            <v>0</v>
          </cell>
          <cell r="K337">
            <v>1.15625E-2</v>
          </cell>
          <cell r="L337">
            <v>3.4687500000000003E-2</v>
          </cell>
          <cell r="M337">
            <v>4.0468749999999998E-2</v>
          </cell>
          <cell r="N337">
            <v>5.7812499999999999E-3</v>
          </cell>
          <cell r="O337">
            <v>1.15625E-2</v>
          </cell>
          <cell r="P337">
            <v>5.7812499999999999E-3</v>
          </cell>
          <cell r="Q337">
            <v>1.15625E-2</v>
          </cell>
          <cell r="R337">
            <v>0</v>
          </cell>
          <cell r="S337">
            <v>5.7812499999999999E-3</v>
          </cell>
          <cell r="T337">
            <v>0</v>
          </cell>
          <cell r="U337">
            <v>1.7343750000000002E-2</v>
          </cell>
          <cell r="V337">
            <v>1.15625E-2</v>
          </cell>
          <cell r="W337">
            <v>0</v>
          </cell>
          <cell r="X337">
            <v>0</v>
          </cell>
          <cell r="Y337">
            <v>0</v>
          </cell>
          <cell r="Z337">
            <v>0</v>
          </cell>
          <cell r="AA337">
            <v>0</v>
          </cell>
          <cell r="AB337">
            <v>5.7812499999999999E-3</v>
          </cell>
          <cell r="AC337">
            <v>0</v>
          </cell>
          <cell r="AD337">
            <v>0</v>
          </cell>
          <cell r="AE337">
            <v>0</v>
          </cell>
          <cell r="AF337">
            <v>0</v>
          </cell>
          <cell r="AG337">
            <v>0</v>
          </cell>
          <cell r="AH337">
            <v>0</v>
          </cell>
          <cell r="AI337">
            <v>0</v>
          </cell>
          <cell r="AJ337">
            <v>0.43359374999999994</v>
          </cell>
        </row>
        <row r="338">
          <cell r="B338" t="str">
            <v>DICKS</v>
          </cell>
          <cell r="C338" t="str">
            <v>CS</v>
          </cell>
          <cell r="D338" t="str">
            <v>Air</v>
          </cell>
          <cell r="E338">
            <v>0</v>
          </cell>
          <cell r="F338">
            <v>0</v>
          </cell>
          <cell r="G338">
            <v>0</v>
          </cell>
          <cell r="H338">
            <v>0</v>
          </cell>
          <cell r="I338">
            <v>7.6913888888888879E-2</v>
          </cell>
          <cell r="J338">
            <v>0.15382777777777776</v>
          </cell>
          <cell r="K338">
            <v>0.11537083333333334</v>
          </cell>
          <cell r="L338">
            <v>0</v>
          </cell>
          <cell r="M338">
            <v>3.8456944444444439E-2</v>
          </cell>
          <cell r="N338">
            <v>0</v>
          </cell>
          <cell r="O338">
            <v>0</v>
          </cell>
          <cell r="P338">
            <v>3.8456944444444439E-2</v>
          </cell>
          <cell r="Q338">
            <v>0</v>
          </cell>
          <cell r="R338">
            <v>0</v>
          </cell>
          <cell r="S338">
            <v>0</v>
          </cell>
          <cell r="T338">
            <v>0</v>
          </cell>
          <cell r="U338">
            <v>0</v>
          </cell>
          <cell r="V338">
            <v>0</v>
          </cell>
          <cell r="W338">
            <v>0.11537083333333334</v>
          </cell>
          <cell r="X338">
            <v>0</v>
          </cell>
          <cell r="Y338">
            <v>0</v>
          </cell>
          <cell r="Z338">
            <v>0.19228472222222223</v>
          </cell>
          <cell r="AA338">
            <v>0</v>
          </cell>
          <cell r="AB338">
            <v>0</v>
          </cell>
          <cell r="AC338">
            <v>0</v>
          </cell>
          <cell r="AD338">
            <v>0</v>
          </cell>
          <cell r="AE338">
            <v>0</v>
          </cell>
          <cell r="AF338">
            <v>0</v>
          </cell>
          <cell r="AG338">
            <v>0</v>
          </cell>
          <cell r="AH338">
            <v>0</v>
          </cell>
          <cell r="AI338">
            <v>0</v>
          </cell>
          <cell r="AJ338">
            <v>0.73068194444444434</v>
          </cell>
        </row>
        <row r="339">
          <cell r="D339" t="str">
            <v>Sea</v>
          </cell>
          <cell r="E339">
            <v>0</v>
          </cell>
          <cell r="F339">
            <v>0</v>
          </cell>
          <cell r="G339">
            <v>0</v>
          </cell>
          <cell r="H339">
            <v>0</v>
          </cell>
          <cell r="I339">
            <v>0</v>
          </cell>
          <cell r="J339">
            <v>0</v>
          </cell>
          <cell r="K339">
            <v>0.3275686141304347</v>
          </cell>
          <cell r="L339">
            <v>0.63173947010869558</v>
          </cell>
          <cell r="M339">
            <v>0.35096637228260869</v>
          </cell>
          <cell r="N339">
            <v>9.359103260869564E-2</v>
          </cell>
          <cell r="O339">
            <v>4.679551630434782E-2</v>
          </cell>
          <cell r="P339">
            <v>0.11698879076086954</v>
          </cell>
          <cell r="Q339">
            <v>0.16378430706521735</v>
          </cell>
          <cell r="R339">
            <v>0</v>
          </cell>
          <cell r="S339">
            <v>0.39776188858695644</v>
          </cell>
          <cell r="T339">
            <v>0.4445574048913043</v>
          </cell>
          <cell r="U339">
            <v>9.359103260869564E-2</v>
          </cell>
          <cell r="V339">
            <v>0</v>
          </cell>
          <cell r="W339">
            <v>4.679551630434782E-2</v>
          </cell>
          <cell r="X339">
            <v>2.339775815217391E-2</v>
          </cell>
          <cell r="Y339">
            <v>0.42115964673913037</v>
          </cell>
          <cell r="Z339">
            <v>0.35096637228260869</v>
          </cell>
          <cell r="AA339">
            <v>0.3275686141304347</v>
          </cell>
          <cell r="AB339">
            <v>9.359103260869564E-2</v>
          </cell>
          <cell r="AC339">
            <v>0.42115964673913037</v>
          </cell>
          <cell r="AD339">
            <v>4.679551630434782E-2</v>
          </cell>
          <cell r="AE339">
            <v>2.339775815217391E-2</v>
          </cell>
          <cell r="AF339">
            <v>0</v>
          </cell>
          <cell r="AG339">
            <v>0.16378430706521735</v>
          </cell>
          <cell r="AH339">
            <v>0.51475067934782603</v>
          </cell>
          <cell r="AI339">
            <v>0</v>
          </cell>
          <cell r="AJ339">
            <v>5.1007112771739136</v>
          </cell>
        </row>
        <row r="340">
          <cell r="C340" t="str">
            <v>DOC</v>
          </cell>
          <cell r="D340" t="str">
            <v>Air</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D341" t="str">
            <v>Sea</v>
          </cell>
          <cell r="E341">
            <v>0</v>
          </cell>
          <cell r="F341">
            <v>0</v>
          </cell>
          <cell r="G341">
            <v>0</v>
          </cell>
          <cell r="H341">
            <v>0</v>
          </cell>
          <cell r="I341">
            <v>0</v>
          </cell>
          <cell r="J341">
            <v>0</v>
          </cell>
          <cell r="K341">
            <v>5.780495169082126E-3</v>
          </cell>
          <cell r="L341">
            <v>1.1148097826086957E-2</v>
          </cell>
          <cell r="M341">
            <v>6.1933876811594204E-3</v>
          </cell>
          <cell r="N341">
            <v>1.6515700483091789E-3</v>
          </cell>
          <cell r="O341">
            <v>8.2578502415458946E-4</v>
          </cell>
          <cell r="P341">
            <v>2.0644625603864733E-3</v>
          </cell>
          <cell r="Q341">
            <v>2.890247584541063E-3</v>
          </cell>
          <cell r="R341">
            <v>0</v>
          </cell>
          <cell r="S341">
            <v>7.0191727053140101E-3</v>
          </cell>
          <cell r="T341">
            <v>7.8449577294685997E-3</v>
          </cell>
          <cell r="U341">
            <v>1.6515700483091789E-3</v>
          </cell>
          <cell r="V341">
            <v>0</v>
          </cell>
          <cell r="W341">
            <v>8.2578502415458946E-4</v>
          </cell>
          <cell r="X341">
            <v>4.1289251207729473E-4</v>
          </cell>
          <cell r="Y341">
            <v>7.4320652173913053E-3</v>
          </cell>
          <cell r="Z341">
            <v>6.1933876811594204E-3</v>
          </cell>
          <cell r="AA341">
            <v>5.780495169082126E-3</v>
          </cell>
          <cell r="AB341">
            <v>1.6515700483091789E-3</v>
          </cell>
          <cell r="AC341">
            <v>7.4320652173913053E-3</v>
          </cell>
          <cell r="AD341">
            <v>8.2578502415458946E-4</v>
          </cell>
          <cell r="AE341">
            <v>4.1289251207729473E-4</v>
          </cell>
          <cell r="AF341">
            <v>0</v>
          </cell>
          <cell r="AG341">
            <v>2.890247584541063E-3</v>
          </cell>
          <cell r="AH341">
            <v>9.0836352657004821E-3</v>
          </cell>
          <cell r="AI341">
            <v>0</v>
          </cell>
          <cell r="AJ341">
            <v>9.0010567632850244E-2</v>
          </cell>
        </row>
        <row r="342">
          <cell r="B342" t="str">
            <v>ELDOR</v>
          </cell>
          <cell r="C342" t="str">
            <v>CS</v>
          </cell>
          <cell r="D342" t="str">
            <v>Air</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D343" t="str">
            <v>Sea</v>
          </cell>
          <cell r="E343">
            <v>0</v>
          </cell>
          <cell r="F343">
            <v>0</v>
          </cell>
          <cell r="G343">
            <v>3.9531635802469135E-2</v>
          </cell>
          <cell r="H343">
            <v>0</v>
          </cell>
          <cell r="I343">
            <v>0</v>
          </cell>
          <cell r="J343">
            <v>7.9063271604938271E-2</v>
          </cell>
          <cell r="K343">
            <v>0</v>
          </cell>
          <cell r="L343">
            <v>0.11859490740740743</v>
          </cell>
          <cell r="M343">
            <v>0</v>
          </cell>
          <cell r="N343">
            <v>3.9531635802469135E-2</v>
          </cell>
          <cell r="O343">
            <v>0.31625308641975308</v>
          </cell>
          <cell r="P343">
            <v>0.27672145061728398</v>
          </cell>
          <cell r="Q343">
            <v>0</v>
          </cell>
          <cell r="R343">
            <v>0</v>
          </cell>
          <cell r="S343">
            <v>0</v>
          </cell>
          <cell r="T343">
            <v>7.9063271604938271E-2</v>
          </cell>
          <cell r="U343">
            <v>0.31625308641975308</v>
          </cell>
          <cell r="V343">
            <v>0.27672145061728398</v>
          </cell>
          <cell r="W343">
            <v>0</v>
          </cell>
          <cell r="X343">
            <v>0.19765817901234567</v>
          </cell>
          <cell r="Y343">
            <v>0.19765817901234567</v>
          </cell>
          <cell r="Z343">
            <v>0</v>
          </cell>
          <cell r="AA343">
            <v>0.35578472222222224</v>
          </cell>
          <cell r="AB343">
            <v>0</v>
          </cell>
          <cell r="AC343">
            <v>0.11859490740740743</v>
          </cell>
          <cell r="AD343">
            <v>0</v>
          </cell>
          <cell r="AE343">
            <v>0.27672145061728398</v>
          </cell>
          <cell r="AF343">
            <v>0</v>
          </cell>
          <cell r="AG343">
            <v>0.19765817901234567</v>
          </cell>
          <cell r="AH343">
            <v>3.9531635802469135E-2</v>
          </cell>
          <cell r="AI343">
            <v>0.15812654320987654</v>
          </cell>
          <cell r="AJ343">
            <v>3.0834675925925925</v>
          </cell>
        </row>
        <row r="344">
          <cell r="C344" t="str">
            <v>DOC</v>
          </cell>
          <cell r="D344" t="str">
            <v>Air</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row>
        <row r="345">
          <cell r="D345" t="str">
            <v>Sea</v>
          </cell>
          <cell r="E345">
            <v>0</v>
          </cell>
          <cell r="F345">
            <v>0</v>
          </cell>
          <cell r="G345">
            <v>5.1548611111111118E-3</v>
          </cell>
          <cell r="H345">
            <v>0</v>
          </cell>
          <cell r="I345">
            <v>0</v>
          </cell>
          <cell r="J345">
            <v>1.0309722222222224E-2</v>
          </cell>
          <cell r="K345">
            <v>0</v>
          </cell>
          <cell r="L345">
            <v>1.5464583333333334E-2</v>
          </cell>
          <cell r="M345">
            <v>0</v>
          </cell>
          <cell r="N345">
            <v>5.1548611111111118E-3</v>
          </cell>
          <cell r="O345">
            <v>4.1238888888888894E-2</v>
          </cell>
          <cell r="P345">
            <v>3.6084027777777777E-2</v>
          </cell>
          <cell r="Q345">
            <v>0</v>
          </cell>
          <cell r="R345">
            <v>0</v>
          </cell>
          <cell r="S345">
            <v>0</v>
          </cell>
          <cell r="T345">
            <v>1.0309722222222224E-2</v>
          </cell>
          <cell r="U345">
            <v>4.1238888888888894E-2</v>
          </cell>
          <cell r="V345">
            <v>3.6084027777777777E-2</v>
          </cell>
          <cell r="W345">
            <v>0</v>
          </cell>
          <cell r="X345">
            <v>2.5774305555555557E-2</v>
          </cell>
          <cell r="Y345">
            <v>2.5774305555555557E-2</v>
          </cell>
          <cell r="Z345">
            <v>0</v>
          </cell>
          <cell r="AA345">
            <v>4.6393750000000004E-2</v>
          </cell>
          <cell r="AB345">
            <v>0</v>
          </cell>
          <cell r="AC345">
            <v>1.5464583333333334E-2</v>
          </cell>
          <cell r="AD345">
            <v>0</v>
          </cell>
          <cell r="AE345">
            <v>3.6084027777777777E-2</v>
          </cell>
          <cell r="AF345">
            <v>0</v>
          </cell>
          <cell r="AG345">
            <v>2.5774305555555557E-2</v>
          </cell>
          <cell r="AH345">
            <v>5.1548611111111118E-3</v>
          </cell>
          <cell r="AI345">
            <v>2.0619444444444447E-2</v>
          </cell>
          <cell r="AJ345">
            <v>0.40207916666666671</v>
          </cell>
        </row>
        <row r="346">
          <cell r="B346" t="str">
            <v>EMLUX</v>
          </cell>
          <cell r="C346" t="str">
            <v>CS</v>
          </cell>
          <cell r="D346" t="str">
            <v>Air</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row>
        <row r="347">
          <cell r="D347" t="str">
            <v>Sea</v>
          </cell>
          <cell r="E347">
            <v>4.1606691919191911E-2</v>
          </cell>
          <cell r="F347">
            <v>4.1606691919191911E-2</v>
          </cell>
          <cell r="G347">
            <v>6.2410037878787863E-2</v>
          </cell>
          <cell r="H347">
            <v>0</v>
          </cell>
          <cell r="I347">
            <v>0</v>
          </cell>
          <cell r="J347">
            <v>0</v>
          </cell>
          <cell r="K347">
            <v>0.10401672979797978</v>
          </cell>
          <cell r="L347">
            <v>0.54088699494949477</v>
          </cell>
          <cell r="M347">
            <v>2.0803345959595956E-2</v>
          </cell>
          <cell r="N347">
            <v>2.0803345959595956E-2</v>
          </cell>
          <cell r="O347">
            <v>0.47847695707070703</v>
          </cell>
          <cell r="P347">
            <v>0</v>
          </cell>
          <cell r="Q347">
            <v>0</v>
          </cell>
          <cell r="R347">
            <v>0</v>
          </cell>
          <cell r="S347">
            <v>0.22883680555555549</v>
          </cell>
          <cell r="T347">
            <v>0</v>
          </cell>
          <cell r="U347">
            <v>0</v>
          </cell>
          <cell r="V347">
            <v>2.0803345959595956E-2</v>
          </cell>
          <cell r="W347">
            <v>0</v>
          </cell>
          <cell r="X347">
            <v>0</v>
          </cell>
          <cell r="Y347">
            <v>0.45767361111111099</v>
          </cell>
          <cell r="Z347">
            <v>0.12482007575757573</v>
          </cell>
          <cell r="AA347">
            <v>0.16642676767676765</v>
          </cell>
          <cell r="AB347">
            <v>0.12482007575757573</v>
          </cell>
          <cell r="AC347">
            <v>8.3213383838383823E-2</v>
          </cell>
          <cell r="AD347">
            <v>0.18723011363636358</v>
          </cell>
          <cell r="AE347">
            <v>4.1606691919191911E-2</v>
          </cell>
          <cell r="AF347">
            <v>0</v>
          </cell>
          <cell r="AG347">
            <v>0.18723011363636358</v>
          </cell>
          <cell r="AH347">
            <v>0.16642676767676765</v>
          </cell>
          <cell r="AI347">
            <v>0</v>
          </cell>
          <cell r="AJ347">
            <v>3.0996985479797972</v>
          </cell>
        </row>
        <row r="348">
          <cell r="C348" t="str">
            <v>DOC</v>
          </cell>
          <cell r="D348" t="str">
            <v>Air</v>
          </cell>
          <cell r="E348">
            <v>9.4507575757575759E-3</v>
          </cell>
          <cell r="F348">
            <v>9.4507575757575759E-3</v>
          </cell>
          <cell r="G348">
            <v>1.4176136363636365E-2</v>
          </cell>
          <cell r="H348">
            <v>0</v>
          </cell>
          <cell r="I348">
            <v>0</v>
          </cell>
          <cell r="J348">
            <v>0</v>
          </cell>
          <cell r="K348">
            <v>2.3626893939393941E-2</v>
          </cell>
          <cell r="L348">
            <v>0.1228598484848485</v>
          </cell>
          <cell r="M348">
            <v>4.7253787878787879E-3</v>
          </cell>
          <cell r="N348">
            <v>4.7253787878787879E-3</v>
          </cell>
          <cell r="O348">
            <v>0.10868371212121211</v>
          </cell>
          <cell r="P348">
            <v>0</v>
          </cell>
          <cell r="Q348">
            <v>0</v>
          </cell>
          <cell r="R348">
            <v>0</v>
          </cell>
          <cell r="S348">
            <v>5.1979166666666667E-2</v>
          </cell>
          <cell r="T348">
            <v>0</v>
          </cell>
          <cell r="U348">
            <v>0</v>
          </cell>
          <cell r="V348">
            <v>4.7253787878787879E-3</v>
          </cell>
          <cell r="W348">
            <v>0</v>
          </cell>
          <cell r="X348">
            <v>0</v>
          </cell>
          <cell r="Y348">
            <v>0.10395833333333333</v>
          </cell>
          <cell r="Z348">
            <v>2.8352272727272729E-2</v>
          </cell>
          <cell r="AA348">
            <v>3.7803030303030304E-2</v>
          </cell>
          <cell r="AB348">
            <v>2.8352272727272729E-2</v>
          </cell>
          <cell r="AC348">
            <v>1.8901515151515152E-2</v>
          </cell>
          <cell r="AD348">
            <v>4.2528409090909096E-2</v>
          </cell>
          <cell r="AE348">
            <v>9.4507575757575759E-3</v>
          </cell>
          <cell r="AF348">
            <v>0</v>
          </cell>
          <cell r="AG348">
            <v>4.2528409090909096E-2</v>
          </cell>
          <cell r="AH348">
            <v>3.7803030303030304E-2</v>
          </cell>
          <cell r="AI348">
            <v>0</v>
          </cell>
          <cell r="AJ348">
            <v>0.7040814393939393</v>
          </cell>
        </row>
        <row r="349">
          <cell r="D349" t="str">
            <v>Sea</v>
          </cell>
          <cell r="E349">
            <v>9.4507575757575759E-3</v>
          </cell>
          <cell r="F349">
            <v>9.4507575757575759E-3</v>
          </cell>
          <cell r="G349">
            <v>1.4176136363636365E-2</v>
          </cell>
          <cell r="H349">
            <v>0</v>
          </cell>
          <cell r="I349">
            <v>0</v>
          </cell>
          <cell r="J349">
            <v>0</v>
          </cell>
          <cell r="K349">
            <v>2.3626893939393941E-2</v>
          </cell>
          <cell r="L349">
            <v>0.1228598484848485</v>
          </cell>
          <cell r="M349">
            <v>4.7253787878787879E-3</v>
          </cell>
          <cell r="N349">
            <v>4.7253787878787879E-3</v>
          </cell>
          <cell r="O349">
            <v>0.10868371212121211</v>
          </cell>
          <cell r="P349">
            <v>0</v>
          </cell>
          <cell r="Q349">
            <v>0</v>
          </cell>
          <cell r="R349">
            <v>0</v>
          </cell>
          <cell r="S349">
            <v>5.1979166666666667E-2</v>
          </cell>
          <cell r="T349">
            <v>0</v>
          </cell>
          <cell r="U349">
            <v>0</v>
          </cell>
          <cell r="V349">
            <v>4.7253787878787879E-3</v>
          </cell>
          <cell r="W349">
            <v>0</v>
          </cell>
          <cell r="X349">
            <v>0</v>
          </cell>
          <cell r="Y349">
            <v>0.10395833333333333</v>
          </cell>
          <cell r="Z349">
            <v>2.8352272727272729E-2</v>
          </cell>
          <cell r="AA349">
            <v>3.7803030303030304E-2</v>
          </cell>
          <cell r="AB349">
            <v>2.8352272727272729E-2</v>
          </cell>
          <cell r="AC349">
            <v>1.8901515151515152E-2</v>
          </cell>
          <cell r="AD349">
            <v>4.2528409090909096E-2</v>
          </cell>
          <cell r="AE349">
            <v>9.4507575757575759E-3</v>
          </cell>
          <cell r="AF349">
            <v>0</v>
          </cell>
          <cell r="AG349">
            <v>4.2528409090909096E-2</v>
          </cell>
          <cell r="AH349">
            <v>3.7803030303030304E-2</v>
          </cell>
          <cell r="AI349">
            <v>0</v>
          </cell>
          <cell r="AJ349">
            <v>0.7040814393939393</v>
          </cell>
        </row>
        <row r="350">
          <cell r="B350" t="str">
            <v>EUROM</v>
          </cell>
          <cell r="C350" t="str">
            <v>CS</v>
          </cell>
          <cell r="D350" t="str">
            <v>Air</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D351" t="str">
            <v>Sea</v>
          </cell>
          <cell r="E351">
            <v>5.33625E-2</v>
          </cell>
          <cell r="F351">
            <v>5.33625E-2</v>
          </cell>
          <cell r="G351">
            <v>0.34685624999999998</v>
          </cell>
          <cell r="H351">
            <v>8.0043749999999997E-2</v>
          </cell>
          <cell r="I351">
            <v>0</v>
          </cell>
          <cell r="J351">
            <v>0.106725</v>
          </cell>
          <cell r="K351">
            <v>0.21345</v>
          </cell>
          <cell r="L351">
            <v>0.34685624999999998</v>
          </cell>
          <cell r="M351">
            <v>2.668125E-2</v>
          </cell>
          <cell r="N351">
            <v>5.33625E-2</v>
          </cell>
          <cell r="O351">
            <v>5.33625E-2</v>
          </cell>
          <cell r="P351">
            <v>2.668125E-2</v>
          </cell>
          <cell r="Q351">
            <v>2.668125E-2</v>
          </cell>
          <cell r="R351">
            <v>5.33625E-2</v>
          </cell>
          <cell r="S351">
            <v>2.668125E-2</v>
          </cell>
          <cell r="T351">
            <v>2.668125E-2</v>
          </cell>
          <cell r="U351">
            <v>0</v>
          </cell>
          <cell r="V351">
            <v>8.0043749999999997E-2</v>
          </cell>
          <cell r="W351">
            <v>0</v>
          </cell>
          <cell r="X351">
            <v>0</v>
          </cell>
          <cell r="Y351">
            <v>0</v>
          </cell>
          <cell r="Z351">
            <v>0</v>
          </cell>
          <cell r="AA351">
            <v>0</v>
          </cell>
          <cell r="AB351">
            <v>0</v>
          </cell>
          <cell r="AC351">
            <v>0</v>
          </cell>
          <cell r="AD351">
            <v>0</v>
          </cell>
          <cell r="AE351">
            <v>0</v>
          </cell>
          <cell r="AF351">
            <v>0</v>
          </cell>
          <cell r="AG351">
            <v>0.106725</v>
          </cell>
          <cell r="AH351">
            <v>5.33625E-2</v>
          </cell>
          <cell r="AI351">
            <v>0</v>
          </cell>
          <cell r="AJ351">
            <v>1.7342812499999998</v>
          </cell>
        </row>
        <row r="352">
          <cell r="C352" t="str">
            <v>DOC</v>
          </cell>
          <cell r="D352" t="str">
            <v>Air</v>
          </cell>
          <cell r="E352">
            <v>1.8888888888888889E-2</v>
          </cell>
          <cell r="F352">
            <v>1.8888888888888889E-2</v>
          </cell>
          <cell r="G352">
            <v>0.12277777777777778</v>
          </cell>
          <cell r="H352">
            <v>2.8333333333333332E-2</v>
          </cell>
          <cell r="I352">
            <v>0</v>
          </cell>
          <cell r="J352">
            <v>3.7777777777777778E-2</v>
          </cell>
          <cell r="K352">
            <v>7.5555555555555556E-2</v>
          </cell>
          <cell r="L352">
            <v>0.12277777777777778</v>
          </cell>
          <cell r="M352">
            <v>9.4444444444444445E-3</v>
          </cell>
          <cell r="N352">
            <v>1.8888888888888889E-2</v>
          </cell>
          <cell r="O352">
            <v>1.8888888888888889E-2</v>
          </cell>
          <cell r="P352">
            <v>9.4444444444444445E-3</v>
          </cell>
          <cell r="Q352">
            <v>9.4444444444444445E-3</v>
          </cell>
          <cell r="R352">
            <v>1.8888888888888889E-2</v>
          </cell>
          <cell r="S352">
            <v>9.4444444444444445E-3</v>
          </cell>
          <cell r="T352">
            <v>9.4444444444444445E-3</v>
          </cell>
          <cell r="U352">
            <v>0</v>
          </cell>
          <cell r="V352">
            <v>2.8333333333333332E-2</v>
          </cell>
          <cell r="W352">
            <v>0</v>
          </cell>
          <cell r="X352">
            <v>0</v>
          </cell>
          <cell r="Y352">
            <v>0</v>
          </cell>
          <cell r="Z352">
            <v>0</v>
          </cell>
          <cell r="AA352">
            <v>0</v>
          </cell>
          <cell r="AB352">
            <v>0</v>
          </cell>
          <cell r="AC352">
            <v>0</v>
          </cell>
          <cell r="AD352">
            <v>0</v>
          </cell>
          <cell r="AE352">
            <v>0</v>
          </cell>
          <cell r="AF352">
            <v>0</v>
          </cell>
          <cell r="AG352">
            <v>3.7777777777777778E-2</v>
          </cell>
          <cell r="AH352">
            <v>1.8888888888888889E-2</v>
          </cell>
          <cell r="AI352">
            <v>0</v>
          </cell>
          <cell r="AJ352">
            <v>0.61388888888888882</v>
          </cell>
        </row>
        <row r="353">
          <cell r="D353" t="str">
            <v>Sea</v>
          </cell>
          <cell r="E353">
            <v>1.8888888888888889E-2</v>
          </cell>
          <cell r="F353">
            <v>1.8888888888888889E-2</v>
          </cell>
          <cell r="G353">
            <v>0.12277777777777778</v>
          </cell>
          <cell r="H353">
            <v>2.8333333333333332E-2</v>
          </cell>
          <cell r="I353">
            <v>0</v>
          </cell>
          <cell r="J353">
            <v>3.7777777777777778E-2</v>
          </cell>
          <cell r="K353">
            <v>7.5555555555555556E-2</v>
          </cell>
          <cell r="L353">
            <v>0.12277777777777778</v>
          </cell>
          <cell r="M353">
            <v>9.4444444444444445E-3</v>
          </cell>
          <cell r="N353">
            <v>1.8888888888888889E-2</v>
          </cell>
          <cell r="O353">
            <v>1.8888888888888889E-2</v>
          </cell>
          <cell r="P353">
            <v>9.4444444444444445E-3</v>
          </cell>
          <cell r="Q353">
            <v>9.4444444444444445E-3</v>
          </cell>
          <cell r="R353">
            <v>1.8888888888888889E-2</v>
          </cell>
          <cell r="S353">
            <v>9.4444444444444445E-3</v>
          </cell>
          <cell r="T353">
            <v>9.4444444444444445E-3</v>
          </cell>
          <cell r="U353">
            <v>0</v>
          </cell>
          <cell r="V353">
            <v>2.8333333333333332E-2</v>
          </cell>
          <cell r="W353">
            <v>0</v>
          </cell>
          <cell r="X353">
            <v>0</v>
          </cell>
          <cell r="Y353">
            <v>0</v>
          </cell>
          <cell r="Z353">
            <v>0</v>
          </cell>
          <cell r="AA353">
            <v>0</v>
          </cell>
          <cell r="AB353">
            <v>0</v>
          </cell>
          <cell r="AC353">
            <v>0</v>
          </cell>
          <cell r="AD353">
            <v>0</v>
          </cell>
          <cell r="AE353">
            <v>0</v>
          </cell>
          <cell r="AF353">
            <v>0</v>
          </cell>
          <cell r="AG353">
            <v>3.7777777777777778E-2</v>
          </cell>
          <cell r="AH353">
            <v>1.8888888888888889E-2</v>
          </cell>
          <cell r="AI353">
            <v>0</v>
          </cell>
          <cell r="AJ353">
            <v>0.61388888888888882</v>
          </cell>
        </row>
        <row r="354">
          <cell r="B354" t="str">
            <v>GAP</v>
          </cell>
          <cell r="C354" t="str">
            <v>CS</v>
          </cell>
          <cell r="D354" t="str">
            <v>Air</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0.22125</v>
          </cell>
          <cell r="T354">
            <v>0.110625</v>
          </cell>
          <cell r="U354">
            <v>3.6874999999999998E-2</v>
          </cell>
          <cell r="V354">
            <v>3.6874999999999998E-2</v>
          </cell>
          <cell r="W354">
            <v>0.18437500000000001</v>
          </cell>
          <cell r="X354">
            <v>0.14749999999999999</v>
          </cell>
          <cell r="Y354">
            <v>3.6874999999999998E-2</v>
          </cell>
          <cell r="Z354">
            <v>7.3749999999999996E-2</v>
          </cell>
          <cell r="AA354">
            <v>7.3749999999999996E-2</v>
          </cell>
          <cell r="AB354">
            <v>0</v>
          </cell>
          <cell r="AC354">
            <v>0.110625</v>
          </cell>
          <cell r="AD354">
            <v>7.3749999999999996E-2</v>
          </cell>
          <cell r="AE354">
            <v>0.110625</v>
          </cell>
          <cell r="AF354">
            <v>7.3749999999999996E-2</v>
          </cell>
          <cell r="AG354">
            <v>7.3749999999999996E-2</v>
          </cell>
          <cell r="AH354">
            <v>0.14749999999999999</v>
          </cell>
          <cell r="AI354">
            <v>0</v>
          </cell>
          <cell r="AJ354">
            <v>1.5118749999999999</v>
          </cell>
        </row>
        <row r="355">
          <cell r="D355" t="str">
            <v>Sea</v>
          </cell>
          <cell r="E355">
            <v>0.97558263020833347</v>
          </cell>
          <cell r="F355">
            <v>0.97558263020833347</v>
          </cell>
          <cell r="G355">
            <v>1.811277248263889</v>
          </cell>
          <cell r="H355">
            <v>0.84841171006944449</v>
          </cell>
          <cell r="I355">
            <v>0.14715492187500004</v>
          </cell>
          <cell r="J355">
            <v>0.85204516493055571</v>
          </cell>
          <cell r="K355">
            <v>0.87566262152777796</v>
          </cell>
          <cell r="L355">
            <v>0.79209315972222238</v>
          </cell>
          <cell r="M355">
            <v>1.3589121180555559</v>
          </cell>
          <cell r="N355">
            <v>1.2299244704861114</v>
          </cell>
          <cell r="O355">
            <v>0.87021243923611136</v>
          </cell>
          <cell r="P355">
            <v>0.96468226562500026</v>
          </cell>
          <cell r="Q355">
            <v>0.99193317708333351</v>
          </cell>
          <cell r="R355">
            <v>0.70125678819444459</v>
          </cell>
          <cell r="S355">
            <v>0.80844370659722231</v>
          </cell>
          <cell r="T355">
            <v>0.76847570312500013</v>
          </cell>
          <cell r="U355">
            <v>0.34881166666666674</v>
          </cell>
          <cell r="V355">
            <v>0.87021243923611136</v>
          </cell>
          <cell r="W355">
            <v>0.15260510416666667</v>
          </cell>
          <cell r="X355">
            <v>0.48869967881944459</v>
          </cell>
          <cell r="Y355">
            <v>1.2771593836805557</v>
          </cell>
          <cell r="Z355">
            <v>0.92834771701388896</v>
          </cell>
          <cell r="AA355">
            <v>1.228107743055556</v>
          </cell>
          <cell r="AB355">
            <v>0.76120879340277792</v>
          </cell>
          <cell r="AC355">
            <v>1.3044102951388892</v>
          </cell>
          <cell r="AD355">
            <v>1.5460350434027781</v>
          </cell>
          <cell r="AE355">
            <v>1.5751026822916669</v>
          </cell>
          <cell r="AF355">
            <v>0.63585460069444455</v>
          </cell>
          <cell r="AG355">
            <v>1.1808728298611113</v>
          </cell>
          <cell r="AH355">
            <v>1.6804728732638892</v>
          </cell>
          <cell r="AI355">
            <v>0.79754334201388899</v>
          </cell>
          <cell r="AJ355">
            <v>29.747094947916668</v>
          </cell>
        </row>
        <row r="356">
          <cell r="C356" t="str">
            <v>DOC</v>
          </cell>
          <cell r="D356" t="str">
            <v>Air</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5.8333333333333338E-4</v>
          </cell>
          <cell r="T356">
            <v>2.9166666666666669E-4</v>
          </cell>
          <cell r="U356">
            <v>9.7222222222222217E-5</v>
          </cell>
          <cell r="V356">
            <v>9.7222222222222217E-5</v>
          </cell>
          <cell r="W356">
            <v>4.861111111111111E-4</v>
          </cell>
          <cell r="X356">
            <v>3.8888888888888887E-4</v>
          </cell>
          <cell r="Y356">
            <v>9.7222222222222217E-5</v>
          </cell>
          <cell r="Z356">
            <v>1.9444444444444443E-4</v>
          </cell>
          <cell r="AA356">
            <v>1.9444444444444443E-4</v>
          </cell>
          <cell r="AB356">
            <v>0</v>
          </cell>
          <cell r="AC356">
            <v>2.9166666666666669E-4</v>
          </cell>
          <cell r="AD356">
            <v>1.9444444444444443E-4</v>
          </cell>
          <cell r="AE356">
            <v>2.9166666666666669E-4</v>
          </cell>
          <cell r="AF356">
            <v>1.9444444444444443E-4</v>
          </cell>
          <cell r="AG356">
            <v>1.9444444444444443E-4</v>
          </cell>
          <cell r="AH356">
            <v>3.8888888888888887E-4</v>
          </cell>
          <cell r="AI356">
            <v>0</v>
          </cell>
          <cell r="AJ356">
            <v>3.9861111111111121E-3</v>
          </cell>
        </row>
        <row r="357">
          <cell r="D357" t="str">
            <v>Sea</v>
          </cell>
          <cell r="E357">
            <v>1.3540902499999998</v>
          </cell>
          <cell r="F357">
            <v>1.3540902499999998</v>
          </cell>
          <cell r="G357">
            <v>2.5140185833333328</v>
          </cell>
          <cell r="H357">
            <v>1.1775794166666664</v>
          </cell>
          <cell r="I357">
            <v>0.20424824999999996</v>
          </cell>
          <cell r="J357">
            <v>1.182622583333333</v>
          </cell>
          <cell r="K357">
            <v>1.2154031666666665</v>
          </cell>
          <cell r="L357">
            <v>1.0994103333333332</v>
          </cell>
          <cell r="M357">
            <v>1.8861443333333328</v>
          </cell>
          <cell r="N357">
            <v>1.7071119166666662</v>
          </cell>
          <cell r="O357">
            <v>1.2078384166666662</v>
          </cell>
          <cell r="P357">
            <v>1.3389607499999996</v>
          </cell>
          <cell r="Q357">
            <v>1.3767844999999996</v>
          </cell>
          <cell r="R357">
            <v>0.97333116666666641</v>
          </cell>
          <cell r="S357">
            <v>1.122104583333333</v>
          </cell>
          <cell r="T357">
            <v>1.0666297499999997</v>
          </cell>
          <cell r="U357">
            <v>0.4841439999999998</v>
          </cell>
          <cell r="V357">
            <v>1.2078384166666662</v>
          </cell>
          <cell r="W357">
            <v>0.21181299999999992</v>
          </cell>
          <cell r="X357">
            <v>0.6783059166666664</v>
          </cell>
          <cell r="Y357">
            <v>1.7726730833333328</v>
          </cell>
          <cell r="Z357">
            <v>1.2885290833333329</v>
          </cell>
          <cell r="AA357">
            <v>1.7045903333333328</v>
          </cell>
          <cell r="AB357">
            <v>1.0565434166666663</v>
          </cell>
          <cell r="AC357">
            <v>1.8104968333333329</v>
          </cell>
          <cell r="AD357">
            <v>2.145867416666666</v>
          </cell>
          <cell r="AE357">
            <v>2.1862127499999993</v>
          </cell>
          <cell r="AF357">
            <v>0.88255416666666631</v>
          </cell>
          <cell r="AG357">
            <v>1.6390291666666661</v>
          </cell>
          <cell r="AH357">
            <v>2.3324645833333326</v>
          </cell>
          <cell r="AI357">
            <v>1.1069750833333329</v>
          </cell>
          <cell r="AJ357">
            <v>41.288405499999996</v>
          </cell>
        </row>
        <row r="358">
          <cell r="B358" t="str">
            <v>IMAGE</v>
          </cell>
          <cell r="C358" t="str">
            <v>CS</v>
          </cell>
          <cell r="D358" t="str">
            <v>Air</v>
          </cell>
          <cell r="E358">
            <v>0</v>
          </cell>
          <cell r="F358">
            <v>0</v>
          </cell>
          <cell r="G358">
            <v>0</v>
          </cell>
          <cell r="H358">
            <v>0</v>
          </cell>
          <cell r="I358">
            <v>0</v>
          </cell>
          <cell r="J358">
            <v>0</v>
          </cell>
          <cell r="K358">
            <v>0</v>
          </cell>
          <cell r="L358">
            <v>0</v>
          </cell>
          <cell r="M358">
            <v>0</v>
          </cell>
          <cell r="N358">
            <v>1.0069444444444444E-3</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1.0069444444444444E-3</v>
          </cell>
        </row>
        <row r="359">
          <cell r="D359" t="str">
            <v>Sea</v>
          </cell>
          <cell r="E359">
            <v>0</v>
          </cell>
          <cell r="F359">
            <v>0</v>
          </cell>
          <cell r="G359">
            <v>0</v>
          </cell>
          <cell r="H359">
            <v>0</v>
          </cell>
          <cell r="I359">
            <v>0</v>
          </cell>
          <cell r="J359">
            <v>0</v>
          </cell>
          <cell r="K359">
            <v>8.4184722222222216E-2</v>
          </cell>
          <cell r="L359">
            <v>2.4052777777777777E-2</v>
          </cell>
          <cell r="M359">
            <v>1.2026388888888889E-2</v>
          </cell>
          <cell r="N359">
            <v>4.8105555555555554E-2</v>
          </cell>
          <cell r="O359">
            <v>0</v>
          </cell>
          <cell r="P359">
            <v>0</v>
          </cell>
          <cell r="Q359">
            <v>0</v>
          </cell>
          <cell r="R359">
            <v>2.4052777777777777E-2</v>
          </cell>
          <cell r="S359">
            <v>2.4052777777777777E-2</v>
          </cell>
          <cell r="T359">
            <v>1.2026388888888889E-2</v>
          </cell>
          <cell r="U359">
            <v>1.2026388888888889E-2</v>
          </cell>
          <cell r="V359">
            <v>0</v>
          </cell>
          <cell r="W359">
            <v>0</v>
          </cell>
          <cell r="X359">
            <v>0</v>
          </cell>
          <cell r="Y359">
            <v>1.2026388888888889E-2</v>
          </cell>
          <cell r="Z359">
            <v>0</v>
          </cell>
          <cell r="AA359">
            <v>0</v>
          </cell>
          <cell r="AB359">
            <v>0</v>
          </cell>
          <cell r="AC359">
            <v>0</v>
          </cell>
          <cell r="AD359">
            <v>0</v>
          </cell>
          <cell r="AE359">
            <v>0</v>
          </cell>
          <cell r="AF359">
            <v>1.2026388888888889E-2</v>
          </cell>
          <cell r="AG359">
            <v>0</v>
          </cell>
          <cell r="AH359">
            <v>0</v>
          </cell>
          <cell r="AI359">
            <v>0</v>
          </cell>
          <cell r="AJ359">
            <v>0.26458055555555554</v>
          </cell>
        </row>
        <row r="360">
          <cell r="C360" t="str">
            <v>DOC</v>
          </cell>
          <cell r="D360" t="str">
            <v>Air</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row>
        <row r="361">
          <cell r="D361" t="str">
            <v>Sea</v>
          </cell>
          <cell r="E361">
            <v>0</v>
          </cell>
          <cell r="F361">
            <v>0</v>
          </cell>
          <cell r="G361">
            <v>0</v>
          </cell>
          <cell r="H361">
            <v>0</v>
          </cell>
          <cell r="I361">
            <v>0</v>
          </cell>
          <cell r="J361">
            <v>0</v>
          </cell>
          <cell r="K361">
            <v>3.3877893518518512E-2</v>
          </cell>
          <cell r="L361">
            <v>9.6793981481481453E-3</v>
          </cell>
          <cell r="M361">
            <v>4.8396990740740727E-3</v>
          </cell>
          <cell r="N361">
            <v>1.9358796296296291E-2</v>
          </cell>
          <cell r="O361">
            <v>0</v>
          </cell>
          <cell r="P361">
            <v>0</v>
          </cell>
          <cell r="Q361">
            <v>0</v>
          </cell>
          <cell r="R361">
            <v>9.6793981481481453E-3</v>
          </cell>
          <cell r="S361">
            <v>9.6793981481481453E-3</v>
          </cell>
          <cell r="T361">
            <v>4.8396990740740727E-3</v>
          </cell>
          <cell r="U361">
            <v>4.8396990740740727E-3</v>
          </cell>
          <cell r="V361">
            <v>0</v>
          </cell>
          <cell r="W361">
            <v>0</v>
          </cell>
          <cell r="X361">
            <v>0</v>
          </cell>
          <cell r="Y361">
            <v>4.8396990740740727E-3</v>
          </cell>
          <cell r="Z361">
            <v>0</v>
          </cell>
          <cell r="AA361">
            <v>0</v>
          </cell>
          <cell r="AB361">
            <v>0</v>
          </cell>
          <cell r="AC361">
            <v>0</v>
          </cell>
          <cell r="AD361">
            <v>0</v>
          </cell>
          <cell r="AE361">
            <v>0</v>
          </cell>
          <cell r="AF361">
            <v>4.8396990740740727E-3</v>
          </cell>
          <cell r="AG361">
            <v>0</v>
          </cell>
          <cell r="AH361">
            <v>0</v>
          </cell>
          <cell r="AI361">
            <v>0</v>
          </cell>
          <cell r="AJ361">
            <v>0.10647337962962958</v>
          </cell>
        </row>
        <row r="362">
          <cell r="B362" t="str">
            <v>ITGM</v>
          </cell>
          <cell r="C362" t="str">
            <v>CS</v>
          </cell>
          <cell r="D362" t="str">
            <v>Air</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D363" t="str">
            <v>Sea</v>
          </cell>
          <cell r="E363">
            <v>0</v>
          </cell>
          <cell r="F363">
            <v>0</v>
          </cell>
          <cell r="G363">
            <v>0</v>
          </cell>
          <cell r="H363">
            <v>0</v>
          </cell>
          <cell r="I363">
            <v>0</v>
          </cell>
          <cell r="J363">
            <v>2.5767361111111112E-2</v>
          </cell>
          <cell r="K363">
            <v>2.5767361111111112E-2</v>
          </cell>
          <cell r="L363">
            <v>5.1534722222222225E-2</v>
          </cell>
          <cell r="M363">
            <v>0</v>
          </cell>
          <cell r="N363">
            <v>0</v>
          </cell>
          <cell r="O363">
            <v>0</v>
          </cell>
          <cell r="P363">
            <v>2.5767361111111112E-2</v>
          </cell>
          <cell r="Q363">
            <v>0</v>
          </cell>
          <cell r="R363">
            <v>0</v>
          </cell>
          <cell r="S363">
            <v>0</v>
          </cell>
          <cell r="T363">
            <v>0</v>
          </cell>
          <cell r="U363">
            <v>2.5767361111111112E-2</v>
          </cell>
          <cell r="V363">
            <v>0</v>
          </cell>
          <cell r="W363">
            <v>0</v>
          </cell>
          <cell r="X363">
            <v>0</v>
          </cell>
          <cell r="Y363">
            <v>0</v>
          </cell>
          <cell r="Z363">
            <v>2.5767361111111112E-2</v>
          </cell>
          <cell r="AA363">
            <v>0</v>
          </cell>
          <cell r="AB363">
            <v>0</v>
          </cell>
          <cell r="AC363">
            <v>0</v>
          </cell>
          <cell r="AD363">
            <v>0</v>
          </cell>
          <cell r="AE363">
            <v>0</v>
          </cell>
          <cell r="AF363">
            <v>0</v>
          </cell>
          <cell r="AG363">
            <v>0</v>
          </cell>
          <cell r="AH363">
            <v>0</v>
          </cell>
          <cell r="AI363">
            <v>0</v>
          </cell>
          <cell r="AJ363">
            <v>0.18037152777777779</v>
          </cell>
        </row>
        <row r="364">
          <cell r="C364" t="str">
            <v>DOC</v>
          </cell>
          <cell r="D364" t="str">
            <v>Air</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row>
        <row r="365">
          <cell r="D365" t="str">
            <v>Sea</v>
          </cell>
          <cell r="E365">
            <v>2.7569444444444445E-2</v>
          </cell>
          <cell r="F365">
            <v>2.7569444444444445E-2</v>
          </cell>
          <cell r="G365">
            <v>2.7569444444444445E-2</v>
          </cell>
          <cell r="H365">
            <v>2.7569444444444445E-2</v>
          </cell>
          <cell r="I365">
            <v>2.7569444444444445E-2</v>
          </cell>
          <cell r="J365">
            <v>2.7569444444444445E-2</v>
          </cell>
          <cell r="K365">
            <v>2.7569444444444445E-2</v>
          </cell>
          <cell r="L365">
            <v>2.7569444444444445E-2</v>
          </cell>
          <cell r="M365">
            <v>2.7569444444444445E-2</v>
          </cell>
          <cell r="N365">
            <v>2.7569444444444445E-2</v>
          </cell>
          <cell r="O365">
            <v>2.7569444444444445E-2</v>
          </cell>
          <cell r="P365">
            <v>2.7569444444444445E-2</v>
          </cell>
          <cell r="Q365">
            <v>2.7569444444444445E-2</v>
          </cell>
          <cell r="R365">
            <v>2.7569444444444445E-2</v>
          </cell>
          <cell r="S365">
            <v>2.7569444444444445E-2</v>
          </cell>
          <cell r="T365">
            <v>2.7569444444444445E-2</v>
          </cell>
          <cell r="U365">
            <v>2.7569444444444445E-2</v>
          </cell>
          <cell r="V365">
            <v>2.7569444444444445E-2</v>
          </cell>
          <cell r="W365">
            <v>2.7569444444444445E-2</v>
          </cell>
          <cell r="X365">
            <v>2.7569444444444445E-2</v>
          </cell>
          <cell r="Y365">
            <v>2.7569444444444445E-2</v>
          </cell>
          <cell r="Z365">
            <v>2.7569444444444445E-2</v>
          </cell>
          <cell r="AA365">
            <v>2.7569444444444445E-2</v>
          </cell>
          <cell r="AB365">
            <v>2.7569444444444445E-2</v>
          </cell>
          <cell r="AC365">
            <v>2.7569444444444445E-2</v>
          </cell>
          <cell r="AD365">
            <v>2.7569444444444445E-2</v>
          </cell>
          <cell r="AE365">
            <v>2.7569444444444445E-2</v>
          </cell>
          <cell r="AF365">
            <v>2.7569444444444445E-2</v>
          </cell>
          <cell r="AG365">
            <v>2.7569444444444445E-2</v>
          </cell>
          <cell r="AH365">
            <v>2.7569444444444445E-2</v>
          </cell>
          <cell r="AI365">
            <v>2.7569444444444445E-2</v>
          </cell>
          <cell r="AJ365">
            <v>0.85465277777777737</v>
          </cell>
        </row>
        <row r="366">
          <cell r="B366" t="str">
            <v>OBIITA</v>
          </cell>
          <cell r="C366" t="str">
            <v>CS</v>
          </cell>
          <cell r="D366" t="str">
            <v>Air</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row>
        <row r="367">
          <cell r="D367" t="str">
            <v>Sea</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2.41E-2</v>
          </cell>
          <cell r="AH367">
            <v>0</v>
          </cell>
          <cell r="AI367">
            <v>0</v>
          </cell>
          <cell r="AJ367">
            <v>2.41E-2</v>
          </cell>
        </row>
        <row r="368">
          <cell r="C368" t="str">
            <v>DOC</v>
          </cell>
          <cell r="D368" t="str">
            <v>Air</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D369" t="str">
            <v>Sea</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3.9999999999999992E-3</v>
          </cell>
          <cell r="AH369">
            <v>0</v>
          </cell>
          <cell r="AI369">
            <v>0</v>
          </cell>
          <cell r="AJ369">
            <v>3.9999999999999992E-3</v>
          </cell>
        </row>
        <row r="370">
          <cell r="B370" t="str">
            <v>OBIPOL</v>
          </cell>
          <cell r="C370" t="str">
            <v>CS</v>
          </cell>
          <cell r="D370" t="str">
            <v>Air</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D371" t="str">
            <v>Sea</v>
          </cell>
          <cell r="E371">
            <v>2.2363888888888891E-2</v>
          </cell>
          <cell r="F371">
            <v>2.2363888888888891E-2</v>
          </cell>
          <cell r="G371">
            <v>2.2363888888888891E-2</v>
          </cell>
          <cell r="H371">
            <v>0</v>
          </cell>
          <cell r="I371">
            <v>2.2363888888888891E-2</v>
          </cell>
          <cell r="J371">
            <v>0</v>
          </cell>
          <cell r="K371">
            <v>6.7091666666666674E-2</v>
          </cell>
          <cell r="L371">
            <v>2.2363888888888891E-2</v>
          </cell>
          <cell r="M371">
            <v>2.2363888888888891E-2</v>
          </cell>
          <cell r="N371">
            <v>0</v>
          </cell>
          <cell r="O371">
            <v>0</v>
          </cell>
          <cell r="P371">
            <v>0</v>
          </cell>
          <cell r="Q371">
            <v>0</v>
          </cell>
          <cell r="R371">
            <v>2.2363888888888891E-2</v>
          </cell>
          <cell r="S371">
            <v>6.7091666666666674E-2</v>
          </cell>
          <cell r="T371">
            <v>2.2363888888888891E-2</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0.31309444444444451</v>
          </cell>
        </row>
        <row r="372">
          <cell r="C372" t="str">
            <v>DOC</v>
          </cell>
          <cell r="D372" t="str">
            <v>Air</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D373" t="str">
            <v>Sea</v>
          </cell>
          <cell r="E373">
            <v>3.1916666666666664E-3</v>
          </cell>
          <cell r="F373">
            <v>3.1916666666666664E-3</v>
          </cell>
          <cell r="G373">
            <v>3.1916666666666664E-3</v>
          </cell>
          <cell r="H373">
            <v>0</v>
          </cell>
          <cell r="I373">
            <v>3.1916666666666664E-3</v>
          </cell>
          <cell r="J373">
            <v>0</v>
          </cell>
          <cell r="K373">
            <v>9.5749999999999984E-3</v>
          </cell>
          <cell r="L373">
            <v>3.1916666666666664E-3</v>
          </cell>
          <cell r="M373">
            <v>3.1916666666666664E-3</v>
          </cell>
          <cell r="N373">
            <v>0</v>
          </cell>
          <cell r="O373">
            <v>0</v>
          </cell>
          <cell r="P373">
            <v>0</v>
          </cell>
          <cell r="Q373">
            <v>0</v>
          </cell>
          <cell r="R373">
            <v>3.1916666666666664E-3</v>
          </cell>
          <cell r="S373">
            <v>9.5749999999999984E-3</v>
          </cell>
          <cell r="T373">
            <v>3.1916666666666664E-3</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4.4683333333333332E-2</v>
          </cell>
        </row>
        <row r="374">
          <cell r="B374" t="str">
            <v>OUTDOR</v>
          </cell>
          <cell r="C374" t="str">
            <v>CS</v>
          </cell>
          <cell r="D374" t="str">
            <v>Air</v>
          </cell>
          <cell r="E374">
            <v>9.1145833333333329E-2</v>
          </cell>
          <cell r="F374">
            <v>9.1145833333333329E-2</v>
          </cell>
          <cell r="G374">
            <v>1.3020833333333334E-2</v>
          </cell>
          <cell r="H374">
            <v>0</v>
          </cell>
          <cell r="I374">
            <v>2.6041666666666668E-2</v>
          </cell>
          <cell r="J374">
            <v>5.2083333333333336E-2</v>
          </cell>
          <cell r="K374">
            <v>3.90625E-2</v>
          </cell>
          <cell r="L374">
            <v>0</v>
          </cell>
          <cell r="M374">
            <v>0</v>
          </cell>
          <cell r="N374">
            <v>2.6041666666666668E-2</v>
          </cell>
          <cell r="O374">
            <v>1.3020833333333334E-2</v>
          </cell>
          <cell r="P374">
            <v>0</v>
          </cell>
          <cell r="Q374">
            <v>1.3020833333333334E-2</v>
          </cell>
          <cell r="R374">
            <v>9.1145833333333329E-2</v>
          </cell>
          <cell r="S374">
            <v>5.2083333333333336E-2</v>
          </cell>
          <cell r="T374">
            <v>6.5104166666666671E-2</v>
          </cell>
          <cell r="U374">
            <v>3.90625E-2</v>
          </cell>
          <cell r="V374">
            <v>0</v>
          </cell>
          <cell r="W374">
            <v>0.14322916666666666</v>
          </cell>
          <cell r="X374">
            <v>3.90625E-2</v>
          </cell>
          <cell r="Y374">
            <v>3.90625E-2</v>
          </cell>
          <cell r="Z374">
            <v>1.3020833333333334E-2</v>
          </cell>
          <cell r="AA374">
            <v>6.5104166666666671E-2</v>
          </cell>
          <cell r="AB374">
            <v>0.14322916666666666</v>
          </cell>
          <cell r="AC374">
            <v>6.5104166666666671E-2</v>
          </cell>
          <cell r="AD374">
            <v>1.3020833333333334E-2</v>
          </cell>
          <cell r="AE374">
            <v>2.6041666666666668E-2</v>
          </cell>
          <cell r="AF374">
            <v>5.2083333333333336E-2</v>
          </cell>
          <cell r="AG374">
            <v>9.1145833333333329E-2</v>
          </cell>
          <cell r="AH374">
            <v>0</v>
          </cell>
          <cell r="AI374">
            <v>0</v>
          </cell>
          <cell r="AJ374">
            <v>1.3020833333333333</v>
          </cell>
        </row>
        <row r="375">
          <cell r="D375" t="str">
            <v>Sea</v>
          </cell>
          <cell r="E375">
            <v>1.5840721450617286</v>
          </cell>
          <cell r="F375">
            <v>1.5840721450617286</v>
          </cell>
          <cell r="G375">
            <v>2.9146927469135808</v>
          </cell>
          <cell r="H375">
            <v>1.0644964814814817</v>
          </cell>
          <cell r="I375">
            <v>1.2672577160493829E-2</v>
          </cell>
          <cell r="J375">
            <v>1.2799302932098766</v>
          </cell>
          <cell r="K375">
            <v>2.6358960493827164</v>
          </cell>
          <cell r="L375">
            <v>1.6601076080246917</v>
          </cell>
          <cell r="M375">
            <v>1.5713995679012345</v>
          </cell>
          <cell r="N375">
            <v>1.2672577160493828</v>
          </cell>
          <cell r="O375">
            <v>1.9262317283950621</v>
          </cell>
          <cell r="P375">
            <v>1.7361430709876544</v>
          </cell>
          <cell r="Q375">
            <v>0.6843191666666667</v>
          </cell>
          <cell r="R375">
            <v>0.97578844135802478</v>
          </cell>
          <cell r="S375">
            <v>3.1047814043209883</v>
          </cell>
          <cell r="T375">
            <v>3.4849587191358027</v>
          </cell>
          <cell r="U375">
            <v>1.8628688425925928</v>
          </cell>
          <cell r="V375">
            <v>2.8259847067901238</v>
          </cell>
          <cell r="W375">
            <v>1.6601076080246917</v>
          </cell>
          <cell r="X375">
            <v>2.8766750154320992</v>
          </cell>
          <cell r="Y375">
            <v>2.6865863580246918</v>
          </cell>
          <cell r="Z375">
            <v>1.9895946141975311</v>
          </cell>
          <cell r="AA375">
            <v>1.7488156481481485</v>
          </cell>
          <cell r="AB375">
            <v>2.2050284259259261</v>
          </cell>
          <cell r="AC375">
            <v>1.4573463734567904</v>
          </cell>
          <cell r="AD375">
            <v>0.86173524691358039</v>
          </cell>
          <cell r="AE375">
            <v>2.0909752314814818</v>
          </cell>
          <cell r="AF375">
            <v>2.4964977006172839</v>
          </cell>
          <cell r="AG375">
            <v>2.1036478086419756</v>
          </cell>
          <cell r="AH375">
            <v>1.5207092592592595</v>
          </cell>
          <cell r="AI375">
            <v>0.93777070987654321</v>
          </cell>
          <cell r="AJ375">
            <v>56.811163410493833</v>
          </cell>
        </row>
        <row r="376">
          <cell r="C376" t="str">
            <v>DOC</v>
          </cell>
          <cell r="D376" t="str">
            <v>Air</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D377" t="str">
            <v>Sea</v>
          </cell>
          <cell r="E377">
            <v>0.43585165895061728</v>
          </cell>
          <cell r="F377">
            <v>0.43585165895061728</v>
          </cell>
          <cell r="G377">
            <v>0.8019670524691358</v>
          </cell>
          <cell r="H377">
            <v>0.29289231481481476</v>
          </cell>
          <cell r="I377">
            <v>3.4868132716049378E-3</v>
          </cell>
          <cell r="J377">
            <v>0.35216814043209871</v>
          </cell>
          <cell r="K377">
            <v>0.72525716049382705</v>
          </cell>
          <cell r="L377">
            <v>0.45677253858024686</v>
          </cell>
          <cell r="M377">
            <v>0.43236484567901229</v>
          </cell>
          <cell r="N377">
            <v>0.34868132716049377</v>
          </cell>
          <cell r="O377">
            <v>0.5299956172839505</v>
          </cell>
          <cell r="P377">
            <v>0.47769341820987643</v>
          </cell>
          <cell r="Q377">
            <v>0.18828791666666664</v>
          </cell>
          <cell r="R377">
            <v>0.26848462191358025</v>
          </cell>
          <cell r="S377">
            <v>0.85426925154320976</v>
          </cell>
          <cell r="T377">
            <v>0.95887364969135791</v>
          </cell>
          <cell r="U377">
            <v>0.51256155092592592</v>
          </cell>
          <cell r="V377">
            <v>0.77755935956790101</v>
          </cell>
          <cell r="W377">
            <v>0.45677253858024686</v>
          </cell>
          <cell r="X377">
            <v>0.79150661265432087</v>
          </cell>
          <cell r="Y377">
            <v>0.7392044135802468</v>
          </cell>
          <cell r="Z377">
            <v>0.5474296836419752</v>
          </cell>
          <cell r="AA377">
            <v>0.48118023148148142</v>
          </cell>
          <cell r="AB377">
            <v>0.60670550925925926</v>
          </cell>
          <cell r="AC377">
            <v>0.4009835262345679</v>
          </cell>
          <cell r="AD377">
            <v>0.23710330246913575</v>
          </cell>
          <cell r="AE377">
            <v>0.5753241898148147</v>
          </cell>
          <cell r="AF377">
            <v>0.68690221450617273</v>
          </cell>
          <cell r="AG377">
            <v>0.57881100308641964</v>
          </cell>
          <cell r="AH377">
            <v>0.41841759259259254</v>
          </cell>
          <cell r="AI377">
            <v>0.25802418209876538</v>
          </cell>
          <cell r="AJ377">
            <v>15.631383896604932</v>
          </cell>
        </row>
        <row r="378">
          <cell r="B378" t="str">
            <v>PACSUN</v>
          </cell>
          <cell r="C378" t="str">
            <v>CS</v>
          </cell>
          <cell r="D378" t="str">
            <v>Air</v>
          </cell>
          <cell r="E378">
            <v>0</v>
          </cell>
          <cell r="F378">
            <v>0</v>
          </cell>
          <cell r="G378">
            <v>0</v>
          </cell>
          <cell r="H378">
            <v>0</v>
          </cell>
          <cell r="I378">
            <v>0</v>
          </cell>
          <cell r="J378">
            <v>0</v>
          </cell>
          <cell r="K378">
            <v>0</v>
          </cell>
          <cell r="L378">
            <v>0</v>
          </cell>
          <cell r="M378">
            <v>0</v>
          </cell>
          <cell r="N378">
            <v>4.8333333333333332E-2</v>
          </cell>
          <cell r="O378">
            <v>0</v>
          </cell>
          <cell r="P378">
            <v>1.2083333333333333E-2</v>
          </cell>
          <cell r="Q378">
            <v>1.2083333333333333E-2</v>
          </cell>
          <cell r="R378">
            <v>3.6249999999999998E-2</v>
          </cell>
          <cell r="S378">
            <v>2.4166666666666666E-2</v>
          </cell>
          <cell r="T378">
            <v>3.6249999999999998E-2</v>
          </cell>
          <cell r="U378">
            <v>1.2083333333333333E-2</v>
          </cell>
          <cell r="V378">
            <v>1.2083333333333333E-2</v>
          </cell>
          <cell r="W378">
            <v>2.4166666666666666E-2</v>
          </cell>
          <cell r="X378">
            <v>7.2499999999999995E-2</v>
          </cell>
          <cell r="Y378">
            <v>3.6249999999999998E-2</v>
          </cell>
          <cell r="Z378">
            <v>1.2083333333333333E-2</v>
          </cell>
          <cell r="AA378">
            <v>1.2083333333333333E-2</v>
          </cell>
          <cell r="AB378">
            <v>1.2083333333333333E-2</v>
          </cell>
          <cell r="AC378">
            <v>0</v>
          </cell>
          <cell r="AD378">
            <v>0</v>
          </cell>
          <cell r="AE378">
            <v>0</v>
          </cell>
          <cell r="AF378">
            <v>1.2083333333333333E-2</v>
          </cell>
          <cell r="AG378">
            <v>0</v>
          </cell>
          <cell r="AH378">
            <v>0</v>
          </cell>
          <cell r="AI378">
            <v>0</v>
          </cell>
          <cell r="AJ378">
            <v>0.37458333333333332</v>
          </cell>
        </row>
        <row r="379">
          <cell r="D379" t="str">
            <v>Sea</v>
          </cell>
          <cell r="E379">
            <v>0.13013655181623932</v>
          </cell>
          <cell r="F379">
            <v>0.13013655181623932</v>
          </cell>
          <cell r="G379">
            <v>0.10410924145299146</v>
          </cell>
          <cell r="H379">
            <v>5.2054620726495728E-2</v>
          </cell>
          <cell r="I379">
            <v>0</v>
          </cell>
          <cell r="J379">
            <v>0</v>
          </cell>
          <cell r="K379">
            <v>5.2054620726495728E-2</v>
          </cell>
          <cell r="L379">
            <v>0</v>
          </cell>
          <cell r="M379">
            <v>0</v>
          </cell>
          <cell r="N379">
            <v>0.23424579326923078</v>
          </cell>
          <cell r="O379">
            <v>0</v>
          </cell>
          <cell r="P379">
            <v>0.10410924145299146</v>
          </cell>
          <cell r="Q379">
            <v>5.2054620726495728E-2</v>
          </cell>
          <cell r="R379">
            <v>2.6027310363247864E-2</v>
          </cell>
          <cell r="S379">
            <v>2.6027310363247864E-2</v>
          </cell>
          <cell r="T379">
            <v>7.8081931089743595E-2</v>
          </cell>
          <cell r="U379">
            <v>0</v>
          </cell>
          <cell r="V379">
            <v>0</v>
          </cell>
          <cell r="W379">
            <v>2.6027310363247864E-2</v>
          </cell>
          <cell r="X379">
            <v>0.31232772435897438</v>
          </cell>
          <cell r="Y379">
            <v>0.18219117254273506</v>
          </cell>
          <cell r="Z379">
            <v>2.6027310363247864E-2</v>
          </cell>
          <cell r="AA379">
            <v>7.8081931089743595E-2</v>
          </cell>
          <cell r="AB379">
            <v>5.2054620726495728E-2</v>
          </cell>
          <cell r="AC379">
            <v>0</v>
          </cell>
          <cell r="AD379">
            <v>0</v>
          </cell>
          <cell r="AE379">
            <v>5.2054620726495728E-2</v>
          </cell>
          <cell r="AF379">
            <v>0.10410924145299146</v>
          </cell>
          <cell r="AG379">
            <v>0.20821848290598291</v>
          </cell>
          <cell r="AH379">
            <v>0.18219117254273506</v>
          </cell>
          <cell r="AI379">
            <v>0</v>
          </cell>
          <cell r="AJ379">
            <v>2.2123213808760687</v>
          </cell>
        </row>
        <row r="380">
          <cell r="C380" t="str">
            <v>DOC</v>
          </cell>
          <cell r="D380" t="str">
            <v>Air</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D381" t="str">
            <v>Sea</v>
          </cell>
          <cell r="E381">
            <v>1.7476128472222224E-2</v>
          </cell>
          <cell r="F381">
            <v>1.7476128472222224E-2</v>
          </cell>
          <cell r="G381">
            <v>1.3980902777777776E-2</v>
          </cell>
          <cell r="H381">
            <v>6.9904513888888881E-3</v>
          </cell>
          <cell r="I381">
            <v>0</v>
          </cell>
          <cell r="J381">
            <v>0</v>
          </cell>
          <cell r="K381">
            <v>6.9904513888888881E-3</v>
          </cell>
          <cell r="L381">
            <v>0</v>
          </cell>
          <cell r="M381">
            <v>0</v>
          </cell>
          <cell r="N381">
            <v>3.1457031249999996E-2</v>
          </cell>
          <cell r="O381">
            <v>0</v>
          </cell>
          <cell r="P381">
            <v>1.3980902777777776E-2</v>
          </cell>
          <cell r="Q381">
            <v>6.9904513888888881E-3</v>
          </cell>
          <cell r="R381">
            <v>3.495225694444444E-3</v>
          </cell>
          <cell r="S381">
            <v>3.495225694444444E-3</v>
          </cell>
          <cell r="T381">
            <v>1.0485677083333334E-2</v>
          </cell>
          <cell r="U381">
            <v>0</v>
          </cell>
          <cell r="V381">
            <v>0</v>
          </cell>
          <cell r="W381">
            <v>3.495225694444444E-3</v>
          </cell>
          <cell r="X381">
            <v>4.1942708333333335E-2</v>
          </cell>
          <cell r="Y381">
            <v>2.4466579861111112E-2</v>
          </cell>
          <cell r="Z381">
            <v>3.495225694444444E-3</v>
          </cell>
          <cell r="AA381">
            <v>1.0485677083333334E-2</v>
          </cell>
          <cell r="AB381">
            <v>6.9904513888888881E-3</v>
          </cell>
          <cell r="AC381">
            <v>0</v>
          </cell>
          <cell r="AD381">
            <v>0</v>
          </cell>
          <cell r="AE381">
            <v>6.9904513888888881E-3</v>
          </cell>
          <cell r="AF381">
            <v>1.3980902777777776E-2</v>
          </cell>
          <cell r="AG381">
            <v>2.7961805555555552E-2</v>
          </cell>
          <cell r="AH381">
            <v>2.4466579861111112E-2</v>
          </cell>
          <cell r="AI381">
            <v>0</v>
          </cell>
          <cell r="AJ381">
            <v>0.29709418402777776</v>
          </cell>
        </row>
        <row r="382">
          <cell r="B382" t="str">
            <v>RIPC</v>
          </cell>
          <cell r="C382" t="str">
            <v>CS</v>
          </cell>
          <cell r="D382" t="str">
            <v>Air</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D383" t="str">
            <v>Sea</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C384" t="str">
            <v>DOC</v>
          </cell>
          <cell r="D384" t="str">
            <v>Air</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row>
        <row r="385">
          <cell r="D385" t="str">
            <v>Sea</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row>
        <row r="386">
          <cell r="B386" t="str">
            <v>RIPP</v>
          </cell>
          <cell r="C386" t="str">
            <v>CS</v>
          </cell>
          <cell r="D386" t="str">
            <v>Air</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row>
        <row r="387">
          <cell r="D387" t="str">
            <v>Sea</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0.10931169871794871</v>
          </cell>
          <cell r="AI387">
            <v>0</v>
          </cell>
          <cell r="AJ387">
            <v>0.10931169871794871</v>
          </cell>
        </row>
        <row r="388">
          <cell r="C388" t="str">
            <v>DOC</v>
          </cell>
          <cell r="D388" t="str">
            <v>Air</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D389" t="str">
            <v>Sea</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0.103225</v>
          </cell>
          <cell r="AI389">
            <v>0</v>
          </cell>
          <cell r="AJ389">
            <v>0.103225</v>
          </cell>
        </row>
        <row r="390">
          <cell r="B390" t="str">
            <v>SPENCR</v>
          </cell>
          <cell r="C390" t="str">
            <v>CS</v>
          </cell>
          <cell r="D390" t="str">
            <v>Air</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D391" t="str">
            <v>Sea</v>
          </cell>
          <cell r="E391">
            <v>0</v>
          </cell>
          <cell r="F391">
            <v>0</v>
          </cell>
          <cell r="G391">
            <v>0</v>
          </cell>
          <cell r="H391">
            <v>0</v>
          </cell>
          <cell r="I391">
            <v>0</v>
          </cell>
          <cell r="J391">
            <v>0</v>
          </cell>
          <cell r="K391">
            <v>0</v>
          </cell>
          <cell r="L391">
            <v>0</v>
          </cell>
          <cell r="M391">
            <v>3.0667467948717952E-2</v>
          </cell>
          <cell r="N391">
            <v>0</v>
          </cell>
          <cell r="O391">
            <v>3.0667467948717952E-2</v>
          </cell>
          <cell r="P391">
            <v>0</v>
          </cell>
          <cell r="Q391">
            <v>3.0667467948717952E-2</v>
          </cell>
          <cell r="R391">
            <v>3.0667467948717952E-2</v>
          </cell>
          <cell r="S391">
            <v>0.15333733974358976</v>
          </cell>
          <cell r="T391">
            <v>0</v>
          </cell>
          <cell r="U391">
            <v>6.1334935897435904E-2</v>
          </cell>
          <cell r="V391">
            <v>3.0667467948717952E-2</v>
          </cell>
          <cell r="W391">
            <v>0</v>
          </cell>
          <cell r="X391">
            <v>0</v>
          </cell>
          <cell r="Y391">
            <v>0</v>
          </cell>
          <cell r="Z391">
            <v>0</v>
          </cell>
          <cell r="AA391">
            <v>3.0667467948717952E-2</v>
          </cell>
          <cell r="AB391">
            <v>0</v>
          </cell>
          <cell r="AC391">
            <v>0</v>
          </cell>
          <cell r="AD391">
            <v>0</v>
          </cell>
          <cell r="AE391">
            <v>3.0667467948717952E-2</v>
          </cell>
          <cell r="AF391">
            <v>0</v>
          </cell>
          <cell r="AG391">
            <v>0</v>
          </cell>
          <cell r="AH391">
            <v>0</v>
          </cell>
          <cell r="AI391">
            <v>0</v>
          </cell>
          <cell r="AJ391">
            <v>0.42934455128205129</v>
          </cell>
        </row>
        <row r="392">
          <cell r="C392" t="str">
            <v>DOC</v>
          </cell>
          <cell r="D392" t="str">
            <v>Air</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D393" t="str">
            <v>Sea</v>
          </cell>
          <cell r="E393">
            <v>0</v>
          </cell>
          <cell r="F393">
            <v>0</v>
          </cell>
          <cell r="G393">
            <v>0</v>
          </cell>
          <cell r="H393">
            <v>0</v>
          </cell>
          <cell r="I393">
            <v>0</v>
          </cell>
          <cell r="J393">
            <v>0</v>
          </cell>
          <cell r="K393">
            <v>0</v>
          </cell>
          <cell r="L393">
            <v>0</v>
          </cell>
          <cell r="M393">
            <v>3.5137500000000002E-2</v>
          </cell>
          <cell r="N393">
            <v>0</v>
          </cell>
          <cell r="O393">
            <v>3.5137500000000002E-2</v>
          </cell>
          <cell r="P393">
            <v>0</v>
          </cell>
          <cell r="Q393">
            <v>3.5137500000000002E-2</v>
          </cell>
          <cell r="R393">
            <v>3.5137500000000002E-2</v>
          </cell>
          <cell r="S393">
            <v>0.1756875</v>
          </cell>
          <cell r="T393">
            <v>0</v>
          </cell>
          <cell r="U393">
            <v>7.0275000000000004E-2</v>
          </cell>
          <cell r="V393">
            <v>3.5137500000000002E-2</v>
          </cell>
          <cell r="W393">
            <v>0</v>
          </cell>
          <cell r="X393">
            <v>0</v>
          </cell>
          <cell r="Y393">
            <v>0</v>
          </cell>
          <cell r="Z393">
            <v>0</v>
          </cell>
          <cell r="AA393">
            <v>3.5137500000000002E-2</v>
          </cell>
          <cell r="AB393">
            <v>0</v>
          </cell>
          <cell r="AC393">
            <v>0</v>
          </cell>
          <cell r="AD393">
            <v>0</v>
          </cell>
          <cell r="AE393">
            <v>3.5137500000000002E-2</v>
          </cell>
          <cell r="AF393">
            <v>0</v>
          </cell>
          <cell r="AG393">
            <v>0</v>
          </cell>
          <cell r="AH393">
            <v>0</v>
          </cell>
          <cell r="AI393">
            <v>0</v>
          </cell>
          <cell r="AJ393">
            <v>0.491925</v>
          </cell>
        </row>
        <row r="394">
          <cell r="B394" t="str">
            <v>TOMBOD</v>
          </cell>
          <cell r="C394" t="str">
            <v>CS</v>
          </cell>
          <cell r="D394" t="str">
            <v>Air</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D395" t="str">
            <v>Sea</v>
          </cell>
          <cell r="E395">
            <v>0.22328124999999999</v>
          </cell>
          <cell r="F395">
            <v>0.22328124999999999</v>
          </cell>
          <cell r="G395">
            <v>2.9770833333333333E-2</v>
          </cell>
          <cell r="H395">
            <v>7.4427083333333338E-2</v>
          </cell>
          <cell r="I395">
            <v>0</v>
          </cell>
          <cell r="J395">
            <v>1.4885416666666667E-2</v>
          </cell>
          <cell r="K395">
            <v>0.14885416666666668</v>
          </cell>
          <cell r="L395">
            <v>8.9312499999999989E-2</v>
          </cell>
          <cell r="M395">
            <v>0.17862499999999998</v>
          </cell>
          <cell r="N395">
            <v>2.9770833333333333E-2</v>
          </cell>
          <cell r="O395">
            <v>2.9770833333333333E-2</v>
          </cell>
          <cell r="P395">
            <v>2.9770833333333333E-2</v>
          </cell>
          <cell r="Q395">
            <v>0</v>
          </cell>
          <cell r="R395">
            <v>0</v>
          </cell>
          <cell r="S395">
            <v>0</v>
          </cell>
          <cell r="T395">
            <v>0</v>
          </cell>
          <cell r="U395">
            <v>2.9770833333333333E-2</v>
          </cell>
          <cell r="V395">
            <v>0</v>
          </cell>
          <cell r="W395">
            <v>0</v>
          </cell>
          <cell r="X395">
            <v>0</v>
          </cell>
          <cell r="Y395">
            <v>0.22328124999999999</v>
          </cell>
          <cell r="Z395">
            <v>0.11908333333333333</v>
          </cell>
          <cell r="AA395">
            <v>0</v>
          </cell>
          <cell r="AB395">
            <v>0</v>
          </cell>
          <cell r="AC395">
            <v>0</v>
          </cell>
          <cell r="AD395">
            <v>0</v>
          </cell>
          <cell r="AE395">
            <v>0</v>
          </cell>
          <cell r="AF395">
            <v>0</v>
          </cell>
          <cell r="AG395">
            <v>0</v>
          </cell>
          <cell r="AH395">
            <v>0.10419791666666667</v>
          </cell>
          <cell r="AI395">
            <v>0</v>
          </cell>
          <cell r="AJ395">
            <v>1.5480833333333333</v>
          </cell>
        </row>
        <row r="396">
          <cell r="C396" t="str">
            <v>DOC</v>
          </cell>
          <cell r="D396" t="str">
            <v>Air</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D397" t="str">
            <v>Sea</v>
          </cell>
          <cell r="E397">
            <v>5.3385416666666664E-2</v>
          </cell>
          <cell r="F397">
            <v>5.3385416666666664E-2</v>
          </cell>
          <cell r="G397">
            <v>7.1180555555555554E-3</v>
          </cell>
          <cell r="H397">
            <v>1.7795138888888888E-2</v>
          </cell>
          <cell r="I397">
            <v>0</v>
          </cell>
          <cell r="J397">
            <v>3.5590277777777777E-3</v>
          </cell>
          <cell r="K397">
            <v>3.5590277777777776E-2</v>
          </cell>
          <cell r="L397">
            <v>2.1354166666666667E-2</v>
          </cell>
          <cell r="M397">
            <v>4.2708333333333334E-2</v>
          </cell>
          <cell r="N397">
            <v>7.1180555555555554E-3</v>
          </cell>
          <cell r="O397">
            <v>7.1180555555555554E-3</v>
          </cell>
          <cell r="P397">
            <v>7.1180555555555554E-3</v>
          </cell>
          <cell r="Q397">
            <v>0</v>
          </cell>
          <cell r="R397">
            <v>0</v>
          </cell>
          <cell r="S397">
            <v>0</v>
          </cell>
          <cell r="T397">
            <v>0</v>
          </cell>
          <cell r="U397">
            <v>7.1180555555555554E-3</v>
          </cell>
          <cell r="V397">
            <v>0</v>
          </cell>
          <cell r="W397">
            <v>0</v>
          </cell>
          <cell r="X397">
            <v>0</v>
          </cell>
          <cell r="Y397">
            <v>5.3385416666666664E-2</v>
          </cell>
          <cell r="Z397">
            <v>2.8472222222222222E-2</v>
          </cell>
          <cell r="AA397">
            <v>0</v>
          </cell>
          <cell r="AB397">
            <v>0</v>
          </cell>
          <cell r="AC397">
            <v>0</v>
          </cell>
          <cell r="AD397">
            <v>0</v>
          </cell>
          <cell r="AE397">
            <v>0</v>
          </cell>
          <cell r="AF397">
            <v>0</v>
          </cell>
          <cell r="AG397">
            <v>0</v>
          </cell>
          <cell r="AH397">
            <v>2.4913194444444446E-2</v>
          </cell>
          <cell r="AI397">
            <v>0</v>
          </cell>
          <cell r="AJ397">
            <v>0.37013888888888896</v>
          </cell>
        </row>
        <row r="398">
          <cell r="B398" t="str">
            <v>TOMFTW</v>
          </cell>
          <cell r="C398" t="str">
            <v>CS</v>
          </cell>
          <cell r="D398" t="str">
            <v>Air</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D399" t="str">
            <v>Sea</v>
          </cell>
          <cell r="E399">
            <v>0.13268055555555555</v>
          </cell>
          <cell r="F399">
            <v>0.13268055555555555</v>
          </cell>
          <cell r="G399">
            <v>7.9608333333333323E-2</v>
          </cell>
          <cell r="H399">
            <v>0.39804166666666668</v>
          </cell>
          <cell r="I399">
            <v>0</v>
          </cell>
          <cell r="J399">
            <v>0</v>
          </cell>
          <cell r="K399">
            <v>0</v>
          </cell>
          <cell r="L399">
            <v>0</v>
          </cell>
          <cell r="M399">
            <v>2.6536111111111111E-2</v>
          </cell>
          <cell r="N399">
            <v>0.13268055555555555</v>
          </cell>
          <cell r="O399">
            <v>0.1459486111111111</v>
          </cell>
          <cell r="P399">
            <v>0.15921666666666665</v>
          </cell>
          <cell r="Q399">
            <v>0.25209305555555556</v>
          </cell>
          <cell r="R399">
            <v>3.9804166666666661E-2</v>
          </cell>
          <cell r="S399">
            <v>0.18575277777777777</v>
          </cell>
          <cell r="T399">
            <v>2.6536111111111111E-2</v>
          </cell>
          <cell r="U399">
            <v>0.10614444444444444</v>
          </cell>
          <cell r="V399">
            <v>6.6340277777777776E-2</v>
          </cell>
          <cell r="W399">
            <v>3.9804166666666661E-2</v>
          </cell>
          <cell r="X399">
            <v>0.23882499999999995</v>
          </cell>
          <cell r="Y399">
            <v>3.9804166666666661E-2</v>
          </cell>
          <cell r="Z399">
            <v>0.17248472222222219</v>
          </cell>
          <cell r="AA399">
            <v>3.9804166666666661E-2</v>
          </cell>
          <cell r="AB399">
            <v>0</v>
          </cell>
          <cell r="AC399">
            <v>0.18575277777777777</v>
          </cell>
          <cell r="AD399">
            <v>0.10614444444444444</v>
          </cell>
          <cell r="AE399">
            <v>0.18575277777777777</v>
          </cell>
          <cell r="AF399">
            <v>0</v>
          </cell>
          <cell r="AG399">
            <v>1.3268055555555556E-2</v>
          </cell>
          <cell r="AH399">
            <v>0.11941249999999998</v>
          </cell>
          <cell r="AI399">
            <v>7.9608333333333323E-2</v>
          </cell>
          <cell r="AJ399">
            <v>3.1047250000000002</v>
          </cell>
        </row>
        <row r="400">
          <cell r="C400" t="str">
            <v>DOC</v>
          </cell>
          <cell r="D400" t="str">
            <v>Air</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D401" t="str">
            <v>Sea</v>
          </cell>
          <cell r="E401">
            <v>7.2520486111111102E-2</v>
          </cell>
          <cell r="F401">
            <v>7.2520486111111102E-2</v>
          </cell>
          <cell r="G401">
            <v>7.2520486111111102E-2</v>
          </cell>
          <cell r="H401">
            <v>7.2520486111111102E-2</v>
          </cell>
          <cell r="I401">
            <v>7.2520486111111102E-2</v>
          </cell>
          <cell r="J401">
            <v>7.2520486111111102E-2</v>
          </cell>
          <cell r="K401">
            <v>7.2520486111111102E-2</v>
          </cell>
          <cell r="L401">
            <v>7.2520486111111102E-2</v>
          </cell>
          <cell r="M401">
            <v>7.2520486111111102E-2</v>
          </cell>
          <cell r="N401">
            <v>7.2520486111111102E-2</v>
          </cell>
          <cell r="O401">
            <v>7.2520486111111102E-2</v>
          </cell>
          <cell r="P401">
            <v>7.2520486111111102E-2</v>
          </cell>
          <cell r="Q401">
            <v>7.2520486111111102E-2</v>
          </cell>
          <cell r="R401">
            <v>7.2520486111111102E-2</v>
          </cell>
          <cell r="S401">
            <v>7.2520486111111102E-2</v>
          </cell>
          <cell r="T401">
            <v>7.2520486111111102E-2</v>
          </cell>
          <cell r="U401">
            <v>7.2520486111111102E-2</v>
          </cell>
          <cell r="V401">
            <v>7.2520486111111102E-2</v>
          </cell>
          <cell r="W401">
            <v>7.2520486111111102E-2</v>
          </cell>
          <cell r="X401">
            <v>7.2520486111111102E-2</v>
          </cell>
          <cell r="Y401">
            <v>7.2520486111111102E-2</v>
          </cell>
          <cell r="Z401">
            <v>7.2520486111111102E-2</v>
          </cell>
          <cell r="AA401">
            <v>7.2520486111111102E-2</v>
          </cell>
          <cell r="AB401">
            <v>7.2520486111111102E-2</v>
          </cell>
          <cell r="AC401">
            <v>7.2520486111111102E-2</v>
          </cell>
          <cell r="AD401">
            <v>7.2520486111111102E-2</v>
          </cell>
          <cell r="AE401">
            <v>7.2520486111111102E-2</v>
          </cell>
          <cell r="AF401">
            <v>7.2520486111111102E-2</v>
          </cell>
          <cell r="AG401">
            <v>7.2520486111111102E-2</v>
          </cell>
          <cell r="AH401">
            <v>7.2520486111111102E-2</v>
          </cell>
          <cell r="AI401">
            <v>7.2520486111111102E-2</v>
          </cell>
          <cell r="AJ401">
            <v>2.248135069444444</v>
          </cell>
        </row>
        <row r="402">
          <cell r="B402" t="str">
            <v>TOMHAN</v>
          </cell>
          <cell r="C402" t="str">
            <v>CS</v>
          </cell>
          <cell r="D402" t="str">
            <v>Air</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D403" t="str">
            <v>Sea</v>
          </cell>
          <cell r="E403">
            <v>2.9770833333333333E-2</v>
          </cell>
          <cell r="F403">
            <v>2.9770833333333333E-2</v>
          </cell>
          <cell r="G403">
            <v>0</v>
          </cell>
          <cell r="H403">
            <v>7.4427083333333338E-2</v>
          </cell>
          <cell r="I403">
            <v>0</v>
          </cell>
          <cell r="J403">
            <v>4.4656249999999995E-2</v>
          </cell>
          <cell r="K403">
            <v>0.20839583333333334</v>
          </cell>
          <cell r="L403">
            <v>2.9770833333333333E-2</v>
          </cell>
          <cell r="M403">
            <v>0</v>
          </cell>
          <cell r="N403">
            <v>4.4656249999999995E-2</v>
          </cell>
          <cell r="O403">
            <v>0</v>
          </cell>
          <cell r="P403">
            <v>0</v>
          </cell>
          <cell r="Q403">
            <v>0</v>
          </cell>
          <cell r="R403">
            <v>4.4656249999999995E-2</v>
          </cell>
          <cell r="S403">
            <v>0</v>
          </cell>
          <cell r="T403">
            <v>0</v>
          </cell>
          <cell r="U403">
            <v>0</v>
          </cell>
          <cell r="V403">
            <v>0</v>
          </cell>
          <cell r="W403">
            <v>1.4885416666666667E-2</v>
          </cell>
          <cell r="X403">
            <v>8.9312499999999989E-2</v>
          </cell>
          <cell r="Y403">
            <v>0.13396875</v>
          </cell>
          <cell r="Z403">
            <v>2.9770833333333333E-2</v>
          </cell>
          <cell r="AA403">
            <v>4.4656249999999995E-2</v>
          </cell>
          <cell r="AB403">
            <v>1.4885416666666667E-2</v>
          </cell>
          <cell r="AC403">
            <v>4.4656249999999995E-2</v>
          </cell>
          <cell r="AD403">
            <v>2.9770833333333333E-2</v>
          </cell>
          <cell r="AE403">
            <v>5.9541666666666666E-2</v>
          </cell>
          <cell r="AF403">
            <v>0.10419791666666667</v>
          </cell>
          <cell r="AG403">
            <v>0</v>
          </cell>
          <cell r="AH403">
            <v>1.4885416666666667E-2</v>
          </cell>
          <cell r="AI403">
            <v>5.9541666666666666E-2</v>
          </cell>
          <cell r="AJ403">
            <v>1.1461770833333331</v>
          </cell>
        </row>
        <row r="404">
          <cell r="C404" t="str">
            <v>DOC</v>
          </cell>
          <cell r="D404" t="str">
            <v>Air</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5">
          <cell r="D405" t="str">
            <v>Sea</v>
          </cell>
          <cell r="E405">
            <v>7.1180555555555554E-3</v>
          </cell>
          <cell r="F405">
            <v>7.1180555555555554E-3</v>
          </cell>
          <cell r="G405">
            <v>0</v>
          </cell>
          <cell r="H405">
            <v>1.7795138888888888E-2</v>
          </cell>
          <cell r="I405">
            <v>0</v>
          </cell>
          <cell r="J405">
            <v>1.0677083333333334E-2</v>
          </cell>
          <cell r="K405">
            <v>4.9826388888888892E-2</v>
          </cell>
          <cell r="L405">
            <v>7.1180555555555554E-3</v>
          </cell>
          <cell r="M405">
            <v>0</v>
          </cell>
          <cell r="N405">
            <v>1.0677083333333334E-2</v>
          </cell>
          <cell r="O405">
            <v>0</v>
          </cell>
          <cell r="P405">
            <v>0</v>
          </cell>
          <cell r="Q405">
            <v>0</v>
          </cell>
          <cell r="R405">
            <v>1.0677083333333334E-2</v>
          </cell>
          <cell r="S405">
            <v>0</v>
          </cell>
          <cell r="T405">
            <v>0</v>
          </cell>
          <cell r="U405">
            <v>0</v>
          </cell>
          <cell r="V405">
            <v>0</v>
          </cell>
          <cell r="W405">
            <v>3.5590277777777777E-3</v>
          </cell>
          <cell r="X405">
            <v>2.1354166666666667E-2</v>
          </cell>
          <cell r="Y405">
            <v>3.2031249999999997E-2</v>
          </cell>
          <cell r="Z405">
            <v>7.1180555555555554E-3</v>
          </cell>
          <cell r="AA405">
            <v>1.0677083333333334E-2</v>
          </cell>
          <cell r="AB405">
            <v>3.5590277777777777E-3</v>
          </cell>
          <cell r="AC405">
            <v>1.0677083333333334E-2</v>
          </cell>
          <cell r="AD405">
            <v>7.1180555555555554E-3</v>
          </cell>
          <cell r="AE405">
            <v>1.4236111111111111E-2</v>
          </cell>
          <cell r="AF405">
            <v>2.4913194444444446E-2</v>
          </cell>
          <cell r="AG405">
            <v>0</v>
          </cell>
          <cell r="AH405">
            <v>3.5590277777777777E-3</v>
          </cell>
          <cell r="AI405">
            <v>1.4236111111111111E-2</v>
          </cell>
          <cell r="AJ405">
            <v>0.27404513888888893</v>
          </cell>
        </row>
        <row r="406">
          <cell r="B406" t="str">
            <v>TOMJEU</v>
          </cell>
          <cell r="C406" t="str">
            <v>CS</v>
          </cell>
          <cell r="D406" t="str">
            <v>Air</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row>
        <row r="407">
          <cell r="D407" t="str">
            <v>Sea</v>
          </cell>
          <cell r="E407">
            <v>4.7416666666666663E-2</v>
          </cell>
          <cell r="F407">
            <v>4.7416666666666663E-2</v>
          </cell>
          <cell r="G407">
            <v>0</v>
          </cell>
          <cell r="H407">
            <v>0</v>
          </cell>
          <cell r="I407">
            <v>0</v>
          </cell>
          <cell r="J407">
            <v>0</v>
          </cell>
          <cell r="K407">
            <v>0</v>
          </cell>
          <cell r="L407">
            <v>7.1125000000000008E-2</v>
          </cell>
          <cell r="M407">
            <v>3.5562500000000004E-2</v>
          </cell>
          <cell r="N407">
            <v>0</v>
          </cell>
          <cell r="O407">
            <v>1.1854166666666666E-2</v>
          </cell>
          <cell r="P407">
            <v>3.5562500000000004E-2</v>
          </cell>
          <cell r="Q407">
            <v>0</v>
          </cell>
          <cell r="R407">
            <v>0</v>
          </cell>
          <cell r="S407">
            <v>0</v>
          </cell>
          <cell r="T407">
            <v>1.1854166666666666E-2</v>
          </cell>
          <cell r="U407">
            <v>8.2979166666666673E-2</v>
          </cell>
          <cell r="V407">
            <v>5.9270833333333335E-2</v>
          </cell>
          <cell r="W407">
            <v>5.9270833333333335E-2</v>
          </cell>
          <cell r="X407">
            <v>1.1854166666666666E-2</v>
          </cell>
          <cell r="Y407">
            <v>8.2979166666666673E-2</v>
          </cell>
          <cell r="Z407">
            <v>0.14225000000000002</v>
          </cell>
          <cell r="AA407">
            <v>2.3708333333333331E-2</v>
          </cell>
          <cell r="AB407">
            <v>3.5562500000000004E-2</v>
          </cell>
          <cell r="AC407">
            <v>3.5562500000000004E-2</v>
          </cell>
          <cell r="AD407">
            <v>0</v>
          </cell>
          <cell r="AE407">
            <v>3.5562500000000004E-2</v>
          </cell>
          <cell r="AF407">
            <v>0.13039583333333335</v>
          </cell>
          <cell r="AG407">
            <v>3.5562500000000004E-2</v>
          </cell>
          <cell r="AH407">
            <v>3.5562500000000004E-2</v>
          </cell>
          <cell r="AI407">
            <v>1.1854166666666666E-2</v>
          </cell>
          <cell r="AJ407">
            <v>1.043166666666667</v>
          </cell>
        </row>
        <row r="408">
          <cell r="C408" t="str">
            <v>DOC</v>
          </cell>
          <cell r="D408" t="str">
            <v>Air</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D409" t="str">
            <v>Sea</v>
          </cell>
          <cell r="E409">
            <v>2.1909722222222223E-2</v>
          </cell>
          <cell r="F409">
            <v>2.1909722222222223E-2</v>
          </cell>
          <cell r="G409">
            <v>0</v>
          </cell>
          <cell r="H409">
            <v>0</v>
          </cell>
          <cell r="I409">
            <v>0</v>
          </cell>
          <cell r="J409">
            <v>0</v>
          </cell>
          <cell r="K409">
            <v>0</v>
          </cell>
          <cell r="L409">
            <v>3.2864583333333336E-2</v>
          </cell>
          <cell r="M409">
            <v>1.6432291666666668E-2</v>
          </cell>
          <cell r="N409">
            <v>0</v>
          </cell>
          <cell r="O409">
            <v>5.4774305555555557E-3</v>
          </cell>
          <cell r="P409">
            <v>1.6432291666666668E-2</v>
          </cell>
          <cell r="Q409">
            <v>0</v>
          </cell>
          <cell r="R409">
            <v>0</v>
          </cell>
          <cell r="S409">
            <v>0</v>
          </cell>
          <cell r="T409">
            <v>5.4774305555555557E-3</v>
          </cell>
          <cell r="U409">
            <v>3.8342013888888887E-2</v>
          </cell>
          <cell r="V409">
            <v>2.7387152777777778E-2</v>
          </cell>
          <cell r="W409">
            <v>2.7387152777777778E-2</v>
          </cell>
          <cell r="X409">
            <v>5.4774305555555557E-3</v>
          </cell>
          <cell r="Y409">
            <v>3.8342013888888887E-2</v>
          </cell>
          <cell r="Z409">
            <v>6.5729166666666672E-2</v>
          </cell>
          <cell r="AA409">
            <v>1.0954861111111111E-2</v>
          </cell>
          <cell r="AB409">
            <v>1.6432291666666668E-2</v>
          </cell>
          <cell r="AC409">
            <v>1.6432291666666668E-2</v>
          </cell>
          <cell r="AD409">
            <v>0</v>
          </cell>
          <cell r="AE409">
            <v>1.6432291666666668E-2</v>
          </cell>
          <cell r="AF409">
            <v>6.0251736111111114E-2</v>
          </cell>
          <cell r="AG409">
            <v>1.6432291666666668E-2</v>
          </cell>
          <cell r="AH409">
            <v>1.6432291666666668E-2</v>
          </cell>
          <cell r="AI409">
            <v>5.4774305555555557E-3</v>
          </cell>
          <cell r="AJ409">
            <v>0.4820138888888888</v>
          </cell>
        </row>
        <row r="410">
          <cell r="B410" t="str">
            <v>TOMRTL</v>
          </cell>
          <cell r="C410" t="str">
            <v>CS</v>
          </cell>
          <cell r="D410" t="str">
            <v>Air</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D411" t="str">
            <v>Sea</v>
          </cell>
          <cell r="E411">
            <v>9.8131944444444438E-2</v>
          </cell>
          <cell r="F411">
            <v>9.8131944444444438E-2</v>
          </cell>
          <cell r="G411">
            <v>0.19626388888888888</v>
          </cell>
          <cell r="H411">
            <v>0</v>
          </cell>
          <cell r="I411">
            <v>0</v>
          </cell>
          <cell r="J411">
            <v>3.2710648148148148E-2</v>
          </cell>
          <cell r="K411">
            <v>0</v>
          </cell>
          <cell r="L411">
            <v>3.2710648148148148E-2</v>
          </cell>
          <cell r="M411">
            <v>0</v>
          </cell>
          <cell r="N411">
            <v>1.6355324074074074E-2</v>
          </cell>
          <cell r="O411">
            <v>1.6355324074074074E-2</v>
          </cell>
          <cell r="P411">
            <v>3.2710648148148148E-2</v>
          </cell>
          <cell r="Q411">
            <v>0</v>
          </cell>
          <cell r="R411">
            <v>9.8131944444444438E-2</v>
          </cell>
          <cell r="S411">
            <v>6.5421296296296297E-2</v>
          </cell>
          <cell r="T411">
            <v>8.1776620370370368E-2</v>
          </cell>
          <cell r="U411">
            <v>6.5421296296296297E-2</v>
          </cell>
          <cell r="V411">
            <v>9.8131944444444438E-2</v>
          </cell>
          <cell r="W411">
            <v>4.9065972222222219E-2</v>
          </cell>
          <cell r="X411">
            <v>4.9065972222222219E-2</v>
          </cell>
          <cell r="Y411">
            <v>4.9065972222222219E-2</v>
          </cell>
          <cell r="Z411">
            <v>0.1144872685185185</v>
          </cell>
          <cell r="AA411">
            <v>0.13084259259259259</v>
          </cell>
          <cell r="AB411">
            <v>3.2710648148148148E-2</v>
          </cell>
          <cell r="AC411">
            <v>6.5421296296296297E-2</v>
          </cell>
          <cell r="AD411">
            <v>1.6355324074074074E-2</v>
          </cell>
          <cell r="AE411">
            <v>6.5421296296296297E-2</v>
          </cell>
          <cell r="AF411">
            <v>4.9065972222222219E-2</v>
          </cell>
          <cell r="AG411">
            <v>0</v>
          </cell>
          <cell r="AH411">
            <v>6.5421296296296297E-2</v>
          </cell>
          <cell r="AI411">
            <v>1.6355324074074074E-2</v>
          </cell>
          <cell r="AJ411">
            <v>1.6355324074074076</v>
          </cell>
        </row>
        <row r="412">
          <cell r="C412" t="str">
            <v>DOC</v>
          </cell>
          <cell r="D412" t="str">
            <v>Air</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D413" t="str">
            <v>Sea</v>
          </cell>
          <cell r="E413">
            <v>2.3194444444444448E-2</v>
          </cell>
          <cell r="F413">
            <v>2.3194444444444448E-2</v>
          </cell>
          <cell r="G413">
            <v>4.6388888888888896E-2</v>
          </cell>
          <cell r="H413">
            <v>0</v>
          </cell>
          <cell r="I413">
            <v>0</v>
          </cell>
          <cell r="J413">
            <v>7.7314814814814824E-3</v>
          </cell>
          <cell r="K413">
            <v>0</v>
          </cell>
          <cell r="L413">
            <v>7.7314814814814824E-3</v>
          </cell>
          <cell r="M413">
            <v>0</v>
          </cell>
          <cell r="N413">
            <v>3.8657407407407412E-3</v>
          </cell>
          <cell r="O413">
            <v>3.8657407407407412E-3</v>
          </cell>
          <cell r="P413">
            <v>7.7314814814814824E-3</v>
          </cell>
          <cell r="Q413">
            <v>0</v>
          </cell>
          <cell r="R413">
            <v>2.3194444444444448E-2</v>
          </cell>
          <cell r="S413">
            <v>1.5462962962962965E-2</v>
          </cell>
          <cell r="T413">
            <v>1.9328703703703706E-2</v>
          </cell>
          <cell r="U413">
            <v>1.5462962962962965E-2</v>
          </cell>
          <cell r="V413">
            <v>2.3194444444444448E-2</v>
          </cell>
          <cell r="W413">
            <v>1.1597222222222224E-2</v>
          </cell>
          <cell r="X413">
            <v>1.1597222222222224E-2</v>
          </cell>
          <cell r="Y413">
            <v>1.1597222222222224E-2</v>
          </cell>
          <cell r="Z413">
            <v>2.7060185185185187E-2</v>
          </cell>
          <cell r="AA413">
            <v>3.092592592592593E-2</v>
          </cell>
          <cell r="AB413">
            <v>7.7314814814814824E-3</v>
          </cell>
          <cell r="AC413">
            <v>1.5462962962962965E-2</v>
          </cell>
          <cell r="AD413">
            <v>3.8657407407407412E-3</v>
          </cell>
          <cell r="AE413">
            <v>1.5462962962962965E-2</v>
          </cell>
          <cell r="AF413">
            <v>1.1597222222222224E-2</v>
          </cell>
          <cell r="AG413">
            <v>0</v>
          </cell>
          <cell r="AH413">
            <v>1.5462962962962965E-2</v>
          </cell>
          <cell r="AI413">
            <v>3.8657407407407412E-3</v>
          </cell>
          <cell r="AJ413">
            <v>0.38657407407407407</v>
          </cell>
        </row>
        <row r="414">
          <cell r="B414" t="str">
            <v>TRU</v>
          </cell>
          <cell r="C414" t="str">
            <v>CS</v>
          </cell>
          <cell r="D414" t="str">
            <v>Air</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D415" t="str">
            <v>Sea</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DOC</v>
          </cell>
          <cell r="D416" t="str">
            <v>Air</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row>
        <row r="417">
          <cell r="D417" t="str">
            <v>Sea</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row>
        <row r="418">
          <cell r="B418" t="str">
            <v>AAFES</v>
          </cell>
          <cell r="C418" t="str">
            <v>CS</v>
          </cell>
          <cell r="D418" t="str">
            <v>Air</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row>
        <row r="419">
          <cell r="D419" t="str">
            <v>Sea</v>
          </cell>
          <cell r="E419">
            <v>0</v>
          </cell>
          <cell r="F419">
            <v>0</v>
          </cell>
          <cell r="G419">
            <v>1.4248945312500001</v>
          </cell>
          <cell r="H419">
            <v>0</v>
          </cell>
          <cell r="I419">
            <v>0.6860603298611111</v>
          </cell>
          <cell r="J419">
            <v>0</v>
          </cell>
          <cell r="K419">
            <v>0</v>
          </cell>
          <cell r="L419">
            <v>0</v>
          </cell>
          <cell r="M419">
            <v>5.277387152777778E-2</v>
          </cell>
          <cell r="N419">
            <v>0</v>
          </cell>
          <cell r="O419">
            <v>0</v>
          </cell>
          <cell r="P419">
            <v>0</v>
          </cell>
          <cell r="Q419">
            <v>0</v>
          </cell>
          <cell r="R419">
            <v>0</v>
          </cell>
          <cell r="S419">
            <v>0</v>
          </cell>
          <cell r="T419">
            <v>0</v>
          </cell>
          <cell r="U419">
            <v>0</v>
          </cell>
          <cell r="V419">
            <v>0</v>
          </cell>
          <cell r="W419">
            <v>0</v>
          </cell>
          <cell r="X419">
            <v>0</v>
          </cell>
          <cell r="Y419">
            <v>0.58051258680555562</v>
          </cell>
          <cell r="Z419">
            <v>0.58051258680555562</v>
          </cell>
          <cell r="AA419">
            <v>0.73883420138888889</v>
          </cell>
          <cell r="AB419">
            <v>0</v>
          </cell>
          <cell r="AC419">
            <v>0</v>
          </cell>
          <cell r="AD419">
            <v>1.2665729166666668</v>
          </cell>
          <cell r="AE419">
            <v>0.63328645833333341</v>
          </cell>
          <cell r="AF419">
            <v>0</v>
          </cell>
          <cell r="AG419">
            <v>0</v>
          </cell>
          <cell r="AH419">
            <v>5.277387152777778E-2</v>
          </cell>
          <cell r="AI419">
            <v>0</v>
          </cell>
          <cell r="AJ419">
            <v>6.0162213541666674</v>
          </cell>
        </row>
        <row r="420">
          <cell r="C420" t="str">
            <v>DOC</v>
          </cell>
          <cell r="D420" t="str">
            <v>Air</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row>
        <row r="421">
          <cell r="D421" t="str">
            <v>Sea</v>
          </cell>
          <cell r="E421">
            <v>0</v>
          </cell>
          <cell r="F421">
            <v>0</v>
          </cell>
          <cell r="G421">
            <v>0.102890625</v>
          </cell>
          <cell r="H421">
            <v>0</v>
          </cell>
          <cell r="I421">
            <v>4.9539930555555556E-2</v>
          </cell>
          <cell r="J421">
            <v>0</v>
          </cell>
          <cell r="K421">
            <v>0</v>
          </cell>
          <cell r="L421">
            <v>0</v>
          </cell>
          <cell r="M421">
            <v>3.8107638888888887E-3</v>
          </cell>
          <cell r="N421">
            <v>0</v>
          </cell>
          <cell r="O421">
            <v>0</v>
          </cell>
          <cell r="P421">
            <v>0</v>
          </cell>
          <cell r="Q421">
            <v>0</v>
          </cell>
          <cell r="R421">
            <v>0</v>
          </cell>
          <cell r="S421">
            <v>0</v>
          </cell>
          <cell r="T421">
            <v>0</v>
          </cell>
          <cell r="U421">
            <v>0</v>
          </cell>
          <cell r="V421">
            <v>0</v>
          </cell>
          <cell r="W421">
            <v>0</v>
          </cell>
          <cell r="X421">
            <v>0</v>
          </cell>
          <cell r="Y421">
            <v>4.191840277777778E-2</v>
          </cell>
          <cell r="Z421">
            <v>4.191840277777778E-2</v>
          </cell>
          <cell r="AA421">
            <v>5.3350694444444444E-2</v>
          </cell>
          <cell r="AB421">
            <v>0</v>
          </cell>
          <cell r="AC421">
            <v>0</v>
          </cell>
          <cell r="AD421">
            <v>9.1458333333333336E-2</v>
          </cell>
          <cell r="AE421">
            <v>4.5729166666666668E-2</v>
          </cell>
          <cell r="AF421">
            <v>0</v>
          </cell>
          <cell r="AG421">
            <v>0</v>
          </cell>
          <cell r="AH421">
            <v>3.8107638888888887E-3</v>
          </cell>
          <cell r="AI421">
            <v>0</v>
          </cell>
          <cell r="AJ421">
            <v>0.43442708333333341</v>
          </cell>
        </row>
        <row r="422">
          <cell r="B422" t="str">
            <v>ALLB</v>
          </cell>
          <cell r="C422" t="str">
            <v>CS</v>
          </cell>
          <cell r="D422" t="str">
            <v>Air</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row>
        <row r="423">
          <cell r="D423" t="str">
            <v>Sea</v>
          </cell>
          <cell r="E423">
            <v>0</v>
          </cell>
          <cell r="F423">
            <v>0</v>
          </cell>
          <cell r="G423">
            <v>6.1345486111111111E-2</v>
          </cell>
          <cell r="H423">
            <v>6.1345486111111111E-2</v>
          </cell>
          <cell r="I423">
            <v>0</v>
          </cell>
          <cell r="J423">
            <v>0</v>
          </cell>
          <cell r="K423">
            <v>0</v>
          </cell>
          <cell r="L423">
            <v>6.1345486111111111E-2</v>
          </cell>
          <cell r="M423">
            <v>0</v>
          </cell>
          <cell r="N423">
            <v>6.1345486111111111E-2</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0.24538194444444444</v>
          </cell>
        </row>
        <row r="424">
          <cell r="C424" t="str">
            <v>DOC</v>
          </cell>
          <cell r="D424" t="str">
            <v>Air</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row>
        <row r="425">
          <cell r="D425" t="str">
            <v>Sea</v>
          </cell>
          <cell r="E425">
            <v>0</v>
          </cell>
          <cell r="F425">
            <v>0</v>
          </cell>
          <cell r="G425">
            <v>0</v>
          </cell>
          <cell r="H425">
            <v>0.20555555555555555</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0.20555555555555555</v>
          </cell>
        </row>
        <row r="426">
          <cell r="B426" t="str">
            <v>DORM</v>
          </cell>
          <cell r="C426" t="str">
            <v>CS</v>
          </cell>
          <cell r="D426" t="str">
            <v>Air</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row>
        <row r="427">
          <cell r="D427" t="str">
            <v>Sea</v>
          </cell>
          <cell r="E427">
            <v>0</v>
          </cell>
          <cell r="F427">
            <v>0</v>
          </cell>
          <cell r="G427">
            <v>0</v>
          </cell>
          <cell r="H427">
            <v>7.0637152777777781E-2</v>
          </cell>
          <cell r="I427">
            <v>0</v>
          </cell>
          <cell r="J427">
            <v>7.0637152777777781E-2</v>
          </cell>
          <cell r="K427">
            <v>0</v>
          </cell>
          <cell r="L427">
            <v>0.14127430555555556</v>
          </cell>
          <cell r="M427">
            <v>0</v>
          </cell>
          <cell r="N427">
            <v>0</v>
          </cell>
          <cell r="O427">
            <v>0</v>
          </cell>
          <cell r="P427">
            <v>0</v>
          </cell>
          <cell r="Q427">
            <v>7.0637152777777781E-2</v>
          </cell>
          <cell r="R427">
            <v>0</v>
          </cell>
          <cell r="S427">
            <v>0</v>
          </cell>
          <cell r="T427">
            <v>0</v>
          </cell>
          <cell r="U427">
            <v>0</v>
          </cell>
          <cell r="V427">
            <v>7.0637152777777781E-2</v>
          </cell>
          <cell r="W427">
            <v>0</v>
          </cell>
          <cell r="X427">
            <v>0</v>
          </cell>
          <cell r="Y427">
            <v>0</v>
          </cell>
          <cell r="Z427">
            <v>0</v>
          </cell>
          <cell r="AA427">
            <v>0</v>
          </cell>
          <cell r="AB427">
            <v>0</v>
          </cell>
          <cell r="AC427">
            <v>0</v>
          </cell>
          <cell r="AD427">
            <v>7.0637152777777781E-2</v>
          </cell>
          <cell r="AE427">
            <v>0</v>
          </cell>
          <cell r="AF427">
            <v>0</v>
          </cell>
          <cell r="AG427">
            <v>0</v>
          </cell>
          <cell r="AH427">
            <v>7.0637152777777781E-2</v>
          </cell>
          <cell r="AI427">
            <v>0</v>
          </cell>
          <cell r="AJ427">
            <v>0.56509722222222225</v>
          </cell>
        </row>
        <row r="428">
          <cell r="C428" t="str">
            <v>DOC</v>
          </cell>
          <cell r="D428" t="str">
            <v>Air</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D429" t="str">
            <v>Sea</v>
          </cell>
          <cell r="E429">
            <v>0</v>
          </cell>
          <cell r="F429">
            <v>0</v>
          </cell>
          <cell r="G429">
            <v>0</v>
          </cell>
          <cell r="H429">
            <v>6.875E-3</v>
          </cell>
          <cell r="I429">
            <v>0</v>
          </cell>
          <cell r="J429">
            <v>6.875E-3</v>
          </cell>
          <cell r="K429">
            <v>0</v>
          </cell>
          <cell r="L429">
            <v>1.375E-2</v>
          </cell>
          <cell r="M429">
            <v>0</v>
          </cell>
          <cell r="N429">
            <v>0</v>
          </cell>
          <cell r="O429">
            <v>0</v>
          </cell>
          <cell r="P429">
            <v>0</v>
          </cell>
          <cell r="Q429">
            <v>6.875E-3</v>
          </cell>
          <cell r="R429">
            <v>0</v>
          </cell>
          <cell r="S429">
            <v>0</v>
          </cell>
          <cell r="T429">
            <v>0</v>
          </cell>
          <cell r="U429">
            <v>0</v>
          </cell>
          <cell r="V429">
            <v>6.875E-3</v>
          </cell>
          <cell r="W429">
            <v>0</v>
          </cell>
          <cell r="X429">
            <v>0</v>
          </cell>
          <cell r="Y429">
            <v>0</v>
          </cell>
          <cell r="Z429">
            <v>0</v>
          </cell>
          <cell r="AA429">
            <v>0</v>
          </cell>
          <cell r="AB429">
            <v>0</v>
          </cell>
          <cell r="AC429">
            <v>0</v>
          </cell>
          <cell r="AD429">
            <v>6.875E-3</v>
          </cell>
          <cell r="AE429">
            <v>0</v>
          </cell>
          <cell r="AF429">
            <v>0</v>
          </cell>
          <cell r="AG429">
            <v>0</v>
          </cell>
          <cell r="AH429">
            <v>6.875E-3</v>
          </cell>
          <cell r="AI429">
            <v>0</v>
          </cell>
          <cell r="AJ429">
            <v>5.5E-2</v>
          </cell>
        </row>
        <row r="430">
          <cell r="B430" t="str">
            <v>DSAQSP</v>
          </cell>
          <cell r="C430" t="str">
            <v>CS</v>
          </cell>
          <cell r="D430" t="str">
            <v>Air</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D431" t="str">
            <v>Sea</v>
          </cell>
          <cell r="E431">
            <v>6.5942708333333336E-2</v>
          </cell>
          <cell r="F431">
            <v>6.5942708333333336E-2</v>
          </cell>
          <cell r="G431">
            <v>6.5942708333333336E-2</v>
          </cell>
          <cell r="H431">
            <v>0</v>
          </cell>
          <cell r="I431">
            <v>0</v>
          </cell>
          <cell r="J431">
            <v>0</v>
          </cell>
          <cell r="K431">
            <v>0</v>
          </cell>
          <cell r="L431">
            <v>6.5942708333333336E-2</v>
          </cell>
          <cell r="M431">
            <v>0</v>
          </cell>
          <cell r="N431">
            <v>6.5942708333333336E-2</v>
          </cell>
          <cell r="O431">
            <v>0</v>
          </cell>
          <cell r="P431">
            <v>6.5942708333333336E-2</v>
          </cell>
          <cell r="Q431">
            <v>0</v>
          </cell>
          <cell r="R431">
            <v>0</v>
          </cell>
          <cell r="S431">
            <v>0</v>
          </cell>
          <cell r="T431">
            <v>0</v>
          </cell>
          <cell r="U431">
            <v>0</v>
          </cell>
          <cell r="V431">
            <v>0</v>
          </cell>
          <cell r="W431">
            <v>0</v>
          </cell>
          <cell r="X431">
            <v>6.5942708333333336E-2</v>
          </cell>
          <cell r="Y431">
            <v>6.5942708333333336E-2</v>
          </cell>
          <cell r="Z431">
            <v>0</v>
          </cell>
          <cell r="AA431">
            <v>6.5942708333333336E-2</v>
          </cell>
          <cell r="AB431">
            <v>0</v>
          </cell>
          <cell r="AC431">
            <v>0</v>
          </cell>
          <cell r="AD431">
            <v>6.5942708333333336E-2</v>
          </cell>
          <cell r="AE431">
            <v>0</v>
          </cell>
          <cell r="AF431">
            <v>6.5942708333333336E-2</v>
          </cell>
          <cell r="AG431">
            <v>0</v>
          </cell>
          <cell r="AH431">
            <v>0</v>
          </cell>
          <cell r="AI431">
            <v>0</v>
          </cell>
          <cell r="AJ431">
            <v>0.72536979166666682</v>
          </cell>
        </row>
        <row r="432">
          <cell r="C432" t="str">
            <v>DOC</v>
          </cell>
          <cell r="D432" t="str">
            <v>Air</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D433" t="str">
            <v>Sea</v>
          </cell>
          <cell r="E433">
            <v>5.1388888888888887E-2</v>
          </cell>
          <cell r="F433">
            <v>5.1388888888888887E-2</v>
          </cell>
          <cell r="G433">
            <v>5.1388888888888887E-2</v>
          </cell>
          <cell r="H433">
            <v>0</v>
          </cell>
          <cell r="I433">
            <v>0</v>
          </cell>
          <cell r="J433">
            <v>0</v>
          </cell>
          <cell r="K433">
            <v>0</v>
          </cell>
          <cell r="L433">
            <v>5.1388888888888887E-2</v>
          </cell>
          <cell r="M433">
            <v>0</v>
          </cell>
          <cell r="N433">
            <v>5.1388888888888887E-2</v>
          </cell>
          <cell r="O433">
            <v>0</v>
          </cell>
          <cell r="P433">
            <v>5.1388888888888887E-2</v>
          </cell>
          <cell r="Q433">
            <v>0</v>
          </cell>
          <cell r="R433">
            <v>0</v>
          </cell>
          <cell r="S433">
            <v>0</v>
          </cell>
          <cell r="T433">
            <v>0</v>
          </cell>
          <cell r="U433">
            <v>0</v>
          </cell>
          <cell r="V433">
            <v>0</v>
          </cell>
          <cell r="W433">
            <v>0</v>
          </cell>
          <cell r="X433">
            <v>5.1388888888888887E-2</v>
          </cell>
          <cell r="Y433">
            <v>5.1388888888888887E-2</v>
          </cell>
          <cell r="Z433">
            <v>0</v>
          </cell>
          <cell r="AA433">
            <v>5.1388888888888887E-2</v>
          </cell>
          <cell r="AB433">
            <v>0</v>
          </cell>
          <cell r="AC433">
            <v>0</v>
          </cell>
          <cell r="AD433">
            <v>5.1388888888888887E-2</v>
          </cell>
          <cell r="AE433">
            <v>0</v>
          </cell>
          <cell r="AF433">
            <v>5.1388888888888887E-2</v>
          </cell>
          <cell r="AG433">
            <v>0</v>
          </cell>
          <cell r="AH433">
            <v>0</v>
          </cell>
          <cell r="AI433">
            <v>0</v>
          </cell>
          <cell r="AJ433">
            <v>0.56527777777777777</v>
          </cell>
        </row>
        <row r="434">
          <cell r="B434" t="str">
            <v>EMCI</v>
          </cell>
          <cell r="C434" t="str">
            <v>CS</v>
          </cell>
          <cell r="D434" t="str">
            <v>Air</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D435" t="str">
            <v>Sea</v>
          </cell>
          <cell r="E435">
            <v>0</v>
          </cell>
          <cell r="F435">
            <v>0</v>
          </cell>
          <cell r="G435">
            <v>0</v>
          </cell>
          <cell r="H435">
            <v>7.6961805555555554E-2</v>
          </cell>
          <cell r="I435">
            <v>0</v>
          </cell>
          <cell r="J435">
            <v>0</v>
          </cell>
          <cell r="K435">
            <v>7.6961805555555554E-2</v>
          </cell>
          <cell r="L435">
            <v>0</v>
          </cell>
          <cell r="M435">
            <v>7.6961805555555554E-2</v>
          </cell>
          <cell r="N435">
            <v>7.6961805555555554E-2</v>
          </cell>
          <cell r="O435">
            <v>0</v>
          </cell>
          <cell r="P435">
            <v>0</v>
          </cell>
          <cell r="Q435">
            <v>7.6961805555555554E-2</v>
          </cell>
          <cell r="R435">
            <v>7.6961805555555554E-2</v>
          </cell>
          <cell r="S435">
            <v>0</v>
          </cell>
          <cell r="T435">
            <v>0</v>
          </cell>
          <cell r="U435">
            <v>0</v>
          </cell>
          <cell r="V435">
            <v>7.6961805555555554E-2</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0.53873263888888889</v>
          </cell>
        </row>
        <row r="436">
          <cell r="C436" t="str">
            <v>DOC</v>
          </cell>
          <cell r="D436" t="str">
            <v>Air</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D437" t="str">
            <v>Sea</v>
          </cell>
          <cell r="E437">
            <v>0</v>
          </cell>
          <cell r="F437">
            <v>0</v>
          </cell>
          <cell r="G437">
            <v>0</v>
          </cell>
          <cell r="H437">
            <v>1.2230555555555555E-2</v>
          </cell>
          <cell r="I437">
            <v>0</v>
          </cell>
          <cell r="J437">
            <v>0</v>
          </cell>
          <cell r="K437">
            <v>1.2230555555555555E-2</v>
          </cell>
          <cell r="L437">
            <v>0</v>
          </cell>
          <cell r="M437">
            <v>1.2230555555555555E-2</v>
          </cell>
          <cell r="N437">
            <v>1.2230555555555555E-2</v>
          </cell>
          <cell r="O437">
            <v>0</v>
          </cell>
          <cell r="P437">
            <v>0</v>
          </cell>
          <cell r="Q437">
            <v>1.2230555555555555E-2</v>
          </cell>
          <cell r="R437">
            <v>1.2230555555555555E-2</v>
          </cell>
          <cell r="S437">
            <v>0</v>
          </cell>
          <cell r="T437">
            <v>0</v>
          </cell>
          <cell r="U437">
            <v>0</v>
          </cell>
          <cell r="V437">
            <v>1.2230555555555555E-2</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8.5613888888888878E-2</v>
          </cell>
        </row>
        <row r="438">
          <cell r="B438" t="str">
            <v>LIICO</v>
          </cell>
          <cell r="C438" t="str">
            <v>CS</v>
          </cell>
          <cell r="D438" t="str">
            <v>Air</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D439" t="str">
            <v>Sea</v>
          </cell>
          <cell r="E439">
            <v>0</v>
          </cell>
          <cell r="F439">
            <v>0</v>
          </cell>
          <cell r="G439">
            <v>0.1469513888888889</v>
          </cell>
          <cell r="H439">
            <v>0</v>
          </cell>
          <cell r="I439">
            <v>0</v>
          </cell>
          <cell r="J439">
            <v>0</v>
          </cell>
          <cell r="K439">
            <v>0</v>
          </cell>
          <cell r="L439">
            <v>0</v>
          </cell>
          <cell r="M439">
            <v>0</v>
          </cell>
          <cell r="N439">
            <v>0</v>
          </cell>
          <cell r="O439">
            <v>0</v>
          </cell>
          <cell r="P439">
            <v>0</v>
          </cell>
          <cell r="Q439">
            <v>0</v>
          </cell>
          <cell r="R439">
            <v>0</v>
          </cell>
          <cell r="S439">
            <v>0.1469513888888889</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0.29390277777777779</v>
          </cell>
        </row>
        <row r="440">
          <cell r="C440" t="str">
            <v>DOC</v>
          </cell>
          <cell r="D440" t="str">
            <v>Air</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D441" t="str">
            <v>Sea</v>
          </cell>
          <cell r="E441">
            <v>0</v>
          </cell>
          <cell r="F441">
            <v>0</v>
          </cell>
          <cell r="G441">
            <v>4.150694444444445E-2</v>
          </cell>
          <cell r="H441">
            <v>0</v>
          </cell>
          <cell r="I441">
            <v>0</v>
          </cell>
          <cell r="J441">
            <v>0</v>
          </cell>
          <cell r="K441">
            <v>0</v>
          </cell>
          <cell r="L441">
            <v>0</v>
          </cell>
          <cell r="M441">
            <v>0</v>
          </cell>
          <cell r="N441">
            <v>0</v>
          </cell>
          <cell r="O441">
            <v>0</v>
          </cell>
          <cell r="P441">
            <v>0</v>
          </cell>
          <cell r="Q441">
            <v>0</v>
          </cell>
          <cell r="R441">
            <v>0</v>
          </cell>
          <cell r="S441">
            <v>4.150694444444445E-2</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8.3013888888888901E-2</v>
          </cell>
        </row>
        <row r="442">
          <cell r="B442" t="str">
            <v>LIIRE</v>
          </cell>
          <cell r="C442" t="str">
            <v>CS</v>
          </cell>
          <cell r="D442" t="str">
            <v>Air</v>
          </cell>
          <cell r="E442">
            <v>0</v>
          </cell>
          <cell r="F442">
            <v>0</v>
          </cell>
          <cell r="G442">
            <v>4.4444444444444444E-3</v>
          </cell>
          <cell r="H442">
            <v>0</v>
          </cell>
          <cell r="I442">
            <v>0</v>
          </cell>
          <cell r="J442">
            <v>2.2222222222222222E-3</v>
          </cell>
          <cell r="K442">
            <v>0</v>
          </cell>
          <cell r="L442">
            <v>0</v>
          </cell>
          <cell r="M442">
            <v>0</v>
          </cell>
          <cell r="N442">
            <v>0</v>
          </cell>
          <cell r="O442">
            <v>0</v>
          </cell>
          <cell r="P442">
            <v>0</v>
          </cell>
          <cell r="Q442">
            <v>2.2222222222222222E-3</v>
          </cell>
          <cell r="R442">
            <v>0</v>
          </cell>
          <cell r="S442">
            <v>0</v>
          </cell>
          <cell r="T442">
            <v>0</v>
          </cell>
          <cell r="U442">
            <v>2.2222222222222222E-3</v>
          </cell>
          <cell r="V442">
            <v>0</v>
          </cell>
          <cell r="W442">
            <v>0</v>
          </cell>
          <cell r="X442">
            <v>0</v>
          </cell>
          <cell r="Y442">
            <v>0</v>
          </cell>
          <cell r="Z442">
            <v>0</v>
          </cell>
          <cell r="AA442">
            <v>2.2222222222222222E-3</v>
          </cell>
          <cell r="AB442">
            <v>0</v>
          </cell>
          <cell r="AC442">
            <v>0</v>
          </cell>
          <cell r="AD442">
            <v>0</v>
          </cell>
          <cell r="AE442">
            <v>2.2222222222222222E-3</v>
          </cell>
          <cell r="AF442">
            <v>0</v>
          </cell>
          <cell r="AG442">
            <v>0</v>
          </cell>
          <cell r="AH442">
            <v>2.2222222222222222E-3</v>
          </cell>
          <cell r="AI442">
            <v>0</v>
          </cell>
          <cell r="AJ442">
            <v>1.7777777777777778E-2</v>
          </cell>
        </row>
        <row r="443">
          <cell r="D443" t="str">
            <v>Sea</v>
          </cell>
          <cell r="E443">
            <v>0</v>
          </cell>
          <cell r="F443">
            <v>0</v>
          </cell>
          <cell r="G443">
            <v>0.50300347222222219</v>
          </cell>
          <cell r="H443">
            <v>0</v>
          </cell>
          <cell r="I443">
            <v>0</v>
          </cell>
          <cell r="J443">
            <v>0</v>
          </cell>
          <cell r="K443">
            <v>0.50300347222222219</v>
          </cell>
          <cell r="L443">
            <v>0</v>
          </cell>
          <cell r="M443">
            <v>0</v>
          </cell>
          <cell r="N443">
            <v>0</v>
          </cell>
          <cell r="O443">
            <v>0.50300347222222219</v>
          </cell>
          <cell r="P443">
            <v>0</v>
          </cell>
          <cell r="Q443">
            <v>0</v>
          </cell>
          <cell r="R443">
            <v>0</v>
          </cell>
          <cell r="S443">
            <v>1.5090104166666667</v>
          </cell>
          <cell r="T443">
            <v>0</v>
          </cell>
          <cell r="U443">
            <v>0</v>
          </cell>
          <cell r="V443">
            <v>0</v>
          </cell>
          <cell r="W443">
            <v>0</v>
          </cell>
          <cell r="X443">
            <v>0.50300347222222219</v>
          </cell>
          <cell r="Y443">
            <v>0</v>
          </cell>
          <cell r="Z443">
            <v>0.50300347222222219</v>
          </cell>
          <cell r="AA443">
            <v>0.50300347222222219</v>
          </cell>
          <cell r="AB443">
            <v>0.50300347222222219</v>
          </cell>
          <cell r="AC443">
            <v>0</v>
          </cell>
          <cell r="AD443">
            <v>0</v>
          </cell>
          <cell r="AE443">
            <v>0.50300347222222219</v>
          </cell>
          <cell r="AF443">
            <v>0</v>
          </cell>
          <cell r="AG443">
            <v>0</v>
          </cell>
          <cell r="AH443">
            <v>0.50300347222222219</v>
          </cell>
          <cell r="AI443">
            <v>0.50300347222222219</v>
          </cell>
          <cell r="AJ443">
            <v>6.5390451388888868</v>
          </cell>
        </row>
        <row r="444">
          <cell r="C444" t="str">
            <v>DOC</v>
          </cell>
          <cell r="D444" t="str">
            <v>Air</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row>
        <row r="445">
          <cell r="D445" t="str">
            <v>Sea</v>
          </cell>
          <cell r="E445">
            <v>0</v>
          </cell>
          <cell r="F445">
            <v>0</v>
          </cell>
          <cell r="G445">
            <v>3.8045138888888892E-2</v>
          </cell>
          <cell r="H445">
            <v>0</v>
          </cell>
          <cell r="I445">
            <v>0</v>
          </cell>
          <cell r="J445">
            <v>0</v>
          </cell>
          <cell r="K445">
            <v>3.8045138888888892E-2</v>
          </cell>
          <cell r="L445">
            <v>0</v>
          </cell>
          <cell r="M445">
            <v>0</v>
          </cell>
          <cell r="N445">
            <v>0</v>
          </cell>
          <cell r="O445">
            <v>3.8045138888888892E-2</v>
          </cell>
          <cell r="P445">
            <v>0</v>
          </cell>
          <cell r="Q445">
            <v>0</v>
          </cell>
          <cell r="R445">
            <v>0</v>
          </cell>
          <cell r="S445">
            <v>0.11413541666666667</v>
          </cell>
          <cell r="T445">
            <v>0</v>
          </cell>
          <cell r="U445">
            <v>0</v>
          </cell>
          <cell r="V445">
            <v>0</v>
          </cell>
          <cell r="W445">
            <v>0</v>
          </cell>
          <cell r="X445">
            <v>3.8045138888888892E-2</v>
          </cell>
          <cell r="Y445">
            <v>0</v>
          </cell>
          <cell r="Z445">
            <v>3.8045138888888892E-2</v>
          </cell>
          <cell r="AA445">
            <v>3.8045138888888892E-2</v>
          </cell>
          <cell r="AB445">
            <v>3.8045138888888892E-2</v>
          </cell>
          <cell r="AC445">
            <v>0</v>
          </cell>
          <cell r="AD445">
            <v>0</v>
          </cell>
          <cell r="AE445">
            <v>3.8045138888888892E-2</v>
          </cell>
          <cell r="AF445">
            <v>0</v>
          </cell>
          <cell r="AG445">
            <v>0</v>
          </cell>
          <cell r="AH445">
            <v>3.8045138888888892E-2</v>
          </cell>
          <cell r="AI445">
            <v>3.8045138888888892E-2</v>
          </cell>
          <cell r="AJ445">
            <v>0.49458680555555556</v>
          </cell>
        </row>
        <row r="446">
          <cell r="B446" t="str">
            <v>LIIWWR</v>
          </cell>
          <cell r="C446" t="str">
            <v>CS</v>
          </cell>
          <cell r="D446" t="str">
            <v>Air</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row>
        <row r="447">
          <cell r="D447" t="str">
            <v>Sea</v>
          </cell>
          <cell r="E447">
            <v>0</v>
          </cell>
          <cell r="F447">
            <v>0</v>
          </cell>
          <cell r="G447">
            <v>0</v>
          </cell>
          <cell r="H447">
            <v>0</v>
          </cell>
          <cell r="I447">
            <v>0</v>
          </cell>
          <cell r="J447">
            <v>0</v>
          </cell>
          <cell r="K447">
            <v>8.6409722222222221E-2</v>
          </cell>
          <cell r="L447">
            <v>0</v>
          </cell>
          <cell r="M447">
            <v>0</v>
          </cell>
          <cell r="N447">
            <v>0</v>
          </cell>
          <cell r="O447">
            <v>0</v>
          </cell>
          <cell r="P447">
            <v>8.6409722222222221E-2</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8.6409722222222221E-2</v>
          </cell>
          <cell r="AF447">
            <v>0</v>
          </cell>
          <cell r="AG447">
            <v>0</v>
          </cell>
          <cell r="AH447">
            <v>0</v>
          </cell>
          <cell r="AI447">
            <v>0</v>
          </cell>
          <cell r="AJ447">
            <v>0.25922916666666668</v>
          </cell>
        </row>
        <row r="448">
          <cell r="C448" t="str">
            <v>DOC</v>
          </cell>
          <cell r="D448" t="str">
            <v>Air</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D449" t="str">
            <v>Sea</v>
          </cell>
          <cell r="E449">
            <v>0</v>
          </cell>
          <cell r="F449">
            <v>0</v>
          </cell>
          <cell r="G449">
            <v>0</v>
          </cell>
          <cell r="H449">
            <v>0</v>
          </cell>
          <cell r="I449">
            <v>0</v>
          </cell>
          <cell r="J449">
            <v>0</v>
          </cell>
          <cell r="K449">
            <v>1.1204166666666666E-2</v>
          </cell>
          <cell r="L449">
            <v>0</v>
          </cell>
          <cell r="M449">
            <v>0</v>
          </cell>
          <cell r="N449">
            <v>0</v>
          </cell>
          <cell r="O449">
            <v>0</v>
          </cell>
          <cell r="P449">
            <v>1.1204166666666666E-2</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1.1204166666666666E-2</v>
          </cell>
          <cell r="AF449">
            <v>0</v>
          </cell>
          <cell r="AG449">
            <v>0</v>
          </cell>
          <cell r="AH449">
            <v>0</v>
          </cell>
          <cell r="AI449">
            <v>0</v>
          </cell>
          <cell r="AJ449">
            <v>3.3612499999999997E-2</v>
          </cell>
        </row>
        <row r="450">
          <cell r="B450" t="str">
            <v>MKI</v>
          </cell>
          <cell r="C450" t="str">
            <v>CS</v>
          </cell>
          <cell r="D450" t="str">
            <v>Air</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D451" t="str">
            <v>Sea</v>
          </cell>
          <cell r="E451">
            <v>0</v>
          </cell>
          <cell r="F451">
            <v>0</v>
          </cell>
          <cell r="G451">
            <v>0</v>
          </cell>
          <cell r="H451">
            <v>0</v>
          </cell>
          <cell r="I451">
            <v>0</v>
          </cell>
          <cell r="J451">
            <v>0</v>
          </cell>
          <cell r="K451">
            <v>0</v>
          </cell>
          <cell r="L451">
            <v>0</v>
          </cell>
          <cell r="M451">
            <v>0</v>
          </cell>
          <cell r="N451">
            <v>9.8184027777777766E-2</v>
          </cell>
          <cell r="O451">
            <v>0</v>
          </cell>
          <cell r="P451">
            <v>0</v>
          </cell>
          <cell r="Q451">
            <v>9.8184027777777766E-2</v>
          </cell>
          <cell r="R451">
            <v>0</v>
          </cell>
          <cell r="S451">
            <v>0</v>
          </cell>
          <cell r="T451">
            <v>0</v>
          </cell>
          <cell r="U451">
            <v>0</v>
          </cell>
          <cell r="V451">
            <v>0</v>
          </cell>
          <cell r="W451">
            <v>0</v>
          </cell>
          <cell r="X451">
            <v>9.8184027777777766E-2</v>
          </cell>
          <cell r="Y451">
            <v>0</v>
          </cell>
          <cell r="Z451">
            <v>0</v>
          </cell>
          <cell r="AA451">
            <v>0</v>
          </cell>
          <cell r="AB451">
            <v>9.8184027777777766E-2</v>
          </cell>
          <cell r="AC451">
            <v>0</v>
          </cell>
          <cell r="AD451">
            <v>0</v>
          </cell>
          <cell r="AE451">
            <v>0</v>
          </cell>
          <cell r="AF451">
            <v>0</v>
          </cell>
          <cell r="AG451">
            <v>9.8184027777777766E-2</v>
          </cell>
          <cell r="AH451">
            <v>0</v>
          </cell>
          <cell r="AI451">
            <v>0</v>
          </cell>
          <cell r="AJ451">
            <v>0.49092013888888886</v>
          </cell>
        </row>
        <row r="452">
          <cell r="C452" t="str">
            <v>DOC</v>
          </cell>
          <cell r="D452" t="str">
            <v>Air</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D453" t="str">
            <v>Sea</v>
          </cell>
          <cell r="E453">
            <v>0</v>
          </cell>
          <cell r="F453">
            <v>0</v>
          </cell>
          <cell r="G453">
            <v>0</v>
          </cell>
          <cell r="H453">
            <v>0</v>
          </cell>
          <cell r="I453">
            <v>0</v>
          </cell>
          <cell r="J453">
            <v>0</v>
          </cell>
          <cell r="K453">
            <v>0</v>
          </cell>
          <cell r="L453">
            <v>0</v>
          </cell>
          <cell r="M453">
            <v>0</v>
          </cell>
          <cell r="N453">
            <v>2.5502777777777777E-2</v>
          </cell>
          <cell r="O453">
            <v>0</v>
          </cell>
          <cell r="P453">
            <v>0</v>
          </cell>
          <cell r="Q453">
            <v>2.5502777777777777E-2</v>
          </cell>
          <cell r="R453">
            <v>0</v>
          </cell>
          <cell r="S453">
            <v>0</v>
          </cell>
          <cell r="T453">
            <v>0</v>
          </cell>
          <cell r="U453">
            <v>0</v>
          </cell>
          <cell r="V453">
            <v>0</v>
          </cell>
          <cell r="W453">
            <v>0</v>
          </cell>
          <cell r="X453">
            <v>2.5502777777777777E-2</v>
          </cell>
          <cell r="Y453">
            <v>0</v>
          </cell>
          <cell r="Z453">
            <v>0</v>
          </cell>
          <cell r="AA453">
            <v>0</v>
          </cell>
          <cell r="AB453">
            <v>2.5502777777777777E-2</v>
          </cell>
          <cell r="AC453">
            <v>0</v>
          </cell>
          <cell r="AD453">
            <v>0</v>
          </cell>
          <cell r="AE453">
            <v>0</v>
          </cell>
          <cell r="AF453">
            <v>0</v>
          </cell>
          <cell r="AG453">
            <v>2.5502777777777777E-2</v>
          </cell>
          <cell r="AH453">
            <v>0</v>
          </cell>
          <cell r="AI453">
            <v>0</v>
          </cell>
          <cell r="AJ453">
            <v>0.12751388888888887</v>
          </cell>
        </row>
        <row r="454">
          <cell r="B454" t="str">
            <v>NHAC</v>
          </cell>
          <cell r="C454" t="str">
            <v>CS</v>
          </cell>
          <cell r="D454" t="str">
            <v>Air</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D455" t="str">
            <v>Sea</v>
          </cell>
          <cell r="E455">
            <v>0</v>
          </cell>
          <cell r="F455">
            <v>0</v>
          </cell>
          <cell r="G455">
            <v>0</v>
          </cell>
          <cell r="H455">
            <v>7.0512152777777781E-2</v>
          </cell>
          <cell r="I455">
            <v>0</v>
          </cell>
          <cell r="J455">
            <v>0</v>
          </cell>
          <cell r="K455">
            <v>0</v>
          </cell>
          <cell r="L455">
            <v>0</v>
          </cell>
          <cell r="M455">
            <v>0</v>
          </cell>
          <cell r="N455">
            <v>0</v>
          </cell>
          <cell r="O455">
            <v>0</v>
          </cell>
          <cell r="P455">
            <v>0</v>
          </cell>
          <cell r="Q455">
            <v>0.14102430555555556</v>
          </cell>
          <cell r="R455">
            <v>0</v>
          </cell>
          <cell r="S455">
            <v>0</v>
          </cell>
          <cell r="T455">
            <v>0</v>
          </cell>
          <cell r="U455">
            <v>0</v>
          </cell>
          <cell r="V455">
            <v>0</v>
          </cell>
          <cell r="W455">
            <v>7.0512152777777781E-2</v>
          </cell>
          <cell r="X455">
            <v>0</v>
          </cell>
          <cell r="Y455">
            <v>0</v>
          </cell>
          <cell r="Z455">
            <v>0</v>
          </cell>
          <cell r="AA455">
            <v>0</v>
          </cell>
          <cell r="AB455">
            <v>0.21153645833333334</v>
          </cell>
          <cell r="AC455">
            <v>0</v>
          </cell>
          <cell r="AD455">
            <v>0</v>
          </cell>
          <cell r="AE455">
            <v>0</v>
          </cell>
          <cell r="AF455">
            <v>0</v>
          </cell>
          <cell r="AG455">
            <v>0.21153645833333334</v>
          </cell>
          <cell r="AH455">
            <v>0</v>
          </cell>
          <cell r="AI455">
            <v>0</v>
          </cell>
          <cell r="AJ455">
            <v>0.70512152777777781</v>
          </cell>
        </row>
        <row r="456">
          <cell r="C456" t="str">
            <v>DOC</v>
          </cell>
          <cell r="D456" t="str">
            <v>Air</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row>
        <row r="457">
          <cell r="D457" t="str">
            <v>Sea</v>
          </cell>
          <cell r="E457">
            <v>0</v>
          </cell>
          <cell r="F457">
            <v>0</v>
          </cell>
          <cell r="G457">
            <v>0</v>
          </cell>
          <cell r="H457">
            <v>8.3548611111111098E-3</v>
          </cell>
          <cell r="I457">
            <v>0</v>
          </cell>
          <cell r="J457">
            <v>0</v>
          </cell>
          <cell r="K457">
            <v>0</v>
          </cell>
          <cell r="L457">
            <v>0</v>
          </cell>
          <cell r="M457">
            <v>0</v>
          </cell>
          <cell r="N457">
            <v>0</v>
          </cell>
          <cell r="O457">
            <v>0</v>
          </cell>
          <cell r="P457">
            <v>0</v>
          </cell>
          <cell r="Q457">
            <v>1.670972222222222E-2</v>
          </cell>
          <cell r="R457">
            <v>0</v>
          </cell>
          <cell r="S457">
            <v>0</v>
          </cell>
          <cell r="T457">
            <v>0</v>
          </cell>
          <cell r="U457">
            <v>0</v>
          </cell>
          <cell r="V457">
            <v>0</v>
          </cell>
          <cell r="W457">
            <v>8.3548611111111098E-3</v>
          </cell>
          <cell r="X457">
            <v>0</v>
          </cell>
          <cell r="Y457">
            <v>0</v>
          </cell>
          <cell r="Z457">
            <v>0</v>
          </cell>
          <cell r="AA457">
            <v>0</v>
          </cell>
          <cell r="AB457">
            <v>2.5064583333333331E-2</v>
          </cell>
          <cell r="AC457">
            <v>0</v>
          </cell>
          <cell r="AD457">
            <v>0</v>
          </cell>
          <cell r="AE457">
            <v>0</v>
          </cell>
          <cell r="AF457">
            <v>0</v>
          </cell>
          <cell r="AG457">
            <v>2.5064583333333331E-2</v>
          </cell>
          <cell r="AH457">
            <v>0</v>
          </cell>
          <cell r="AI457">
            <v>0</v>
          </cell>
          <cell r="AJ457">
            <v>8.3548611111111101E-2</v>
          </cell>
        </row>
        <row r="458">
          <cell r="B458" t="str">
            <v>PVHJA</v>
          </cell>
          <cell r="C458" t="str">
            <v>CS</v>
          </cell>
          <cell r="D458" t="str">
            <v>Air</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D459" t="str">
            <v>Sea</v>
          </cell>
          <cell r="E459">
            <v>0</v>
          </cell>
          <cell r="F459">
            <v>0</v>
          </cell>
          <cell r="G459">
            <v>7.957552083333333E-2</v>
          </cell>
          <cell r="H459">
            <v>0.19893880208333334</v>
          </cell>
          <cell r="I459">
            <v>0</v>
          </cell>
          <cell r="J459">
            <v>3.9787760416666665E-2</v>
          </cell>
          <cell r="K459">
            <v>3.9787760416666665E-2</v>
          </cell>
          <cell r="L459">
            <v>7.957552083333333E-2</v>
          </cell>
          <cell r="M459">
            <v>0.15915104166666666</v>
          </cell>
          <cell r="N459">
            <v>0</v>
          </cell>
          <cell r="O459">
            <v>0.11936328124999999</v>
          </cell>
          <cell r="P459">
            <v>0.11936328124999999</v>
          </cell>
          <cell r="Q459">
            <v>0.11936328124999999</v>
          </cell>
          <cell r="R459">
            <v>0.11936328124999999</v>
          </cell>
          <cell r="S459">
            <v>0</v>
          </cell>
          <cell r="T459">
            <v>3.9787760416666665E-2</v>
          </cell>
          <cell r="U459">
            <v>7.957552083333333E-2</v>
          </cell>
          <cell r="V459">
            <v>7.957552083333333E-2</v>
          </cell>
          <cell r="W459">
            <v>3.9787760416666665E-2</v>
          </cell>
          <cell r="X459">
            <v>0.35808984374999997</v>
          </cell>
          <cell r="Y459">
            <v>7.957552083333333E-2</v>
          </cell>
          <cell r="Z459">
            <v>0.39787760416666668</v>
          </cell>
          <cell r="AA459">
            <v>0</v>
          </cell>
          <cell r="AB459">
            <v>3.9787760416666665E-2</v>
          </cell>
          <cell r="AC459">
            <v>0.39787760416666668</v>
          </cell>
          <cell r="AD459">
            <v>0.35808984374999997</v>
          </cell>
          <cell r="AE459">
            <v>0.23872656249999999</v>
          </cell>
          <cell r="AF459">
            <v>3.9787760416666665E-2</v>
          </cell>
          <cell r="AG459">
            <v>0</v>
          </cell>
          <cell r="AH459">
            <v>3.9787760416666665E-2</v>
          </cell>
          <cell r="AI459">
            <v>0</v>
          </cell>
          <cell r="AJ459">
            <v>3.262596354166666</v>
          </cell>
        </row>
        <row r="460">
          <cell r="C460" t="str">
            <v>DOC</v>
          </cell>
          <cell r="D460" t="str">
            <v>Air</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D461" t="str">
            <v>Sea</v>
          </cell>
          <cell r="E461">
            <v>0</v>
          </cell>
          <cell r="F461">
            <v>0</v>
          </cell>
          <cell r="G461">
            <v>4.108854166666666E-3</v>
          </cell>
          <cell r="H461">
            <v>1.0272135416666666E-2</v>
          </cell>
          <cell r="I461">
            <v>0</v>
          </cell>
          <cell r="J461">
            <v>2.054427083333333E-3</v>
          </cell>
          <cell r="K461">
            <v>2.054427083333333E-3</v>
          </cell>
          <cell r="L461">
            <v>4.108854166666666E-3</v>
          </cell>
          <cell r="M461">
            <v>8.2177083333333321E-3</v>
          </cell>
          <cell r="N461">
            <v>0</v>
          </cell>
          <cell r="O461">
            <v>6.1632812499999995E-3</v>
          </cell>
          <cell r="P461">
            <v>6.1632812499999995E-3</v>
          </cell>
          <cell r="Q461">
            <v>6.1632812499999995E-3</v>
          </cell>
          <cell r="R461">
            <v>6.1632812499999995E-3</v>
          </cell>
          <cell r="S461">
            <v>0</v>
          </cell>
          <cell r="T461">
            <v>2.054427083333333E-3</v>
          </cell>
          <cell r="U461">
            <v>4.108854166666666E-3</v>
          </cell>
          <cell r="V461">
            <v>4.108854166666666E-3</v>
          </cell>
          <cell r="W461">
            <v>2.054427083333333E-3</v>
          </cell>
          <cell r="X461">
            <v>1.8489843749999998E-2</v>
          </cell>
          <cell r="Y461">
            <v>4.108854166666666E-3</v>
          </cell>
          <cell r="Z461">
            <v>2.0544270833333333E-2</v>
          </cell>
          <cell r="AA461">
            <v>0</v>
          </cell>
          <cell r="AB461">
            <v>2.054427083333333E-3</v>
          </cell>
          <cell r="AC461">
            <v>2.0544270833333333E-2</v>
          </cell>
          <cell r="AD461">
            <v>1.8489843749999998E-2</v>
          </cell>
          <cell r="AE461">
            <v>1.2326562499999999E-2</v>
          </cell>
          <cell r="AF461">
            <v>2.054427083333333E-3</v>
          </cell>
          <cell r="AG461">
            <v>0</v>
          </cell>
          <cell r="AH461">
            <v>2.054427083333333E-3</v>
          </cell>
          <cell r="AI461">
            <v>0</v>
          </cell>
          <cell r="AJ461">
            <v>0.16846302083333334</v>
          </cell>
        </row>
        <row r="462">
          <cell r="B462" t="str">
            <v>SINBOX</v>
          </cell>
          <cell r="C462" t="str">
            <v>CS</v>
          </cell>
          <cell r="D462" t="str">
            <v>Air</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D463" t="str">
            <v>Sea</v>
          </cell>
          <cell r="E463">
            <v>5.6064814814814823E-3</v>
          </cell>
          <cell r="F463">
            <v>5.6064814814814823E-3</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1.1212962962962965E-2</v>
          </cell>
        </row>
        <row r="464">
          <cell r="C464" t="str">
            <v>DOC</v>
          </cell>
          <cell r="D464" t="str">
            <v>Air</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row>
        <row r="465">
          <cell r="D465" t="str">
            <v>Sea</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row>
        <row r="466">
          <cell r="B466" t="str">
            <v>THAS</v>
          </cell>
          <cell r="C466" t="str">
            <v>CS</v>
          </cell>
          <cell r="D466" t="str">
            <v>Air</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row>
        <row r="467">
          <cell r="D467" t="str">
            <v>Sea</v>
          </cell>
          <cell r="E467">
            <v>0.28475468749999999</v>
          </cell>
          <cell r="F467">
            <v>0.28475468749999999</v>
          </cell>
          <cell r="G467">
            <v>0</v>
          </cell>
          <cell r="H467">
            <v>0.60114878472222222</v>
          </cell>
          <cell r="I467">
            <v>0</v>
          </cell>
          <cell r="J467">
            <v>0.53786996527777775</v>
          </cell>
          <cell r="K467">
            <v>0</v>
          </cell>
          <cell r="L467">
            <v>0.15819704861111111</v>
          </cell>
          <cell r="M467">
            <v>9.4918229166666646E-2</v>
          </cell>
          <cell r="N467">
            <v>0.12655763888888888</v>
          </cell>
          <cell r="O467">
            <v>9.4918229166666646E-2</v>
          </cell>
          <cell r="P467">
            <v>6.327881944444444E-2</v>
          </cell>
          <cell r="Q467">
            <v>0.25311527777777776</v>
          </cell>
          <cell r="R467">
            <v>9.4918229166666646E-2</v>
          </cell>
          <cell r="S467">
            <v>3.163940972222222E-2</v>
          </cell>
          <cell r="T467">
            <v>6.327881944444444E-2</v>
          </cell>
          <cell r="U467">
            <v>9.4918229166666646E-2</v>
          </cell>
          <cell r="V467">
            <v>0</v>
          </cell>
          <cell r="W467">
            <v>3.163940972222222E-2</v>
          </cell>
          <cell r="X467">
            <v>0.85426406249999998</v>
          </cell>
          <cell r="Y467">
            <v>0.22147586805555552</v>
          </cell>
          <cell r="Z467">
            <v>3.163940972222222E-2</v>
          </cell>
          <cell r="AA467">
            <v>0.15819704861111111</v>
          </cell>
          <cell r="AB467">
            <v>0</v>
          </cell>
          <cell r="AC467">
            <v>0</v>
          </cell>
          <cell r="AD467">
            <v>6.327881944444444E-2</v>
          </cell>
          <cell r="AE467">
            <v>0.63278819444444445</v>
          </cell>
          <cell r="AF467">
            <v>0.34803350694444446</v>
          </cell>
          <cell r="AG467">
            <v>0.15819704861111111</v>
          </cell>
          <cell r="AH467">
            <v>9.4918229166666646E-2</v>
          </cell>
          <cell r="AI467">
            <v>0</v>
          </cell>
          <cell r="AJ467">
            <v>5.3786996527777777</v>
          </cell>
        </row>
        <row r="468">
          <cell r="C468" t="str">
            <v>DOC</v>
          </cell>
          <cell r="D468" t="str">
            <v>Air</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D469" t="str">
            <v>Sea</v>
          </cell>
          <cell r="E469">
            <v>1.1739062500000001E-2</v>
          </cell>
          <cell r="F469">
            <v>1.1739062500000001E-2</v>
          </cell>
          <cell r="G469">
            <v>0</v>
          </cell>
          <cell r="H469">
            <v>2.4782465277777777E-2</v>
          </cell>
          <cell r="I469">
            <v>0</v>
          </cell>
          <cell r="J469">
            <v>2.2173784722222221E-2</v>
          </cell>
          <cell r="K469">
            <v>0</v>
          </cell>
          <cell r="L469">
            <v>6.5217013888888894E-3</v>
          </cell>
          <cell r="M469">
            <v>3.9130208333333335E-3</v>
          </cell>
          <cell r="N469">
            <v>5.2173611111111119E-3</v>
          </cell>
          <cell r="O469">
            <v>3.9130208333333335E-3</v>
          </cell>
          <cell r="P469">
            <v>2.6086805555555559E-3</v>
          </cell>
          <cell r="Q469">
            <v>1.0434722222222224E-2</v>
          </cell>
          <cell r="R469">
            <v>3.9130208333333335E-3</v>
          </cell>
          <cell r="S469">
            <v>1.304340277777778E-3</v>
          </cell>
          <cell r="T469">
            <v>2.6086805555555559E-3</v>
          </cell>
          <cell r="U469">
            <v>3.9130208333333335E-3</v>
          </cell>
          <cell r="V469">
            <v>0</v>
          </cell>
          <cell r="W469">
            <v>1.304340277777778E-3</v>
          </cell>
          <cell r="X469">
            <v>3.5217187500000004E-2</v>
          </cell>
          <cell r="Y469">
            <v>9.1303819444444462E-3</v>
          </cell>
          <cell r="Z469">
            <v>1.304340277777778E-3</v>
          </cell>
          <cell r="AA469">
            <v>6.5217013888888894E-3</v>
          </cell>
          <cell r="AB469">
            <v>0</v>
          </cell>
          <cell r="AC469">
            <v>0</v>
          </cell>
          <cell r="AD469">
            <v>2.6086805555555559E-3</v>
          </cell>
          <cell r="AE469">
            <v>2.6086805555555558E-2</v>
          </cell>
          <cell r="AF469">
            <v>1.4347743055555556E-2</v>
          </cell>
          <cell r="AG469">
            <v>6.5217013888888894E-3</v>
          </cell>
          <cell r="AH469">
            <v>3.9130208333333335E-3</v>
          </cell>
          <cell r="AI469">
            <v>0</v>
          </cell>
          <cell r="AJ469">
            <v>0.22173784722222223</v>
          </cell>
        </row>
        <row r="470">
          <cell r="B470" t="str">
            <v>USBOX</v>
          </cell>
          <cell r="C470" t="str">
            <v>CS</v>
          </cell>
          <cell r="D470" t="str">
            <v>Air</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D471" t="str">
            <v>Sea</v>
          </cell>
          <cell r="E471">
            <v>0.14326388888888889</v>
          </cell>
          <cell r="F471">
            <v>0.14326388888888889</v>
          </cell>
          <cell r="G471">
            <v>0.14326388888888889</v>
          </cell>
          <cell r="H471">
            <v>0.14326388888888889</v>
          </cell>
          <cell r="I471">
            <v>0.14326388888888889</v>
          </cell>
          <cell r="J471">
            <v>0.14326388888888889</v>
          </cell>
          <cell r="K471">
            <v>0.14326388888888889</v>
          </cell>
          <cell r="L471">
            <v>0.14326388888888889</v>
          </cell>
          <cell r="M471">
            <v>0.14326388888888889</v>
          </cell>
          <cell r="N471">
            <v>0.14326388888888889</v>
          </cell>
          <cell r="O471">
            <v>0.14326388888888889</v>
          </cell>
          <cell r="P471">
            <v>0.14326388888888889</v>
          </cell>
          <cell r="Q471">
            <v>0.14326388888888889</v>
          </cell>
          <cell r="R471">
            <v>0.14326388888888889</v>
          </cell>
          <cell r="S471">
            <v>0.14326388888888889</v>
          </cell>
          <cell r="T471">
            <v>0.14326388888888889</v>
          </cell>
          <cell r="U471">
            <v>0.14326388888888889</v>
          </cell>
          <cell r="V471">
            <v>0.14326388888888889</v>
          </cell>
          <cell r="W471">
            <v>0.14326388888888889</v>
          </cell>
          <cell r="X471">
            <v>0.14326388888888889</v>
          </cell>
          <cell r="Y471">
            <v>0.14326388888888889</v>
          </cell>
          <cell r="Z471">
            <v>0.14326388888888889</v>
          </cell>
          <cell r="AA471">
            <v>0.14326388888888889</v>
          </cell>
          <cell r="AB471">
            <v>0.14326388888888889</v>
          </cell>
          <cell r="AC471">
            <v>0.14326388888888889</v>
          </cell>
          <cell r="AD471">
            <v>0.14326388888888889</v>
          </cell>
          <cell r="AE471">
            <v>0.14326388888888889</v>
          </cell>
          <cell r="AF471">
            <v>0.14326388888888889</v>
          </cell>
          <cell r="AG471">
            <v>0.14326388888888889</v>
          </cell>
          <cell r="AH471">
            <v>0.14326388888888889</v>
          </cell>
          <cell r="AI471">
            <v>0.14326388888888889</v>
          </cell>
          <cell r="AJ471">
            <v>4.4411805555555555</v>
          </cell>
        </row>
        <row r="472">
          <cell r="C472" t="str">
            <v>DOC</v>
          </cell>
          <cell r="D472" t="str">
            <v>Air</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D473" t="str">
            <v>Sea</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B474" t="str">
            <v>WARAS</v>
          </cell>
          <cell r="C474" t="str">
            <v>CS</v>
          </cell>
          <cell r="D474" t="str">
            <v>Air</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D475" t="str">
            <v>Sea</v>
          </cell>
          <cell r="E475">
            <v>0.170457532051282</v>
          </cell>
          <cell r="F475">
            <v>0.170457532051282</v>
          </cell>
          <cell r="G475">
            <v>0.19886712072649568</v>
          </cell>
          <cell r="H475">
            <v>0.19886712072649568</v>
          </cell>
          <cell r="I475">
            <v>0</v>
          </cell>
          <cell r="J475">
            <v>0</v>
          </cell>
          <cell r="K475">
            <v>2.8409588675213662E-2</v>
          </cell>
          <cell r="L475">
            <v>5.6819177350427325E-2</v>
          </cell>
          <cell r="M475">
            <v>0.39773424145299136</v>
          </cell>
          <cell r="N475">
            <v>0.19886712072649568</v>
          </cell>
          <cell r="O475">
            <v>0.170457532051282</v>
          </cell>
          <cell r="P475">
            <v>0.19886712072649568</v>
          </cell>
          <cell r="Q475">
            <v>0.255686298076923</v>
          </cell>
          <cell r="R475">
            <v>0.5397821848290596</v>
          </cell>
          <cell r="S475">
            <v>2.8409588675213662E-2</v>
          </cell>
          <cell r="T475">
            <v>5.6819177350427325E-2</v>
          </cell>
          <cell r="U475">
            <v>0</v>
          </cell>
          <cell r="V475">
            <v>0.170457532051282</v>
          </cell>
          <cell r="W475">
            <v>0.340915064102564</v>
          </cell>
          <cell r="X475">
            <v>1.0511547809829056</v>
          </cell>
          <cell r="Y475">
            <v>1.6761657318376062</v>
          </cell>
          <cell r="Z475">
            <v>0.19886712072649568</v>
          </cell>
          <cell r="AA475">
            <v>0.4829630074786323</v>
          </cell>
          <cell r="AB475">
            <v>0.1420479433760683</v>
          </cell>
          <cell r="AC475">
            <v>8.5228766025641001E-2</v>
          </cell>
          <cell r="AD475">
            <v>2.8409588675213662E-2</v>
          </cell>
          <cell r="AE475">
            <v>0.90910683760683719</v>
          </cell>
          <cell r="AF475">
            <v>0.19886712072649568</v>
          </cell>
          <cell r="AG475">
            <v>8.5228766025641001E-2</v>
          </cell>
          <cell r="AH475">
            <v>0</v>
          </cell>
          <cell r="AI475">
            <v>0.11363835470085465</v>
          </cell>
          <cell r="AJ475">
            <v>8.1535519497863209</v>
          </cell>
        </row>
        <row r="476">
          <cell r="C476" t="str">
            <v>DOC</v>
          </cell>
          <cell r="D476" t="str">
            <v>Air</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row>
        <row r="477">
          <cell r="D477" t="str">
            <v>Sea</v>
          </cell>
          <cell r="E477">
            <v>7.1336538461538469E-3</v>
          </cell>
          <cell r="F477">
            <v>7.1336538461538469E-3</v>
          </cell>
          <cell r="G477">
            <v>8.3225961538461544E-3</v>
          </cell>
          <cell r="H477">
            <v>8.3225961538461544E-3</v>
          </cell>
          <cell r="I477">
            <v>0</v>
          </cell>
          <cell r="J477">
            <v>0</v>
          </cell>
          <cell r="K477">
            <v>1.1889423076923077E-3</v>
          </cell>
          <cell r="L477">
            <v>2.3778846153846155E-3</v>
          </cell>
          <cell r="M477">
            <v>1.6645192307692309E-2</v>
          </cell>
          <cell r="N477">
            <v>8.3225961538461544E-3</v>
          </cell>
          <cell r="O477">
            <v>7.1336538461538469E-3</v>
          </cell>
          <cell r="P477">
            <v>8.3225961538461544E-3</v>
          </cell>
          <cell r="Q477">
            <v>1.0700480769230768E-2</v>
          </cell>
          <cell r="R477">
            <v>2.2589903846153846E-2</v>
          </cell>
          <cell r="S477">
            <v>1.1889423076923077E-3</v>
          </cell>
          <cell r="T477">
            <v>2.3778846153846155E-3</v>
          </cell>
          <cell r="U477">
            <v>0</v>
          </cell>
          <cell r="V477">
            <v>7.1336538461538469E-3</v>
          </cell>
          <cell r="W477">
            <v>1.4267307692307694E-2</v>
          </cell>
          <cell r="X477">
            <v>4.3990865384615385E-2</v>
          </cell>
          <cell r="Y477">
            <v>7.0147596153846151E-2</v>
          </cell>
          <cell r="Z477">
            <v>8.3225961538461544E-3</v>
          </cell>
          <cell r="AA477">
            <v>2.0212019230769228E-2</v>
          </cell>
          <cell r="AB477">
            <v>5.9447115384615385E-3</v>
          </cell>
          <cell r="AC477">
            <v>3.5668269230769234E-3</v>
          </cell>
          <cell r="AD477">
            <v>1.1889423076923077E-3</v>
          </cell>
          <cell r="AE477">
            <v>3.8046153846153848E-2</v>
          </cell>
          <cell r="AF477">
            <v>8.3225961538461544E-3</v>
          </cell>
          <cell r="AG477">
            <v>3.5668269230769234E-3</v>
          </cell>
          <cell r="AH477">
            <v>0</v>
          </cell>
          <cell r="AI477">
            <v>4.7557692307692309E-3</v>
          </cell>
          <cell r="AJ477">
            <v>0.34122644230769233</v>
          </cell>
        </row>
        <row r="478">
          <cell r="B478" t="str">
            <v>X47BL</v>
          </cell>
          <cell r="C478" t="str">
            <v>CS</v>
          </cell>
          <cell r="D478" t="str">
            <v>Air</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row>
        <row r="479">
          <cell r="D479" t="str">
            <v>Sea</v>
          </cell>
          <cell r="E479">
            <v>0</v>
          </cell>
          <cell r="F479">
            <v>0</v>
          </cell>
          <cell r="G479">
            <v>0</v>
          </cell>
          <cell r="H479">
            <v>0</v>
          </cell>
          <cell r="I479">
            <v>0</v>
          </cell>
          <cell r="J479">
            <v>0</v>
          </cell>
          <cell r="K479">
            <v>0</v>
          </cell>
          <cell r="L479">
            <v>0</v>
          </cell>
          <cell r="M479">
            <v>0</v>
          </cell>
          <cell r="N479">
            <v>0.10061805555555556</v>
          </cell>
          <cell r="O479">
            <v>0</v>
          </cell>
          <cell r="P479">
            <v>0</v>
          </cell>
          <cell r="Q479">
            <v>0</v>
          </cell>
          <cell r="R479">
            <v>0</v>
          </cell>
          <cell r="S479">
            <v>0</v>
          </cell>
          <cell r="T479">
            <v>0</v>
          </cell>
          <cell r="U479">
            <v>0</v>
          </cell>
          <cell r="V479">
            <v>0</v>
          </cell>
          <cell r="W479">
            <v>0.20123611111111112</v>
          </cell>
          <cell r="X479">
            <v>0.10061805555555556</v>
          </cell>
          <cell r="Y479">
            <v>0.10061805555555556</v>
          </cell>
          <cell r="Z479">
            <v>0</v>
          </cell>
          <cell r="AA479">
            <v>0</v>
          </cell>
          <cell r="AB479">
            <v>0</v>
          </cell>
          <cell r="AC479">
            <v>0.10061805555555556</v>
          </cell>
          <cell r="AD479">
            <v>0.20123611111111112</v>
          </cell>
          <cell r="AE479">
            <v>0</v>
          </cell>
          <cell r="AF479">
            <v>0</v>
          </cell>
          <cell r="AG479">
            <v>0</v>
          </cell>
          <cell r="AH479">
            <v>0</v>
          </cell>
          <cell r="AI479">
            <v>0</v>
          </cell>
          <cell r="AJ479">
            <v>0.80494444444444446</v>
          </cell>
        </row>
        <row r="480">
          <cell r="C480" t="str">
            <v>DOC</v>
          </cell>
          <cell r="D480" t="str">
            <v>Air</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row>
        <row r="481">
          <cell r="D481" t="str">
            <v>Sea</v>
          </cell>
          <cell r="E481">
            <v>0</v>
          </cell>
          <cell r="F481">
            <v>0</v>
          </cell>
          <cell r="G481">
            <v>0</v>
          </cell>
          <cell r="H481">
            <v>0</v>
          </cell>
          <cell r="I481">
            <v>0</v>
          </cell>
          <cell r="J481">
            <v>0</v>
          </cell>
          <cell r="K481">
            <v>0</v>
          </cell>
          <cell r="L481">
            <v>0</v>
          </cell>
          <cell r="M481">
            <v>0</v>
          </cell>
          <cell r="N481">
            <v>0.20555555555555555</v>
          </cell>
          <cell r="O481">
            <v>0</v>
          </cell>
          <cell r="P481">
            <v>0</v>
          </cell>
          <cell r="Q481">
            <v>0</v>
          </cell>
          <cell r="R481">
            <v>0</v>
          </cell>
          <cell r="S481">
            <v>0</v>
          </cell>
          <cell r="T481">
            <v>0</v>
          </cell>
          <cell r="U481">
            <v>0</v>
          </cell>
          <cell r="V481">
            <v>0</v>
          </cell>
          <cell r="W481">
            <v>0.41111111111111109</v>
          </cell>
          <cell r="X481">
            <v>0.20555555555555555</v>
          </cell>
          <cell r="Y481">
            <v>0.20555555555555555</v>
          </cell>
          <cell r="Z481">
            <v>0</v>
          </cell>
          <cell r="AA481">
            <v>0</v>
          </cell>
          <cell r="AB481">
            <v>0</v>
          </cell>
          <cell r="AC481">
            <v>0.20555555555555555</v>
          </cell>
          <cell r="AD481">
            <v>0.41111111111111109</v>
          </cell>
          <cell r="AE481">
            <v>0</v>
          </cell>
          <cell r="AF481">
            <v>0</v>
          </cell>
          <cell r="AG481">
            <v>0</v>
          </cell>
          <cell r="AH481">
            <v>0</v>
          </cell>
          <cell r="AI481">
            <v>0</v>
          </cell>
          <cell r="AJ481">
            <v>1.6444444444444444</v>
          </cell>
        </row>
        <row r="482">
          <cell r="B482" t="str">
            <v>XATPE</v>
          </cell>
          <cell r="C482" t="str">
            <v>CS</v>
          </cell>
          <cell r="D482" t="str">
            <v>Air</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D483" t="str">
            <v>Sea</v>
          </cell>
          <cell r="E483">
            <v>6.5172714527908196E-2</v>
          </cell>
          <cell r="F483">
            <v>6.5172714527908196E-2</v>
          </cell>
          <cell r="G483">
            <v>0</v>
          </cell>
          <cell r="H483">
            <v>6.5172714527908196E-2</v>
          </cell>
          <cell r="I483">
            <v>0</v>
          </cell>
          <cell r="J483">
            <v>0</v>
          </cell>
          <cell r="K483">
            <v>0.26069085811163278</v>
          </cell>
          <cell r="L483">
            <v>0.26069085811163278</v>
          </cell>
          <cell r="M483">
            <v>0</v>
          </cell>
          <cell r="N483">
            <v>0.13034542905581639</v>
          </cell>
          <cell r="O483">
            <v>0</v>
          </cell>
          <cell r="P483">
            <v>0.26069085811163278</v>
          </cell>
          <cell r="Q483">
            <v>0</v>
          </cell>
          <cell r="R483">
            <v>0</v>
          </cell>
          <cell r="S483">
            <v>0</v>
          </cell>
          <cell r="T483">
            <v>0.13034542905581639</v>
          </cell>
          <cell r="U483">
            <v>0</v>
          </cell>
          <cell r="V483">
            <v>0</v>
          </cell>
          <cell r="W483">
            <v>0.39103628716744915</v>
          </cell>
          <cell r="X483">
            <v>6.5172714527908196E-2</v>
          </cell>
          <cell r="Y483">
            <v>0</v>
          </cell>
          <cell r="Z483">
            <v>0</v>
          </cell>
          <cell r="AA483">
            <v>0.19551814358372457</v>
          </cell>
          <cell r="AB483">
            <v>6.5172714527908196E-2</v>
          </cell>
          <cell r="AC483">
            <v>0.32586357263954097</v>
          </cell>
          <cell r="AD483">
            <v>6.5172714527908196E-2</v>
          </cell>
          <cell r="AE483">
            <v>0.19551814358372457</v>
          </cell>
          <cell r="AF483">
            <v>0</v>
          </cell>
          <cell r="AG483">
            <v>0.19551814358372457</v>
          </cell>
          <cell r="AH483">
            <v>0.13034542905581639</v>
          </cell>
          <cell r="AI483">
            <v>0</v>
          </cell>
          <cell r="AJ483">
            <v>2.8675994392279609</v>
          </cell>
        </row>
        <row r="484">
          <cell r="C484" t="str">
            <v>DOC</v>
          </cell>
          <cell r="D484" t="str">
            <v>Air</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row>
        <row r="485">
          <cell r="D485" t="str">
            <v>Sea</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row>
        <row r="486">
          <cell r="B486" t="str">
            <v>XBLAIN</v>
          </cell>
          <cell r="C486" t="str">
            <v>CS</v>
          </cell>
          <cell r="D486" t="str">
            <v>Air</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row>
        <row r="487">
          <cell r="D487" t="str">
            <v>Sea</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7.0364583333333328E-2</v>
          </cell>
          <cell r="AE487">
            <v>7.0364583333333328E-2</v>
          </cell>
          <cell r="AF487">
            <v>0</v>
          </cell>
          <cell r="AG487">
            <v>0</v>
          </cell>
          <cell r="AH487">
            <v>0</v>
          </cell>
          <cell r="AI487">
            <v>0</v>
          </cell>
          <cell r="AJ487">
            <v>0.14072916666666666</v>
          </cell>
        </row>
        <row r="488">
          <cell r="C488" t="str">
            <v>DOC</v>
          </cell>
          <cell r="D488" t="str">
            <v>Air</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D489" t="str">
            <v>Sea</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B490" t="str">
            <v>XCALM</v>
          </cell>
          <cell r="C490" t="str">
            <v>CS</v>
          </cell>
          <cell r="D490" t="str">
            <v>Air</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D491" t="str">
            <v>Sea</v>
          </cell>
          <cell r="E491">
            <v>0</v>
          </cell>
          <cell r="F491">
            <v>0</v>
          </cell>
          <cell r="G491">
            <v>0</v>
          </cell>
          <cell r="H491">
            <v>0.22840625000000001</v>
          </cell>
          <cell r="I491">
            <v>0</v>
          </cell>
          <cell r="J491">
            <v>7.6135416666666664E-2</v>
          </cell>
          <cell r="K491">
            <v>0</v>
          </cell>
          <cell r="L491">
            <v>0.15227083333333333</v>
          </cell>
          <cell r="M491">
            <v>0</v>
          </cell>
          <cell r="N491">
            <v>0.15227083333333333</v>
          </cell>
          <cell r="O491">
            <v>7.6135416666666664E-2</v>
          </cell>
          <cell r="P491">
            <v>0</v>
          </cell>
          <cell r="Q491">
            <v>7.6135416666666664E-2</v>
          </cell>
          <cell r="R491">
            <v>0</v>
          </cell>
          <cell r="S491">
            <v>0</v>
          </cell>
          <cell r="T491">
            <v>0.15227083333333333</v>
          </cell>
          <cell r="U491">
            <v>7.6135416666666664E-2</v>
          </cell>
          <cell r="V491">
            <v>0</v>
          </cell>
          <cell r="W491">
            <v>0</v>
          </cell>
          <cell r="X491">
            <v>0.15227083333333333</v>
          </cell>
          <cell r="Y491">
            <v>0</v>
          </cell>
          <cell r="Z491">
            <v>0.15227083333333333</v>
          </cell>
          <cell r="AA491">
            <v>0</v>
          </cell>
          <cell r="AB491">
            <v>7.6135416666666664E-2</v>
          </cell>
          <cell r="AC491">
            <v>0</v>
          </cell>
          <cell r="AD491">
            <v>0.15227083333333333</v>
          </cell>
          <cell r="AE491">
            <v>0</v>
          </cell>
          <cell r="AF491">
            <v>7.6135416666666664E-2</v>
          </cell>
          <cell r="AG491">
            <v>0</v>
          </cell>
          <cell r="AH491">
            <v>0.15227083333333333</v>
          </cell>
          <cell r="AI491">
            <v>0</v>
          </cell>
          <cell r="AJ491">
            <v>1.7511145833333333</v>
          </cell>
        </row>
        <row r="492">
          <cell r="C492" t="str">
            <v>DOC</v>
          </cell>
          <cell r="D492" t="str">
            <v>Air</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D493" t="str">
            <v>Sea</v>
          </cell>
          <cell r="E493">
            <v>0</v>
          </cell>
          <cell r="F493">
            <v>0</v>
          </cell>
          <cell r="G493">
            <v>0</v>
          </cell>
          <cell r="H493">
            <v>3.09625E-2</v>
          </cell>
          <cell r="I493">
            <v>0</v>
          </cell>
          <cell r="J493">
            <v>1.0320833333333333E-2</v>
          </cell>
          <cell r="K493">
            <v>0</v>
          </cell>
          <cell r="L493">
            <v>2.0641666666666666E-2</v>
          </cell>
          <cell r="M493">
            <v>0</v>
          </cell>
          <cell r="N493">
            <v>2.0641666666666666E-2</v>
          </cell>
          <cell r="O493">
            <v>1.0320833333333333E-2</v>
          </cell>
          <cell r="P493">
            <v>0</v>
          </cell>
          <cell r="Q493">
            <v>1.0320833333333333E-2</v>
          </cell>
          <cell r="R493">
            <v>0</v>
          </cell>
          <cell r="S493">
            <v>0</v>
          </cell>
          <cell r="T493">
            <v>2.0641666666666666E-2</v>
          </cell>
          <cell r="U493">
            <v>1.0320833333333333E-2</v>
          </cell>
          <cell r="V493">
            <v>0</v>
          </cell>
          <cell r="W493">
            <v>0</v>
          </cell>
          <cell r="X493">
            <v>2.0641666666666666E-2</v>
          </cell>
          <cell r="Y493">
            <v>0</v>
          </cell>
          <cell r="Z493">
            <v>2.0641666666666666E-2</v>
          </cell>
          <cell r="AA493">
            <v>0</v>
          </cell>
          <cell r="AB493">
            <v>1.0320833333333333E-2</v>
          </cell>
          <cell r="AC493">
            <v>0</v>
          </cell>
          <cell r="AD493">
            <v>2.0641666666666666E-2</v>
          </cell>
          <cell r="AE493">
            <v>0</v>
          </cell>
          <cell r="AF493">
            <v>1.0320833333333333E-2</v>
          </cell>
          <cell r="AG493">
            <v>0</v>
          </cell>
          <cell r="AH493">
            <v>2.0641666666666666E-2</v>
          </cell>
          <cell r="AI493">
            <v>0</v>
          </cell>
          <cell r="AJ493">
            <v>0.23737916666666667</v>
          </cell>
        </row>
        <row r="494">
          <cell r="B494" t="str">
            <v>XHBIL</v>
          </cell>
          <cell r="C494" t="str">
            <v>CS</v>
          </cell>
          <cell r="D494" t="str">
            <v>Air</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D495" t="str">
            <v>Sea</v>
          </cell>
          <cell r="E495">
            <v>0</v>
          </cell>
          <cell r="F495">
            <v>0</v>
          </cell>
          <cell r="G495">
            <v>0</v>
          </cell>
          <cell r="H495">
            <v>0</v>
          </cell>
          <cell r="I495">
            <v>0</v>
          </cell>
          <cell r="J495">
            <v>0</v>
          </cell>
          <cell r="K495">
            <v>7.04375E-2</v>
          </cell>
          <cell r="L495">
            <v>7.04375E-2</v>
          </cell>
          <cell r="M495">
            <v>0</v>
          </cell>
          <cell r="N495">
            <v>0</v>
          </cell>
          <cell r="O495">
            <v>0</v>
          </cell>
          <cell r="P495">
            <v>7.04375E-2</v>
          </cell>
          <cell r="Q495">
            <v>0</v>
          </cell>
          <cell r="R495">
            <v>0</v>
          </cell>
          <cell r="S495">
            <v>0</v>
          </cell>
          <cell r="T495">
            <v>0</v>
          </cell>
          <cell r="U495">
            <v>7.04375E-2</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7.04375E-2</v>
          </cell>
          <cell r="AJ495">
            <v>0.35218749999999999</v>
          </cell>
        </row>
        <row r="496">
          <cell r="C496" t="str">
            <v>DOC</v>
          </cell>
          <cell r="D496" t="str">
            <v>Air</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D497" t="str">
            <v>Sea</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row>
        <row r="498">
          <cell r="B498" t="str">
            <v>XIRGA</v>
          </cell>
          <cell r="C498" t="str">
            <v>CS</v>
          </cell>
          <cell r="D498" t="str">
            <v>Air</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row>
        <row r="499">
          <cell r="D499" t="str">
            <v>Sea</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row>
        <row r="500">
          <cell r="C500" t="str">
            <v>DOC</v>
          </cell>
          <cell r="D500" t="str">
            <v>Air</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row>
        <row r="501">
          <cell r="D501" t="str">
            <v>Sea</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row>
        <row r="502">
          <cell r="B502" t="str">
            <v>XKEENI</v>
          </cell>
          <cell r="C502" t="str">
            <v>CS</v>
          </cell>
          <cell r="D502" t="str">
            <v>Air</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D503" t="str">
            <v>Sea</v>
          </cell>
          <cell r="E503">
            <v>0</v>
          </cell>
          <cell r="F503">
            <v>0</v>
          </cell>
          <cell r="G503">
            <v>5.3733333333333334E-2</v>
          </cell>
          <cell r="H503">
            <v>0</v>
          </cell>
          <cell r="I503">
            <v>0</v>
          </cell>
          <cell r="J503">
            <v>0</v>
          </cell>
          <cell r="K503">
            <v>0</v>
          </cell>
          <cell r="L503">
            <v>0</v>
          </cell>
          <cell r="M503">
            <v>5.3733333333333334E-2</v>
          </cell>
          <cell r="N503">
            <v>0</v>
          </cell>
          <cell r="O503">
            <v>0</v>
          </cell>
          <cell r="P503">
            <v>0</v>
          </cell>
          <cell r="Q503">
            <v>0</v>
          </cell>
          <cell r="R503">
            <v>0</v>
          </cell>
          <cell r="S503">
            <v>0</v>
          </cell>
          <cell r="T503">
            <v>0</v>
          </cell>
          <cell r="U503">
            <v>5.3733333333333334E-2</v>
          </cell>
          <cell r="V503">
            <v>5.3733333333333334E-2</v>
          </cell>
          <cell r="W503">
            <v>0</v>
          </cell>
          <cell r="X503">
            <v>0</v>
          </cell>
          <cell r="Y503">
            <v>0</v>
          </cell>
          <cell r="Z503">
            <v>0</v>
          </cell>
          <cell r="AA503">
            <v>0</v>
          </cell>
          <cell r="AB503">
            <v>0</v>
          </cell>
          <cell r="AC503">
            <v>0</v>
          </cell>
          <cell r="AD503">
            <v>0</v>
          </cell>
          <cell r="AE503">
            <v>0</v>
          </cell>
          <cell r="AF503">
            <v>0</v>
          </cell>
          <cell r="AG503">
            <v>0</v>
          </cell>
          <cell r="AH503">
            <v>5.3733333333333334E-2</v>
          </cell>
          <cell r="AI503">
            <v>0</v>
          </cell>
          <cell r="AJ503">
            <v>0.26866666666666666</v>
          </cell>
        </row>
        <row r="504">
          <cell r="C504" t="str">
            <v>DOC</v>
          </cell>
          <cell r="D504" t="str">
            <v>Air</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row>
        <row r="505">
          <cell r="D505" t="str">
            <v>Sea</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row>
        <row r="506">
          <cell r="B506" t="str">
            <v>XREDC</v>
          </cell>
          <cell r="C506" t="str">
            <v>CS</v>
          </cell>
          <cell r="D506" t="str">
            <v>Air</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row>
        <row r="507">
          <cell r="D507" t="str">
            <v>Sea</v>
          </cell>
          <cell r="E507">
            <v>4.9606481481481474E-2</v>
          </cell>
          <cell r="F507">
            <v>4.9606481481481474E-2</v>
          </cell>
          <cell r="G507">
            <v>0</v>
          </cell>
          <cell r="H507">
            <v>0</v>
          </cell>
          <cell r="I507">
            <v>0</v>
          </cell>
          <cell r="J507">
            <v>4.9606481481481474E-2</v>
          </cell>
          <cell r="K507">
            <v>0</v>
          </cell>
          <cell r="L507">
            <v>0</v>
          </cell>
          <cell r="M507">
            <v>0</v>
          </cell>
          <cell r="N507">
            <v>0</v>
          </cell>
          <cell r="O507">
            <v>0</v>
          </cell>
          <cell r="P507">
            <v>0</v>
          </cell>
          <cell r="Q507">
            <v>0</v>
          </cell>
          <cell r="R507">
            <v>0</v>
          </cell>
          <cell r="S507">
            <v>4.9606481481481474E-2</v>
          </cell>
          <cell r="T507">
            <v>0</v>
          </cell>
          <cell r="U507">
            <v>4.9606481481481474E-2</v>
          </cell>
          <cell r="V507">
            <v>0</v>
          </cell>
          <cell r="W507">
            <v>0</v>
          </cell>
          <cell r="X507">
            <v>0.19842592592592589</v>
          </cell>
          <cell r="Y507">
            <v>0</v>
          </cell>
          <cell r="Z507">
            <v>0</v>
          </cell>
          <cell r="AA507">
            <v>9.9212962962962947E-2</v>
          </cell>
          <cell r="AB507">
            <v>0</v>
          </cell>
          <cell r="AC507">
            <v>0</v>
          </cell>
          <cell r="AD507">
            <v>0</v>
          </cell>
          <cell r="AE507">
            <v>9.9212962962962947E-2</v>
          </cell>
          <cell r="AF507">
            <v>0</v>
          </cell>
          <cell r="AG507">
            <v>0</v>
          </cell>
          <cell r="AH507">
            <v>0</v>
          </cell>
          <cell r="AI507">
            <v>4.9606481481481474E-2</v>
          </cell>
          <cell r="AJ507">
            <v>0.69449074074074069</v>
          </cell>
        </row>
        <row r="508">
          <cell r="C508" t="str">
            <v>DOC</v>
          </cell>
          <cell r="D508" t="str">
            <v>Air</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D509" t="str">
            <v>Sea</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B510" t="str">
            <v>XSOLS</v>
          </cell>
          <cell r="C510" t="str">
            <v>CS</v>
          </cell>
          <cell r="D510" t="str">
            <v>Air</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D511" t="str">
            <v>Sea</v>
          </cell>
          <cell r="E511">
            <v>0</v>
          </cell>
          <cell r="F511">
            <v>0</v>
          </cell>
          <cell r="G511">
            <v>0</v>
          </cell>
          <cell r="H511">
            <v>0.11534722222222223</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0.11534722222222223</v>
          </cell>
        </row>
        <row r="512">
          <cell r="C512" t="str">
            <v>DOC</v>
          </cell>
          <cell r="D512" t="str">
            <v>Air</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row>
        <row r="513">
          <cell r="D513" t="str">
            <v>Sea</v>
          </cell>
          <cell r="E513">
            <v>0</v>
          </cell>
          <cell r="F513">
            <v>0</v>
          </cell>
          <cell r="G513">
            <v>0</v>
          </cell>
          <cell r="H513">
            <v>0.20555555555555555</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0.20555555555555555</v>
          </cell>
        </row>
        <row r="514">
          <cell r="E514">
            <v>30.31040661296402</v>
          </cell>
          <cell r="F514">
            <v>30.31040661296402</v>
          </cell>
          <cell r="G514">
            <v>38.4677158371464</v>
          </cell>
          <cell r="H514">
            <v>38.105133681611584</v>
          </cell>
          <cell r="I514">
            <v>11.966341163773368</v>
          </cell>
          <cell r="J514">
            <v>24.927206001267717</v>
          </cell>
          <cell r="K514">
            <v>27.802918466666924</v>
          </cell>
          <cell r="L514">
            <v>26.626865088586225</v>
          </cell>
          <cell r="M514">
            <v>27.932657956764714</v>
          </cell>
          <cell r="N514">
            <v>33.526391938206352</v>
          </cell>
          <cell r="O514">
            <v>24.579352622256199</v>
          </cell>
          <cell r="P514">
            <v>22.607494160150431</v>
          </cell>
          <cell r="Q514">
            <v>21.005415343783756</v>
          </cell>
          <cell r="R514">
            <v>25.055202051640226</v>
          </cell>
          <cell r="S514">
            <v>45.214637440037393</v>
          </cell>
          <cell r="T514">
            <v>29.957828070041522</v>
          </cell>
          <cell r="U514">
            <v>34.76071030837312</v>
          </cell>
          <cell r="V514">
            <v>35.737268522726197</v>
          </cell>
          <cell r="W514">
            <v>29.923013532883029</v>
          </cell>
          <cell r="X514">
            <v>41.730168202428089</v>
          </cell>
          <cell r="Y514">
            <v>41.874391991040689</v>
          </cell>
          <cell r="Z514">
            <v>31.082261172701141</v>
          </cell>
          <cell r="AA514">
            <v>43.1798855061474</v>
          </cell>
          <cell r="AB514">
            <v>28.314988113664231</v>
          </cell>
          <cell r="AC514">
            <v>25.532329047743691</v>
          </cell>
          <cell r="AD514">
            <v>28.590769925228798</v>
          </cell>
          <cell r="AE514">
            <v>33.082034998749585</v>
          </cell>
          <cell r="AF514">
            <v>26.085630800308774</v>
          </cell>
          <cell r="AG514">
            <v>38.475808803959467</v>
          </cell>
          <cell r="AH514">
            <v>30.998551005827693</v>
          </cell>
          <cell r="AI514">
            <v>27.317429777501683</v>
          </cell>
          <cell r="AJ514">
            <v>955.08121475714438</v>
          </cell>
        </row>
      </sheetData>
      <sheetData sheetId="1">
        <row r="5">
          <cell r="C5">
            <v>1</v>
          </cell>
          <cell r="D5" t="str">
            <v>SGN G2</v>
          </cell>
          <cell r="E5" t="str">
            <v>Air</v>
          </cell>
          <cell r="F5" t="str">
            <v>CS</v>
          </cell>
          <cell r="G5">
            <v>0</v>
          </cell>
          <cell r="H5">
            <v>0</v>
          </cell>
          <cell r="I5">
            <v>2023</v>
          </cell>
          <cell r="J5" t="str">
            <v>Actual</v>
          </cell>
          <cell r="N5" t="str">
            <v>AEBV</v>
          </cell>
          <cell r="O5" t="str">
            <v>AAFZE</v>
          </cell>
          <cell r="P5">
            <v>0</v>
          </cell>
          <cell r="Q5" t="str">
            <v>SGN G2</v>
          </cell>
          <cell r="R5" t="str">
            <v>Air</v>
          </cell>
          <cell r="S5" t="str">
            <v>CS</v>
          </cell>
          <cell r="T5">
            <v>0</v>
          </cell>
          <cell r="U5">
            <v>0</v>
          </cell>
          <cell r="V5">
            <v>2023</v>
          </cell>
          <cell r="W5" t="str">
            <v>Actual</v>
          </cell>
        </row>
        <row r="6">
          <cell r="B6" t="str">
            <v>AEBV</v>
          </cell>
          <cell r="C6">
            <v>1</v>
          </cell>
          <cell r="D6" t="str">
            <v>SGN G2</v>
          </cell>
          <cell r="E6" t="str">
            <v>Air</v>
          </cell>
          <cell r="F6" t="str">
            <v>CS</v>
          </cell>
          <cell r="G6">
            <v>0</v>
          </cell>
          <cell r="H6">
            <v>0</v>
          </cell>
          <cell r="I6">
            <v>2023</v>
          </cell>
          <cell r="J6" t="str">
            <v>Actual</v>
          </cell>
          <cell r="N6" t="str">
            <v>AEBV</v>
          </cell>
          <cell r="O6" t="str">
            <v>AEBV</v>
          </cell>
          <cell r="P6">
            <v>0</v>
          </cell>
          <cell r="Q6" t="str">
            <v>SGN G2</v>
          </cell>
          <cell r="R6" t="str">
            <v>Air</v>
          </cell>
          <cell r="S6" t="str">
            <v>CS</v>
          </cell>
          <cell r="T6">
            <v>0</v>
          </cell>
          <cell r="U6">
            <v>0</v>
          </cell>
          <cell r="V6">
            <v>2023</v>
          </cell>
          <cell r="W6" t="str">
            <v>Actual</v>
          </cell>
        </row>
        <row r="7">
          <cell r="B7" t="str">
            <v>ANNINC</v>
          </cell>
          <cell r="C7">
            <v>1</v>
          </cell>
          <cell r="D7" t="str">
            <v>SGN G2</v>
          </cell>
          <cell r="E7" t="str">
            <v>Air</v>
          </cell>
          <cell r="F7" t="str">
            <v>CS</v>
          </cell>
          <cell r="G7">
            <v>0</v>
          </cell>
          <cell r="H7">
            <v>0</v>
          </cell>
          <cell r="I7">
            <v>2023</v>
          </cell>
          <cell r="J7" t="str">
            <v>Actual</v>
          </cell>
          <cell r="N7" t="str">
            <v>ASCENA</v>
          </cell>
          <cell r="O7" t="str">
            <v>ANNINC</v>
          </cell>
          <cell r="P7">
            <v>0</v>
          </cell>
          <cell r="Q7" t="str">
            <v>SGN G2</v>
          </cell>
          <cell r="R7" t="str">
            <v>Air</v>
          </cell>
          <cell r="S7" t="str">
            <v>CS</v>
          </cell>
          <cell r="T7">
            <v>0</v>
          </cell>
          <cell r="U7">
            <v>0</v>
          </cell>
          <cell r="V7">
            <v>2023</v>
          </cell>
          <cell r="W7" t="str">
            <v>Actual</v>
          </cell>
        </row>
        <row r="8">
          <cell r="B8" t="str">
            <v>ARMOUR</v>
          </cell>
          <cell r="C8">
            <v>1</v>
          </cell>
          <cell r="D8" t="str">
            <v>SGN G2</v>
          </cell>
          <cell r="E8" t="str">
            <v>Air</v>
          </cell>
          <cell r="F8" t="str">
            <v>CS</v>
          </cell>
          <cell r="G8">
            <v>0</v>
          </cell>
          <cell r="H8">
            <v>0</v>
          </cell>
          <cell r="I8">
            <v>2023</v>
          </cell>
          <cell r="J8" t="str">
            <v>Actual</v>
          </cell>
          <cell r="N8" t="str">
            <v>UA</v>
          </cell>
          <cell r="O8" t="str">
            <v>ARMOUR</v>
          </cell>
          <cell r="P8">
            <v>0</v>
          </cell>
          <cell r="Q8" t="str">
            <v>SGN G2</v>
          </cell>
          <cell r="R8" t="str">
            <v>Air</v>
          </cell>
          <cell r="S8" t="str">
            <v>CS</v>
          </cell>
          <cell r="T8">
            <v>0</v>
          </cell>
          <cell r="U8">
            <v>0</v>
          </cell>
          <cell r="V8">
            <v>2023</v>
          </cell>
          <cell r="W8" t="str">
            <v>Actual</v>
          </cell>
        </row>
        <row r="9">
          <cell r="B9" t="str">
            <v>ATC</v>
          </cell>
          <cell r="C9">
            <v>1</v>
          </cell>
          <cell r="D9" t="str">
            <v>SGN G2</v>
          </cell>
          <cell r="E9" t="str">
            <v>Air</v>
          </cell>
          <cell r="F9" t="str">
            <v>CS</v>
          </cell>
          <cell r="G9">
            <v>4</v>
          </cell>
          <cell r="H9">
            <v>5.0805555555555555E-2</v>
          </cell>
          <cell r="I9">
            <v>2023</v>
          </cell>
          <cell r="J9" t="str">
            <v>Actual</v>
          </cell>
          <cell r="N9" t="str">
            <v>ATC</v>
          </cell>
          <cell r="O9" t="str">
            <v>ATC</v>
          </cell>
          <cell r="P9">
            <v>0</v>
          </cell>
          <cell r="Q9" t="str">
            <v>SGN G2</v>
          </cell>
          <cell r="R9" t="str">
            <v>Air</v>
          </cell>
          <cell r="S9" t="str">
            <v>CS</v>
          </cell>
          <cell r="T9">
            <v>4</v>
          </cell>
          <cell r="U9">
            <v>5.0805555555555555E-2</v>
          </cell>
          <cell r="V9">
            <v>2023</v>
          </cell>
          <cell r="W9" t="str">
            <v>Actual</v>
          </cell>
        </row>
        <row r="10">
          <cell r="B10" t="str">
            <v>ATCSTS</v>
          </cell>
          <cell r="C10">
            <v>1</v>
          </cell>
          <cell r="D10" t="str">
            <v>SGN G2</v>
          </cell>
          <cell r="E10" t="str">
            <v>Air</v>
          </cell>
          <cell r="F10" t="str">
            <v>CS</v>
          </cell>
          <cell r="G10">
            <v>0</v>
          </cell>
          <cell r="H10">
            <v>0</v>
          </cell>
          <cell r="I10">
            <v>2023</v>
          </cell>
          <cell r="J10" t="str">
            <v>Actual</v>
          </cell>
          <cell r="N10" t="str">
            <v>ATCSTS</v>
          </cell>
          <cell r="O10" t="str">
            <v>ATCSTS</v>
          </cell>
          <cell r="P10">
            <v>0</v>
          </cell>
          <cell r="Q10" t="str">
            <v>SGN G2</v>
          </cell>
          <cell r="R10" t="str">
            <v>Air</v>
          </cell>
          <cell r="S10" t="str">
            <v>CS</v>
          </cell>
          <cell r="T10">
            <v>0</v>
          </cell>
          <cell r="U10">
            <v>0</v>
          </cell>
          <cell r="V10">
            <v>2023</v>
          </cell>
          <cell r="W10" t="str">
            <v>Actual</v>
          </cell>
        </row>
        <row r="11">
          <cell r="B11" t="str">
            <v>ATS</v>
          </cell>
          <cell r="C11">
            <v>1</v>
          </cell>
          <cell r="D11" t="str">
            <v>SGN G2</v>
          </cell>
          <cell r="E11" t="str">
            <v>Air</v>
          </cell>
          <cell r="F11" t="str">
            <v>CS</v>
          </cell>
          <cell r="G11">
            <v>0</v>
          </cell>
          <cell r="H11">
            <v>0</v>
          </cell>
          <cell r="I11">
            <v>2023</v>
          </cell>
          <cell r="J11" t="str">
            <v>Actual</v>
          </cell>
          <cell r="N11" t="str">
            <v>ASCENA</v>
          </cell>
          <cell r="O11" t="str">
            <v>ATS</v>
          </cell>
          <cell r="P11">
            <v>0</v>
          </cell>
          <cell r="Q11" t="str">
            <v>SGN G2</v>
          </cell>
          <cell r="R11" t="str">
            <v>Air</v>
          </cell>
          <cell r="S11" t="str">
            <v>CS</v>
          </cell>
          <cell r="T11">
            <v>0</v>
          </cell>
          <cell r="U11">
            <v>0</v>
          </cell>
          <cell r="V11">
            <v>2023</v>
          </cell>
          <cell r="W11" t="str">
            <v>Actual</v>
          </cell>
        </row>
        <row r="12">
          <cell r="B12" t="str">
            <v>HORBAC</v>
          </cell>
          <cell r="C12">
            <v>1</v>
          </cell>
          <cell r="D12" t="str">
            <v>SGN G2</v>
          </cell>
          <cell r="E12" t="str">
            <v>Air</v>
          </cell>
          <cell r="F12" t="str">
            <v>CS</v>
          </cell>
          <cell r="G12">
            <v>0</v>
          </cell>
          <cell r="H12">
            <v>0</v>
          </cell>
          <cell r="I12">
            <v>2023</v>
          </cell>
          <cell r="J12" t="str">
            <v>Actual</v>
          </cell>
          <cell r="N12" t="str">
            <v>HORBAC</v>
          </cell>
          <cell r="O12" t="str">
            <v>HORBAC</v>
          </cell>
          <cell r="P12">
            <v>0</v>
          </cell>
          <cell r="Q12" t="str">
            <v>SGN G2</v>
          </cell>
          <cell r="R12" t="str">
            <v>Air</v>
          </cell>
          <cell r="S12" t="str">
            <v>CS</v>
          </cell>
          <cell r="T12">
            <v>0</v>
          </cell>
          <cell r="U12">
            <v>0</v>
          </cell>
          <cell r="V12">
            <v>2023</v>
          </cell>
          <cell r="W12" t="str">
            <v>Actual</v>
          </cell>
        </row>
        <row r="13">
          <cell r="B13" t="str">
            <v>HORBUB</v>
          </cell>
          <cell r="C13">
            <v>1</v>
          </cell>
          <cell r="D13" t="str">
            <v>SGN G2</v>
          </cell>
          <cell r="E13" t="str">
            <v>Air</v>
          </cell>
          <cell r="F13" t="str">
            <v>CS</v>
          </cell>
          <cell r="G13">
            <v>0</v>
          </cell>
          <cell r="H13">
            <v>0</v>
          </cell>
          <cell r="I13">
            <v>2023</v>
          </cell>
          <cell r="J13" t="str">
            <v>Actual</v>
          </cell>
          <cell r="N13" t="str">
            <v>HORBAC</v>
          </cell>
          <cell r="O13" t="str">
            <v>HORBUB</v>
          </cell>
          <cell r="P13">
            <v>0</v>
          </cell>
          <cell r="Q13" t="str">
            <v>SGN G2</v>
          </cell>
          <cell r="R13" t="str">
            <v>Air</v>
          </cell>
          <cell r="S13" t="str">
            <v>CS</v>
          </cell>
          <cell r="T13">
            <v>0</v>
          </cell>
          <cell r="U13">
            <v>0</v>
          </cell>
          <cell r="V13">
            <v>2023</v>
          </cell>
          <cell r="W13" t="str">
            <v>Actual</v>
          </cell>
        </row>
        <row r="14">
          <cell r="B14" t="str">
            <v>HOSLEY</v>
          </cell>
          <cell r="C14">
            <v>1</v>
          </cell>
          <cell r="D14" t="str">
            <v>SGN G2</v>
          </cell>
          <cell r="E14" t="str">
            <v>Air</v>
          </cell>
          <cell r="F14" t="str">
            <v>CS</v>
          </cell>
          <cell r="G14">
            <v>0</v>
          </cell>
          <cell r="H14">
            <v>0</v>
          </cell>
          <cell r="I14">
            <v>2023</v>
          </cell>
          <cell r="J14" t="str">
            <v>Actual</v>
          </cell>
          <cell r="N14" t="str">
            <v>HOSLEY</v>
          </cell>
          <cell r="O14" t="str">
            <v>HOSLEY</v>
          </cell>
          <cell r="P14">
            <v>0</v>
          </cell>
          <cell r="Q14" t="str">
            <v>SGN G2</v>
          </cell>
          <cell r="R14" t="str">
            <v>Air</v>
          </cell>
          <cell r="S14" t="str">
            <v>CS</v>
          </cell>
          <cell r="T14">
            <v>0</v>
          </cell>
          <cell r="U14">
            <v>0</v>
          </cell>
          <cell r="V14">
            <v>2023</v>
          </cell>
          <cell r="W14" t="str">
            <v>Actual</v>
          </cell>
        </row>
        <row r="15">
          <cell r="B15" t="str">
            <v>JCREW</v>
          </cell>
          <cell r="C15">
            <v>1</v>
          </cell>
          <cell r="D15" t="str">
            <v>SGN G2</v>
          </cell>
          <cell r="E15" t="str">
            <v>Air</v>
          </cell>
          <cell r="F15" t="str">
            <v>CS</v>
          </cell>
          <cell r="G15">
            <v>12</v>
          </cell>
          <cell r="H15">
            <v>3.0000000000000001E-3</v>
          </cell>
          <cell r="I15">
            <v>2023</v>
          </cell>
          <cell r="J15" t="str">
            <v>Actual</v>
          </cell>
          <cell r="N15" t="str">
            <v>JCI</v>
          </cell>
          <cell r="O15" t="str">
            <v>JCREW</v>
          </cell>
          <cell r="P15">
            <v>0</v>
          </cell>
          <cell r="Q15" t="str">
            <v>SGN G2</v>
          </cell>
          <cell r="R15" t="str">
            <v>Air</v>
          </cell>
          <cell r="S15" t="str">
            <v>CS</v>
          </cell>
          <cell r="T15">
            <v>12</v>
          </cell>
          <cell r="U15">
            <v>3.0000000000000001E-3</v>
          </cell>
          <cell r="V15">
            <v>2023</v>
          </cell>
          <cell r="W15" t="str">
            <v>Actual</v>
          </cell>
        </row>
        <row r="16">
          <cell r="B16" t="str">
            <v>NBAL</v>
          </cell>
          <cell r="C16">
            <v>1</v>
          </cell>
          <cell r="D16" t="str">
            <v>SGN G2</v>
          </cell>
          <cell r="E16" t="str">
            <v>Air</v>
          </cell>
          <cell r="F16" t="str">
            <v>CS</v>
          </cell>
          <cell r="G16">
            <v>0</v>
          </cell>
          <cell r="H16">
            <v>0</v>
          </cell>
          <cell r="I16">
            <v>2023</v>
          </cell>
          <cell r="J16" t="str">
            <v>Actual</v>
          </cell>
          <cell r="N16" t="str">
            <v>NBAL</v>
          </cell>
          <cell r="O16" t="str">
            <v>NBAL</v>
          </cell>
          <cell r="P16">
            <v>0</v>
          </cell>
          <cell r="Q16" t="str">
            <v>SGN G2</v>
          </cell>
          <cell r="R16" t="str">
            <v>Air</v>
          </cell>
          <cell r="S16" t="str">
            <v>CS</v>
          </cell>
          <cell r="T16">
            <v>0</v>
          </cell>
          <cell r="U16">
            <v>0</v>
          </cell>
          <cell r="V16">
            <v>2023</v>
          </cell>
          <cell r="W16" t="str">
            <v>Actual</v>
          </cell>
        </row>
        <row r="17">
          <cell r="B17" t="str">
            <v>NBC</v>
          </cell>
          <cell r="C17">
            <v>1</v>
          </cell>
          <cell r="D17" t="str">
            <v>SGN G2</v>
          </cell>
          <cell r="E17" t="str">
            <v>Air</v>
          </cell>
          <cell r="F17" t="str">
            <v>CS</v>
          </cell>
          <cell r="G17">
            <v>0</v>
          </cell>
          <cell r="H17">
            <v>0</v>
          </cell>
          <cell r="I17">
            <v>2023</v>
          </cell>
          <cell r="J17" t="str">
            <v>Actual</v>
          </cell>
          <cell r="N17" t="str">
            <v>NBAL</v>
          </cell>
          <cell r="O17" t="str">
            <v>NBC</v>
          </cell>
          <cell r="P17">
            <v>0</v>
          </cell>
          <cell r="Q17" t="str">
            <v>SGN G2</v>
          </cell>
          <cell r="R17" t="str">
            <v>Air</v>
          </cell>
          <cell r="S17" t="str">
            <v>CS</v>
          </cell>
          <cell r="T17">
            <v>0</v>
          </cell>
          <cell r="U17">
            <v>0</v>
          </cell>
          <cell r="V17">
            <v>2023</v>
          </cell>
          <cell r="W17" t="str">
            <v>Actual</v>
          </cell>
        </row>
        <row r="18">
          <cell r="B18" t="str">
            <v>NBMY</v>
          </cell>
          <cell r="C18">
            <v>1</v>
          </cell>
          <cell r="D18" t="str">
            <v>SGN G2</v>
          </cell>
          <cell r="E18" t="str">
            <v>Air</v>
          </cell>
          <cell r="F18" t="str">
            <v>CS</v>
          </cell>
          <cell r="G18">
            <v>0</v>
          </cell>
          <cell r="H18">
            <v>0</v>
          </cell>
          <cell r="I18">
            <v>2023</v>
          </cell>
          <cell r="J18" t="str">
            <v>Actual</v>
          </cell>
          <cell r="N18" t="str">
            <v>NBAL</v>
          </cell>
          <cell r="O18" t="str">
            <v>NBMY</v>
          </cell>
          <cell r="P18">
            <v>0</v>
          </cell>
          <cell r="Q18" t="str">
            <v>SGN G2</v>
          </cell>
          <cell r="R18" t="str">
            <v>Air</v>
          </cell>
          <cell r="S18" t="str">
            <v>CS</v>
          </cell>
          <cell r="T18">
            <v>0</v>
          </cell>
          <cell r="U18">
            <v>0</v>
          </cell>
          <cell r="V18">
            <v>2023</v>
          </cell>
          <cell r="W18" t="str">
            <v>Actual</v>
          </cell>
        </row>
        <row r="19">
          <cell r="B19" t="str">
            <v>NBSG</v>
          </cell>
          <cell r="C19">
            <v>1</v>
          </cell>
          <cell r="D19" t="str">
            <v>SGN G2</v>
          </cell>
          <cell r="E19" t="str">
            <v>Air</v>
          </cell>
          <cell r="F19" t="str">
            <v>CS</v>
          </cell>
          <cell r="G19">
            <v>0</v>
          </cell>
          <cell r="H19">
            <v>0</v>
          </cell>
          <cell r="I19">
            <v>2023</v>
          </cell>
          <cell r="J19" t="str">
            <v>Actual</v>
          </cell>
          <cell r="N19" t="str">
            <v>NBAL</v>
          </cell>
          <cell r="O19" t="str">
            <v>NBSG</v>
          </cell>
          <cell r="P19">
            <v>0</v>
          </cell>
          <cell r="Q19" t="str">
            <v>SGN G2</v>
          </cell>
          <cell r="R19" t="str">
            <v>Air</v>
          </cell>
          <cell r="S19" t="str">
            <v>CS</v>
          </cell>
          <cell r="T19">
            <v>0</v>
          </cell>
          <cell r="U19">
            <v>0</v>
          </cell>
          <cell r="V19">
            <v>2023</v>
          </cell>
          <cell r="W19" t="str">
            <v>Actual</v>
          </cell>
        </row>
        <row r="20">
          <cell r="B20" t="str">
            <v>UADSHP</v>
          </cell>
          <cell r="C20">
            <v>1</v>
          </cell>
          <cell r="D20" t="str">
            <v>SGN G2</v>
          </cell>
          <cell r="E20" t="str">
            <v>Air</v>
          </cell>
          <cell r="F20" t="str">
            <v>CS</v>
          </cell>
          <cell r="G20">
            <v>0</v>
          </cell>
          <cell r="H20">
            <v>0</v>
          </cell>
          <cell r="I20">
            <v>2023</v>
          </cell>
          <cell r="J20" t="str">
            <v>Actual</v>
          </cell>
          <cell r="N20" t="str">
            <v>UA</v>
          </cell>
          <cell r="O20" t="str">
            <v>UADSHP</v>
          </cell>
          <cell r="P20">
            <v>0</v>
          </cell>
          <cell r="Q20" t="str">
            <v>SGN G2</v>
          </cell>
          <cell r="R20" t="str">
            <v>Air</v>
          </cell>
          <cell r="S20" t="str">
            <v>CS</v>
          </cell>
          <cell r="T20">
            <v>0</v>
          </cell>
          <cell r="U20">
            <v>0</v>
          </cell>
          <cell r="V20">
            <v>2023</v>
          </cell>
          <cell r="W20" t="str">
            <v>Actual</v>
          </cell>
        </row>
        <row r="21">
          <cell r="B21" t="str">
            <v>WARMEX</v>
          </cell>
          <cell r="C21">
            <v>1</v>
          </cell>
          <cell r="D21" t="str">
            <v>SGN G2</v>
          </cell>
          <cell r="E21" t="str">
            <v>Air</v>
          </cell>
          <cell r="F21" t="str">
            <v>CS</v>
          </cell>
          <cell r="G21">
            <v>0</v>
          </cell>
          <cell r="H21">
            <v>0</v>
          </cell>
          <cell r="I21">
            <v>2023</v>
          </cell>
          <cell r="J21" t="str">
            <v>Actual</v>
          </cell>
          <cell r="N21" t="str">
            <v>WARMEX</v>
          </cell>
          <cell r="O21" t="str">
            <v>WARMEX</v>
          </cell>
          <cell r="P21">
            <v>0</v>
          </cell>
          <cell r="Q21" t="str">
            <v>SGN G2</v>
          </cell>
          <cell r="R21" t="str">
            <v>Air</v>
          </cell>
          <cell r="S21" t="str">
            <v>CS</v>
          </cell>
          <cell r="T21">
            <v>0</v>
          </cell>
          <cell r="U21">
            <v>0</v>
          </cell>
          <cell r="V21">
            <v>2023</v>
          </cell>
          <cell r="W21" t="str">
            <v>Actual</v>
          </cell>
        </row>
        <row r="22">
          <cell r="B22" t="str">
            <v>XIRGA</v>
          </cell>
          <cell r="C22">
            <v>1</v>
          </cell>
          <cell r="D22" t="str">
            <v>SGN G5</v>
          </cell>
          <cell r="E22" t="str">
            <v>Air</v>
          </cell>
          <cell r="F22" t="str">
            <v>CS</v>
          </cell>
          <cell r="G22">
            <v>0</v>
          </cell>
          <cell r="H22">
            <v>0</v>
          </cell>
          <cell r="I22">
            <v>2023</v>
          </cell>
          <cell r="J22" t="str">
            <v>Actual</v>
          </cell>
          <cell r="N22" t="str">
            <v>XIRGA</v>
          </cell>
          <cell r="O22" t="str">
            <v>XIRGA</v>
          </cell>
          <cell r="P22">
            <v>0</v>
          </cell>
          <cell r="Q22" t="str">
            <v>SGN G5</v>
          </cell>
          <cell r="R22" t="str">
            <v>Air</v>
          </cell>
          <cell r="S22" t="str">
            <v>CS</v>
          </cell>
          <cell r="T22">
            <v>0</v>
          </cell>
          <cell r="U22">
            <v>0</v>
          </cell>
          <cell r="V22">
            <v>2023</v>
          </cell>
          <cell r="W22" t="str">
            <v>Actual</v>
          </cell>
        </row>
        <row r="23">
          <cell r="B23" t="str">
            <v>XWASO</v>
          </cell>
          <cell r="C23">
            <v>1</v>
          </cell>
          <cell r="D23" t="str">
            <v>SGN G2</v>
          </cell>
          <cell r="E23" t="str">
            <v>Air</v>
          </cell>
          <cell r="F23" t="str">
            <v>CS</v>
          </cell>
          <cell r="G23">
            <v>0</v>
          </cell>
          <cell r="H23">
            <v>0</v>
          </cell>
          <cell r="I23">
            <v>2023</v>
          </cell>
          <cell r="J23" t="str">
            <v>Actual</v>
          </cell>
          <cell r="N23" t="str">
            <v>NBAL</v>
          </cell>
          <cell r="O23" t="str">
            <v>XWASO</v>
          </cell>
          <cell r="P23">
            <v>0</v>
          </cell>
          <cell r="Q23" t="str">
            <v>SGN G2</v>
          </cell>
          <cell r="R23" t="str">
            <v>Air</v>
          </cell>
          <cell r="S23" t="str">
            <v>CS</v>
          </cell>
          <cell r="T23">
            <v>0</v>
          </cell>
          <cell r="U23">
            <v>0</v>
          </cell>
          <cell r="V23">
            <v>2023</v>
          </cell>
          <cell r="W23" t="str">
            <v>Actual</v>
          </cell>
        </row>
        <row r="24">
          <cell r="B24" t="str">
            <v>AEO</v>
          </cell>
          <cell r="C24">
            <v>1</v>
          </cell>
          <cell r="D24" t="str">
            <v>SGN G3</v>
          </cell>
          <cell r="E24" t="str">
            <v>Air</v>
          </cell>
          <cell r="F24" t="str">
            <v>CS</v>
          </cell>
          <cell r="G24">
            <v>0</v>
          </cell>
          <cell r="H24">
            <v>0</v>
          </cell>
          <cell r="I24">
            <v>2023</v>
          </cell>
          <cell r="J24" t="str">
            <v>Actual</v>
          </cell>
          <cell r="N24" t="str">
            <v>AEO</v>
          </cell>
          <cell r="O24" t="str">
            <v>AEO</v>
          </cell>
          <cell r="P24">
            <v>0</v>
          </cell>
          <cell r="Q24" t="str">
            <v>SGN G3</v>
          </cell>
          <cell r="R24" t="str">
            <v>Air</v>
          </cell>
          <cell r="S24" t="str">
            <v>CS</v>
          </cell>
          <cell r="T24">
            <v>0</v>
          </cell>
          <cell r="U24">
            <v>0</v>
          </cell>
          <cell r="V24">
            <v>2023</v>
          </cell>
          <cell r="W24" t="str">
            <v>Actual</v>
          </cell>
        </row>
        <row r="25">
          <cell r="B25" t="str">
            <v>AEOHK</v>
          </cell>
          <cell r="C25">
            <v>1</v>
          </cell>
          <cell r="D25" t="str">
            <v>SGN G3</v>
          </cell>
          <cell r="E25" t="str">
            <v>Air</v>
          </cell>
          <cell r="F25" t="str">
            <v>CS</v>
          </cell>
          <cell r="G25">
            <v>0</v>
          </cell>
          <cell r="H25">
            <v>0</v>
          </cell>
          <cell r="I25">
            <v>2023</v>
          </cell>
          <cell r="J25" t="str">
            <v>Actual</v>
          </cell>
          <cell r="N25" t="str">
            <v>AEO</v>
          </cell>
          <cell r="O25" t="str">
            <v>AEOHK</v>
          </cell>
          <cell r="P25">
            <v>0</v>
          </cell>
          <cell r="Q25" t="str">
            <v>SGN G3</v>
          </cell>
          <cell r="R25" t="str">
            <v>Air</v>
          </cell>
          <cell r="S25" t="str">
            <v>CS</v>
          </cell>
          <cell r="T25">
            <v>0</v>
          </cell>
          <cell r="U25">
            <v>0</v>
          </cell>
          <cell r="V25">
            <v>2023</v>
          </cell>
          <cell r="W25" t="str">
            <v>Actual</v>
          </cell>
        </row>
        <row r="26">
          <cell r="B26" t="str">
            <v>AEOJP</v>
          </cell>
          <cell r="C26">
            <v>1</v>
          </cell>
          <cell r="D26" t="str">
            <v>SGN G3</v>
          </cell>
          <cell r="E26" t="str">
            <v>Air</v>
          </cell>
          <cell r="F26" t="str">
            <v>CS</v>
          </cell>
          <cell r="G26">
            <v>0</v>
          </cell>
          <cell r="H26">
            <v>0</v>
          </cell>
          <cell r="I26">
            <v>2023</v>
          </cell>
          <cell r="J26" t="str">
            <v>Actual</v>
          </cell>
          <cell r="N26" t="str">
            <v>AEO</v>
          </cell>
          <cell r="O26" t="str">
            <v>AEOJP</v>
          </cell>
          <cell r="P26">
            <v>0</v>
          </cell>
          <cell r="Q26" t="str">
            <v>SGN G3</v>
          </cell>
          <cell r="R26" t="str">
            <v>Air</v>
          </cell>
          <cell r="S26" t="str">
            <v>CS</v>
          </cell>
          <cell r="T26">
            <v>0</v>
          </cell>
          <cell r="U26">
            <v>0</v>
          </cell>
          <cell r="V26">
            <v>2023</v>
          </cell>
          <cell r="W26" t="str">
            <v>Actual</v>
          </cell>
        </row>
        <row r="27">
          <cell r="B27" t="str">
            <v>AEOMEX</v>
          </cell>
          <cell r="C27">
            <v>1</v>
          </cell>
          <cell r="D27" t="str">
            <v>SGN G3</v>
          </cell>
          <cell r="E27" t="str">
            <v>Air</v>
          </cell>
          <cell r="F27" t="str">
            <v>CS</v>
          </cell>
          <cell r="G27">
            <v>0</v>
          </cell>
          <cell r="H27">
            <v>0</v>
          </cell>
          <cell r="I27">
            <v>2023</v>
          </cell>
          <cell r="J27" t="str">
            <v>Actual</v>
          </cell>
          <cell r="N27" t="str">
            <v>AEO</v>
          </cell>
          <cell r="O27" t="str">
            <v>AEOMEX</v>
          </cell>
          <cell r="P27">
            <v>0</v>
          </cell>
          <cell r="Q27" t="str">
            <v>SGN G3</v>
          </cell>
          <cell r="R27" t="str">
            <v>Air</v>
          </cell>
          <cell r="S27" t="str">
            <v>CS</v>
          </cell>
          <cell r="T27">
            <v>0</v>
          </cell>
          <cell r="U27">
            <v>0</v>
          </cell>
          <cell r="V27">
            <v>2023</v>
          </cell>
          <cell r="W27" t="str">
            <v>Actual</v>
          </cell>
        </row>
        <row r="28">
          <cell r="B28" t="str">
            <v>AEOMIX</v>
          </cell>
          <cell r="C28">
            <v>1</v>
          </cell>
          <cell r="D28" t="str">
            <v>SGN G3</v>
          </cell>
          <cell r="E28" t="str">
            <v>Air</v>
          </cell>
          <cell r="F28" t="str">
            <v>CS</v>
          </cell>
          <cell r="G28">
            <v>0</v>
          </cell>
          <cell r="H28">
            <v>0</v>
          </cell>
          <cell r="I28">
            <v>2023</v>
          </cell>
          <cell r="J28" t="str">
            <v>Actual</v>
          </cell>
          <cell r="N28" t="str">
            <v>AEO</v>
          </cell>
          <cell r="O28" t="str">
            <v>AEOMIX</v>
          </cell>
          <cell r="P28">
            <v>0</v>
          </cell>
          <cell r="Q28" t="str">
            <v>SGN G3</v>
          </cell>
          <cell r="R28" t="str">
            <v>Air</v>
          </cell>
          <cell r="S28" t="str">
            <v>CS</v>
          </cell>
          <cell r="T28">
            <v>0</v>
          </cell>
          <cell r="U28">
            <v>0</v>
          </cell>
          <cell r="V28">
            <v>2023</v>
          </cell>
          <cell r="W28" t="str">
            <v>Actual</v>
          </cell>
        </row>
        <row r="29">
          <cell r="B29" t="str">
            <v>AEOSHA</v>
          </cell>
          <cell r="C29">
            <v>1</v>
          </cell>
          <cell r="D29" t="str">
            <v>SGN G3</v>
          </cell>
          <cell r="E29" t="str">
            <v>Air</v>
          </cell>
          <cell r="F29" t="str">
            <v>CS</v>
          </cell>
          <cell r="G29">
            <v>0</v>
          </cell>
          <cell r="H29">
            <v>0</v>
          </cell>
          <cell r="I29">
            <v>2023</v>
          </cell>
          <cell r="J29" t="str">
            <v>Actual</v>
          </cell>
          <cell r="N29" t="str">
            <v>AEO</v>
          </cell>
          <cell r="O29" t="str">
            <v>AEOSHA</v>
          </cell>
          <cell r="P29">
            <v>0</v>
          </cell>
          <cell r="Q29" t="str">
            <v>SGN G3</v>
          </cell>
          <cell r="R29" t="str">
            <v>Air</v>
          </cell>
          <cell r="S29" t="str">
            <v>CS</v>
          </cell>
          <cell r="T29">
            <v>0</v>
          </cell>
          <cell r="U29">
            <v>0</v>
          </cell>
          <cell r="V29">
            <v>2023</v>
          </cell>
          <cell r="W29" t="str">
            <v>Actual</v>
          </cell>
        </row>
        <row r="30">
          <cell r="B30" t="str">
            <v>AGRON</v>
          </cell>
          <cell r="C30">
            <v>1</v>
          </cell>
          <cell r="D30" t="str">
            <v>SGN G3</v>
          </cell>
          <cell r="E30" t="str">
            <v>Air</v>
          </cell>
          <cell r="F30" t="str">
            <v>CS</v>
          </cell>
          <cell r="G30">
            <v>0</v>
          </cell>
          <cell r="H30">
            <v>0</v>
          </cell>
          <cell r="I30">
            <v>2023</v>
          </cell>
          <cell r="J30" t="str">
            <v>Actual</v>
          </cell>
          <cell r="N30" t="str">
            <v>AGRON</v>
          </cell>
          <cell r="O30" t="str">
            <v>AGRON</v>
          </cell>
          <cell r="P30">
            <v>0</v>
          </cell>
          <cell r="Q30" t="str">
            <v>SGN G3</v>
          </cell>
          <cell r="R30" t="str">
            <v>Air</v>
          </cell>
          <cell r="S30" t="str">
            <v>CS</v>
          </cell>
          <cell r="T30">
            <v>0</v>
          </cell>
          <cell r="U30">
            <v>0</v>
          </cell>
          <cell r="V30">
            <v>2023</v>
          </cell>
          <cell r="W30" t="str">
            <v>Actual</v>
          </cell>
        </row>
        <row r="31">
          <cell r="B31" t="str">
            <v>BELL</v>
          </cell>
          <cell r="C31">
            <v>1</v>
          </cell>
          <cell r="D31" t="str">
            <v>SGN G3</v>
          </cell>
          <cell r="E31" t="str">
            <v>Air</v>
          </cell>
          <cell r="F31" t="str">
            <v>CS</v>
          </cell>
          <cell r="G31">
            <v>0</v>
          </cell>
          <cell r="H31">
            <v>0</v>
          </cell>
          <cell r="I31">
            <v>2023</v>
          </cell>
          <cell r="J31" t="str">
            <v>Actual</v>
          </cell>
          <cell r="N31" t="str">
            <v>EBSI</v>
          </cell>
          <cell r="O31" t="str">
            <v>BELL</v>
          </cell>
          <cell r="P31">
            <v>0</v>
          </cell>
          <cell r="Q31" t="str">
            <v>SGN G3</v>
          </cell>
          <cell r="R31" t="str">
            <v>Air</v>
          </cell>
          <cell r="S31" t="str">
            <v>CS</v>
          </cell>
          <cell r="T31">
            <v>0</v>
          </cell>
          <cell r="U31">
            <v>0</v>
          </cell>
          <cell r="V31">
            <v>2023</v>
          </cell>
          <cell r="W31" t="str">
            <v>Actual</v>
          </cell>
        </row>
        <row r="32">
          <cell r="B32" t="str">
            <v>BHBEJ</v>
          </cell>
          <cell r="C32">
            <v>1</v>
          </cell>
          <cell r="D32" t="str">
            <v>SGN G3</v>
          </cell>
          <cell r="E32" t="str">
            <v>Air</v>
          </cell>
          <cell r="F32" t="str">
            <v>CS</v>
          </cell>
          <cell r="G32">
            <v>0</v>
          </cell>
          <cell r="H32">
            <v>0</v>
          </cell>
          <cell r="I32">
            <v>2023</v>
          </cell>
          <cell r="J32" t="str">
            <v>Actual</v>
          </cell>
          <cell r="N32" t="str">
            <v>BPS</v>
          </cell>
          <cell r="O32" t="str">
            <v>BHBEJ</v>
          </cell>
          <cell r="P32">
            <v>0</v>
          </cell>
          <cell r="Q32" t="str">
            <v>SGN G3</v>
          </cell>
          <cell r="R32" t="str">
            <v>Air</v>
          </cell>
          <cell r="S32" t="str">
            <v>CS</v>
          </cell>
          <cell r="T32">
            <v>0</v>
          </cell>
          <cell r="U32">
            <v>0</v>
          </cell>
          <cell r="V32">
            <v>2023</v>
          </cell>
          <cell r="W32" t="str">
            <v>Actual</v>
          </cell>
        </row>
        <row r="33">
          <cell r="B33" t="str">
            <v>BPS</v>
          </cell>
          <cell r="C33">
            <v>1</v>
          </cell>
          <cell r="D33" t="str">
            <v>SGN G3</v>
          </cell>
          <cell r="E33" t="str">
            <v>Air</v>
          </cell>
          <cell r="F33" t="str">
            <v>CS</v>
          </cell>
          <cell r="G33">
            <v>0</v>
          </cell>
          <cell r="H33">
            <v>0</v>
          </cell>
          <cell r="I33">
            <v>2023</v>
          </cell>
          <cell r="J33" t="str">
            <v>Actual</v>
          </cell>
          <cell r="N33" t="str">
            <v>BPS</v>
          </cell>
          <cell r="O33" t="str">
            <v>BPS</v>
          </cell>
          <cell r="P33">
            <v>0</v>
          </cell>
          <cell r="Q33" t="str">
            <v>SGN G3</v>
          </cell>
          <cell r="R33" t="str">
            <v>Air</v>
          </cell>
          <cell r="S33" t="str">
            <v>CS</v>
          </cell>
          <cell r="T33">
            <v>0</v>
          </cell>
          <cell r="U33">
            <v>0</v>
          </cell>
          <cell r="V33">
            <v>2023</v>
          </cell>
          <cell r="W33" t="str">
            <v>Actual</v>
          </cell>
        </row>
        <row r="34">
          <cell r="B34" t="str">
            <v>BPSH</v>
          </cell>
          <cell r="C34">
            <v>1</v>
          </cell>
          <cell r="D34" t="str">
            <v>SGN G3</v>
          </cell>
          <cell r="E34" t="str">
            <v>Air</v>
          </cell>
          <cell r="F34" t="str">
            <v>CS</v>
          </cell>
          <cell r="G34">
            <v>0</v>
          </cell>
          <cell r="H34">
            <v>0</v>
          </cell>
          <cell r="I34">
            <v>2023</v>
          </cell>
          <cell r="J34" t="str">
            <v>Actual</v>
          </cell>
          <cell r="N34" t="str">
            <v>BPS</v>
          </cell>
          <cell r="O34" t="str">
            <v>BPSH</v>
          </cell>
          <cell r="P34">
            <v>0</v>
          </cell>
          <cell r="Q34" t="str">
            <v>SGN G3</v>
          </cell>
          <cell r="R34" t="str">
            <v>Air</v>
          </cell>
          <cell r="S34" t="str">
            <v>CS</v>
          </cell>
          <cell r="T34">
            <v>0</v>
          </cell>
          <cell r="U34">
            <v>0</v>
          </cell>
          <cell r="V34">
            <v>2023</v>
          </cell>
          <cell r="W34" t="str">
            <v>Actual</v>
          </cell>
        </row>
        <row r="35">
          <cell r="B35" t="str">
            <v>BPSHCA</v>
          </cell>
          <cell r="C35">
            <v>1</v>
          </cell>
          <cell r="D35" t="str">
            <v>SGN G3</v>
          </cell>
          <cell r="E35" t="str">
            <v>Air</v>
          </cell>
          <cell r="F35" t="str">
            <v>CS</v>
          </cell>
          <cell r="G35">
            <v>0</v>
          </cell>
          <cell r="H35">
            <v>0</v>
          </cell>
          <cell r="I35">
            <v>2023</v>
          </cell>
          <cell r="J35" t="str">
            <v>Actual</v>
          </cell>
          <cell r="N35" t="str">
            <v>BPS</v>
          </cell>
          <cell r="O35" t="str">
            <v>BPSHCA</v>
          </cell>
          <cell r="P35">
            <v>0</v>
          </cell>
          <cell r="Q35" t="str">
            <v>SGN G3</v>
          </cell>
          <cell r="R35" t="str">
            <v>Air</v>
          </cell>
          <cell r="S35" t="str">
            <v>CS</v>
          </cell>
          <cell r="T35">
            <v>0</v>
          </cell>
          <cell r="U35">
            <v>0</v>
          </cell>
          <cell r="V35">
            <v>2023</v>
          </cell>
          <cell r="W35" t="str">
            <v>Actual</v>
          </cell>
        </row>
        <row r="36">
          <cell r="B36" t="str">
            <v>BPSHUB</v>
          </cell>
          <cell r="C36">
            <v>1</v>
          </cell>
          <cell r="D36" t="str">
            <v>SGN G3</v>
          </cell>
          <cell r="E36" t="str">
            <v>Air</v>
          </cell>
          <cell r="F36" t="str">
            <v>CS</v>
          </cell>
          <cell r="G36">
            <v>0</v>
          </cell>
          <cell r="H36">
            <v>0</v>
          </cell>
          <cell r="I36">
            <v>2023</v>
          </cell>
          <cell r="J36" t="str">
            <v>Actual</v>
          </cell>
          <cell r="N36" t="str">
            <v>BPS</v>
          </cell>
          <cell r="O36" t="str">
            <v>BPSHUB</v>
          </cell>
          <cell r="P36">
            <v>0</v>
          </cell>
          <cell r="Q36" t="str">
            <v>SGN G3</v>
          </cell>
          <cell r="R36" t="str">
            <v>Air</v>
          </cell>
          <cell r="S36" t="str">
            <v>CS</v>
          </cell>
          <cell r="T36">
            <v>0</v>
          </cell>
          <cell r="U36">
            <v>0</v>
          </cell>
          <cell r="V36">
            <v>2023</v>
          </cell>
          <cell r="W36" t="str">
            <v>Actual</v>
          </cell>
        </row>
        <row r="37">
          <cell r="B37" t="str">
            <v>BPSL</v>
          </cell>
          <cell r="C37">
            <v>1</v>
          </cell>
          <cell r="D37" t="str">
            <v>SGN G3</v>
          </cell>
          <cell r="E37" t="str">
            <v>Air</v>
          </cell>
          <cell r="F37" t="str">
            <v>CS</v>
          </cell>
          <cell r="G37">
            <v>0</v>
          </cell>
          <cell r="H37">
            <v>0</v>
          </cell>
          <cell r="I37">
            <v>2023</v>
          </cell>
          <cell r="J37" t="str">
            <v>Actual</v>
          </cell>
          <cell r="N37" t="str">
            <v>BPS</v>
          </cell>
          <cell r="O37" t="str">
            <v>BPSL</v>
          </cell>
          <cell r="P37">
            <v>0</v>
          </cell>
          <cell r="Q37" t="str">
            <v>SGN G3</v>
          </cell>
          <cell r="R37" t="str">
            <v>Air</v>
          </cell>
          <cell r="S37" t="str">
            <v>CS</v>
          </cell>
          <cell r="T37">
            <v>0</v>
          </cell>
          <cell r="U37">
            <v>0</v>
          </cell>
          <cell r="V37">
            <v>2023</v>
          </cell>
          <cell r="W37" t="str">
            <v>Actual</v>
          </cell>
        </row>
        <row r="38">
          <cell r="B38" t="str">
            <v>BRYLAN</v>
          </cell>
          <cell r="C38">
            <v>1</v>
          </cell>
          <cell r="D38" t="str">
            <v>SGN G3</v>
          </cell>
          <cell r="E38" t="str">
            <v>Air</v>
          </cell>
          <cell r="F38" t="str">
            <v>CS</v>
          </cell>
          <cell r="G38">
            <v>0</v>
          </cell>
          <cell r="H38">
            <v>0</v>
          </cell>
          <cell r="I38">
            <v>2023</v>
          </cell>
          <cell r="J38" t="str">
            <v>Actual</v>
          </cell>
          <cell r="N38" t="str">
            <v>BRYLAN</v>
          </cell>
          <cell r="O38" t="str">
            <v>BRYLAN</v>
          </cell>
          <cell r="P38">
            <v>0</v>
          </cell>
          <cell r="Q38" t="str">
            <v>SGN G3</v>
          </cell>
          <cell r="R38" t="str">
            <v>Air</v>
          </cell>
          <cell r="S38" t="str">
            <v>CS</v>
          </cell>
          <cell r="T38">
            <v>0</v>
          </cell>
          <cell r="U38">
            <v>0</v>
          </cell>
          <cell r="V38">
            <v>2023</v>
          </cell>
          <cell r="W38" t="str">
            <v>Actual</v>
          </cell>
        </row>
        <row r="39">
          <cell r="B39" t="str">
            <v>CHEWY</v>
          </cell>
          <cell r="C39">
            <v>1</v>
          </cell>
          <cell r="D39" t="str">
            <v>SGN G3</v>
          </cell>
          <cell r="E39" t="str">
            <v>Air</v>
          </cell>
          <cell r="F39" t="str">
            <v>CS</v>
          </cell>
          <cell r="G39">
            <v>0</v>
          </cell>
          <cell r="H39">
            <v>0</v>
          </cell>
          <cell r="I39">
            <v>2023</v>
          </cell>
          <cell r="J39" t="str">
            <v>Actual</v>
          </cell>
          <cell r="N39" t="str">
            <v>CHEWY</v>
          </cell>
          <cell r="O39" t="str">
            <v>CHEWY</v>
          </cell>
          <cell r="P39">
            <v>0</v>
          </cell>
          <cell r="Q39" t="str">
            <v>SGN G3</v>
          </cell>
          <cell r="R39" t="str">
            <v>Air</v>
          </cell>
          <cell r="S39" t="str">
            <v>CS</v>
          </cell>
          <cell r="T39">
            <v>0</v>
          </cell>
          <cell r="U39">
            <v>0</v>
          </cell>
          <cell r="V39">
            <v>2023</v>
          </cell>
          <cell r="W39" t="str">
            <v>Actual</v>
          </cell>
        </row>
        <row r="40">
          <cell r="B40" t="str">
            <v>CLUSH</v>
          </cell>
          <cell r="C40">
            <v>1</v>
          </cell>
          <cell r="D40" t="str">
            <v>SGN G3</v>
          </cell>
          <cell r="E40" t="str">
            <v>Air</v>
          </cell>
          <cell r="F40" t="str">
            <v>CS</v>
          </cell>
          <cell r="G40">
            <v>0</v>
          </cell>
          <cell r="H40">
            <v>0</v>
          </cell>
          <cell r="I40">
            <v>2023</v>
          </cell>
          <cell r="J40" t="str">
            <v>Actual</v>
          </cell>
          <cell r="N40" t="str">
            <v>DEMO</v>
          </cell>
          <cell r="O40" t="str">
            <v>CLUSH</v>
          </cell>
          <cell r="P40">
            <v>0</v>
          </cell>
          <cell r="Q40" t="str">
            <v>SGN G3</v>
          </cell>
          <cell r="R40" t="str">
            <v>Air</v>
          </cell>
          <cell r="S40" t="str">
            <v>CS</v>
          </cell>
          <cell r="T40">
            <v>0</v>
          </cell>
          <cell r="U40">
            <v>0</v>
          </cell>
          <cell r="V40">
            <v>2023</v>
          </cell>
          <cell r="W40" t="str">
            <v>Actual</v>
          </cell>
        </row>
        <row r="41">
          <cell r="B41" t="str">
            <v>DEICH</v>
          </cell>
          <cell r="C41">
            <v>1</v>
          </cell>
          <cell r="D41" t="str">
            <v>SGN G3</v>
          </cell>
          <cell r="E41" t="str">
            <v>Air</v>
          </cell>
          <cell r="F41" t="str">
            <v>CS</v>
          </cell>
          <cell r="G41">
            <v>0</v>
          </cell>
          <cell r="H41">
            <v>0</v>
          </cell>
          <cell r="I41">
            <v>2023</v>
          </cell>
          <cell r="J41" t="str">
            <v>Actual</v>
          </cell>
          <cell r="N41" t="str">
            <v>DEICH</v>
          </cell>
          <cell r="O41" t="str">
            <v>DEICH</v>
          </cell>
          <cell r="P41">
            <v>0</v>
          </cell>
          <cell r="Q41" t="str">
            <v>SGN G3</v>
          </cell>
          <cell r="R41" t="str">
            <v>Air</v>
          </cell>
          <cell r="S41" t="str">
            <v>CS</v>
          </cell>
          <cell r="T41">
            <v>0</v>
          </cell>
          <cell r="U41">
            <v>0</v>
          </cell>
          <cell r="V41">
            <v>2023</v>
          </cell>
          <cell r="W41" t="str">
            <v>Actual</v>
          </cell>
        </row>
        <row r="42">
          <cell r="B42" t="str">
            <v>DEICUK</v>
          </cell>
          <cell r="C42">
            <v>1</v>
          </cell>
          <cell r="D42" t="str">
            <v>SGN G3</v>
          </cell>
          <cell r="E42" t="str">
            <v>Air</v>
          </cell>
          <cell r="F42" t="str">
            <v>CS</v>
          </cell>
          <cell r="G42">
            <v>0</v>
          </cell>
          <cell r="H42">
            <v>0</v>
          </cell>
          <cell r="I42">
            <v>2023</v>
          </cell>
          <cell r="J42" t="str">
            <v>Actual</v>
          </cell>
          <cell r="N42" t="str">
            <v>DEICH</v>
          </cell>
          <cell r="O42" t="str">
            <v>DEICUK</v>
          </cell>
          <cell r="P42">
            <v>0</v>
          </cell>
          <cell r="Q42" t="str">
            <v>SGN G3</v>
          </cell>
          <cell r="R42" t="str">
            <v>Air</v>
          </cell>
          <cell r="S42" t="str">
            <v>CS</v>
          </cell>
          <cell r="T42">
            <v>0</v>
          </cell>
          <cell r="U42">
            <v>0</v>
          </cell>
          <cell r="V42">
            <v>2023</v>
          </cell>
          <cell r="W42" t="str">
            <v>Actual</v>
          </cell>
        </row>
        <row r="43">
          <cell r="B43" t="str">
            <v>DEMO</v>
          </cell>
          <cell r="C43">
            <v>1</v>
          </cell>
          <cell r="D43" t="str">
            <v>SGN G3</v>
          </cell>
          <cell r="E43" t="str">
            <v>Air</v>
          </cell>
          <cell r="F43" t="str">
            <v>CS</v>
          </cell>
          <cell r="G43">
            <v>0</v>
          </cell>
          <cell r="H43">
            <v>0</v>
          </cell>
          <cell r="I43">
            <v>2023</v>
          </cell>
          <cell r="J43" t="str">
            <v>Actual</v>
          </cell>
          <cell r="N43" t="str">
            <v>DEMO</v>
          </cell>
          <cell r="O43" t="str">
            <v>DEMO</v>
          </cell>
          <cell r="P43">
            <v>0</v>
          </cell>
          <cell r="Q43" t="str">
            <v>SGN G3</v>
          </cell>
          <cell r="R43" t="str">
            <v>Air</v>
          </cell>
          <cell r="S43" t="str">
            <v>CS</v>
          </cell>
          <cell r="T43">
            <v>0</v>
          </cell>
          <cell r="U43">
            <v>0</v>
          </cell>
          <cell r="V43">
            <v>2023</v>
          </cell>
          <cell r="W43" t="str">
            <v>Actual</v>
          </cell>
        </row>
        <row r="44">
          <cell r="B44" t="str">
            <v>EDDIEB</v>
          </cell>
          <cell r="C44">
            <v>1</v>
          </cell>
          <cell r="D44" t="str">
            <v>SGN G3</v>
          </cell>
          <cell r="E44" t="str">
            <v>Air</v>
          </cell>
          <cell r="F44" t="str">
            <v>CS</v>
          </cell>
          <cell r="G44">
            <v>1</v>
          </cell>
          <cell r="H44">
            <v>2.0833333333333333E-5</v>
          </cell>
          <cell r="I44">
            <v>2023</v>
          </cell>
          <cell r="J44" t="str">
            <v>Actual</v>
          </cell>
          <cell r="N44" t="str">
            <v>EDDIE</v>
          </cell>
          <cell r="O44" t="str">
            <v>EDDIEB</v>
          </cell>
          <cell r="P44">
            <v>0</v>
          </cell>
          <cell r="Q44" t="str">
            <v>SGN G3</v>
          </cell>
          <cell r="R44" t="str">
            <v>Air</v>
          </cell>
          <cell r="S44" t="str">
            <v>CS</v>
          </cell>
          <cell r="T44">
            <v>1</v>
          </cell>
          <cell r="U44">
            <v>2.0833333333333333E-5</v>
          </cell>
          <cell r="V44">
            <v>2023</v>
          </cell>
          <cell r="W44" t="str">
            <v>Actual</v>
          </cell>
        </row>
        <row r="45">
          <cell r="B45" t="str">
            <v>EMCOLS</v>
          </cell>
          <cell r="C45">
            <v>1</v>
          </cell>
          <cell r="D45" t="str">
            <v>SGN G3</v>
          </cell>
          <cell r="E45" t="str">
            <v>Air</v>
          </cell>
          <cell r="F45" t="str">
            <v>CS</v>
          </cell>
          <cell r="G45">
            <v>0</v>
          </cell>
          <cell r="H45">
            <v>0</v>
          </cell>
          <cell r="I45">
            <v>2023</v>
          </cell>
          <cell r="J45" t="str">
            <v>Actual</v>
          </cell>
          <cell r="N45" t="str">
            <v>ESPRIT</v>
          </cell>
          <cell r="O45" t="str">
            <v>EMCOLS</v>
          </cell>
          <cell r="P45">
            <v>0</v>
          </cell>
          <cell r="Q45" t="str">
            <v>SGN G3</v>
          </cell>
          <cell r="R45" t="str">
            <v>Air</v>
          </cell>
          <cell r="S45" t="str">
            <v>CS</v>
          </cell>
          <cell r="T45">
            <v>0</v>
          </cell>
          <cell r="U45">
            <v>0</v>
          </cell>
          <cell r="V45">
            <v>2023</v>
          </cell>
          <cell r="W45" t="str">
            <v>Actual</v>
          </cell>
        </row>
        <row r="46">
          <cell r="B46" t="str">
            <v>ENGRS</v>
          </cell>
          <cell r="C46">
            <v>1</v>
          </cell>
          <cell r="D46" t="str">
            <v>SGN G3</v>
          </cell>
          <cell r="E46" t="str">
            <v>Air</v>
          </cell>
          <cell r="F46" t="str">
            <v>CS</v>
          </cell>
          <cell r="G46">
            <v>0</v>
          </cell>
          <cell r="H46">
            <v>0</v>
          </cell>
          <cell r="I46">
            <v>2023</v>
          </cell>
          <cell r="J46" t="str">
            <v>Actual</v>
          </cell>
          <cell r="N46" t="str">
            <v>DEICH</v>
          </cell>
          <cell r="O46" t="str">
            <v>ENGRS</v>
          </cell>
          <cell r="P46">
            <v>0</v>
          </cell>
          <cell r="Q46" t="str">
            <v>SGN G3</v>
          </cell>
          <cell r="R46" t="str">
            <v>Air</v>
          </cell>
          <cell r="S46" t="str">
            <v>CS</v>
          </cell>
          <cell r="T46">
            <v>0</v>
          </cell>
          <cell r="U46">
            <v>0</v>
          </cell>
          <cell r="V46">
            <v>2023</v>
          </cell>
          <cell r="W46" t="str">
            <v>Actual</v>
          </cell>
        </row>
        <row r="47">
          <cell r="B47" t="str">
            <v>ENSHOE</v>
          </cell>
          <cell r="C47">
            <v>1</v>
          </cell>
          <cell r="D47" t="str">
            <v>SGN G3</v>
          </cell>
          <cell r="E47" t="str">
            <v>Air</v>
          </cell>
          <cell r="F47" t="str">
            <v>CS</v>
          </cell>
          <cell r="G47">
            <v>0</v>
          </cell>
          <cell r="H47">
            <v>0</v>
          </cell>
          <cell r="I47">
            <v>2023</v>
          </cell>
          <cell r="J47" t="str">
            <v>Actual</v>
          </cell>
          <cell r="N47" t="str">
            <v>DEICH</v>
          </cell>
          <cell r="O47" t="str">
            <v>ENSHOE</v>
          </cell>
          <cell r="P47">
            <v>0</v>
          </cell>
          <cell r="Q47" t="str">
            <v>SGN G3</v>
          </cell>
          <cell r="R47" t="str">
            <v>Air</v>
          </cell>
          <cell r="S47" t="str">
            <v>CS</v>
          </cell>
          <cell r="T47">
            <v>0</v>
          </cell>
          <cell r="U47">
            <v>0</v>
          </cell>
          <cell r="V47">
            <v>2023</v>
          </cell>
          <cell r="W47" t="str">
            <v>Actual</v>
          </cell>
        </row>
        <row r="48">
          <cell r="B48" t="str">
            <v>ENSPOR</v>
          </cell>
          <cell r="C48">
            <v>1</v>
          </cell>
          <cell r="D48" t="str">
            <v>SGN G3</v>
          </cell>
          <cell r="E48" t="str">
            <v>Air</v>
          </cell>
          <cell r="F48" t="str">
            <v>CS</v>
          </cell>
          <cell r="G48">
            <v>0</v>
          </cell>
          <cell r="H48">
            <v>0</v>
          </cell>
          <cell r="I48">
            <v>2023</v>
          </cell>
          <cell r="J48" t="str">
            <v>Actual</v>
          </cell>
          <cell r="N48" t="str">
            <v>DEICH</v>
          </cell>
          <cell r="O48" t="str">
            <v>ENSPOR</v>
          </cell>
          <cell r="P48">
            <v>0</v>
          </cell>
          <cell r="Q48" t="str">
            <v>SGN G3</v>
          </cell>
          <cell r="R48" t="str">
            <v>Air</v>
          </cell>
          <cell r="S48" t="str">
            <v>CS</v>
          </cell>
          <cell r="T48">
            <v>0</v>
          </cell>
          <cell r="U48">
            <v>0</v>
          </cell>
          <cell r="V48">
            <v>2023</v>
          </cell>
          <cell r="W48" t="str">
            <v>Actual</v>
          </cell>
        </row>
        <row r="49">
          <cell r="B49" t="str">
            <v>ESPRIT</v>
          </cell>
          <cell r="C49">
            <v>1</v>
          </cell>
          <cell r="D49" t="str">
            <v>SGN G3</v>
          </cell>
          <cell r="E49" t="str">
            <v>Air</v>
          </cell>
          <cell r="F49" t="str">
            <v>CS</v>
          </cell>
          <cell r="G49">
            <v>0</v>
          </cell>
          <cell r="H49">
            <v>0</v>
          </cell>
          <cell r="I49">
            <v>2023</v>
          </cell>
          <cell r="J49" t="str">
            <v>Actual</v>
          </cell>
          <cell r="N49" t="str">
            <v>ESPRIT</v>
          </cell>
          <cell r="O49" t="str">
            <v>ESPRIT</v>
          </cell>
          <cell r="P49">
            <v>0</v>
          </cell>
          <cell r="Q49" t="str">
            <v>SGN G3</v>
          </cell>
          <cell r="R49" t="str">
            <v>Air</v>
          </cell>
          <cell r="S49" t="str">
            <v>CS</v>
          </cell>
          <cell r="T49">
            <v>0</v>
          </cell>
          <cell r="U49">
            <v>0</v>
          </cell>
          <cell r="V49">
            <v>2023</v>
          </cell>
          <cell r="W49" t="str">
            <v>Actual</v>
          </cell>
        </row>
        <row r="50">
          <cell r="B50" t="str">
            <v>FOOTCA</v>
          </cell>
          <cell r="C50">
            <v>1</v>
          </cell>
          <cell r="D50" t="str">
            <v>SGN G3</v>
          </cell>
          <cell r="E50" t="str">
            <v>Air</v>
          </cell>
          <cell r="F50" t="str">
            <v>CS</v>
          </cell>
          <cell r="G50">
            <v>0</v>
          </cell>
          <cell r="H50">
            <v>0</v>
          </cell>
          <cell r="I50">
            <v>2023</v>
          </cell>
          <cell r="J50" t="str">
            <v>Actual</v>
          </cell>
          <cell r="N50" t="str">
            <v>FOOTLK</v>
          </cell>
          <cell r="O50" t="str">
            <v>FOOTCA</v>
          </cell>
          <cell r="P50">
            <v>0</v>
          </cell>
          <cell r="Q50" t="str">
            <v>SGN G3</v>
          </cell>
          <cell r="R50" t="str">
            <v>Air</v>
          </cell>
          <cell r="S50" t="str">
            <v>CS</v>
          </cell>
          <cell r="T50">
            <v>0</v>
          </cell>
          <cell r="U50">
            <v>0</v>
          </cell>
          <cell r="V50">
            <v>2023</v>
          </cell>
          <cell r="W50" t="str">
            <v>Actual</v>
          </cell>
        </row>
        <row r="51">
          <cell r="B51" t="str">
            <v>FOOTRT</v>
          </cell>
          <cell r="C51">
            <v>1</v>
          </cell>
          <cell r="D51" t="str">
            <v>SGN G3</v>
          </cell>
          <cell r="E51" t="str">
            <v>Air</v>
          </cell>
          <cell r="F51" t="str">
            <v>CS</v>
          </cell>
          <cell r="G51">
            <v>0</v>
          </cell>
          <cell r="H51">
            <v>0</v>
          </cell>
          <cell r="I51">
            <v>2023</v>
          </cell>
          <cell r="J51" t="str">
            <v>Actual</v>
          </cell>
          <cell r="N51" t="str">
            <v>FOOTLK</v>
          </cell>
          <cell r="O51" t="str">
            <v>FOOTRT</v>
          </cell>
          <cell r="P51">
            <v>0</v>
          </cell>
          <cell r="Q51" t="str">
            <v>SGN G3</v>
          </cell>
          <cell r="R51" t="str">
            <v>Air</v>
          </cell>
          <cell r="S51" t="str">
            <v>CS</v>
          </cell>
          <cell r="T51">
            <v>0</v>
          </cell>
          <cell r="U51">
            <v>0</v>
          </cell>
          <cell r="V51">
            <v>2023</v>
          </cell>
          <cell r="W51" t="str">
            <v>Actual</v>
          </cell>
        </row>
        <row r="52">
          <cell r="B52" t="str">
            <v>FOOTTE</v>
          </cell>
          <cell r="C52">
            <v>1</v>
          </cell>
          <cell r="D52" t="str">
            <v>SGN G3</v>
          </cell>
          <cell r="E52" t="str">
            <v>Air</v>
          </cell>
          <cell r="F52" t="str">
            <v>CS</v>
          </cell>
          <cell r="G52">
            <v>0</v>
          </cell>
          <cell r="H52">
            <v>0</v>
          </cell>
          <cell r="I52">
            <v>2023</v>
          </cell>
          <cell r="J52" t="str">
            <v>Actual</v>
          </cell>
          <cell r="N52" t="str">
            <v>FOOTLK</v>
          </cell>
          <cell r="O52" t="str">
            <v>FOOTTE</v>
          </cell>
          <cell r="P52">
            <v>0</v>
          </cell>
          <cell r="Q52" t="str">
            <v>SGN G3</v>
          </cell>
          <cell r="R52" t="str">
            <v>Air</v>
          </cell>
          <cell r="S52" t="str">
            <v>CS</v>
          </cell>
          <cell r="T52">
            <v>0</v>
          </cell>
          <cell r="U52">
            <v>0</v>
          </cell>
          <cell r="V52">
            <v>2023</v>
          </cell>
          <cell r="W52" t="str">
            <v>Actual</v>
          </cell>
        </row>
        <row r="53">
          <cell r="B53" t="str">
            <v>GORE</v>
          </cell>
          <cell r="C53">
            <v>1</v>
          </cell>
          <cell r="D53" t="str">
            <v>SGN G3</v>
          </cell>
          <cell r="E53" t="str">
            <v>Air</v>
          </cell>
          <cell r="F53" t="str">
            <v>CS</v>
          </cell>
          <cell r="G53">
            <v>0</v>
          </cell>
          <cell r="H53">
            <v>0</v>
          </cell>
          <cell r="I53">
            <v>2023</v>
          </cell>
          <cell r="J53" t="str">
            <v>Actual</v>
          </cell>
          <cell r="N53" t="str">
            <v>AEO</v>
          </cell>
          <cell r="O53" t="str">
            <v>GORE</v>
          </cell>
          <cell r="P53">
            <v>0</v>
          </cell>
          <cell r="Q53" t="str">
            <v>SGN G3</v>
          </cell>
          <cell r="R53" t="str">
            <v>Air</v>
          </cell>
          <cell r="S53" t="str">
            <v>CS</v>
          </cell>
          <cell r="T53">
            <v>0</v>
          </cell>
          <cell r="U53">
            <v>0</v>
          </cell>
          <cell r="V53">
            <v>2023</v>
          </cell>
          <cell r="W53" t="str">
            <v>Actual</v>
          </cell>
        </row>
        <row r="54">
          <cell r="B54" t="str">
            <v>HAGGAR</v>
          </cell>
          <cell r="C54">
            <v>1</v>
          </cell>
          <cell r="D54" t="str">
            <v>SGN G3</v>
          </cell>
          <cell r="E54" t="str">
            <v>Air</v>
          </cell>
          <cell r="F54" t="str">
            <v>CS</v>
          </cell>
          <cell r="G54">
            <v>0</v>
          </cell>
          <cell r="H54">
            <v>0</v>
          </cell>
          <cell r="I54">
            <v>2023</v>
          </cell>
          <cell r="J54" t="str">
            <v>Actual</v>
          </cell>
          <cell r="N54" t="str">
            <v>HAGGAR</v>
          </cell>
          <cell r="O54" t="str">
            <v>HAGGAR</v>
          </cell>
          <cell r="P54">
            <v>0</v>
          </cell>
          <cell r="Q54" t="str">
            <v>SGN G3</v>
          </cell>
          <cell r="R54" t="str">
            <v>Air</v>
          </cell>
          <cell r="S54" t="str">
            <v>CS</v>
          </cell>
          <cell r="T54">
            <v>0</v>
          </cell>
          <cell r="U54">
            <v>0</v>
          </cell>
          <cell r="V54">
            <v>2023</v>
          </cell>
          <cell r="W54" t="str">
            <v>Actual</v>
          </cell>
        </row>
        <row r="55">
          <cell r="B55" t="str">
            <v>HBIRAW</v>
          </cell>
          <cell r="C55">
            <v>1</v>
          </cell>
          <cell r="D55" t="str">
            <v>SGN G3</v>
          </cell>
          <cell r="E55" t="str">
            <v>Air</v>
          </cell>
          <cell r="F55" t="str">
            <v>CS</v>
          </cell>
          <cell r="G55">
            <v>1</v>
          </cell>
          <cell r="H55">
            <v>3.1944444444444441E-4</v>
          </cell>
          <cell r="I55">
            <v>2023</v>
          </cell>
          <cell r="J55" t="str">
            <v>Actual</v>
          </cell>
          <cell r="N55" t="str">
            <v>HBI</v>
          </cell>
          <cell r="O55" t="str">
            <v>HBIRAW</v>
          </cell>
          <cell r="P55">
            <v>0</v>
          </cell>
          <cell r="Q55" t="str">
            <v>SGN G3</v>
          </cell>
          <cell r="R55" t="str">
            <v>Air</v>
          </cell>
          <cell r="S55" t="str">
            <v>CS</v>
          </cell>
          <cell r="T55">
            <v>1</v>
          </cell>
          <cell r="U55">
            <v>3.1944444444444441E-4</v>
          </cell>
          <cell r="V55">
            <v>2023</v>
          </cell>
          <cell r="W55" t="str">
            <v>Actual</v>
          </cell>
        </row>
        <row r="56">
          <cell r="B56" t="str">
            <v>HUNK</v>
          </cell>
          <cell r="C56">
            <v>1</v>
          </cell>
          <cell r="D56" t="str">
            <v>SGN G3</v>
          </cell>
          <cell r="E56" t="str">
            <v>Air</v>
          </cell>
          <cell r="F56" t="str">
            <v>CS</v>
          </cell>
          <cell r="G56">
            <v>0</v>
          </cell>
          <cell r="H56">
            <v>0</v>
          </cell>
          <cell r="I56">
            <v>2023</v>
          </cell>
          <cell r="J56" t="str">
            <v>Actual</v>
          </cell>
          <cell r="N56" t="str">
            <v>HUNK</v>
          </cell>
          <cell r="O56" t="str">
            <v>HUNK</v>
          </cell>
          <cell r="P56">
            <v>0</v>
          </cell>
          <cell r="Q56" t="str">
            <v>SGN G3</v>
          </cell>
          <cell r="R56" t="str">
            <v>Air</v>
          </cell>
          <cell r="S56" t="str">
            <v>CS</v>
          </cell>
          <cell r="T56">
            <v>0</v>
          </cell>
          <cell r="U56">
            <v>0</v>
          </cell>
          <cell r="V56">
            <v>2023</v>
          </cell>
          <cell r="W56" t="str">
            <v>Actual</v>
          </cell>
        </row>
        <row r="57">
          <cell r="B57" t="str">
            <v>MYSHOE</v>
          </cell>
          <cell r="C57">
            <v>1</v>
          </cell>
          <cell r="D57" t="str">
            <v>SGN G3</v>
          </cell>
          <cell r="E57" t="str">
            <v>Air</v>
          </cell>
          <cell r="F57" t="str">
            <v>CS</v>
          </cell>
          <cell r="G57">
            <v>0</v>
          </cell>
          <cell r="H57">
            <v>0</v>
          </cell>
          <cell r="I57">
            <v>2023</v>
          </cell>
          <cell r="J57" t="str">
            <v>Actual</v>
          </cell>
          <cell r="N57" t="str">
            <v>DEICH</v>
          </cell>
          <cell r="O57" t="str">
            <v>MYSHOE</v>
          </cell>
          <cell r="P57">
            <v>0</v>
          </cell>
          <cell r="Q57" t="str">
            <v>SGN G3</v>
          </cell>
          <cell r="R57" t="str">
            <v>Air</v>
          </cell>
          <cell r="S57" t="str">
            <v>CS</v>
          </cell>
          <cell r="T57">
            <v>0</v>
          </cell>
          <cell r="U57">
            <v>0</v>
          </cell>
          <cell r="V57">
            <v>2023</v>
          </cell>
          <cell r="W57" t="str">
            <v>Actual</v>
          </cell>
        </row>
        <row r="58">
          <cell r="B58" t="str">
            <v>OFWO</v>
          </cell>
          <cell r="C58">
            <v>1</v>
          </cell>
          <cell r="D58" t="str">
            <v>SGN G3</v>
          </cell>
          <cell r="E58" t="str">
            <v>Air</v>
          </cell>
          <cell r="F58" t="str">
            <v>CS</v>
          </cell>
          <cell r="G58">
            <v>0</v>
          </cell>
          <cell r="H58">
            <v>0</v>
          </cell>
          <cell r="I58">
            <v>2023</v>
          </cell>
          <cell r="J58" t="str">
            <v>Actual</v>
          </cell>
          <cell r="N58" t="str">
            <v>OFWO</v>
          </cell>
          <cell r="O58" t="str">
            <v>OFWO</v>
          </cell>
          <cell r="P58">
            <v>0</v>
          </cell>
          <cell r="Q58" t="str">
            <v>SGN G3</v>
          </cell>
          <cell r="R58" t="str">
            <v>Air</v>
          </cell>
          <cell r="S58" t="str">
            <v>CS</v>
          </cell>
          <cell r="T58">
            <v>0</v>
          </cell>
          <cell r="U58">
            <v>0</v>
          </cell>
          <cell r="V58">
            <v>2023</v>
          </cell>
          <cell r="W58" t="str">
            <v>Actual</v>
          </cell>
        </row>
        <row r="59">
          <cell r="B59" t="str">
            <v>PESPO</v>
          </cell>
          <cell r="C59">
            <v>1</v>
          </cell>
          <cell r="D59" t="str">
            <v>SGN G3</v>
          </cell>
          <cell r="E59" t="str">
            <v>Air</v>
          </cell>
          <cell r="F59" t="str">
            <v>CS</v>
          </cell>
          <cell r="G59">
            <v>0</v>
          </cell>
          <cell r="H59">
            <v>0</v>
          </cell>
          <cell r="I59">
            <v>2023</v>
          </cell>
          <cell r="J59" t="str">
            <v>Actual</v>
          </cell>
          <cell r="N59" t="str">
            <v>DEMO</v>
          </cell>
          <cell r="O59" t="str">
            <v>PESPO</v>
          </cell>
          <cell r="P59">
            <v>0</v>
          </cell>
          <cell r="Q59" t="str">
            <v>SGN G3</v>
          </cell>
          <cell r="R59" t="str">
            <v>Air</v>
          </cell>
          <cell r="S59" t="str">
            <v>CS</v>
          </cell>
          <cell r="T59">
            <v>0</v>
          </cell>
          <cell r="U59">
            <v>0</v>
          </cell>
          <cell r="V59">
            <v>2023</v>
          </cell>
          <cell r="W59" t="str">
            <v>Actual</v>
          </cell>
        </row>
        <row r="60">
          <cell r="B60" t="str">
            <v>RACK</v>
          </cell>
          <cell r="C60">
            <v>1</v>
          </cell>
          <cell r="D60" t="str">
            <v>SGN G3</v>
          </cell>
          <cell r="E60" t="str">
            <v>Air</v>
          </cell>
          <cell r="F60" t="str">
            <v>CS</v>
          </cell>
          <cell r="G60">
            <v>0</v>
          </cell>
          <cell r="H60">
            <v>0</v>
          </cell>
          <cell r="I60">
            <v>2023</v>
          </cell>
          <cell r="J60" t="str">
            <v>Actual</v>
          </cell>
          <cell r="N60" t="str">
            <v>RACK</v>
          </cell>
          <cell r="O60" t="str">
            <v>RACK</v>
          </cell>
          <cell r="P60">
            <v>0</v>
          </cell>
          <cell r="Q60" t="str">
            <v>SGN G3</v>
          </cell>
          <cell r="R60" t="str">
            <v>Air</v>
          </cell>
          <cell r="S60" t="str">
            <v>CS</v>
          </cell>
          <cell r="T60">
            <v>0</v>
          </cell>
          <cell r="U60">
            <v>0</v>
          </cell>
          <cell r="V60">
            <v>2023</v>
          </cell>
          <cell r="W60" t="str">
            <v>Actual</v>
          </cell>
        </row>
        <row r="61">
          <cell r="B61" t="str">
            <v>RH</v>
          </cell>
          <cell r="C61">
            <v>1</v>
          </cell>
          <cell r="D61" t="str">
            <v>SGN G3</v>
          </cell>
          <cell r="E61" t="str">
            <v>Air</v>
          </cell>
          <cell r="F61" t="str">
            <v>CS</v>
          </cell>
          <cell r="G61">
            <v>0</v>
          </cell>
          <cell r="H61">
            <v>0</v>
          </cell>
          <cell r="I61">
            <v>2023</v>
          </cell>
          <cell r="J61" t="str">
            <v>Actual</v>
          </cell>
          <cell r="N61" t="str">
            <v>RH</v>
          </cell>
          <cell r="O61" t="str">
            <v>RH</v>
          </cell>
          <cell r="P61">
            <v>0</v>
          </cell>
          <cell r="Q61" t="str">
            <v>SGN G3</v>
          </cell>
          <cell r="R61" t="str">
            <v>Air</v>
          </cell>
          <cell r="S61" t="str">
            <v>CS</v>
          </cell>
          <cell r="T61">
            <v>0</v>
          </cell>
          <cell r="U61">
            <v>0</v>
          </cell>
          <cell r="V61">
            <v>2023</v>
          </cell>
          <cell r="W61" t="str">
            <v>Actual</v>
          </cell>
        </row>
        <row r="62">
          <cell r="B62" t="str">
            <v>RSGC</v>
          </cell>
          <cell r="C62">
            <v>1</v>
          </cell>
          <cell r="D62" t="str">
            <v>SGN G3</v>
          </cell>
          <cell r="E62" t="str">
            <v>Air</v>
          </cell>
          <cell r="F62" t="str">
            <v>CS</v>
          </cell>
          <cell r="G62">
            <v>0</v>
          </cell>
          <cell r="H62">
            <v>0</v>
          </cell>
          <cell r="I62">
            <v>2023</v>
          </cell>
          <cell r="J62" t="str">
            <v>Actual</v>
          </cell>
          <cell r="N62" t="str">
            <v>RSGC</v>
          </cell>
          <cell r="O62" t="str">
            <v>RSGC</v>
          </cell>
          <cell r="P62">
            <v>0</v>
          </cell>
          <cell r="Q62" t="str">
            <v>SGN G3</v>
          </cell>
          <cell r="R62" t="str">
            <v>Air</v>
          </cell>
          <cell r="S62" t="str">
            <v>CS</v>
          </cell>
          <cell r="T62">
            <v>0</v>
          </cell>
          <cell r="U62">
            <v>0</v>
          </cell>
          <cell r="V62">
            <v>2023</v>
          </cell>
          <cell r="W62" t="str">
            <v>Actual</v>
          </cell>
        </row>
        <row r="63">
          <cell r="B63" t="str">
            <v>SPST</v>
          </cell>
          <cell r="C63">
            <v>1</v>
          </cell>
          <cell r="D63" t="str">
            <v>SGN G3</v>
          </cell>
          <cell r="E63" t="str">
            <v>Air</v>
          </cell>
          <cell r="F63" t="str">
            <v>CS</v>
          </cell>
          <cell r="G63">
            <v>0</v>
          </cell>
          <cell r="H63">
            <v>0</v>
          </cell>
          <cell r="I63">
            <v>2023</v>
          </cell>
          <cell r="J63" t="str">
            <v>Actual</v>
          </cell>
          <cell r="N63" t="str">
            <v>DEMO</v>
          </cell>
          <cell r="O63" t="str">
            <v>SPST</v>
          </cell>
          <cell r="P63">
            <v>0</v>
          </cell>
          <cell r="Q63" t="str">
            <v>SGN G3</v>
          </cell>
          <cell r="R63" t="str">
            <v>Air</v>
          </cell>
          <cell r="S63" t="str">
            <v>CS</v>
          </cell>
          <cell r="T63">
            <v>0</v>
          </cell>
          <cell r="U63">
            <v>0</v>
          </cell>
          <cell r="V63">
            <v>2023</v>
          </cell>
          <cell r="W63" t="str">
            <v>Actual</v>
          </cell>
        </row>
        <row r="64">
          <cell r="B64" t="str">
            <v>TKMAXX</v>
          </cell>
          <cell r="C64">
            <v>1</v>
          </cell>
          <cell r="D64" t="str">
            <v>SGN G3</v>
          </cell>
          <cell r="E64" t="str">
            <v>Air</v>
          </cell>
          <cell r="F64" t="str">
            <v>CS</v>
          </cell>
          <cell r="G64">
            <v>0</v>
          </cell>
          <cell r="H64">
            <v>0</v>
          </cell>
          <cell r="I64">
            <v>2023</v>
          </cell>
          <cell r="J64" t="str">
            <v>Actual</v>
          </cell>
          <cell r="N64" t="str">
            <v>MARMAX</v>
          </cell>
          <cell r="O64" t="str">
            <v>TKMAXX</v>
          </cell>
          <cell r="P64">
            <v>0</v>
          </cell>
          <cell r="Q64" t="str">
            <v>SGN G3</v>
          </cell>
          <cell r="R64" t="str">
            <v>Air</v>
          </cell>
          <cell r="S64" t="str">
            <v>CS</v>
          </cell>
          <cell r="T64">
            <v>0</v>
          </cell>
          <cell r="U64">
            <v>0</v>
          </cell>
          <cell r="V64">
            <v>2023</v>
          </cell>
          <cell r="W64" t="str">
            <v>Actual</v>
          </cell>
        </row>
        <row r="65">
          <cell r="B65" t="str">
            <v>TOTES</v>
          </cell>
          <cell r="C65">
            <v>1</v>
          </cell>
          <cell r="D65" t="str">
            <v>SGN G3</v>
          </cell>
          <cell r="E65" t="str">
            <v>Air</v>
          </cell>
          <cell r="F65" t="str">
            <v>CS</v>
          </cell>
          <cell r="G65">
            <v>0</v>
          </cell>
          <cell r="H65">
            <v>0</v>
          </cell>
          <cell r="I65">
            <v>2023</v>
          </cell>
          <cell r="J65" t="str">
            <v>Actual</v>
          </cell>
          <cell r="N65" t="str">
            <v>TOTES</v>
          </cell>
          <cell r="O65" t="str">
            <v>TOTES</v>
          </cell>
          <cell r="P65">
            <v>0</v>
          </cell>
          <cell r="Q65" t="str">
            <v>SGN G3</v>
          </cell>
          <cell r="R65" t="str">
            <v>Air</v>
          </cell>
          <cell r="S65" t="str">
            <v>CS</v>
          </cell>
          <cell r="T65">
            <v>0</v>
          </cell>
          <cell r="U65">
            <v>0</v>
          </cell>
          <cell r="V65">
            <v>2023</v>
          </cell>
          <cell r="W65" t="str">
            <v>Actual</v>
          </cell>
        </row>
        <row r="66">
          <cell r="B66" t="str">
            <v>URBAN</v>
          </cell>
          <cell r="C66">
            <v>1</v>
          </cell>
          <cell r="D66" t="str">
            <v>SGN G3</v>
          </cell>
          <cell r="E66" t="str">
            <v>Air</v>
          </cell>
          <cell r="F66" t="str">
            <v>CS</v>
          </cell>
          <cell r="G66">
            <v>0</v>
          </cell>
          <cell r="H66">
            <v>0</v>
          </cell>
          <cell r="I66">
            <v>2023</v>
          </cell>
          <cell r="J66" t="str">
            <v>Actual</v>
          </cell>
          <cell r="N66" t="str">
            <v>URBAN</v>
          </cell>
          <cell r="O66" t="str">
            <v>URBAN</v>
          </cell>
          <cell r="P66">
            <v>0</v>
          </cell>
          <cell r="Q66" t="str">
            <v>SGN G3</v>
          </cell>
          <cell r="R66" t="str">
            <v>Air</v>
          </cell>
          <cell r="S66" t="str">
            <v>CS</v>
          </cell>
          <cell r="T66">
            <v>0</v>
          </cell>
          <cell r="U66">
            <v>0</v>
          </cell>
          <cell r="V66">
            <v>2023</v>
          </cell>
          <cell r="W66" t="str">
            <v>Actual</v>
          </cell>
        </row>
        <row r="67">
          <cell r="B67" t="str">
            <v>VANHA</v>
          </cell>
          <cell r="C67">
            <v>1</v>
          </cell>
          <cell r="D67" t="str">
            <v>SGN G3</v>
          </cell>
          <cell r="E67" t="str">
            <v>Air</v>
          </cell>
          <cell r="F67" t="str">
            <v>CS</v>
          </cell>
          <cell r="G67">
            <v>0</v>
          </cell>
          <cell r="H67">
            <v>0</v>
          </cell>
          <cell r="I67">
            <v>2023</v>
          </cell>
          <cell r="J67" t="str">
            <v>Actual</v>
          </cell>
          <cell r="N67" t="str">
            <v>DEICH</v>
          </cell>
          <cell r="O67" t="str">
            <v>VANHA</v>
          </cell>
          <cell r="P67">
            <v>0</v>
          </cell>
          <cell r="Q67" t="str">
            <v>SGN G3</v>
          </cell>
          <cell r="R67" t="str">
            <v>Air</v>
          </cell>
          <cell r="S67" t="str">
            <v>CS</v>
          </cell>
          <cell r="T67">
            <v>0</v>
          </cell>
          <cell r="U67">
            <v>0</v>
          </cell>
          <cell r="V67">
            <v>2023</v>
          </cell>
          <cell r="W67" t="str">
            <v>Actual</v>
          </cell>
        </row>
        <row r="68">
          <cell r="B68" t="str">
            <v>WYNBRG</v>
          </cell>
          <cell r="C68">
            <v>1</v>
          </cell>
          <cell r="D68" t="str">
            <v>SGN G3</v>
          </cell>
          <cell r="E68" t="str">
            <v>Air</v>
          </cell>
          <cell r="F68" t="str">
            <v>CS</v>
          </cell>
          <cell r="G68">
            <v>0</v>
          </cell>
          <cell r="H68">
            <v>0</v>
          </cell>
          <cell r="I68">
            <v>2023</v>
          </cell>
          <cell r="J68" t="str">
            <v>Actual</v>
          </cell>
          <cell r="N68" t="str">
            <v>WYNBRG</v>
          </cell>
          <cell r="O68" t="str">
            <v>WYNBRG</v>
          </cell>
          <cell r="P68">
            <v>0</v>
          </cell>
          <cell r="Q68" t="str">
            <v>SGN G3</v>
          </cell>
          <cell r="R68" t="str">
            <v>Air</v>
          </cell>
          <cell r="S68" t="str">
            <v>CS</v>
          </cell>
          <cell r="T68">
            <v>0</v>
          </cell>
          <cell r="U68">
            <v>0</v>
          </cell>
          <cell r="V68">
            <v>2023</v>
          </cell>
          <cell r="W68" t="str">
            <v>Actual</v>
          </cell>
        </row>
        <row r="69">
          <cell r="B69" t="str">
            <v>XSCIN</v>
          </cell>
          <cell r="C69">
            <v>1</v>
          </cell>
          <cell r="D69" t="str">
            <v>SGN G3</v>
          </cell>
          <cell r="E69" t="str">
            <v>Air</v>
          </cell>
          <cell r="F69" t="str">
            <v>CS</v>
          </cell>
          <cell r="G69">
            <v>0</v>
          </cell>
          <cell r="H69">
            <v>0</v>
          </cell>
          <cell r="I69">
            <v>2023</v>
          </cell>
          <cell r="J69" t="str">
            <v>Actual</v>
          </cell>
          <cell r="N69" t="str">
            <v>DEMO</v>
          </cell>
          <cell r="O69" t="str">
            <v>XSCIN</v>
          </cell>
          <cell r="P69">
            <v>0</v>
          </cell>
          <cell r="Q69" t="str">
            <v>SGN G3</v>
          </cell>
          <cell r="R69" t="str">
            <v>Air</v>
          </cell>
          <cell r="S69" t="str">
            <v>CS</v>
          </cell>
          <cell r="T69">
            <v>0</v>
          </cell>
          <cell r="U69">
            <v>0</v>
          </cell>
          <cell r="V69">
            <v>2023</v>
          </cell>
          <cell r="W69" t="str">
            <v>Actual</v>
          </cell>
        </row>
        <row r="70">
          <cell r="B70" t="str">
            <v>ALLM</v>
          </cell>
          <cell r="C70">
            <v>1</v>
          </cell>
          <cell r="D70" t="str">
            <v>SGN G4</v>
          </cell>
          <cell r="E70" t="str">
            <v>Air</v>
          </cell>
          <cell r="F70" t="str">
            <v>CS</v>
          </cell>
          <cell r="G70">
            <v>0</v>
          </cell>
          <cell r="H70">
            <v>0</v>
          </cell>
          <cell r="I70">
            <v>2023</v>
          </cell>
          <cell r="J70" t="str">
            <v>Actual</v>
          </cell>
          <cell r="N70" t="str">
            <v>RIDD</v>
          </cell>
          <cell r="O70" t="str">
            <v>ALLM</v>
          </cell>
          <cell r="P70">
            <v>0</v>
          </cell>
          <cell r="Q70" t="str">
            <v>SGN G4</v>
          </cell>
          <cell r="R70" t="str">
            <v>Air</v>
          </cell>
          <cell r="S70" t="str">
            <v>CS</v>
          </cell>
          <cell r="T70">
            <v>0</v>
          </cell>
          <cell r="U70">
            <v>0</v>
          </cell>
          <cell r="V70">
            <v>2023</v>
          </cell>
          <cell r="W70" t="str">
            <v>Actual</v>
          </cell>
        </row>
        <row r="71">
          <cell r="B71" t="str">
            <v>BOSE</v>
          </cell>
          <cell r="C71">
            <v>1</v>
          </cell>
          <cell r="D71" t="str">
            <v>SGN G4</v>
          </cell>
          <cell r="E71" t="str">
            <v>Air</v>
          </cell>
          <cell r="F71" t="str">
            <v>CS</v>
          </cell>
          <cell r="G71">
            <v>0</v>
          </cell>
          <cell r="H71">
            <v>0</v>
          </cell>
          <cell r="I71">
            <v>2023</v>
          </cell>
          <cell r="J71" t="str">
            <v>Actual</v>
          </cell>
          <cell r="N71" t="str">
            <v>BOSE</v>
          </cell>
          <cell r="O71" t="str">
            <v>BOSE</v>
          </cell>
          <cell r="P71">
            <v>0</v>
          </cell>
          <cell r="Q71" t="str">
            <v>SGN G4</v>
          </cell>
          <cell r="R71" t="str">
            <v>Air</v>
          </cell>
          <cell r="S71" t="str">
            <v>CS</v>
          </cell>
          <cell r="T71">
            <v>0</v>
          </cell>
          <cell r="U71">
            <v>0</v>
          </cell>
          <cell r="V71">
            <v>2023</v>
          </cell>
          <cell r="W71" t="str">
            <v>Actual</v>
          </cell>
        </row>
        <row r="72">
          <cell r="B72" t="str">
            <v>CKACEU</v>
          </cell>
          <cell r="C72">
            <v>1</v>
          </cell>
          <cell r="D72" t="str">
            <v>SGN G4</v>
          </cell>
          <cell r="E72" t="str">
            <v>Air</v>
          </cell>
          <cell r="F72" t="str">
            <v>CS</v>
          </cell>
          <cell r="G72">
            <v>0</v>
          </cell>
          <cell r="H72">
            <v>0</v>
          </cell>
          <cell r="I72">
            <v>2023</v>
          </cell>
          <cell r="J72" t="str">
            <v>Actual</v>
          </cell>
          <cell r="N72" t="str">
            <v>TOMEU</v>
          </cell>
          <cell r="O72" t="str">
            <v>CKACEU</v>
          </cell>
          <cell r="P72">
            <v>0</v>
          </cell>
          <cell r="Q72" t="str">
            <v>SGN G4</v>
          </cell>
          <cell r="R72" t="str">
            <v>Air</v>
          </cell>
          <cell r="S72" t="str">
            <v>CS</v>
          </cell>
          <cell r="T72">
            <v>0</v>
          </cell>
          <cell r="U72">
            <v>0</v>
          </cell>
          <cell r="V72">
            <v>2023</v>
          </cell>
          <cell r="W72" t="str">
            <v>Actual</v>
          </cell>
        </row>
        <row r="73">
          <cell r="B73" t="str">
            <v>CKFWEU</v>
          </cell>
          <cell r="C73">
            <v>1</v>
          </cell>
          <cell r="D73" t="str">
            <v>SGN G4</v>
          </cell>
          <cell r="E73" t="str">
            <v>Air</v>
          </cell>
          <cell r="F73" t="str">
            <v>CS</v>
          </cell>
          <cell r="G73">
            <v>0</v>
          </cell>
          <cell r="H73">
            <v>0</v>
          </cell>
          <cell r="I73">
            <v>2023</v>
          </cell>
          <cell r="J73" t="str">
            <v>Actual</v>
          </cell>
          <cell r="N73" t="str">
            <v>TOMEU</v>
          </cell>
          <cell r="O73" t="str">
            <v>CKFWEU</v>
          </cell>
          <cell r="P73">
            <v>0</v>
          </cell>
          <cell r="Q73" t="str">
            <v>SGN G4</v>
          </cell>
          <cell r="R73" t="str">
            <v>Air</v>
          </cell>
          <cell r="S73" t="str">
            <v>CS</v>
          </cell>
          <cell r="T73">
            <v>0</v>
          </cell>
          <cell r="U73">
            <v>0</v>
          </cell>
          <cell r="V73">
            <v>2023</v>
          </cell>
          <cell r="W73" t="str">
            <v>Actual</v>
          </cell>
        </row>
        <row r="74">
          <cell r="B74" t="str">
            <v>CKJEEU</v>
          </cell>
          <cell r="C74">
            <v>1</v>
          </cell>
          <cell r="D74" t="str">
            <v>SGN G4</v>
          </cell>
          <cell r="E74" t="str">
            <v>Air</v>
          </cell>
          <cell r="F74" t="str">
            <v>CS</v>
          </cell>
          <cell r="G74">
            <v>0</v>
          </cell>
          <cell r="H74">
            <v>0</v>
          </cell>
          <cell r="I74">
            <v>2023</v>
          </cell>
          <cell r="J74" t="str">
            <v>Actual</v>
          </cell>
          <cell r="N74" t="str">
            <v>TOMEU</v>
          </cell>
          <cell r="O74" t="str">
            <v>CKJEEU</v>
          </cell>
          <cell r="P74">
            <v>0</v>
          </cell>
          <cell r="Q74" t="str">
            <v>SGN G4</v>
          </cell>
          <cell r="R74" t="str">
            <v>Air</v>
          </cell>
          <cell r="S74" t="str">
            <v>CS</v>
          </cell>
          <cell r="T74">
            <v>0</v>
          </cell>
          <cell r="U74">
            <v>0</v>
          </cell>
          <cell r="V74">
            <v>2023</v>
          </cell>
          <cell r="W74" t="str">
            <v>Actual</v>
          </cell>
        </row>
        <row r="75">
          <cell r="B75" t="str">
            <v>CKMSEU</v>
          </cell>
          <cell r="C75">
            <v>1</v>
          </cell>
          <cell r="D75" t="str">
            <v>SGN G4</v>
          </cell>
          <cell r="E75" t="str">
            <v>Air</v>
          </cell>
          <cell r="F75" t="str">
            <v>CS</v>
          </cell>
          <cell r="G75">
            <v>0</v>
          </cell>
          <cell r="H75">
            <v>0</v>
          </cell>
          <cell r="I75">
            <v>2023</v>
          </cell>
          <cell r="J75" t="str">
            <v>Actual</v>
          </cell>
          <cell r="N75" t="str">
            <v>TOMEU</v>
          </cell>
          <cell r="O75" t="str">
            <v>CKMSEU</v>
          </cell>
          <cell r="P75">
            <v>0</v>
          </cell>
          <cell r="Q75" t="str">
            <v>SGN G4</v>
          </cell>
          <cell r="R75" t="str">
            <v>Air</v>
          </cell>
          <cell r="S75" t="str">
            <v>CS</v>
          </cell>
          <cell r="T75">
            <v>0</v>
          </cell>
          <cell r="U75">
            <v>0</v>
          </cell>
          <cell r="V75">
            <v>2023</v>
          </cell>
          <cell r="W75" t="str">
            <v>Actual</v>
          </cell>
        </row>
        <row r="76">
          <cell r="B76" t="str">
            <v>CKPFEU</v>
          </cell>
          <cell r="C76">
            <v>1</v>
          </cell>
          <cell r="D76" t="str">
            <v>SGN G4</v>
          </cell>
          <cell r="E76" t="str">
            <v>Air</v>
          </cell>
          <cell r="F76" t="str">
            <v>CS</v>
          </cell>
          <cell r="G76">
            <v>0</v>
          </cell>
          <cell r="H76">
            <v>0</v>
          </cell>
          <cell r="I76">
            <v>2023</v>
          </cell>
          <cell r="J76" t="str">
            <v>Actual</v>
          </cell>
          <cell r="N76" t="str">
            <v>TOMEU</v>
          </cell>
          <cell r="O76" t="str">
            <v>CKPFEU</v>
          </cell>
          <cell r="P76">
            <v>0</v>
          </cell>
          <cell r="Q76" t="str">
            <v>SGN G4</v>
          </cell>
          <cell r="R76" t="str">
            <v>Air</v>
          </cell>
          <cell r="S76" t="str">
            <v>CS</v>
          </cell>
          <cell r="T76">
            <v>0</v>
          </cell>
          <cell r="U76">
            <v>0</v>
          </cell>
          <cell r="V76">
            <v>2023</v>
          </cell>
          <cell r="W76" t="str">
            <v>Actual</v>
          </cell>
        </row>
        <row r="77">
          <cell r="B77" t="str">
            <v>CKRTEU</v>
          </cell>
          <cell r="C77">
            <v>1</v>
          </cell>
          <cell r="D77" t="str">
            <v>SGN G4</v>
          </cell>
          <cell r="E77" t="str">
            <v>Air</v>
          </cell>
          <cell r="F77" t="str">
            <v>CS</v>
          </cell>
          <cell r="G77">
            <v>0</v>
          </cell>
          <cell r="H77">
            <v>0</v>
          </cell>
          <cell r="I77">
            <v>2023</v>
          </cell>
          <cell r="J77" t="str">
            <v>Actual</v>
          </cell>
          <cell r="N77" t="str">
            <v>TOMEU</v>
          </cell>
          <cell r="O77" t="str">
            <v>CKRTEU</v>
          </cell>
          <cell r="P77">
            <v>0</v>
          </cell>
          <cell r="Q77" t="str">
            <v>SGN G4</v>
          </cell>
          <cell r="R77" t="str">
            <v>Air</v>
          </cell>
          <cell r="S77" t="str">
            <v>CS</v>
          </cell>
          <cell r="T77">
            <v>0</v>
          </cell>
          <cell r="U77">
            <v>0</v>
          </cell>
          <cell r="V77">
            <v>2023</v>
          </cell>
          <cell r="W77" t="str">
            <v>Actual</v>
          </cell>
        </row>
        <row r="78">
          <cell r="B78" t="str">
            <v>CKSWEU</v>
          </cell>
          <cell r="C78">
            <v>1</v>
          </cell>
          <cell r="D78" t="str">
            <v>SGN G4</v>
          </cell>
          <cell r="E78" t="str">
            <v>Air</v>
          </cell>
          <cell r="F78" t="str">
            <v>CS</v>
          </cell>
          <cell r="G78">
            <v>0</v>
          </cell>
          <cell r="H78">
            <v>0</v>
          </cell>
          <cell r="I78">
            <v>2023</v>
          </cell>
          <cell r="J78" t="str">
            <v>Actual</v>
          </cell>
          <cell r="N78" t="str">
            <v>TOMEU</v>
          </cell>
          <cell r="O78" t="str">
            <v>CKSWEU</v>
          </cell>
          <cell r="P78">
            <v>0</v>
          </cell>
          <cell r="Q78" t="str">
            <v>SGN G4</v>
          </cell>
          <cell r="R78" t="str">
            <v>Air</v>
          </cell>
          <cell r="S78" t="str">
            <v>CS</v>
          </cell>
          <cell r="T78">
            <v>0</v>
          </cell>
          <cell r="U78">
            <v>0</v>
          </cell>
          <cell r="V78">
            <v>2023</v>
          </cell>
          <cell r="W78" t="str">
            <v>Actual</v>
          </cell>
        </row>
        <row r="79">
          <cell r="B79" t="str">
            <v>DICKS</v>
          </cell>
          <cell r="C79">
            <v>1</v>
          </cell>
          <cell r="D79" t="str">
            <v>SGN G4</v>
          </cell>
          <cell r="E79" t="str">
            <v>Air</v>
          </cell>
          <cell r="F79" t="str">
            <v>CS</v>
          </cell>
          <cell r="G79">
            <v>0</v>
          </cell>
          <cell r="H79">
            <v>0</v>
          </cell>
          <cell r="I79">
            <v>2023</v>
          </cell>
          <cell r="J79" t="str">
            <v>Actual</v>
          </cell>
          <cell r="N79" t="str">
            <v>DICKS</v>
          </cell>
          <cell r="O79" t="str">
            <v>DICKS</v>
          </cell>
          <cell r="P79">
            <v>0</v>
          </cell>
          <cell r="Q79" t="str">
            <v>SGN G4</v>
          </cell>
          <cell r="R79" t="str">
            <v>Air</v>
          </cell>
          <cell r="S79" t="str">
            <v>CS</v>
          </cell>
          <cell r="T79">
            <v>0</v>
          </cell>
          <cell r="U79">
            <v>0</v>
          </cell>
          <cell r="V79">
            <v>2023</v>
          </cell>
          <cell r="W79" t="str">
            <v>Actual</v>
          </cell>
        </row>
        <row r="80">
          <cell r="B80" t="str">
            <v>ELDOR</v>
          </cell>
          <cell r="C80">
            <v>1</v>
          </cell>
          <cell r="D80" t="str">
            <v>SGN G4</v>
          </cell>
          <cell r="E80" t="str">
            <v>Air</v>
          </cell>
          <cell r="F80" t="str">
            <v>CS</v>
          </cell>
          <cell r="G80">
            <v>0</v>
          </cell>
          <cell r="H80">
            <v>0</v>
          </cell>
          <cell r="I80">
            <v>2023</v>
          </cell>
          <cell r="J80" t="str">
            <v>Actual</v>
          </cell>
          <cell r="N80" t="str">
            <v>ELDOR</v>
          </cell>
          <cell r="O80" t="str">
            <v>ELDOR</v>
          </cell>
          <cell r="P80">
            <v>0</v>
          </cell>
          <cell r="Q80" t="str">
            <v>SGN G4</v>
          </cell>
          <cell r="R80" t="str">
            <v>Air</v>
          </cell>
          <cell r="S80" t="str">
            <v>CS</v>
          </cell>
          <cell r="T80">
            <v>0</v>
          </cell>
          <cell r="U80">
            <v>0</v>
          </cell>
          <cell r="V80">
            <v>2023</v>
          </cell>
          <cell r="W80" t="str">
            <v>Actual</v>
          </cell>
        </row>
        <row r="81">
          <cell r="B81" t="str">
            <v>GAP</v>
          </cell>
          <cell r="C81">
            <v>1</v>
          </cell>
          <cell r="D81" t="str">
            <v>SGN G4</v>
          </cell>
          <cell r="E81" t="str">
            <v>Air</v>
          </cell>
          <cell r="F81" t="str">
            <v>CS</v>
          </cell>
          <cell r="G81">
            <v>0</v>
          </cell>
          <cell r="H81">
            <v>0</v>
          </cell>
          <cell r="I81">
            <v>2023</v>
          </cell>
          <cell r="J81" t="str">
            <v>Actual</v>
          </cell>
          <cell r="N81" t="str">
            <v>GAP</v>
          </cell>
          <cell r="O81" t="str">
            <v>GAP</v>
          </cell>
          <cell r="P81">
            <v>0</v>
          </cell>
          <cell r="Q81" t="str">
            <v>SGN G4</v>
          </cell>
          <cell r="R81" t="str">
            <v>Air</v>
          </cell>
          <cell r="S81" t="str">
            <v>CS</v>
          </cell>
          <cell r="T81">
            <v>0</v>
          </cell>
          <cell r="U81">
            <v>0</v>
          </cell>
          <cell r="V81">
            <v>2023</v>
          </cell>
          <cell r="W81" t="str">
            <v>Actual</v>
          </cell>
        </row>
        <row r="82">
          <cell r="B82" t="str">
            <v>IMAGE</v>
          </cell>
          <cell r="C82">
            <v>1</v>
          </cell>
          <cell r="D82" t="str">
            <v>SGN G4</v>
          </cell>
          <cell r="E82" t="str">
            <v>Air</v>
          </cell>
          <cell r="F82" t="str">
            <v>CS</v>
          </cell>
          <cell r="G82">
            <v>0</v>
          </cell>
          <cell r="H82">
            <v>0</v>
          </cell>
          <cell r="I82">
            <v>2023</v>
          </cell>
          <cell r="J82" t="str">
            <v>Actual</v>
          </cell>
          <cell r="N82" t="str">
            <v>VFC</v>
          </cell>
          <cell r="O82" t="str">
            <v>IMAGE</v>
          </cell>
          <cell r="P82">
            <v>0</v>
          </cell>
          <cell r="Q82" t="str">
            <v>SGN G4</v>
          </cell>
          <cell r="R82" t="str">
            <v>Air</v>
          </cell>
          <cell r="S82" t="str">
            <v>CS</v>
          </cell>
          <cell r="T82">
            <v>0</v>
          </cell>
          <cell r="U82">
            <v>0</v>
          </cell>
          <cell r="V82">
            <v>2023</v>
          </cell>
          <cell r="W82" t="str">
            <v>Actual</v>
          </cell>
        </row>
        <row r="83">
          <cell r="B83" t="str">
            <v>ITGM</v>
          </cell>
          <cell r="C83">
            <v>1</v>
          </cell>
          <cell r="D83" t="str">
            <v>SGN G4</v>
          </cell>
          <cell r="E83" t="str">
            <v>Air</v>
          </cell>
          <cell r="F83" t="str">
            <v>CS</v>
          </cell>
          <cell r="G83">
            <v>0</v>
          </cell>
          <cell r="H83">
            <v>0</v>
          </cell>
          <cell r="I83">
            <v>2023</v>
          </cell>
          <cell r="J83" t="str">
            <v>Actual</v>
          </cell>
          <cell r="N83" t="str">
            <v>ITGM</v>
          </cell>
          <cell r="O83" t="str">
            <v>ITGM</v>
          </cell>
          <cell r="P83">
            <v>0</v>
          </cell>
          <cell r="Q83" t="str">
            <v>SGN G4</v>
          </cell>
          <cell r="R83" t="str">
            <v>Air</v>
          </cell>
          <cell r="S83" t="str">
            <v>CS</v>
          </cell>
          <cell r="T83">
            <v>0</v>
          </cell>
          <cell r="U83">
            <v>0</v>
          </cell>
          <cell r="V83">
            <v>2023</v>
          </cell>
          <cell r="W83" t="str">
            <v>Actual</v>
          </cell>
        </row>
        <row r="84">
          <cell r="B84" t="str">
            <v>OBIITA</v>
          </cell>
          <cell r="C84">
            <v>1</v>
          </cell>
          <cell r="D84" t="str">
            <v>SGN G4</v>
          </cell>
          <cell r="E84" t="str">
            <v>Air</v>
          </cell>
          <cell r="F84" t="str">
            <v>CS</v>
          </cell>
          <cell r="G84">
            <v>0</v>
          </cell>
          <cell r="H84">
            <v>0</v>
          </cell>
          <cell r="I84">
            <v>2023</v>
          </cell>
          <cell r="J84" t="str">
            <v>Actual</v>
          </cell>
          <cell r="N84" t="str">
            <v>OBI</v>
          </cell>
          <cell r="O84" t="str">
            <v>OBIITA</v>
          </cell>
          <cell r="P84">
            <v>0</v>
          </cell>
          <cell r="Q84" t="str">
            <v>SGN G4</v>
          </cell>
          <cell r="R84" t="str">
            <v>Air</v>
          </cell>
          <cell r="S84" t="str">
            <v>CS</v>
          </cell>
          <cell r="T84">
            <v>0</v>
          </cell>
          <cell r="U84">
            <v>0</v>
          </cell>
          <cell r="V84">
            <v>2023</v>
          </cell>
          <cell r="W84" t="str">
            <v>Actual</v>
          </cell>
        </row>
        <row r="85">
          <cell r="B85" t="str">
            <v>OBIPOL</v>
          </cell>
          <cell r="C85">
            <v>1</v>
          </cell>
          <cell r="D85" t="str">
            <v>SGN G4</v>
          </cell>
          <cell r="E85" t="str">
            <v>Air</v>
          </cell>
          <cell r="F85" t="str">
            <v>CS</v>
          </cell>
          <cell r="G85">
            <v>0</v>
          </cell>
          <cell r="H85">
            <v>0</v>
          </cell>
          <cell r="I85">
            <v>2023</v>
          </cell>
          <cell r="J85" t="str">
            <v>Actual</v>
          </cell>
          <cell r="N85" t="str">
            <v>OBI</v>
          </cell>
          <cell r="O85" t="str">
            <v>OBIPOL</v>
          </cell>
          <cell r="P85">
            <v>0</v>
          </cell>
          <cell r="Q85" t="str">
            <v>SGN G4</v>
          </cell>
          <cell r="R85" t="str">
            <v>Air</v>
          </cell>
          <cell r="S85" t="str">
            <v>CS</v>
          </cell>
          <cell r="T85">
            <v>0</v>
          </cell>
          <cell r="U85">
            <v>0</v>
          </cell>
          <cell r="V85">
            <v>2023</v>
          </cell>
          <cell r="W85" t="str">
            <v>Actual</v>
          </cell>
        </row>
        <row r="86">
          <cell r="B86" t="str">
            <v>OUTDOR</v>
          </cell>
          <cell r="C86">
            <v>1</v>
          </cell>
          <cell r="D86" t="str">
            <v>SGN G4</v>
          </cell>
          <cell r="E86" t="str">
            <v>Air</v>
          </cell>
          <cell r="F86" t="str">
            <v>CS</v>
          </cell>
          <cell r="G86">
            <v>7</v>
          </cell>
          <cell r="H86">
            <v>9.1145833333333329E-2</v>
          </cell>
          <cell r="I86">
            <v>2023</v>
          </cell>
          <cell r="J86" t="str">
            <v>Actual</v>
          </cell>
          <cell r="N86" t="str">
            <v>VFC</v>
          </cell>
          <cell r="O86" t="str">
            <v>OUTDOR</v>
          </cell>
          <cell r="P86">
            <v>0</v>
          </cell>
          <cell r="Q86" t="str">
            <v>SGN G4</v>
          </cell>
          <cell r="R86" t="str">
            <v>Air</v>
          </cell>
          <cell r="S86" t="str">
            <v>CS</v>
          </cell>
          <cell r="T86">
            <v>7</v>
          </cell>
          <cell r="U86">
            <v>9.1145833333333329E-2</v>
          </cell>
          <cell r="V86">
            <v>2023</v>
          </cell>
          <cell r="W86" t="str">
            <v>Actual</v>
          </cell>
        </row>
        <row r="87">
          <cell r="B87" t="str">
            <v>PACSUN</v>
          </cell>
          <cell r="C87">
            <v>1</v>
          </cell>
          <cell r="D87" t="str">
            <v>SGN G4</v>
          </cell>
          <cell r="E87" t="str">
            <v>Air</v>
          </cell>
          <cell r="F87" t="str">
            <v>CS</v>
          </cell>
          <cell r="G87">
            <v>0</v>
          </cell>
          <cell r="H87">
            <v>0</v>
          </cell>
          <cell r="I87">
            <v>2023</v>
          </cell>
          <cell r="J87" t="str">
            <v>Actual</v>
          </cell>
          <cell r="N87" t="str">
            <v>PACSUN</v>
          </cell>
          <cell r="O87" t="str">
            <v>PACSUN</v>
          </cell>
          <cell r="P87">
            <v>0</v>
          </cell>
          <cell r="Q87" t="str">
            <v>SGN G4</v>
          </cell>
          <cell r="R87" t="str">
            <v>Air</v>
          </cell>
          <cell r="S87" t="str">
            <v>CS</v>
          </cell>
          <cell r="T87">
            <v>0</v>
          </cell>
          <cell r="U87">
            <v>0</v>
          </cell>
          <cell r="V87">
            <v>2023</v>
          </cell>
          <cell r="W87" t="str">
            <v>Actual</v>
          </cell>
        </row>
        <row r="88">
          <cell r="B88" t="str">
            <v>RIPC</v>
          </cell>
          <cell r="C88">
            <v>1</v>
          </cell>
          <cell r="D88" t="str">
            <v>SGN G4</v>
          </cell>
          <cell r="E88" t="str">
            <v>Air</v>
          </cell>
          <cell r="F88" t="str">
            <v>CS</v>
          </cell>
          <cell r="G88">
            <v>0</v>
          </cell>
          <cell r="H88">
            <v>0</v>
          </cell>
          <cell r="I88">
            <v>2023</v>
          </cell>
          <cell r="J88" t="str">
            <v>Actual</v>
          </cell>
          <cell r="N88" t="str">
            <v>RIP</v>
          </cell>
          <cell r="O88" t="str">
            <v>RIPC</v>
          </cell>
          <cell r="P88">
            <v>0</v>
          </cell>
          <cell r="Q88" t="str">
            <v>SGN G4</v>
          </cell>
          <cell r="R88" t="str">
            <v>Air</v>
          </cell>
          <cell r="S88" t="str">
            <v>CS</v>
          </cell>
          <cell r="T88">
            <v>0</v>
          </cell>
          <cell r="U88">
            <v>0</v>
          </cell>
          <cell r="V88">
            <v>2023</v>
          </cell>
          <cell r="W88" t="str">
            <v>Actual</v>
          </cell>
        </row>
        <row r="89">
          <cell r="B89" t="str">
            <v>RIPP</v>
          </cell>
          <cell r="C89">
            <v>1</v>
          </cell>
          <cell r="D89" t="str">
            <v>SGN G4</v>
          </cell>
          <cell r="E89" t="str">
            <v>Air</v>
          </cell>
          <cell r="F89" t="str">
            <v>CS</v>
          </cell>
          <cell r="G89">
            <v>0</v>
          </cell>
          <cell r="H89">
            <v>0</v>
          </cell>
          <cell r="I89">
            <v>2023</v>
          </cell>
          <cell r="J89" t="str">
            <v>Actual</v>
          </cell>
          <cell r="N89" t="str">
            <v>RIP</v>
          </cell>
          <cell r="O89" t="str">
            <v>RIPP</v>
          </cell>
          <cell r="P89">
            <v>0</v>
          </cell>
          <cell r="Q89" t="str">
            <v>SGN G4</v>
          </cell>
          <cell r="R89" t="str">
            <v>Air</v>
          </cell>
          <cell r="S89" t="str">
            <v>CS</v>
          </cell>
          <cell r="T89">
            <v>0</v>
          </cell>
          <cell r="U89">
            <v>0</v>
          </cell>
          <cell r="V89">
            <v>2023</v>
          </cell>
          <cell r="W89" t="str">
            <v>Actual</v>
          </cell>
        </row>
        <row r="90">
          <cell r="B90" t="str">
            <v>SPENCR</v>
          </cell>
          <cell r="C90">
            <v>1</v>
          </cell>
          <cell r="D90" t="str">
            <v>SGN G4</v>
          </cell>
          <cell r="E90" t="str">
            <v>Air</v>
          </cell>
          <cell r="F90" t="str">
            <v>CS</v>
          </cell>
          <cell r="G90">
            <v>0</v>
          </cell>
          <cell r="H90">
            <v>0</v>
          </cell>
          <cell r="I90">
            <v>2023</v>
          </cell>
          <cell r="J90" t="str">
            <v>Actual</v>
          </cell>
          <cell r="N90" t="str">
            <v>SPENCR</v>
          </cell>
          <cell r="O90" t="str">
            <v>SPENCR</v>
          </cell>
          <cell r="P90">
            <v>0</v>
          </cell>
          <cell r="Q90" t="str">
            <v>SGN G4</v>
          </cell>
          <cell r="R90" t="str">
            <v>Air</v>
          </cell>
          <cell r="S90" t="str">
            <v>CS</v>
          </cell>
          <cell r="T90">
            <v>0</v>
          </cell>
          <cell r="U90">
            <v>0</v>
          </cell>
          <cell r="V90">
            <v>2023</v>
          </cell>
          <cell r="W90" t="str">
            <v>Actual</v>
          </cell>
        </row>
        <row r="91">
          <cell r="B91" t="str">
            <v>TOMBOD</v>
          </cell>
          <cell r="C91">
            <v>1</v>
          </cell>
          <cell r="D91" t="str">
            <v>SGN G4</v>
          </cell>
          <cell r="E91" t="str">
            <v>Air</v>
          </cell>
          <cell r="F91" t="str">
            <v>CS</v>
          </cell>
          <cell r="G91">
            <v>0</v>
          </cell>
          <cell r="H91">
            <v>0</v>
          </cell>
          <cell r="I91">
            <v>2023</v>
          </cell>
          <cell r="J91" t="str">
            <v>Actual</v>
          </cell>
          <cell r="N91" t="str">
            <v>TOMEU</v>
          </cell>
          <cell r="O91" t="str">
            <v>TOMBOD</v>
          </cell>
          <cell r="P91">
            <v>0</v>
          </cell>
          <cell r="Q91" t="str">
            <v>SGN G4</v>
          </cell>
          <cell r="R91" t="str">
            <v>Air</v>
          </cell>
          <cell r="S91" t="str">
            <v>CS</v>
          </cell>
          <cell r="T91">
            <v>0</v>
          </cell>
          <cell r="U91">
            <v>0</v>
          </cell>
          <cell r="V91">
            <v>2023</v>
          </cell>
          <cell r="W91" t="str">
            <v>Actual</v>
          </cell>
        </row>
        <row r="92">
          <cell r="B92" t="str">
            <v>TOMFTW</v>
          </cell>
          <cell r="C92">
            <v>1</v>
          </cell>
          <cell r="D92" t="str">
            <v>SGN G4</v>
          </cell>
          <cell r="E92" t="str">
            <v>Air</v>
          </cell>
          <cell r="F92" t="str">
            <v>CS</v>
          </cell>
          <cell r="G92">
            <v>0</v>
          </cell>
          <cell r="H92">
            <v>0</v>
          </cell>
          <cell r="I92">
            <v>2023</v>
          </cell>
          <cell r="J92" t="str">
            <v>Actual</v>
          </cell>
          <cell r="N92" t="str">
            <v>TOMEU</v>
          </cell>
          <cell r="O92" t="str">
            <v>TOMFTW</v>
          </cell>
          <cell r="P92">
            <v>0</v>
          </cell>
          <cell r="Q92" t="str">
            <v>SGN G4</v>
          </cell>
          <cell r="R92" t="str">
            <v>Air</v>
          </cell>
          <cell r="S92" t="str">
            <v>CS</v>
          </cell>
          <cell r="T92">
            <v>0</v>
          </cell>
          <cell r="U92">
            <v>0</v>
          </cell>
          <cell r="V92">
            <v>2023</v>
          </cell>
          <cell r="W92" t="str">
            <v>Actual</v>
          </cell>
        </row>
        <row r="93">
          <cell r="B93" t="str">
            <v>TOMHAN</v>
          </cell>
          <cell r="C93">
            <v>1</v>
          </cell>
          <cell r="D93" t="str">
            <v>SGN G4</v>
          </cell>
          <cell r="E93" t="str">
            <v>Air</v>
          </cell>
          <cell r="F93" t="str">
            <v>CS</v>
          </cell>
          <cell r="G93">
            <v>0</v>
          </cell>
          <cell r="H93">
            <v>0</v>
          </cell>
          <cell r="I93">
            <v>2023</v>
          </cell>
          <cell r="J93" t="str">
            <v>Actual</v>
          </cell>
          <cell r="N93" t="str">
            <v>TOMEU</v>
          </cell>
          <cell r="O93" t="str">
            <v>TOMHAN</v>
          </cell>
          <cell r="P93">
            <v>0</v>
          </cell>
          <cell r="Q93" t="str">
            <v>SGN G4</v>
          </cell>
          <cell r="R93" t="str">
            <v>Air</v>
          </cell>
          <cell r="S93" t="str">
            <v>CS</v>
          </cell>
          <cell r="T93">
            <v>0</v>
          </cell>
          <cell r="U93">
            <v>0</v>
          </cell>
          <cell r="V93">
            <v>2023</v>
          </cell>
          <cell r="W93" t="str">
            <v>Actual</v>
          </cell>
        </row>
        <row r="94">
          <cell r="B94" t="str">
            <v>TOMJEU</v>
          </cell>
          <cell r="C94">
            <v>1</v>
          </cell>
          <cell r="D94" t="str">
            <v>SGN G4</v>
          </cell>
          <cell r="E94" t="str">
            <v>Air</v>
          </cell>
          <cell r="F94" t="str">
            <v>CS</v>
          </cell>
          <cell r="G94">
            <v>0</v>
          </cell>
          <cell r="H94">
            <v>0</v>
          </cell>
          <cell r="I94">
            <v>2023</v>
          </cell>
          <cell r="J94" t="str">
            <v>Actual</v>
          </cell>
          <cell r="N94" t="str">
            <v>TOMEU</v>
          </cell>
          <cell r="O94" t="str">
            <v>TOMJEU</v>
          </cell>
          <cell r="P94">
            <v>0</v>
          </cell>
          <cell r="Q94" t="str">
            <v>SGN G4</v>
          </cell>
          <cell r="R94" t="str">
            <v>Air</v>
          </cell>
          <cell r="S94" t="str">
            <v>CS</v>
          </cell>
          <cell r="T94">
            <v>0</v>
          </cell>
          <cell r="U94">
            <v>0</v>
          </cell>
          <cell r="V94">
            <v>2023</v>
          </cell>
          <cell r="W94" t="str">
            <v>Actual</v>
          </cell>
        </row>
        <row r="95">
          <cell r="B95" t="str">
            <v>TOMRTL</v>
          </cell>
          <cell r="C95">
            <v>1</v>
          </cell>
          <cell r="D95" t="str">
            <v>SGN G4</v>
          </cell>
          <cell r="E95" t="str">
            <v>Air</v>
          </cell>
          <cell r="F95" t="str">
            <v>CS</v>
          </cell>
          <cell r="G95">
            <v>0</v>
          </cell>
          <cell r="H95">
            <v>0</v>
          </cell>
          <cell r="I95">
            <v>2023</v>
          </cell>
          <cell r="J95" t="str">
            <v>Actual</v>
          </cell>
          <cell r="N95" t="str">
            <v>TOMEU</v>
          </cell>
          <cell r="O95" t="str">
            <v>TOMRTL</v>
          </cell>
          <cell r="P95">
            <v>0</v>
          </cell>
          <cell r="Q95" t="str">
            <v>SGN G4</v>
          </cell>
          <cell r="R95" t="str">
            <v>Air</v>
          </cell>
          <cell r="S95" t="str">
            <v>CS</v>
          </cell>
          <cell r="T95">
            <v>0</v>
          </cell>
          <cell r="U95">
            <v>0</v>
          </cell>
          <cell r="V95">
            <v>2023</v>
          </cell>
          <cell r="W95" t="str">
            <v>Actual</v>
          </cell>
        </row>
        <row r="96">
          <cell r="B96" t="str">
            <v>TRU</v>
          </cell>
          <cell r="C96">
            <v>1</v>
          </cell>
          <cell r="D96" t="str">
            <v>SGN G4</v>
          </cell>
          <cell r="E96" t="str">
            <v>Air</v>
          </cell>
          <cell r="F96" t="str">
            <v>CS</v>
          </cell>
          <cell r="G96">
            <v>0</v>
          </cell>
          <cell r="H96">
            <v>0</v>
          </cell>
          <cell r="I96">
            <v>2023</v>
          </cell>
          <cell r="J96" t="str">
            <v>Actual</v>
          </cell>
          <cell r="N96" t="str">
            <v>TRU</v>
          </cell>
          <cell r="O96" t="str">
            <v>TRU</v>
          </cell>
          <cell r="P96">
            <v>0</v>
          </cell>
          <cell r="Q96" t="str">
            <v>SGN G4</v>
          </cell>
          <cell r="R96" t="str">
            <v>Air</v>
          </cell>
          <cell r="S96" t="str">
            <v>CS</v>
          </cell>
          <cell r="T96">
            <v>0</v>
          </cell>
          <cell r="U96">
            <v>0</v>
          </cell>
          <cell r="V96">
            <v>2023</v>
          </cell>
          <cell r="W96" t="str">
            <v>Actual</v>
          </cell>
        </row>
        <row r="97">
          <cell r="B97" t="str">
            <v>AAFES</v>
          </cell>
          <cell r="C97">
            <v>1</v>
          </cell>
          <cell r="D97" t="str">
            <v>SGN G5</v>
          </cell>
          <cell r="E97" t="str">
            <v>Air</v>
          </cell>
          <cell r="F97" t="str">
            <v>CS</v>
          </cell>
          <cell r="G97">
            <v>0</v>
          </cell>
          <cell r="H97">
            <v>0</v>
          </cell>
          <cell r="I97">
            <v>2023</v>
          </cell>
          <cell r="J97" t="str">
            <v>Actual</v>
          </cell>
          <cell r="N97" t="str">
            <v>AAFES</v>
          </cell>
          <cell r="O97" t="str">
            <v>AAFES</v>
          </cell>
          <cell r="P97">
            <v>0</v>
          </cell>
          <cell r="Q97" t="str">
            <v>SGN G5</v>
          </cell>
          <cell r="R97" t="str">
            <v>Air</v>
          </cell>
          <cell r="S97" t="str">
            <v>CS</v>
          </cell>
          <cell r="T97">
            <v>0</v>
          </cell>
          <cell r="U97">
            <v>0</v>
          </cell>
          <cell r="V97">
            <v>2023</v>
          </cell>
          <cell r="W97" t="str">
            <v>Actual</v>
          </cell>
        </row>
        <row r="98">
          <cell r="B98" t="str">
            <v>ALLB</v>
          </cell>
          <cell r="C98">
            <v>1</v>
          </cell>
          <cell r="D98" t="str">
            <v>SGN G5</v>
          </cell>
          <cell r="E98" t="str">
            <v>Air</v>
          </cell>
          <cell r="F98" t="str">
            <v>CS</v>
          </cell>
          <cell r="G98">
            <v>0</v>
          </cell>
          <cell r="H98">
            <v>0</v>
          </cell>
          <cell r="I98">
            <v>2023</v>
          </cell>
          <cell r="J98" t="str">
            <v>Actual</v>
          </cell>
          <cell r="N98" t="str">
            <v>ALLB</v>
          </cell>
          <cell r="O98" t="str">
            <v>ALLB</v>
          </cell>
          <cell r="P98">
            <v>0</v>
          </cell>
          <cell r="Q98" t="str">
            <v>SGN G5</v>
          </cell>
          <cell r="R98" t="str">
            <v>Air</v>
          </cell>
          <cell r="S98" t="str">
            <v>CS</v>
          </cell>
          <cell r="T98">
            <v>0</v>
          </cell>
          <cell r="U98">
            <v>0</v>
          </cell>
          <cell r="V98">
            <v>2023</v>
          </cell>
          <cell r="W98" t="str">
            <v>Actual</v>
          </cell>
        </row>
        <row r="99">
          <cell r="B99" t="str">
            <v>DORM</v>
          </cell>
          <cell r="C99">
            <v>1</v>
          </cell>
          <cell r="D99" t="str">
            <v>SGN G5</v>
          </cell>
          <cell r="E99" t="str">
            <v>Air</v>
          </cell>
          <cell r="F99" t="str">
            <v>CS</v>
          </cell>
          <cell r="G99">
            <v>0</v>
          </cell>
          <cell r="H99">
            <v>0</v>
          </cell>
          <cell r="I99">
            <v>2023</v>
          </cell>
          <cell r="J99" t="str">
            <v>Actual</v>
          </cell>
          <cell r="N99" t="str">
            <v>WATTS</v>
          </cell>
          <cell r="O99" t="str">
            <v>DORM</v>
          </cell>
          <cell r="P99">
            <v>0</v>
          </cell>
          <cell r="Q99" t="str">
            <v>SGN G5</v>
          </cell>
          <cell r="R99" t="str">
            <v>Air</v>
          </cell>
          <cell r="S99" t="str">
            <v>CS</v>
          </cell>
          <cell r="T99">
            <v>0</v>
          </cell>
          <cell r="U99">
            <v>0</v>
          </cell>
          <cell r="V99">
            <v>2023</v>
          </cell>
          <cell r="W99" t="str">
            <v>Actual</v>
          </cell>
        </row>
        <row r="100">
          <cell r="B100" t="str">
            <v>DSAQSP</v>
          </cell>
          <cell r="C100">
            <v>1</v>
          </cell>
          <cell r="D100" t="str">
            <v>SGN G5</v>
          </cell>
          <cell r="E100" t="str">
            <v>Air</v>
          </cell>
          <cell r="F100" t="str">
            <v>CS</v>
          </cell>
          <cell r="G100">
            <v>0</v>
          </cell>
          <cell r="H100">
            <v>0</v>
          </cell>
          <cell r="I100">
            <v>2023</v>
          </cell>
          <cell r="J100" t="str">
            <v>Actual</v>
          </cell>
          <cell r="N100" t="str">
            <v>DSAQSP</v>
          </cell>
          <cell r="O100" t="str">
            <v>DSAQSP</v>
          </cell>
          <cell r="P100">
            <v>0</v>
          </cell>
          <cell r="Q100" t="str">
            <v>SGN G5</v>
          </cell>
          <cell r="R100" t="str">
            <v>Air</v>
          </cell>
          <cell r="S100" t="str">
            <v>CS</v>
          </cell>
          <cell r="T100">
            <v>0</v>
          </cell>
          <cell r="U100">
            <v>0</v>
          </cell>
          <cell r="V100">
            <v>2023</v>
          </cell>
          <cell r="W100" t="str">
            <v>Actual</v>
          </cell>
        </row>
        <row r="101">
          <cell r="B101" t="str">
            <v>EMCI</v>
          </cell>
          <cell r="C101">
            <v>1</v>
          </cell>
          <cell r="D101" t="str">
            <v>SGN G5</v>
          </cell>
          <cell r="E101" t="str">
            <v>Air</v>
          </cell>
          <cell r="F101" t="str">
            <v>CS</v>
          </cell>
          <cell r="G101">
            <v>0</v>
          </cell>
          <cell r="H101">
            <v>0</v>
          </cell>
          <cell r="I101">
            <v>2023</v>
          </cell>
          <cell r="J101" t="str">
            <v>Actual</v>
          </cell>
          <cell r="N101" t="str">
            <v>NIDEC</v>
          </cell>
          <cell r="O101" t="str">
            <v>EMCI</v>
          </cell>
          <cell r="P101">
            <v>0</v>
          </cell>
          <cell r="Q101" t="str">
            <v>SGN G5</v>
          </cell>
          <cell r="R101" t="str">
            <v>Air</v>
          </cell>
          <cell r="S101" t="str">
            <v>CS</v>
          </cell>
          <cell r="T101">
            <v>0</v>
          </cell>
          <cell r="U101">
            <v>0</v>
          </cell>
          <cell r="V101">
            <v>2023</v>
          </cell>
          <cell r="W101" t="str">
            <v>Actual</v>
          </cell>
        </row>
        <row r="102">
          <cell r="B102" t="str">
            <v>LIICO</v>
          </cell>
          <cell r="C102">
            <v>1</v>
          </cell>
          <cell r="D102" t="str">
            <v>SGN G5</v>
          </cell>
          <cell r="E102" t="str">
            <v>Air</v>
          </cell>
          <cell r="F102" t="str">
            <v>CS</v>
          </cell>
          <cell r="G102">
            <v>0</v>
          </cell>
          <cell r="H102">
            <v>0</v>
          </cell>
          <cell r="I102">
            <v>2023</v>
          </cell>
          <cell r="J102" t="str">
            <v>Actual</v>
          </cell>
          <cell r="N102" t="str">
            <v>LII</v>
          </cell>
          <cell r="O102" t="str">
            <v>LIICO</v>
          </cell>
          <cell r="P102">
            <v>0</v>
          </cell>
          <cell r="Q102" t="str">
            <v>SGN G5</v>
          </cell>
          <cell r="R102" t="str">
            <v>Air</v>
          </cell>
          <cell r="S102" t="str">
            <v>CS</v>
          </cell>
          <cell r="T102">
            <v>0</v>
          </cell>
          <cell r="U102">
            <v>0</v>
          </cell>
          <cell r="V102">
            <v>2023</v>
          </cell>
          <cell r="W102" t="str">
            <v>Actual</v>
          </cell>
        </row>
        <row r="103">
          <cell r="B103" t="str">
            <v>LIIRE</v>
          </cell>
          <cell r="C103">
            <v>1</v>
          </cell>
          <cell r="D103" t="str">
            <v>SGN G5</v>
          </cell>
          <cell r="E103" t="str">
            <v>Air</v>
          </cell>
          <cell r="F103" t="str">
            <v>CS</v>
          </cell>
          <cell r="G103">
            <v>0</v>
          </cell>
          <cell r="H103">
            <v>0</v>
          </cell>
          <cell r="I103">
            <v>2023</v>
          </cell>
          <cell r="J103" t="str">
            <v>Actual</v>
          </cell>
          <cell r="N103" t="str">
            <v>LII</v>
          </cell>
          <cell r="O103" t="str">
            <v>LIIRE</v>
          </cell>
          <cell r="P103">
            <v>0</v>
          </cell>
          <cell r="Q103" t="str">
            <v>SGN G5</v>
          </cell>
          <cell r="R103" t="str">
            <v>Air</v>
          </cell>
          <cell r="S103" t="str">
            <v>CS</v>
          </cell>
          <cell r="T103">
            <v>0</v>
          </cell>
          <cell r="U103">
            <v>0</v>
          </cell>
          <cell r="V103">
            <v>2023</v>
          </cell>
          <cell r="W103" t="str">
            <v>Actual</v>
          </cell>
        </row>
        <row r="104">
          <cell r="B104" t="str">
            <v>LIIWWR</v>
          </cell>
          <cell r="C104">
            <v>1</v>
          </cell>
          <cell r="D104" t="str">
            <v>SGN G5</v>
          </cell>
          <cell r="E104" t="str">
            <v>Air</v>
          </cell>
          <cell r="F104" t="str">
            <v>CS</v>
          </cell>
          <cell r="G104">
            <v>0</v>
          </cell>
          <cell r="H104">
            <v>0</v>
          </cell>
          <cell r="I104">
            <v>2023</v>
          </cell>
          <cell r="J104" t="str">
            <v>Actual</v>
          </cell>
          <cell r="N104" t="str">
            <v>LII</v>
          </cell>
          <cell r="O104" t="str">
            <v>LIIWWR</v>
          </cell>
          <cell r="P104">
            <v>0</v>
          </cell>
          <cell r="Q104" t="str">
            <v>SGN G5</v>
          </cell>
          <cell r="R104" t="str">
            <v>Air</v>
          </cell>
          <cell r="S104" t="str">
            <v>CS</v>
          </cell>
          <cell r="T104">
            <v>0</v>
          </cell>
          <cell r="U104">
            <v>0</v>
          </cell>
          <cell r="V104">
            <v>2023</v>
          </cell>
          <cell r="W104" t="str">
            <v>Actual</v>
          </cell>
        </row>
        <row r="105">
          <cell r="B105" t="str">
            <v>MKI</v>
          </cell>
          <cell r="C105">
            <v>1</v>
          </cell>
          <cell r="D105" t="str">
            <v>SGN G5</v>
          </cell>
          <cell r="E105" t="str">
            <v>Air</v>
          </cell>
          <cell r="F105" t="str">
            <v>CS</v>
          </cell>
          <cell r="G105">
            <v>0</v>
          </cell>
          <cell r="H105">
            <v>0</v>
          </cell>
          <cell r="I105">
            <v>2023</v>
          </cell>
          <cell r="J105" t="str">
            <v>Actual</v>
          </cell>
          <cell r="N105" t="str">
            <v>KTK</v>
          </cell>
          <cell r="O105" t="str">
            <v>MKI</v>
          </cell>
          <cell r="P105">
            <v>0</v>
          </cell>
          <cell r="Q105" t="str">
            <v>SGN G5</v>
          </cell>
          <cell r="R105" t="str">
            <v>Air</v>
          </cell>
          <cell r="S105" t="str">
            <v>CS</v>
          </cell>
          <cell r="T105">
            <v>0</v>
          </cell>
          <cell r="U105">
            <v>0</v>
          </cell>
          <cell r="V105">
            <v>2023</v>
          </cell>
          <cell r="W105" t="str">
            <v>Actual</v>
          </cell>
        </row>
        <row r="106">
          <cell r="B106" t="str">
            <v>NHAC</v>
          </cell>
          <cell r="C106">
            <v>1</v>
          </cell>
          <cell r="D106" t="str">
            <v>SGN G5</v>
          </cell>
          <cell r="E106" t="str">
            <v>Air</v>
          </cell>
          <cell r="F106" t="str">
            <v>CS</v>
          </cell>
          <cell r="G106">
            <v>0</v>
          </cell>
          <cell r="H106">
            <v>0</v>
          </cell>
          <cell r="I106">
            <v>2023</v>
          </cell>
          <cell r="J106" t="str">
            <v>Actual</v>
          </cell>
          <cell r="N106" t="str">
            <v>NIDEC</v>
          </cell>
          <cell r="O106" t="str">
            <v>NHAC</v>
          </cell>
          <cell r="P106">
            <v>0</v>
          </cell>
          <cell r="Q106" t="str">
            <v>SGN G5</v>
          </cell>
          <cell r="R106" t="str">
            <v>Air</v>
          </cell>
          <cell r="S106" t="str">
            <v>CS</v>
          </cell>
          <cell r="T106">
            <v>0</v>
          </cell>
          <cell r="U106">
            <v>0</v>
          </cell>
          <cell r="V106">
            <v>2023</v>
          </cell>
          <cell r="W106" t="str">
            <v>Actual</v>
          </cell>
        </row>
        <row r="107">
          <cell r="B107" t="str">
            <v>PVHJA</v>
          </cell>
          <cell r="C107">
            <v>1</v>
          </cell>
          <cell r="D107" t="str">
            <v>SGN G5</v>
          </cell>
          <cell r="E107" t="str">
            <v>Air</v>
          </cell>
          <cell r="F107" t="str">
            <v>CS</v>
          </cell>
          <cell r="G107">
            <v>0</v>
          </cell>
          <cell r="H107">
            <v>0</v>
          </cell>
          <cell r="I107">
            <v>2023</v>
          </cell>
          <cell r="J107" t="str">
            <v>Actual</v>
          </cell>
          <cell r="N107" t="str">
            <v>WRNCO</v>
          </cell>
          <cell r="O107" t="str">
            <v>PVHJA</v>
          </cell>
          <cell r="P107">
            <v>0</v>
          </cell>
          <cell r="Q107" t="str">
            <v>SGN G5</v>
          </cell>
          <cell r="R107" t="str">
            <v>Air</v>
          </cell>
          <cell r="S107" t="str">
            <v>CS</v>
          </cell>
          <cell r="T107">
            <v>0</v>
          </cell>
          <cell r="U107">
            <v>0</v>
          </cell>
          <cell r="V107">
            <v>2023</v>
          </cell>
          <cell r="W107" t="str">
            <v>Actual</v>
          </cell>
        </row>
        <row r="108">
          <cell r="B108" t="str">
            <v>THAS</v>
          </cell>
          <cell r="C108">
            <v>1</v>
          </cell>
          <cell r="D108" t="str">
            <v>SGN G5</v>
          </cell>
          <cell r="E108" t="str">
            <v>Air</v>
          </cell>
          <cell r="F108" t="str">
            <v>CS</v>
          </cell>
          <cell r="G108">
            <v>0</v>
          </cell>
          <cell r="H108">
            <v>0</v>
          </cell>
          <cell r="I108">
            <v>2023</v>
          </cell>
          <cell r="J108" t="str">
            <v>Actual</v>
          </cell>
          <cell r="N108" t="str">
            <v>WRNCO</v>
          </cell>
          <cell r="O108" t="str">
            <v>THAS</v>
          </cell>
          <cell r="P108">
            <v>0</v>
          </cell>
          <cell r="Q108" t="str">
            <v>SGN G5</v>
          </cell>
          <cell r="R108" t="str">
            <v>Air</v>
          </cell>
          <cell r="S108" t="str">
            <v>CS</v>
          </cell>
          <cell r="T108">
            <v>0</v>
          </cell>
          <cell r="U108">
            <v>0</v>
          </cell>
          <cell r="V108">
            <v>2023</v>
          </cell>
          <cell r="W108" t="str">
            <v>Actual</v>
          </cell>
        </row>
        <row r="109">
          <cell r="B109" t="str">
            <v>WARAS</v>
          </cell>
          <cell r="C109">
            <v>1</v>
          </cell>
          <cell r="D109" t="str">
            <v>SGN G5</v>
          </cell>
          <cell r="E109" t="str">
            <v>Air</v>
          </cell>
          <cell r="F109" t="str">
            <v>CS</v>
          </cell>
          <cell r="G109">
            <v>0</v>
          </cell>
          <cell r="H109">
            <v>0</v>
          </cell>
          <cell r="I109">
            <v>2023</v>
          </cell>
          <cell r="J109" t="str">
            <v>Actual</v>
          </cell>
          <cell r="N109" t="str">
            <v>WRNCO</v>
          </cell>
          <cell r="O109" t="str">
            <v>WARAS</v>
          </cell>
          <cell r="P109">
            <v>0</v>
          </cell>
          <cell r="Q109" t="str">
            <v>SGN G5</v>
          </cell>
          <cell r="R109" t="str">
            <v>Air</v>
          </cell>
          <cell r="S109" t="str">
            <v>CS</v>
          </cell>
          <cell r="T109">
            <v>0</v>
          </cell>
          <cell r="U109">
            <v>0</v>
          </cell>
          <cell r="V109">
            <v>2023</v>
          </cell>
          <cell r="W109" t="str">
            <v>Actual</v>
          </cell>
        </row>
        <row r="110">
          <cell r="B110" t="str">
            <v>WYNBRG</v>
          </cell>
          <cell r="C110">
            <v>1</v>
          </cell>
          <cell r="D110" t="str">
            <v>SGN G3</v>
          </cell>
          <cell r="E110" t="str">
            <v>Air</v>
          </cell>
          <cell r="F110" t="str">
            <v>CS</v>
          </cell>
          <cell r="G110">
            <v>0</v>
          </cell>
          <cell r="H110">
            <v>0</v>
          </cell>
          <cell r="I110">
            <v>2023</v>
          </cell>
          <cell r="J110" t="str">
            <v>Actual</v>
          </cell>
          <cell r="N110" t="str">
            <v>WYNBRG</v>
          </cell>
          <cell r="O110" t="str">
            <v>WYNBRG</v>
          </cell>
          <cell r="P110">
            <v>0</v>
          </cell>
          <cell r="Q110" t="str">
            <v>SGN G3</v>
          </cell>
          <cell r="R110" t="str">
            <v>Air</v>
          </cell>
          <cell r="S110" t="str">
            <v>CS</v>
          </cell>
          <cell r="T110">
            <v>0</v>
          </cell>
          <cell r="U110">
            <v>0</v>
          </cell>
          <cell r="V110">
            <v>2023</v>
          </cell>
          <cell r="W110" t="str">
            <v>Actual</v>
          </cell>
        </row>
        <row r="111">
          <cell r="B111" t="str">
            <v>X47BL</v>
          </cell>
          <cell r="C111">
            <v>1</v>
          </cell>
          <cell r="D111" t="str">
            <v>SGN G5</v>
          </cell>
          <cell r="E111" t="str">
            <v>Air</v>
          </cell>
          <cell r="F111" t="str">
            <v>CS</v>
          </cell>
          <cell r="G111">
            <v>0</v>
          </cell>
          <cell r="H111">
            <v>0</v>
          </cell>
          <cell r="I111">
            <v>2023</v>
          </cell>
          <cell r="J111" t="str">
            <v>Actual</v>
          </cell>
          <cell r="N111" t="str">
            <v>X47BL</v>
          </cell>
          <cell r="O111" t="str">
            <v>X47BL</v>
          </cell>
          <cell r="P111">
            <v>0</v>
          </cell>
          <cell r="Q111" t="str">
            <v>SGN G5</v>
          </cell>
          <cell r="R111" t="str">
            <v>Air</v>
          </cell>
          <cell r="S111" t="str">
            <v>CS</v>
          </cell>
          <cell r="T111">
            <v>0</v>
          </cell>
          <cell r="U111">
            <v>0</v>
          </cell>
          <cell r="V111">
            <v>2023</v>
          </cell>
          <cell r="W111" t="str">
            <v>Actual</v>
          </cell>
        </row>
        <row r="112">
          <cell r="B112" t="str">
            <v>XATPE</v>
          </cell>
          <cell r="C112">
            <v>1</v>
          </cell>
          <cell r="D112" t="str">
            <v>SGN G5</v>
          </cell>
          <cell r="E112" t="str">
            <v>Air</v>
          </cell>
          <cell r="F112" t="str">
            <v>CS</v>
          </cell>
          <cell r="G112">
            <v>0</v>
          </cell>
          <cell r="H112">
            <v>0</v>
          </cell>
          <cell r="I112">
            <v>2023</v>
          </cell>
          <cell r="J112" t="str">
            <v>Actual</v>
          </cell>
          <cell r="N112" t="str">
            <v>XATPE</v>
          </cell>
          <cell r="O112" t="str">
            <v>XATPE</v>
          </cell>
          <cell r="P112">
            <v>0</v>
          </cell>
          <cell r="Q112" t="str">
            <v>SGN G5</v>
          </cell>
          <cell r="R112" t="str">
            <v>Air</v>
          </cell>
          <cell r="S112" t="str">
            <v>CS</v>
          </cell>
          <cell r="T112">
            <v>0</v>
          </cell>
          <cell r="U112">
            <v>0</v>
          </cell>
          <cell r="V112">
            <v>2023</v>
          </cell>
          <cell r="W112" t="str">
            <v>Actual</v>
          </cell>
        </row>
        <row r="113">
          <cell r="B113" t="str">
            <v>XBLAIN</v>
          </cell>
          <cell r="C113">
            <v>1</v>
          </cell>
          <cell r="D113" t="str">
            <v>SGN G5</v>
          </cell>
          <cell r="E113" t="str">
            <v>Air</v>
          </cell>
          <cell r="F113" t="str">
            <v>CS</v>
          </cell>
          <cell r="G113">
            <v>0</v>
          </cell>
          <cell r="H113">
            <v>0</v>
          </cell>
          <cell r="I113">
            <v>2023</v>
          </cell>
          <cell r="J113" t="str">
            <v>Actual</v>
          </cell>
          <cell r="N113" t="str">
            <v>XBLAIN</v>
          </cell>
          <cell r="O113" t="str">
            <v>XBLAIN</v>
          </cell>
          <cell r="P113">
            <v>0</v>
          </cell>
          <cell r="Q113" t="str">
            <v>SGN G5</v>
          </cell>
          <cell r="R113" t="str">
            <v>Air</v>
          </cell>
          <cell r="S113" t="str">
            <v>CS</v>
          </cell>
          <cell r="T113">
            <v>0</v>
          </cell>
          <cell r="U113">
            <v>0</v>
          </cell>
          <cell r="V113">
            <v>2023</v>
          </cell>
          <cell r="W113" t="str">
            <v>Actual</v>
          </cell>
        </row>
        <row r="114">
          <cell r="B114" t="str">
            <v>XCALM</v>
          </cell>
          <cell r="C114">
            <v>1</v>
          </cell>
          <cell r="D114" t="str">
            <v>SGN G5</v>
          </cell>
          <cell r="E114" t="str">
            <v>Air</v>
          </cell>
          <cell r="F114" t="str">
            <v>CS</v>
          </cell>
          <cell r="G114">
            <v>0</v>
          </cell>
          <cell r="H114">
            <v>0</v>
          </cell>
          <cell r="I114">
            <v>2023</v>
          </cell>
          <cell r="J114" t="str">
            <v>Actual</v>
          </cell>
          <cell r="N114" t="str">
            <v>XCALM</v>
          </cell>
          <cell r="O114" t="str">
            <v>XCALM</v>
          </cell>
          <cell r="P114">
            <v>0</v>
          </cell>
          <cell r="Q114" t="str">
            <v>SGN G5</v>
          </cell>
          <cell r="R114" t="str">
            <v>Air</v>
          </cell>
          <cell r="S114" t="str">
            <v>CS</v>
          </cell>
          <cell r="T114">
            <v>0</v>
          </cell>
          <cell r="U114">
            <v>0</v>
          </cell>
          <cell r="V114">
            <v>2023</v>
          </cell>
          <cell r="W114" t="str">
            <v>Actual</v>
          </cell>
        </row>
        <row r="115">
          <cell r="B115" t="str">
            <v>XHBIL</v>
          </cell>
          <cell r="C115">
            <v>1</v>
          </cell>
          <cell r="D115" t="str">
            <v>SGN G5</v>
          </cell>
          <cell r="E115" t="str">
            <v>Air</v>
          </cell>
          <cell r="F115" t="str">
            <v>CS</v>
          </cell>
          <cell r="G115">
            <v>0</v>
          </cell>
          <cell r="H115">
            <v>0</v>
          </cell>
          <cell r="I115">
            <v>2023</v>
          </cell>
          <cell r="J115" t="str">
            <v>Actual</v>
          </cell>
          <cell r="N115" t="str">
            <v>XHBIL</v>
          </cell>
          <cell r="O115" t="str">
            <v>XHBIL</v>
          </cell>
          <cell r="P115">
            <v>0</v>
          </cell>
          <cell r="Q115" t="str">
            <v>SGN G5</v>
          </cell>
          <cell r="R115" t="str">
            <v>Air</v>
          </cell>
          <cell r="S115" t="str">
            <v>CS</v>
          </cell>
          <cell r="T115">
            <v>0</v>
          </cell>
          <cell r="U115">
            <v>0</v>
          </cell>
          <cell r="V115">
            <v>2023</v>
          </cell>
          <cell r="W115" t="str">
            <v>Actual</v>
          </cell>
        </row>
        <row r="116">
          <cell r="B116" t="str">
            <v>XKEENI</v>
          </cell>
          <cell r="C116">
            <v>1</v>
          </cell>
          <cell r="D116" t="str">
            <v>SGN G5</v>
          </cell>
          <cell r="E116" t="str">
            <v>Air</v>
          </cell>
          <cell r="F116" t="str">
            <v>CS</v>
          </cell>
          <cell r="G116">
            <v>0</v>
          </cell>
          <cell r="H116">
            <v>0</v>
          </cell>
          <cell r="I116">
            <v>2023</v>
          </cell>
          <cell r="J116" t="str">
            <v>Actual</v>
          </cell>
          <cell r="N116" t="str">
            <v>XKEENI</v>
          </cell>
          <cell r="O116" t="str">
            <v>XKEENI</v>
          </cell>
          <cell r="P116">
            <v>0</v>
          </cell>
          <cell r="Q116" t="str">
            <v>SGN G5</v>
          </cell>
          <cell r="R116" t="str">
            <v>Air</v>
          </cell>
          <cell r="S116" t="str">
            <v>CS</v>
          </cell>
          <cell r="T116">
            <v>0</v>
          </cell>
          <cell r="U116">
            <v>0</v>
          </cell>
          <cell r="V116">
            <v>2023</v>
          </cell>
          <cell r="W116" t="str">
            <v>Actual</v>
          </cell>
        </row>
        <row r="117">
          <cell r="B117" t="str">
            <v>XREDC</v>
          </cell>
          <cell r="C117">
            <v>1</v>
          </cell>
          <cell r="D117" t="str">
            <v>SGN G5</v>
          </cell>
          <cell r="E117" t="str">
            <v>Air</v>
          </cell>
          <cell r="F117" t="str">
            <v>CS</v>
          </cell>
          <cell r="G117">
            <v>0</v>
          </cell>
          <cell r="H117">
            <v>0</v>
          </cell>
          <cell r="I117">
            <v>2023</v>
          </cell>
          <cell r="J117" t="str">
            <v>Actual</v>
          </cell>
          <cell r="N117" t="str">
            <v>XREDC</v>
          </cell>
          <cell r="O117" t="str">
            <v>XREDC</v>
          </cell>
          <cell r="P117">
            <v>0</v>
          </cell>
          <cell r="Q117" t="str">
            <v>SGN G5</v>
          </cell>
          <cell r="R117" t="str">
            <v>Air</v>
          </cell>
          <cell r="S117" t="str">
            <v>CS</v>
          </cell>
          <cell r="T117">
            <v>0</v>
          </cell>
          <cell r="U117">
            <v>0</v>
          </cell>
          <cell r="V117">
            <v>2023</v>
          </cell>
          <cell r="W117" t="str">
            <v>Actual</v>
          </cell>
        </row>
        <row r="118">
          <cell r="B118" t="str">
            <v>XSOLS</v>
          </cell>
          <cell r="C118">
            <v>1</v>
          </cell>
          <cell r="D118" t="str">
            <v>SGN G5</v>
          </cell>
          <cell r="E118" t="str">
            <v>Air</v>
          </cell>
          <cell r="F118" t="str">
            <v>CS</v>
          </cell>
          <cell r="G118">
            <v>0</v>
          </cell>
          <cell r="H118">
            <v>0</v>
          </cell>
          <cell r="I118">
            <v>2023</v>
          </cell>
          <cell r="J118" t="str">
            <v>Actual</v>
          </cell>
          <cell r="N118" t="str">
            <v>XSOLS</v>
          </cell>
          <cell r="O118" t="str">
            <v>XSOLS</v>
          </cell>
          <cell r="P118">
            <v>0</v>
          </cell>
          <cell r="Q118" t="str">
            <v>SGN G5</v>
          </cell>
          <cell r="R118" t="str">
            <v>Air</v>
          </cell>
          <cell r="S118" t="str">
            <v>CS</v>
          </cell>
          <cell r="T118">
            <v>0</v>
          </cell>
          <cell r="U118">
            <v>0</v>
          </cell>
          <cell r="V118">
            <v>2023</v>
          </cell>
          <cell r="W118" t="str">
            <v>Actual</v>
          </cell>
        </row>
        <row r="119">
          <cell r="B119" t="str">
            <v>USBOX</v>
          </cell>
          <cell r="C119">
            <v>1</v>
          </cell>
          <cell r="D119" t="str">
            <v>SGN G5</v>
          </cell>
          <cell r="E119" t="str">
            <v>Air</v>
          </cell>
          <cell r="F119" t="str">
            <v>CS</v>
          </cell>
          <cell r="G119">
            <v>2</v>
          </cell>
          <cell r="H119">
            <v>0</v>
          </cell>
          <cell r="I119">
            <v>2023</v>
          </cell>
          <cell r="J119" t="str">
            <v>Actual</v>
          </cell>
          <cell r="N119" t="str">
            <v>USBOX</v>
          </cell>
          <cell r="O119" t="str">
            <v>USBOX</v>
          </cell>
          <cell r="P119">
            <v>0</v>
          </cell>
          <cell r="Q119" t="str">
            <v>SGN G5</v>
          </cell>
          <cell r="R119" t="str">
            <v>Air</v>
          </cell>
          <cell r="S119" t="str">
            <v>CS</v>
          </cell>
          <cell r="T119">
            <v>2</v>
          </cell>
          <cell r="U119">
            <v>0</v>
          </cell>
          <cell r="V119">
            <v>2023</v>
          </cell>
          <cell r="W119" t="str">
            <v>Actual</v>
          </cell>
        </row>
        <row r="120">
          <cell r="B120" t="str">
            <v>SINBOX</v>
          </cell>
          <cell r="C120">
            <v>1</v>
          </cell>
          <cell r="D120" t="str">
            <v>SGN G5</v>
          </cell>
          <cell r="E120" t="str">
            <v>Air</v>
          </cell>
          <cell r="F120" t="str">
            <v>CS</v>
          </cell>
          <cell r="G120">
            <v>6</v>
          </cell>
          <cell r="H120">
            <v>0</v>
          </cell>
          <cell r="I120">
            <v>2023</v>
          </cell>
          <cell r="J120" t="str">
            <v>Actual</v>
          </cell>
          <cell r="N120" t="str">
            <v>SINBOX</v>
          </cell>
          <cell r="O120" t="str">
            <v>SINBOX</v>
          </cell>
          <cell r="P120">
            <v>0</v>
          </cell>
          <cell r="Q120" t="str">
            <v>SGN G5</v>
          </cell>
          <cell r="R120" t="str">
            <v>Air</v>
          </cell>
          <cell r="S120" t="str">
            <v>CS</v>
          </cell>
          <cell r="T120">
            <v>6</v>
          </cell>
          <cell r="U120">
            <v>0</v>
          </cell>
          <cell r="V120">
            <v>2023</v>
          </cell>
          <cell r="W120" t="str">
            <v>Actual</v>
          </cell>
        </row>
        <row r="121">
          <cell r="B121" t="str">
            <v>EMLUX</v>
          </cell>
          <cell r="C121">
            <v>1</v>
          </cell>
          <cell r="D121" t="str">
            <v>SGN G4</v>
          </cell>
          <cell r="E121" t="str">
            <v>Air</v>
          </cell>
          <cell r="F121" t="str">
            <v>CS</v>
          </cell>
          <cell r="G121">
            <v>0</v>
          </cell>
          <cell r="H121">
            <v>0</v>
          </cell>
          <cell r="I121">
            <v>2023</v>
          </cell>
          <cell r="J121" t="str">
            <v>Actual</v>
          </cell>
          <cell r="N121" t="str">
            <v>OBI</v>
          </cell>
          <cell r="O121" t="str">
            <v>EMLUX</v>
          </cell>
          <cell r="P121">
            <v>0</v>
          </cell>
          <cell r="Q121" t="str">
            <v>SGN G4</v>
          </cell>
          <cell r="R121" t="str">
            <v>Air</v>
          </cell>
          <cell r="S121" t="str">
            <v>CS</v>
          </cell>
          <cell r="T121">
            <v>0</v>
          </cell>
          <cell r="U121">
            <v>0</v>
          </cell>
          <cell r="V121">
            <v>2023</v>
          </cell>
          <cell r="W121" t="str">
            <v>Actual</v>
          </cell>
        </row>
        <row r="122">
          <cell r="B122" t="str">
            <v>EUROM</v>
          </cell>
          <cell r="C122">
            <v>1</v>
          </cell>
          <cell r="D122" t="str">
            <v>SGN G4</v>
          </cell>
          <cell r="E122" t="str">
            <v>Air</v>
          </cell>
          <cell r="F122" t="str">
            <v>CS</v>
          </cell>
          <cell r="G122">
            <v>0</v>
          </cell>
          <cell r="H122">
            <v>0</v>
          </cell>
          <cell r="I122">
            <v>2023</v>
          </cell>
          <cell r="J122" t="str">
            <v>Actual</v>
          </cell>
          <cell r="N122" t="str">
            <v>OBI</v>
          </cell>
          <cell r="O122" t="str">
            <v>EUROM</v>
          </cell>
          <cell r="P122">
            <v>0</v>
          </cell>
          <cell r="Q122" t="str">
            <v>SGN G4</v>
          </cell>
          <cell r="R122" t="str">
            <v>Air</v>
          </cell>
          <cell r="S122" t="str">
            <v>CS</v>
          </cell>
          <cell r="T122">
            <v>0</v>
          </cell>
          <cell r="U122">
            <v>0</v>
          </cell>
          <cell r="V122">
            <v>2023</v>
          </cell>
          <cell r="W122" t="str">
            <v>Actual</v>
          </cell>
        </row>
        <row r="123">
          <cell r="B123" t="str">
            <v>SWOOSH</v>
          </cell>
          <cell r="C123">
            <v>1</v>
          </cell>
          <cell r="D123" t="str">
            <v>SGN G1</v>
          </cell>
          <cell r="E123" t="str">
            <v>Sea</v>
          </cell>
          <cell r="F123" t="str">
            <v>CS</v>
          </cell>
          <cell r="G123">
            <v>3513</v>
          </cell>
          <cell r="H123">
            <v>6.9140861475694431</v>
          </cell>
          <cell r="I123">
            <v>2023</v>
          </cell>
          <cell r="J123" t="str">
            <v>Actual</v>
          </cell>
          <cell r="N123" t="str">
            <v>NIKE</v>
          </cell>
          <cell r="O123" t="str">
            <v>SWOOSH</v>
          </cell>
          <cell r="P123">
            <v>0</v>
          </cell>
          <cell r="Q123" t="str">
            <v>SGN G1</v>
          </cell>
          <cell r="R123" t="str">
            <v>Sea</v>
          </cell>
          <cell r="S123" t="str">
            <v>CS</v>
          </cell>
          <cell r="T123">
            <v>3513</v>
          </cell>
          <cell r="U123">
            <v>6.9140861475694431</v>
          </cell>
          <cell r="V123">
            <v>2023</v>
          </cell>
          <cell r="W123" t="str">
            <v>Actual</v>
          </cell>
        </row>
        <row r="124">
          <cell r="B124" t="str">
            <v>CONVRS</v>
          </cell>
          <cell r="C124">
            <v>1</v>
          </cell>
          <cell r="D124" t="str">
            <v>SGN G1</v>
          </cell>
          <cell r="E124" t="str">
            <v>Sea</v>
          </cell>
          <cell r="F124" t="str">
            <v>CS</v>
          </cell>
          <cell r="G124">
            <v>12</v>
          </cell>
          <cell r="H124">
            <v>6.6357843137254902E-2</v>
          </cell>
          <cell r="I124">
            <v>2023</v>
          </cell>
          <cell r="J124" t="str">
            <v>Actual</v>
          </cell>
          <cell r="N124" t="str">
            <v>NIKE</v>
          </cell>
          <cell r="O124" t="str">
            <v>CONVRS</v>
          </cell>
          <cell r="P124">
            <v>0</v>
          </cell>
          <cell r="Q124" t="str">
            <v>SGN G1</v>
          </cell>
          <cell r="R124" t="str">
            <v>Sea</v>
          </cell>
          <cell r="S124" t="str">
            <v>CS</v>
          </cell>
          <cell r="T124">
            <v>12</v>
          </cell>
          <cell r="U124">
            <v>6.6357843137254902E-2</v>
          </cell>
          <cell r="V124">
            <v>2023</v>
          </cell>
          <cell r="W124" t="str">
            <v>Actual</v>
          </cell>
        </row>
        <row r="125">
          <cell r="B125" t="str">
            <v>COLE</v>
          </cell>
          <cell r="C125">
            <v>1</v>
          </cell>
          <cell r="D125" t="str">
            <v>SGN G1</v>
          </cell>
          <cell r="E125" t="str">
            <v>Sea</v>
          </cell>
          <cell r="F125" t="str">
            <v>CS</v>
          </cell>
          <cell r="G125">
            <v>0</v>
          </cell>
          <cell r="H125">
            <v>0</v>
          </cell>
          <cell r="I125">
            <v>2023</v>
          </cell>
          <cell r="J125" t="str">
            <v>Actual</v>
          </cell>
          <cell r="N125" t="str">
            <v>COLE</v>
          </cell>
          <cell r="O125" t="str">
            <v>COLE</v>
          </cell>
          <cell r="P125">
            <v>0</v>
          </cell>
          <cell r="Q125" t="str">
            <v>SGN G1</v>
          </cell>
          <cell r="R125" t="str">
            <v>Sea</v>
          </cell>
          <cell r="S125" t="str">
            <v>CS</v>
          </cell>
          <cell r="T125">
            <v>0</v>
          </cell>
          <cell r="U125">
            <v>0</v>
          </cell>
          <cell r="V125">
            <v>2023</v>
          </cell>
          <cell r="W125" t="str">
            <v>Actual</v>
          </cell>
        </row>
        <row r="126">
          <cell r="B126" t="str">
            <v>AAFZE</v>
          </cell>
          <cell r="C126">
            <v>1</v>
          </cell>
          <cell r="D126" t="str">
            <v>SGN G2</v>
          </cell>
          <cell r="E126" t="str">
            <v>Sea</v>
          </cell>
          <cell r="F126" t="str">
            <v>CS</v>
          </cell>
          <cell r="G126">
            <v>0</v>
          </cell>
          <cell r="H126">
            <v>0</v>
          </cell>
          <cell r="I126">
            <v>2023</v>
          </cell>
          <cell r="J126" t="str">
            <v>Actual</v>
          </cell>
          <cell r="N126" t="str">
            <v>AEBV</v>
          </cell>
          <cell r="O126" t="str">
            <v>AAFZE</v>
          </cell>
          <cell r="P126">
            <v>0</v>
          </cell>
          <cell r="Q126" t="str">
            <v>SGN G2</v>
          </cell>
          <cell r="R126" t="str">
            <v>Sea</v>
          </cell>
          <cell r="S126" t="str">
            <v>CS</v>
          </cell>
          <cell r="T126">
            <v>0</v>
          </cell>
          <cell r="U126">
            <v>0</v>
          </cell>
          <cell r="V126">
            <v>2023</v>
          </cell>
          <cell r="W126" t="str">
            <v>Actual</v>
          </cell>
        </row>
        <row r="127">
          <cell r="B127" t="str">
            <v>AEBV</v>
          </cell>
          <cell r="C127">
            <v>1</v>
          </cell>
          <cell r="D127" t="str">
            <v>SGN G2</v>
          </cell>
          <cell r="E127" t="str">
            <v>Sea</v>
          </cell>
          <cell r="F127" t="str">
            <v>CS</v>
          </cell>
          <cell r="G127">
            <v>74</v>
          </cell>
          <cell r="H127">
            <v>1.4150059027777777</v>
          </cell>
          <cell r="I127">
            <v>2023</v>
          </cell>
          <cell r="J127" t="str">
            <v>Actual</v>
          </cell>
          <cell r="N127" t="str">
            <v>AEBV</v>
          </cell>
          <cell r="O127" t="str">
            <v>AEBV</v>
          </cell>
          <cell r="P127">
            <v>0</v>
          </cell>
          <cell r="Q127" t="str">
            <v>SGN G2</v>
          </cell>
          <cell r="R127" t="str">
            <v>Sea</v>
          </cell>
          <cell r="S127" t="str">
            <v>CS</v>
          </cell>
          <cell r="T127">
            <v>74</v>
          </cell>
          <cell r="U127">
            <v>1.4150059027777777</v>
          </cell>
          <cell r="V127">
            <v>2023</v>
          </cell>
          <cell r="W127" t="str">
            <v>Actual</v>
          </cell>
        </row>
        <row r="128">
          <cell r="B128" t="str">
            <v>ANNINC</v>
          </cell>
          <cell r="C128">
            <v>1</v>
          </cell>
          <cell r="D128" t="str">
            <v>SGN G2</v>
          </cell>
          <cell r="E128" t="str">
            <v>Sea</v>
          </cell>
          <cell r="F128" t="str">
            <v>CS</v>
          </cell>
          <cell r="G128">
            <v>0</v>
          </cell>
          <cell r="H128">
            <v>0</v>
          </cell>
          <cell r="I128">
            <v>2023</v>
          </cell>
          <cell r="J128" t="str">
            <v>Actual</v>
          </cell>
          <cell r="N128" t="str">
            <v>ASCENA</v>
          </cell>
          <cell r="O128" t="str">
            <v>ANNINC</v>
          </cell>
          <cell r="P128">
            <v>0</v>
          </cell>
          <cell r="Q128" t="str">
            <v>SGN G2</v>
          </cell>
          <cell r="R128" t="str">
            <v>Sea</v>
          </cell>
          <cell r="S128" t="str">
            <v>CS</v>
          </cell>
          <cell r="T128">
            <v>0</v>
          </cell>
          <cell r="U128">
            <v>0</v>
          </cell>
          <cell r="V128">
            <v>2023</v>
          </cell>
          <cell r="W128" t="str">
            <v>Actual</v>
          </cell>
        </row>
        <row r="129">
          <cell r="B129" t="str">
            <v>ARMOUR</v>
          </cell>
          <cell r="C129">
            <v>1</v>
          </cell>
          <cell r="D129" t="str">
            <v>SGN G2</v>
          </cell>
          <cell r="E129" t="str">
            <v>Sea</v>
          </cell>
          <cell r="F129" t="str">
            <v>CS</v>
          </cell>
          <cell r="G129">
            <v>185</v>
          </cell>
          <cell r="H129">
            <v>1.2441344464869279</v>
          </cell>
          <cell r="I129">
            <v>2023</v>
          </cell>
          <cell r="J129" t="str">
            <v>Actual</v>
          </cell>
          <cell r="N129" t="str">
            <v>UA</v>
          </cell>
          <cell r="O129" t="str">
            <v>ARMOUR</v>
          </cell>
          <cell r="P129">
            <v>0</v>
          </cell>
          <cell r="Q129" t="str">
            <v>SGN G2</v>
          </cell>
          <cell r="R129" t="str">
            <v>Sea</v>
          </cell>
          <cell r="S129" t="str">
            <v>CS</v>
          </cell>
          <cell r="T129">
            <v>185</v>
          </cell>
          <cell r="U129">
            <v>1.2441344464869279</v>
          </cell>
          <cell r="V129">
            <v>2023</v>
          </cell>
          <cell r="W129" t="str">
            <v>Actual</v>
          </cell>
        </row>
        <row r="130">
          <cell r="B130" t="str">
            <v>ATC</v>
          </cell>
          <cell r="C130">
            <v>1</v>
          </cell>
          <cell r="D130" t="str">
            <v>SGN G2</v>
          </cell>
          <cell r="E130" t="str">
            <v>Sea</v>
          </cell>
          <cell r="F130" t="str">
            <v>CS</v>
          </cell>
          <cell r="G130">
            <v>6</v>
          </cell>
          <cell r="H130">
            <v>0.12513597222222222</v>
          </cell>
          <cell r="I130">
            <v>2023</v>
          </cell>
          <cell r="J130" t="str">
            <v>Actual</v>
          </cell>
          <cell r="N130" t="str">
            <v>ATC</v>
          </cell>
          <cell r="O130" t="str">
            <v>ATC</v>
          </cell>
          <cell r="P130">
            <v>0</v>
          </cell>
          <cell r="Q130" t="str">
            <v>SGN G2</v>
          </cell>
          <cell r="R130" t="str">
            <v>Sea</v>
          </cell>
          <cell r="S130" t="str">
            <v>CS</v>
          </cell>
          <cell r="T130">
            <v>6</v>
          </cell>
          <cell r="U130">
            <v>0.12513597222222222</v>
          </cell>
          <cell r="V130">
            <v>2023</v>
          </cell>
          <cell r="W130" t="str">
            <v>Actual</v>
          </cell>
        </row>
        <row r="131">
          <cell r="B131" t="str">
            <v>ATCSTS</v>
          </cell>
          <cell r="C131">
            <v>1</v>
          </cell>
          <cell r="D131" t="str">
            <v>SGN G2</v>
          </cell>
          <cell r="E131" t="str">
            <v>Sea</v>
          </cell>
          <cell r="F131" t="str">
            <v>CS</v>
          </cell>
          <cell r="G131">
            <v>0</v>
          </cell>
          <cell r="H131">
            <v>0</v>
          </cell>
          <cell r="I131">
            <v>2023</v>
          </cell>
          <cell r="J131" t="str">
            <v>Actual</v>
          </cell>
          <cell r="N131" t="str">
            <v>ATCSTS</v>
          </cell>
          <cell r="O131" t="str">
            <v>ATCSTS</v>
          </cell>
          <cell r="P131">
            <v>0</v>
          </cell>
          <cell r="Q131" t="str">
            <v>SGN G2</v>
          </cell>
          <cell r="R131" t="str">
            <v>Sea</v>
          </cell>
          <cell r="S131" t="str">
            <v>CS</v>
          </cell>
          <cell r="T131">
            <v>0</v>
          </cell>
          <cell r="U131">
            <v>0</v>
          </cell>
          <cell r="V131">
            <v>2023</v>
          </cell>
          <cell r="W131" t="str">
            <v>Actual</v>
          </cell>
        </row>
        <row r="132">
          <cell r="B132" t="str">
            <v>ATS</v>
          </cell>
          <cell r="C132">
            <v>1</v>
          </cell>
          <cell r="D132" t="str">
            <v>SGN G2</v>
          </cell>
          <cell r="E132" t="str">
            <v>Sea</v>
          </cell>
          <cell r="F132" t="str">
            <v>CS</v>
          </cell>
          <cell r="G132">
            <v>0</v>
          </cell>
          <cell r="H132">
            <v>0</v>
          </cell>
          <cell r="I132">
            <v>2023</v>
          </cell>
          <cell r="J132" t="str">
            <v>Actual</v>
          </cell>
          <cell r="N132" t="str">
            <v>ASCENA</v>
          </cell>
          <cell r="O132" t="str">
            <v>ATS</v>
          </cell>
          <cell r="P132">
            <v>0</v>
          </cell>
          <cell r="Q132" t="str">
            <v>SGN G2</v>
          </cell>
          <cell r="R132" t="str">
            <v>Sea</v>
          </cell>
          <cell r="S132" t="str">
            <v>CS</v>
          </cell>
          <cell r="T132">
            <v>0</v>
          </cell>
          <cell r="U132">
            <v>0</v>
          </cell>
          <cell r="V132">
            <v>2023</v>
          </cell>
          <cell r="W132" t="str">
            <v>Actual</v>
          </cell>
        </row>
        <row r="133">
          <cell r="B133" t="str">
            <v>HORBAC</v>
          </cell>
          <cell r="C133">
            <v>1</v>
          </cell>
          <cell r="D133" t="str">
            <v>SGN G2</v>
          </cell>
          <cell r="E133" t="str">
            <v>Sea</v>
          </cell>
          <cell r="F133" t="str">
            <v>CS</v>
          </cell>
          <cell r="G133">
            <v>0</v>
          </cell>
          <cell r="H133">
            <v>0</v>
          </cell>
          <cell r="I133">
            <v>2023</v>
          </cell>
          <cell r="J133" t="str">
            <v>Actual</v>
          </cell>
          <cell r="N133" t="str">
            <v>HORBAC</v>
          </cell>
          <cell r="O133" t="str">
            <v>HORBAC</v>
          </cell>
          <cell r="P133">
            <v>0</v>
          </cell>
          <cell r="Q133" t="str">
            <v>SGN G2</v>
          </cell>
          <cell r="R133" t="str">
            <v>Sea</v>
          </cell>
          <cell r="S133" t="str">
            <v>CS</v>
          </cell>
          <cell r="T133">
            <v>0</v>
          </cell>
          <cell r="U133">
            <v>0</v>
          </cell>
          <cell r="V133">
            <v>2023</v>
          </cell>
          <cell r="W133" t="str">
            <v>Actual</v>
          </cell>
        </row>
        <row r="134">
          <cell r="B134" t="str">
            <v>HORBUB</v>
          </cell>
          <cell r="C134">
            <v>1</v>
          </cell>
          <cell r="D134" t="str">
            <v>SGN G2</v>
          </cell>
          <cell r="E134" t="str">
            <v>Sea</v>
          </cell>
          <cell r="F134" t="str">
            <v>CS</v>
          </cell>
          <cell r="G134">
            <v>0</v>
          </cell>
          <cell r="H134">
            <v>0</v>
          </cell>
          <cell r="I134">
            <v>2023</v>
          </cell>
          <cell r="J134" t="str">
            <v>Actual</v>
          </cell>
          <cell r="N134" t="str">
            <v>HORBAC</v>
          </cell>
          <cell r="O134" t="str">
            <v>HORBUB</v>
          </cell>
          <cell r="P134">
            <v>0</v>
          </cell>
          <cell r="Q134" t="str">
            <v>SGN G2</v>
          </cell>
          <cell r="R134" t="str">
            <v>Sea</v>
          </cell>
          <cell r="S134" t="str">
            <v>CS</v>
          </cell>
          <cell r="T134">
            <v>0</v>
          </cell>
          <cell r="U134">
            <v>0</v>
          </cell>
          <cell r="V134">
            <v>2023</v>
          </cell>
          <cell r="W134" t="str">
            <v>Actual</v>
          </cell>
        </row>
        <row r="135">
          <cell r="B135" t="str">
            <v>HOSLEY</v>
          </cell>
          <cell r="C135">
            <v>1</v>
          </cell>
          <cell r="D135" t="str">
            <v>SGN G2</v>
          </cell>
          <cell r="E135" t="str">
            <v>Sea</v>
          </cell>
          <cell r="F135" t="str">
            <v>CS</v>
          </cell>
          <cell r="G135">
            <v>0</v>
          </cell>
          <cell r="H135">
            <v>0</v>
          </cell>
          <cell r="I135">
            <v>2023</v>
          </cell>
          <cell r="J135" t="str">
            <v>Actual</v>
          </cell>
          <cell r="N135" t="str">
            <v>HOSLEY</v>
          </cell>
          <cell r="O135" t="str">
            <v>HOSLEY</v>
          </cell>
          <cell r="P135">
            <v>0</v>
          </cell>
          <cell r="Q135" t="str">
            <v>SGN G2</v>
          </cell>
          <cell r="R135" t="str">
            <v>Sea</v>
          </cell>
          <cell r="S135" t="str">
            <v>CS</v>
          </cell>
          <cell r="T135">
            <v>0</v>
          </cell>
          <cell r="U135">
            <v>0</v>
          </cell>
          <cell r="V135">
            <v>2023</v>
          </cell>
          <cell r="W135" t="str">
            <v>Actual</v>
          </cell>
        </row>
        <row r="136">
          <cell r="B136" t="str">
            <v>JCREW</v>
          </cell>
          <cell r="C136">
            <v>1</v>
          </cell>
          <cell r="D136" t="str">
            <v>SGN G2</v>
          </cell>
          <cell r="E136" t="str">
            <v>Sea</v>
          </cell>
          <cell r="F136" t="str">
            <v>CS</v>
          </cell>
          <cell r="G136">
            <v>18</v>
          </cell>
          <cell r="H136">
            <v>0.40117968749999999</v>
          </cell>
          <cell r="I136">
            <v>2023</v>
          </cell>
          <cell r="J136" t="str">
            <v>Actual</v>
          </cell>
          <cell r="N136" t="str">
            <v>JCI</v>
          </cell>
          <cell r="O136" t="str">
            <v>JCREW</v>
          </cell>
          <cell r="P136">
            <v>0</v>
          </cell>
          <cell r="Q136" t="str">
            <v>SGN G2</v>
          </cell>
          <cell r="R136" t="str">
            <v>Sea</v>
          </cell>
          <cell r="S136" t="str">
            <v>CS</v>
          </cell>
          <cell r="T136">
            <v>18</v>
          </cell>
          <cell r="U136">
            <v>0.40117968749999999</v>
          </cell>
          <cell r="V136">
            <v>2023</v>
          </cell>
          <cell r="W136" t="str">
            <v>Actual</v>
          </cell>
        </row>
        <row r="137">
          <cell r="B137" t="str">
            <v>NBAL</v>
          </cell>
          <cell r="C137">
            <v>1</v>
          </cell>
          <cell r="D137" t="str">
            <v>SGN G2</v>
          </cell>
          <cell r="E137" t="str">
            <v>Sea</v>
          </cell>
          <cell r="F137" t="str">
            <v>CS</v>
          </cell>
          <cell r="G137">
            <v>37</v>
          </cell>
          <cell r="H137">
            <v>0.18663725000000003</v>
          </cell>
          <cell r="I137">
            <v>2023</v>
          </cell>
          <cell r="J137" t="str">
            <v>Actual</v>
          </cell>
          <cell r="N137" t="str">
            <v>NBAL</v>
          </cell>
          <cell r="O137" t="str">
            <v>NBAL</v>
          </cell>
          <cell r="P137">
            <v>0</v>
          </cell>
          <cell r="Q137" t="str">
            <v>SGN G2</v>
          </cell>
          <cell r="R137" t="str">
            <v>Sea</v>
          </cell>
          <cell r="S137" t="str">
            <v>CS</v>
          </cell>
          <cell r="T137">
            <v>37</v>
          </cell>
          <cell r="U137">
            <v>0.18663725000000003</v>
          </cell>
          <cell r="V137">
            <v>2023</v>
          </cell>
          <cell r="W137" t="str">
            <v>Actual</v>
          </cell>
        </row>
        <row r="138">
          <cell r="B138" t="str">
            <v>NBC</v>
          </cell>
          <cell r="C138">
            <v>1</v>
          </cell>
          <cell r="D138" t="str">
            <v>SGN G2</v>
          </cell>
          <cell r="E138" t="str">
            <v>Sea</v>
          </cell>
          <cell r="F138" t="str">
            <v>CS</v>
          </cell>
          <cell r="G138">
            <v>31</v>
          </cell>
          <cell r="H138">
            <v>0.27596966628086422</v>
          </cell>
          <cell r="I138">
            <v>2023</v>
          </cell>
          <cell r="J138" t="str">
            <v>Actual</v>
          </cell>
          <cell r="N138" t="str">
            <v>NBAL</v>
          </cell>
          <cell r="O138" t="str">
            <v>NBC</v>
          </cell>
          <cell r="P138">
            <v>0</v>
          </cell>
          <cell r="Q138" t="str">
            <v>SGN G2</v>
          </cell>
          <cell r="R138" t="str">
            <v>Sea</v>
          </cell>
          <cell r="S138" t="str">
            <v>CS</v>
          </cell>
          <cell r="T138">
            <v>31</v>
          </cell>
          <cell r="U138">
            <v>0.27596966628086422</v>
          </cell>
          <cell r="V138">
            <v>2023</v>
          </cell>
          <cell r="W138" t="str">
            <v>Actual</v>
          </cell>
        </row>
        <row r="139">
          <cell r="B139" t="str">
            <v>NBMY</v>
          </cell>
          <cell r="C139">
            <v>1</v>
          </cell>
          <cell r="D139" t="str">
            <v>SGN G2</v>
          </cell>
          <cell r="E139" t="str">
            <v>Sea</v>
          </cell>
          <cell r="F139" t="str">
            <v>CS</v>
          </cell>
          <cell r="G139">
            <v>24</v>
          </cell>
          <cell r="H139">
            <v>0.10366154513888889</v>
          </cell>
          <cell r="I139">
            <v>2023</v>
          </cell>
          <cell r="J139" t="str">
            <v>Actual</v>
          </cell>
          <cell r="N139" t="str">
            <v>NBAL</v>
          </cell>
          <cell r="O139" t="str">
            <v>NBMY</v>
          </cell>
          <cell r="P139">
            <v>0</v>
          </cell>
          <cell r="Q139" t="str">
            <v>SGN G2</v>
          </cell>
          <cell r="R139" t="str">
            <v>Sea</v>
          </cell>
          <cell r="S139" t="str">
            <v>CS</v>
          </cell>
          <cell r="T139">
            <v>24</v>
          </cell>
          <cell r="U139">
            <v>0.10366154513888889</v>
          </cell>
          <cell r="V139">
            <v>2023</v>
          </cell>
          <cell r="W139" t="str">
            <v>Actual</v>
          </cell>
        </row>
        <row r="140">
          <cell r="B140" t="str">
            <v>NBSG</v>
          </cell>
          <cell r="C140">
            <v>1</v>
          </cell>
          <cell r="D140" t="str">
            <v>SGN G2</v>
          </cell>
          <cell r="E140" t="str">
            <v>Sea</v>
          </cell>
          <cell r="F140" t="str">
            <v>CS</v>
          </cell>
          <cell r="G140">
            <v>12</v>
          </cell>
          <cell r="H140">
            <v>0.13284385416666666</v>
          </cell>
          <cell r="I140">
            <v>2023</v>
          </cell>
          <cell r="J140" t="str">
            <v>Actual</v>
          </cell>
          <cell r="N140" t="str">
            <v>NBAL</v>
          </cell>
          <cell r="O140" t="str">
            <v>NBSG</v>
          </cell>
          <cell r="P140">
            <v>0</v>
          </cell>
          <cell r="Q140" t="str">
            <v>SGN G2</v>
          </cell>
          <cell r="R140" t="str">
            <v>Sea</v>
          </cell>
          <cell r="S140" t="str">
            <v>CS</v>
          </cell>
          <cell r="T140">
            <v>12</v>
          </cell>
          <cell r="U140">
            <v>0.13284385416666666</v>
          </cell>
          <cell r="V140">
            <v>2023</v>
          </cell>
          <cell r="W140" t="str">
            <v>Actual</v>
          </cell>
        </row>
        <row r="141">
          <cell r="B141" t="str">
            <v>UADSHP</v>
          </cell>
          <cell r="C141">
            <v>1</v>
          </cell>
          <cell r="D141" t="str">
            <v>SGN G2</v>
          </cell>
          <cell r="E141" t="str">
            <v>Sea</v>
          </cell>
          <cell r="F141" t="str">
            <v>CS</v>
          </cell>
          <cell r="G141">
            <v>17</v>
          </cell>
          <cell r="H141">
            <v>9.404010416666668E-2</v>
          </cell>
          <cell r="I141">
            <v>2023</v>
          </cell>
          <cell r="J141" t="str">
            <v>Actual</v>
          </cell>
          <cell r="N141" t="str">
            <v>UA</v>
          </cell>
          <cell r="O141" t="str">
            <v>UADSHP</v>
          </cell>
          <cell r="P141">
            <v>0</v>
          </cell>
          <cell r="Q141" t="str">
            <v>SGN G2</v>
          </cell>
          <cell r="R141" t="str">
            <v>Sea</v>
          </cell>
          <cell r="S141" t="str">
            <v>CS</v>
          </cell>
          <cell r="T141">
            <v>17</v>
          </cell>
          <cell r="U141">
            <v>9.404010416666668E-2</v>
          </cell>
          <cell r="V141">
            <v>2023</v>
          </cell>
          <cell r="W141" t="str">
            <v>Actual</v>
          </cell>
        </row>
        <row r="142">
          <cell r="B142" t="str">
            <v>WARMEX</v>
          </cell>
          <cell r="C142">
            <v>1</v>
          </cell>
          <cell r="D142" t="str">
            <v>SGN G2</v>
          </cell>
          <cell r="E142" t="str">
            <v>Sea</v>
          </cell>
          <cell r="F142" t="str">
            <v>CS</v>
          </cell>
          <cell r="G142">
            <v>0</v>
          </cell>
          <cell r="H142">
            <v>0</v>
          </cell>
          <cell r="I142">
            <v>2023</v>
          </cell>
          <cell r="J142" t="str">
            <v>Actual</v>
          </cell>
          <cell r="N142" t="str">
            <v>WARMEX</v>
          </cell>
          <cell r="O142" t="str">
            <v>WARMEX</v>
          </cell>
          <cell r="P142">
            <v>0</v>
          </cell>
          <cell r="Q142" t="str">
            <v>SGN G2</v>
          </cell>
          <cell r="R142" t="str">
            <v>Sea</v>
          </cell>
          <cell r="S142" t="str">
            <v>CS</v>
          </cell>
          <cell r="T142">
            <v>0</v>
          </cell>
          <cell r="U142">
            <v>0</v>
          </cell>
          <cell r="V142">
            <v>2023</v>
          </cell>
          <cell r="W142" t="str">
            <v>Actual</v>
          </cell>
        </row>
        <row r="143">
          <cell r="B143" t="str">
            <v>XIRGA</v>
          </cell>
          <cell r="C143">
            <v>1</v>
          </cell>
          <cell r="D143" t="str">
            <v>SGN G5</v>
          </cell>
          <cell r="E143" t="str">
            <v>Sea</v>
          </cell>
          <cell r="F143" t="str">
            <v>CS</v>
          </cell>
          <cell r="G143">
            <v>0</v>
          </cell>
          <cell r="H143">
            <v>0</v>
          </cell>
          <cell r="I143">
            <v>2023</v>
          </cell>
          <cell r="J143" t="str">
            <v>Actual</v>
          </cell>
          <cell r="N143" t="str">
            <v>XIRGA</v>
          </cell>
          <cell r="O143" t="str">
            <v>XIRGA</v>
          </cell>
          <cell r="P143">
            <v>0</v>
          </cell>
          <cell r="Q143" t="str">
            <v>SGN G5</v>
          </cell>
          <cell r="R143" t="str">
            <v>Sea</v>
          </cell>
          <cell r="S143" t="str">
            <v>CS</v>
          </cell>
          <cell r="T143">
            <v>0</v>
          </cell>
          <cell r="U143">
            <v>0</v>
          </cell>
          <cell r="V143">
            <v>2023</v>
          </cell>
          <cell r="W143" t="str">
            <v>Actual</v>
          </cell>
        </row>
        <row r="144">
          <cell r="B144" t="str">
            <v>XWASO</v>
          </cell>
          <cell r="C144">
            <v>1</v>
          </cell>
          <cell r="D144" t="str">
            <v>SGN G2</v>
          </cell>
          <cell r="E144" t="str">
            <v>Sea</v>
          </cell>
          <cell r="F144" t="str">
            <v>CS</v>
          </cell>
          <cell r="G144">
            <v>5</v>
          </cell>
          <cell r="H144">
            <v>0.35276041666666669</v>
          </cell>
          <cell r="I144">
            <v>2023</v>
          </cell>
          <cell r="J144" t="str">
            <v>Actual</v>
          </cell>
          <cell r="N144" t="str">
            <v>NBAL</v>
          </cell>
          <cell r="O144" t="str">
            <v>XWASO</v>
          </cell>
          <cell r="P144">
            <v>0</v>
          </cell>
          <cell r="Q144" t="str">
            <v>SGN G2</v>
          </cell>
          <cell r="R144" t="str">
            <v>Sea</v>
          </cell>
          <cell r="S144" t="str">
            <v>CS</v>
          </cell>
          <cell r="T144">
            <v>5</v>
          </cell>
          <cell r="U144">
            <v>0.35276041666666669</v>
          </cell>
          <cell r="V144">
            <v>2023</v>
          </cell>
          <cell r="W144" t="str">
            <v>Actual</v>
          </cell>
        </row>
        <row r="145">
          <cell r="B145" t="str">
            <v>AEO</v>
          </cell>
          <cell r="C145">
            <v>1</v>
          </cell>
          <cell r="D145" t="str">
            <v>SGN G3</v>
          </cell>
          <cell r="E145" t="str">
            <v>Sea</v>
          </cell>
          <cell r="F145" t="str">
            <v>CS</v>
          </cell>
          <cell r="G145">
            <v>120</v>
          </cell>
          <cell r="H145">
            <v>0.136875</v>
          </cell>
          <cell r="I145">
            <v>2023</v>
          </cell>
          <cell r="J145" t="str">
            <v>Actual</v>
          </cell>
          <cell r="N145" t="str">
            <v>AEO</v>
          </cell>
          <cell r="O145" t="str">
            <v>AEO</v>
          </cell>
          <cell r="P145">
            <v>0</v>
          </cell>
          <cell r="Q145" t="str">
            <v>SGN G3</v>
          </cell>
          <cell r="R145" t="str">
            <v>Sea</v>
          </cell>
          <cell r="S145" t="str">
            <v>CS</v>
          </cell>
          <cell r="T145">
            <v>120</v>
          </cell>
          <cell r="U145">
            <v>0.136875</v>
          </cell>
          <cell r="V145">
            <v>2023</v>
          </cell>
          <cell r="W145" t="str">
            <v>Actual</v>
          </cell>
        </row>
        <row r="146">
          <cell r="B146" t="str">
            <v>AEOHK</v>
          </cell>
          <cell r="C146">
            <v>1</v>
          </cell>
          <cell r="D146" t="str">
            <v>SGN G3</v>
          </cell>
          <cell r="E146" t="str">
            <v>Sea</v>
          </cell>
          <cell r="F146" t="str">
            <v>CS</v>
          </cell>
          <cell r="G146">
            <v>0</v>
          </cell>
          <cell r="H146">
            <v>1.8524181547619048E-2</v>
          </cell>
          <cell r="I146">
            <v>2023</v>
          </cell>
          <cell r="J146" t="str">
            <v>Actual</v>
          </cell>
          <cell r="N146" t="str">
            <v>AEO</v>
          </cell>
          <cell r="O146" t="str">
            <v>AEOHK</v>
          </cell>
          <cell r="P146">
            <v>0</v>
          </cell>
          <cell r="Q146" t="str">
            <v>SGN G3</v>
          </cell>
          <cell r="R146" t="str">
            <v>Sea</v>
          </cell>
          <cell r="S146" t="str">
            <v>CS</v>
          </cell>
          <cell r="T146">
            <v>0</v>
          </cell>
          <cell r="U146">
            <v>1.8524181547619048E-2</v>
          </cell>
          <cell r="V146">
            <v>2023</v>
          </cell>
          <cell r="W146" t="str">
            <v>Actual</v>
          </cell>
        </row>
        <row r="147">
          <cell r="B147" t="str">
            <v>AEOJP</v>
          </cell>
          <cell r="C147">
            <v>1</v>
          </cell>
          <cell r="D147" t="str">
            <v>SGN G3</v>
          </cell>
          <cell r="E147" t="str">
            <v>Sea</v>
          </cell>
          <cell r="F147" t="str">
            <v>CS</v>
          </cell>
          <cell r="G147">
            <v>0</v>
          </cell>
          <cell r="H147">
            <v>0</v>
          </cell>
          <cell r="I147">
            <v>2023</v>
          </cell>
          <cell r="J147" t="str">
            <v>Actual</v>
          </cell>
          <cell r="N147" t="str">
            <v>AEO</v>
          </cell>
          <cell r="O147" t="str">
            <v>AEOJP</v>
          </cell>
          <cell r="P147">
            <v>0</v>
          </cell>
          <cell r="Q147" t="str">
            <v>SGN G3</v>
          </cell>
          <cell r="R147" t="str">
            <v>Sea</v>
          </cell>
          <cell r="S147" t="str">
            <v>CS</v>
          </cell>
          <cell r="T147">
            <v>0</v>
          </cell>
          <cell r="U147">
            <v>0</v>
          </cell>
          <cell r="V147">
            <v>2023</v>
          </cell>
          <cell r="W147" t="str">
            <v>Actual</v>
          </cell>
        </row>
        <row r="148">
          <cell r="B148" t="str">
            <v>AEOMEX</v>
          </cell>
          <cell r="C148">
            <v>1</v>
          </cell>
          <cell r="D148" t="str">
            <v>SGN G3</v>
          </cell>
          <cell r="E148" t="str">
            <v>Sea</v>
          </cell>
          <cell r="F148" t="str">
            <v>CS</v>
          </cell>
          <cell r="G148">
            <v>8</v>
          </cell>
          <cell r="H148">
            <v>5.9163888888888891E-2</v>
          </cell>
          <cell r="I148">
            <v>2023</v>
          </cell>
          <cell r="J148" t="str">
            <v>Actual</v>
          </cell>
          <cell r="N148" t="str">
            <v>AEO</v>
          </cell>
          <cell r="O148" t="str">
            <v>AEOMEX</v>
          </cell>
          <cell r="P148">
            <v>0</v>
          </cell>
          <cell r="Q148" t="str">
            <v>SGN G3</v>
          </cell>
          <cell r="R148" t="str">
            <v>Sea</v>
          </cell>
          <cell r="S148" t="str">
            <v>CS</v>
          </cell>
          <cell r="T148">
            <v>8</v>
          </cell>
          <cell r="U148">
            <v>5.9163888888888891E-2</v>
          </cell>
          <cell r="V148">
            <v>2023</v>
          </cell>
          <cell r="W148" t="str">
            <v>Actual</v>
          </cell>
        </row>
        <row r="149">
          <cell r="B149" t="str">
            <v>AEOMIX</v>
          </cell>
          <cell r="C149">
            <v>1</v>
          </cell>
          <cell r="D149" t="str">
            <v>SGN G3</v>
          </cell>
          <cell r="E149" t="str">
            <v>Sea</v>
          </cell>
          <cell r="F149" t="str">
            <v>CS</v>
          </cell>
          <cell r="G149">
            <v>19</v>
          </cell>
          <cell r="H149">
            <v>0.24718840439276482</v>
          </cell>
          <cell r="I149">
            <v>2023</v>
          </cell>
          <cell r="J149" t="str">
            <v>Actual</v>
          </cell>
          <cell r="N149" t="str">
            <v>AEO</v>
          </cell>
          <cell r="O149" t="str">
            <v>AEOMIX</v>
          </cell>
          <cell r="P149">
            <v>0</v>
          </cell>
          <cell r="Q149" t="str">
            <v>SGN G3</v>
          </cell>
          <cell r="R149" t="str">
            <v>Sea</v>
          </cell>
          <cell r="S149" t="str">
            <v>CS</v>
          </cell>
          <cell r="T149">
            <v>19</v>
          </cell>
          <cell r="U149">
            <v>0.24718840439276482</v>
          </cell>
          <cell r="V149">
            <v>2023</v>
          </cell>
          <cell r="W149" t="str">
            <v>Actual</v>
          </cell>
        </row>
        <row r="150">
          <cell r="B150" t="str">
            <v>AEOSHA</v>
          </cell>
          <cell r="C150">
            <v>1</v>
          </cell>
          <cell r="D150" t="str">
            <v>SGN G3</v>
          </cell>
          <cell r="E150" t="str">
            <v>Sea</v>
          </cell>
          <cell r="F150" t="str">
            <v>CS</v>
          </cell>
          <cell r="G150">
            <v>0</v>
          </cell>
          <cell r="H150">
            <v>0</v>
          </cell>
          <cell r="I150">
            <v>2023</v>
          </cell>
          <cell r="J150" t="str">
            <v>Actual</v>
          </cell>
          <cell r="N150" t="str">
            <v>AEO</v>
          </cell>
          <cell r="O150" t="str">
            <v>AEOSHA</v>
          </cell>
          <cell r="P150">
            <v>0</v>
          </cell>
          <cell r="Q150" t="str">
            <v>SGN G3</v>
          </cell>
          <cell r="R150" t="str">
            <v>Sea</v>
          </cell>
          <cell r="S150" t="str">
            <v>CS</v>
          </cell>
          <cell r="T150">
            <v>0</v>
          </cell>
          <cell r="U150">
            <v>0</v>
          </cell>
          <cell r="V150">
            <v>2023</v>
          </cell>
          <cell r="W150" t="str">
            <v>Actual</v>
          </cell>
        </row>
        <row r="151">
          <cell r="B151" t="str">
            <v>AGRON</v>
          </cell>
          <cell r="C151">
            <v>1</v>
          </cell>
          <cell r="D151" t="str">
            <v>SGN G3</v>
          </cell>
          <cell r="E151" t="str">
            <v>Sea</v>
          </cell>
          <cell r="F151" t="str">
            <v>CS</v>
          </cell>
          <cell r="G151">
            <v>0</v>
          </cell>
          <cell r="H151">
            <v>0</v>
          </cell>
          <cell r="I151">
            <v>2023</v>
          </cell>
          <cell r="J151" t="str">
            <v>Actual</v>
          </cell>
          <cell r="N151" t="str">
            <v>AGRON</v>
          </cell>
          <cell r="O151" t="str">
            <v>AGRON</v>
          </cell>
          <cell r="P151">
            <v>0</v>
          </cell>
          <cell r="Q151" t="str">
            <v>SGN G3</v>
          </cell>
          <cell r="R151" t="str">
            <v>Sea</v>
          </cell>
          <cell r="S151" t="str">
            <v>CS</v>
          </cell>
          <cell r="T151">
            <v>0</v>
          </cell>
          <cell r="U151">
            <v>0</v>
          </cell>
          <cell r="V151">
            <v>2023</v>
          </cell>
          <cell r="W151" t="str">
            <v>Actual</v>
          </cell>
        </row>
        <row r="152">
          <cell r="B152" t="str">
            <v>BELL</v>
          </cell>
          <cell r="C152">
            <v>1</v>
          </cell>
          <cell r="D152" t="str">
            <v>SGN G3</v>
          </cell>
          <cell r="E152" t="str">
            <v>Sea</v>
          </cell>
          <cell r="F152" t="str">
            <v>CS</v>
          </cell>
          <cell r="G152">
            <v>0</v>
          </cell>
          <cell r="H152">
            <v>0</v>
          </cell>
          <cell r="I152">
            <v>2023</v>
          </cell>
          <cell r="J152" t="str">
            <v>Actual</v>
          </cell>
          <cell r="N152" t="str">
            <v>EBSI</v>
          </cell>
          <cell r="O152" t="str">
            <v>BELL</v>
          </cell>
          <cell r="P152">
            <v>0</v>
          </cell>
          <cell r="Q152" t="str">
            <v>SGN G3</v>
          </cell>
          <cell r="R152" t="str">
            <v>Sea</v>
          </cell>
          <cell r="S152" t="str">
            <v>CS</v>
          </cell>
          <cell r="T152">
            <v>0</v>
          </cell>
          <cell r="U152">
            <v>0</v>
          </cell>
          <cell r="V152">
            <v>2023</v>
          </cell>
          <cell r="W152" t="str">
            <v>Actual</v>
          </cell>
        </row>
        <row r="153">
          <cell r="B153" t="str">
            <v>BHBEJ</v>
          </cell>
          <cell r="C153">
            <v>1</v>
          </cell>
          <cell r="D153" t="str">
            <v>SGN G3</v>
          </cell>
          <cell r="E153" t="str">
            <v>Sea</v>
          </cell>
          <cell r="F153" t="str">
            <v>CS</v>
          </cell>
          <cell r="G153">
            <v>0</v>
          </cell>
          <cell r="H153">
            <v>0</v>
          </cell>
          <cell r="I153">
            <v>2023</v>
          </cell>
          <cell r="J153" t="str">
            <v>Actual</v>
          </cell>
          <cell r="N153" t="str">
            <v>BPS</v>
          </cell>
          <cell r="O153" t="str">
            <v>BHBEJ</v>
          </cell>
          <cell r="P153">
            <v>0</v>
          </cell>
          <cell r="Q153" t="str">
            <v>SGN G3</v>
          </cell>
          <cell r="R153" t="str">
            <v>Sea</v>
          </cell>
          <cell r="S153" t="str">
            <v>CS</v>
          </cell>
          <cell r="T153">
            <v>0</v>
          </cell>
          <cell r="U153">
            <v>0</v>
          </cell>
          <cell r="V153">
            <v>2023</v>
          </cell>
          <cell r="W153" t="str">
            <v>Actual</v>
          </cell>
        </row>
        <row r="154">
          <cell r="B154" t="str">
            <v>BPS</v>
          </cell>
          <cell r="C154">
            <v>1</v>
          </cell>
          <cell r="D154" t="str">
            <v>SGN G3</v>
          </cell>
          <cell r="E154" t="str">
            <v>Sea</v>
          </cell>
          <cell r="F154" t="str">
            <v>CS</v>
          </cell>
          <cell r="G154">
            <v>0</v>
          </cell>
          <cell r="H154">
            <v>0</v>
          </cell>
          <cell r="I154">
            <v>2023</v>
          </cell>
          <cell r="J154" t="str">
            <v>Actual</v>
          </cell>
          <cell r="N154" t="str">
            <v>BPS</v>
          </cell>
          <cell r="O154" t="str">
            <v>BPS</v>
          </cell>
          <cell r="P154">
            <v>0</v>
          </cell>
          <cell r="Q154" t="str">
            <v>SGN G3</v>
          </cell>
          <cell r="R154" t="str">
            <v>Sea</v>
          </cell>
          <cell r="S154" t="str">
            <v>CS</v>
          </cell>
          <cell r="T154">
            <v>0</v>
          </cell>
          <cell r="U154">
            <v>0</v>
          </cell>
          <cell r="V154">
            <v>2023</v>
          </cell>
          <cell r="W154" t="str">
            <v>Actual</v>
          </cell>
        </row>
        <row r="155">
          <cell r="B155" t="str">
            <v>BPSH</v>
          </cell>
          <cell r="C155">
            <v>1</v>
          </cell>
          <cell r="D155" t="str">
            <v>SGN G3</v>
          </cell>
          <cell r="E155" t="str">
            <v>Sea</v>
          </cell>
          <cell r="F155" t="str">
            <v>CS</v>
          </cell>
          <cell r="G155">
            <v>4</v>
          </cell>
          <cell r="H155">
            <v>8.0433333333333357E-2</v>
          </cell>
          <cell r="I155">
            <v>2023</v>
          </cell>
          <cell r="J155" t="str">
            <v>Actual</v>
          </cell>
          <cell r="N155" t="str">
            <v>BPS</v>
          </cell>
          <cell r="O155" t="str">
            <v>BPSH</v>
          </cell>
          <cell r="P155">
            <v>0</v>
          </cell>
          <cell r="Q155" t="str">
            <v>SGN G3</v>
          </cell>
          <cell r="R155" t="str">
            <v>Sea</v>
          </cell>
          <cell r="S155" t="str">
            <v>CS</v>
          </cell>
          <cell r="T155">
            <v>4</v>
          </cell>
          <cell r="U155">
            <v>8.0433333333333357E-2</v>
          </cell>
          <cell r="V155">
            <v>2023</v>
          </cell>
          <cell r="W155" t="str">
            <v>Actual</v>
          </cell>
        </row>
        <row r="156">
          <cell r="B156" t="str">
            <v>BPSHCA</v>
          </cell>
          <cell r="C156">
            <v>1</v>
          </cell>
          <cell r="D156" t="str">
            <v>SGN G3</v>
          </cell>
          <cell r="E156" t="str">
            <v>Sea</v>
          </cell>
          <cell r="F156" t="str">
            <v>CS</v>
          </cell>
          <cell r="G156">
            <v>5</v>
          </cell>
          <cell r="H156">
            <v>8.0295138888888867E-2</v>
          </cell>
          <cell r="I156">
            <v>2023</v>
          </cell>
          <cell r="J156" t="str">
            <v>Actual</v>
          </cell>
          <cell r="N156" t="str">
            <v>BPS</v>
          </cell>
          <cell r="O156" t="str">
            <v>BPSHCA</v>
          </cell>
          <cell r="P156">
            <v>0</v>
          </cell>
          <cell r="Q156" t="str">
            <v>SGN G3</v>
          </cell>
          <cell r="R156" t="str">
            <v>Sea</v>
          </cell>
          <cell r="S156" t="str">
            <v>CS</v>
          </cell>
          <cell r="T156">
            <v>5</v>
          </cell>
          <cell r="U156">
            <v>8.0295138888888867E-2</v>
          </cell>
          <cell r="V156">
            <v>2023</v>
          </cell>
          <cell r="W156" t="str">
            <v>Actual</v>
          </cell>
        </row>
        <row r="157">
          <cell r="B157" t="str">
            <v>BPSHUB</v>
          </cell>
          <cell r="C157">
            <v>1</v>
          </cell>
          <cell r="D157" t="str">
            <v>SGN G3</v>
          </cell>
          <cell r="E157" t="str">
            <v>Sea</v>
          </cell>
          <cell r="F157" t="str">
            <v>CS</v>
          </cell>
          <cell r="G157">
            <v>0</v>
          </cell>
          <cell r="H157">
            <v>0</v>
          </cell>
          <cell r="I157">
            <v>2023</v>
          </cell>
          <cell r="J157" t="str">
            <v>Actual</v>
          </cell>
          <cell r="N157" t="str">
            <v>BPS</v>
          </cell>
          <cell r="O157" t="str">
            <v>BPSHUB</v>
          </cell>
          <cell r="P157">
            <v>0</v>
          </cell>
          <cell r="Q157" t="str">
            <v>SGN G3</v>
          </cell>
          <cell r="R157" t="str">
            <v>Sea</v>
          </cell>
          <cell r="S157" t="str">
            <v>CS</v>
          </cell>
          <cell r="T157">
            <v>0</v>
          </cell>
          <cell r="U157">
            <v>0</v>
          </cell>
          <cell r="V157">
            <v>2023</v>
          </cell>
          <cell r="W157" t="str">
            <v>Actual</v>
          </cell>
        </row>
        <row r="158">
          <cell r="B158" t="str">
            <v>BPSL</v>
          </cell>
          <cell r="C158">
            <v>1</v>
          </cell>
          <cell r="D158" t="str">
            <v>SGN G3</v>
          </cell>
          <cell r="E158" t="str">
            <v>Sea</v>
          </cell>
          <cell r="F158" t="str">
            <v>CS</v>
          </cell>
          <cell r="G158">
            <v>1</v>
          </cell>
          <cell r="H158">
            <v>2.193159722222222E-2</v>
          </cell>
          <cell r="I158">
            <v>2023</v>
          </cell>
          <cell r="J158" t="str">
            <v>Actual</v>
          </cell>
          <cell r="N158" t="str">
            <v>BPS</v>
          </cell>
          <cell r="O158" t="str">
            <v>BPSL</v>
          </cell>
          <cell r="P158">
            <v>0</v>
          </cell>
          <cell r="Q158" t="str">
            <v>SGN G3</v>
          </cell>
          <cell r="R158" t="str">
            <v>Sea</v>
          </cell>
          <cell r="S158" t="str">
            <v>CS</v>
          </cell>
          <cell r="T158">
            <v>1</v>
          </cell>
          <cell r="U158">
            <v>2.193159722222222E-2</v>
          </cell>
          <cell r="V158">
            <v>2023</v>
          </cell>
          <cell r="W158" t="str">
            <v>Actual</v>
          </cell>
        </row>
        <row r="159">
          <cell r="B159" t="str">
            <v>BRYLAN</v>
          </cell>
          <cell r="C159">
            <v>1</v>
          </cell>
          <cell r="D159" t="str">
            <v>SGN G3</v>
          </cell>
          <cell r="E159" t="str">
            <v>Sea</v>
          </cell>
          <cell r="F159" t="str">
            <v>CS</v>
          </cell>
          <cell r="G159">
            <v>0</v>
          </cell>
          <cell r="H159">
            <v>0</v>
          </cell>
          <cell r="I159">
            <v>2023</v>
          </cell>
          <cell r="J159" t="str">
            <v>Actual</v>
          </cell>
          <cell r="N159" t="str">
            <v>BRYLAN</v>
          </cell>
          <cell r="O159" t="str">
            <v>BRYLAN</v>
          </cell>
          <cell r="P159">
            <v>0</v>
          </cell>
          <cell r="Q159" t="str">
            <v>SGN G3</v>
          </cell>
          <cell r="R159" t="str">
            <v>Sea</v>
          </cell>
          <cell r="S159" t="str">
            <v>CS</v>
          </cell>
          <cell r="T159">
            <v>0</v>
          </cell>
          <cell r="U159">
            <v>0</v>
          </cell>
          <cell r="V159">
            <v>2023</v>
          </cell>
          <cell r="W159" t="str">
            <v>Actual</v>
          </cell>
        </row>
        <row r="160">
          <cell r="B160" t="str">
            <v>CHEWY</v>
          </cell>
          <cell r="C160">
            <v>1</v>
          </cell>
          <cell r="D160" t="str">
            <v>SGN G3</v>
          </cell>
          <cell r="E160" t="str">
            <v>Sea</v>
          </cell>
          <cell r="F160" t="str">
            <v>CS</v>
          </cell>
          <cell r="G160">
            <v>0</v>
          </cell>
          <cell r="H160">
            <v>0</v>
          </cell>
          <cell r="I160">
            <v>2023</v>
          </cell>
          <cell r="J160" t="str">
            <v>Actual</v>
          </cell>
          <cell r="N160" t="str">
            <v>CHEWY</v>
          </cell>
          <cell r="O160" t="str">
            <v>CHEWY</v>
          </cell>
          <cell r="P160">
            <v>0</v>
          </cell>
          <cell r="Q160" t="str">
            <v>SGN G3</v>
          </cell>
          <cell r="R160" t="str">
            <v>Sea</v>
          </cell>
          <cell r="S160" t="str">
            <v>CS</v>
          </cell>
          <cell r="T160">
            <v>0</v>
          </cell>
          <cell r="U160">
            <v>0</v>
          </cell>
          <cell r="V160">
            <v>2023</v>
          </cell>
          <cell r="W160" t="str">
            <v>Actual</v>
          </cell>
        </row>
        <row r="161">
          <cell r="B161" t="str">
            <v>CLUSH</v>
          </cell>
          <cell r="C161">
            <v>1</v>
          </cell>
          <cell r="D161" t="str">
            <v>SGN G3</v>
          </cell>
          <cell r="E161" t="str">
            <v>Sea</v>
          </cell>
          <cell r="F161" t="str">
            <v>CS</v>
          </cell>
          <cell r="G161">
            <v>0</v>
          </cell>
          <cell r="H161">
            <v>0</v>
          </cell>
          <cell r="I161">
            <v>2023</v>
          </cell>
          <cell r="J161" t="str">
            <v>Actual</v>
          </cell>
          <cell r="N161" t="str">
            <v>DEMO</v>
          </cell>
          <cell r="O161" t="str">
            <v>CLUSH</v>
          </cell>
          <cell r="P161">
            <v>0</v>
          </cell>
          <cell r="Q161" t="str">
            <v>SGN G3</v>
          </cell>
          <cell r="R161" t="str">
            <v>Sea</v>
          </cell>
          <cell r="S161" t="str">
            <v>CS</v>
          </cell>
          <cell r="T161">
            <v>0</v>
          </cell>
          <cell r="U161">
            <v>0</v>
          </cell>
          <cell r="V161">
            <v>2023</v>
          </cell>
          <cell r="W161" t="str">
            <v>Actual</v>
          </cell>
        </row>
        <row r="162">
          <cell r="B162" t="str">
            <v>DEICH</v>
          </cell>
          <cell r="C162">
            <v>1</v>
          </cell>
          <cell r="D162" t="str">
            <v>SGN G3</v>
          </cell>
          <cell r="E162" t="str">
            <v>Sea</v>
          </cell>
          <cell r="F162" t="str">
            <v>CS</v>
          </cell>
          <cell r="G162">
            <v>0</v>
          </cell>
          <cell r="H162">
            <v>0</v>
          </cell>
          <cell r="I162">
            <v>2023</v>
          </cell>
          <cell r="J162" t="str">
            <v>Actual</v>
          </cell>
          <cell r="N162" t="str">
            <v>DEICH</v>
          </cell>
          <cell r="O162" t="str">
            <v>DEICH</v>
          </cell>
          <cell r="P162">
            <v>0</v>
          </cell>
          <cell r="Q162" t="str">
            <v>SGN G3</v>
          </cell>
          <cell r="R162" t="str">
            <v>Sea</v>
          </cell>
          <cell r="S162" t="str">
            <v>CS</v>
          </cell>
          <cell r="T162">
            <v>0</v>
          </cell>
          <cell r="U162">
            <v>0</v>
          </cell>
          <cell r="V162">
            <v>2023</v>
          </cell>
          <cell r="W162" t="str">
            <v>Actual</v>
          </cell>
        </row>
        <row r="163">
          <cell r="B163" t="str">
            <v>DEICUK</v>
          </cell>
          <cell r="C163">
            <v>1</v>
          </cell>
          <cell r="D163" t="str">
            <v>SGN G3</v>
          </cell>
          <cell r="E163" t="str">
            <v>Sea</v>
          </cell>
          <cell r="F163" t="str">
            <v>CS</v>
          </cell>
          <cell r="G163">
            <v>0</v>
          </cell>
          <cell r="H163">
            <v>0</v>
          </cell>
          <cell r="I163">
            <v>2023</v>
          </cell>
          <cell r="J163" t="str">
            <v>Actual</v>
          </cell>
          <cell r="N163" t="str">
            <v>DEICH</v>
          </cell>
          <cell r="O163" t="str">
            <v>DEICUK</v>
          </cell>
          <cell r="P163">
            <v>0</v>
          </cell>
          <cell r="Q163" t="str">
            <v>SGN G3</v>
          </cell>
          <cell r="R163" t="str">
            <v>Sea</v>
          </cell>
          <cell r="S163" t="str">
            <v>CS</v>
          </cell>
          <cell r="T163">
            <v>0</v>
          </cell>
          <cell r="U163">
            <v>0</v>
          </cell>
          <cell r="V163">
            <v>2023</v>
          </cell>
          <cell r="W163" t="str">
            <v>Actual</v>
          </cell>
        </row>
        <row r="164">
          <cell r="B164" t="str">
            <v>DEMO</v>
          </cell>
          <cell r="C164">
            <v>1</v>
          </cell>
          <cell r="D164" t="str">
            <v>SGN G3</v>
          </cell>
          <cell r="E164" t="str">
            <v>Sea</v>
          </cell>
          <cell r="F164" t="str">
            <v>CS</v>
          </cell>
          <cell r="G164">
            <v>0</v>
          </cell>
          <cell r="H164">
            <v>0</v>
          </cell>
          <cell r="I164">
            <v>2023</v>
          </cell>
          <cell r="J164" t="str">
            <v>Actual</v>
          </cell>
          <cell r="N164" t="str">
            <v>DEMO</v>
          </cell>
          <cell r="O164" t="str">
            <v>DEMO</v>
          </cell>
          <cell r="P164">
            <v>0</v>
          </cell>
          <cell r="Q164" t="str">
            <v>SGN G3</v>
          </cell>
          <cell r="R164" t="str">
            <v>Sea</v>
          </cell>
          <cell r="S164" t="str">
            <v>CS</v>
          </cell>
          <cell r="T164">
            <v>0</v>
          </cell>
          <cell r="U164">
            <v>0</v>
          </cell>
          <cell r="V164">
            <v>2023</v>
          </cell>
          <cell r="W164" t="str">
            <v>Actual</v>
          </cell>
        </row>
        <row r="165">
          <cell r="B165" t="str">
            <v>EDDIEB</v>
          </cell>
          <cell r="C165">
            <v>1</v>
          </cell>
          <cell r="D165" t="str">
            <v>SGN G3</v>
          </cell>
          <cell r="E165" t="str">
            <v>Sea</v>
          </cell>
          <cell r="F165" t="str">
            <v>CS</v>
          </cell>
          <cell r="G165">
            <v>4</v>
          </cell>
          <cell r="H165">
            <v>3.3322777777777784E-2</v>
          </cell>
          <cell r="I165">
            <v>2023</v>
          </cell>
          <cell r="J165" t="str">
            <v>Actual</v>
          </cell>
          <cell r="N165" t="str">
            <v>EDDIE</v>
          </cell>
          <cell r="O165" t="str">
            <v>EDDIEB</v>
          </cell>
          <cell r="P165">
            <v>0</v>
          </cell>
          <cell r="Q165" t="str">
            <v>SGN G3</v>
          </cell>
          <cell r="R165" t="str">
            <v>Sea</v>
          </cell>
          <cell r="S165" t="str">
            <v>CS</v>
          </cell>
          <cell r="T165">
            <v>4</v>
          </cell>
          <cell r="U165">
            <v>3.3322777777777784E-2</v>
          </cell>
          <cell r="V165">
            <v>2023</v>
          </cell>
          <cell r="W165" t="str">
            <v>Actual</v>
          </cell>
        </row>
        <row r="166">
          <cell r="B166" t="str">
            <v>EMCOLS</v>
          </cell>
          <cell r="C166">
            <v>1</v>
          </cell>
          <cell r="D166" t="str">
            <v>SGN G3</v>
          </cell>
          <cell r="E166" t="str">
            <v>Sea</v>
          </cell>
          <cell r="F166" t="str">
            <v>CS</v>
          </cell>
          <cell r="G166">
            <v>0</v>
          </cell>
          <cell r="H166">
            <v>0</v>
          </cell>
          <cell r="I166">
            <v>2023</v>
          </cell>
          <cell r="J166" t="str">
            <v>Actual</v>
          </cell>
          <cell r="N166" t="str">
            <v>ESPRIT</v>
          </cell>
          <cell r="O166" t="str">
            <v>EMCOLS</v>
          </cell>
          <cell r="P166">
            <v>0</v>
          </cell>
          <cell r="Q166" t="str">
            <v>SGN G3</v>
          </cell>
          <cell r="R166" t="str">
            <v>Sea</v>
          </cell>
          <cell r="S166" t="str">
            <v>CS</v>
          </cell>
          <cell r="T166">
            <v>0</v>
          </cell>
          <cell r="U166">
            <v>0</v>
          </cell>
          <cell r="V166">
            <v>2023</v>
          </cell>
          <cell r="W166" t="str">
            <v>Actual</v>
          </cell>
        </row>
        <row r="167">
          <cell r="B167" t="str">
            <v>ENGRS</v>
          </cell>
          <cell r="C167">
            <v>1</v>
          </cell>
          <cell r="D167" t="str">
            <v>SGN G3</v>
          </cell>
          <cell r="E167" t="str">
            <v>Sea</v>
          </cell>
          <cell r="F167" t="str">
            <v>CS</v>
          </cell>
          <cell r="G167">
            <v>0</v>
          </cell>
          <cell r="H167">
            <v>0</v>
          </cell>
          <cell r="I167">
            <v>2023</v>
          </cell>
          <cell r="J167" t="str">
            <v>Actual</v>
          </cell>
          <cell r="N167" t="str">
            <v>DEICH</v>
          </cell>
          <cell r="O167" t="str">
            <v>ENGRS</v>
          </cell>
          <cell r="P167">
            <v>0</v>
          </cell>
          <cell r="Q167" t="str">
            <v>SGN G3</v>
          </cell>
          <cell r="R167" t="str">
            <v>Sea</v>
          </cell>
          <cell r="S167" t="str">
            <v>CS</v>
          </cell>
          <cell r="T167">
            <v>0</v>
          </cell>
          <cell r="U167">
            <v>0</v>
          </cell>
          <cell r="V167">
            <v>2023</v>
          </cell>
          <cell r="W167" t="str">
            <v>Actual</v>
          </cell>
        </row>
        <row r="168">
          <cell r="B168" t="str">
            <v>ENSHOE</v>
          </cell>
          <cell r="C168">
            <v>1</v>
          </cell>
          <cell r="D168" t="str">
            <v>SGN G3</v>
          </cell>
          <cell r="E168" t="str">
            <v>Sea</v>
          </cell>
          <cell r="F168" t="str">
            <v>CS</v>
          </cell>
          <cell r="G168">
            <v>0</v>
          </cell>
          <cell r="H168">
            <v>0</v>
          </cell>
          <cell r="I168">
            <v>2023</v>
          </cell>
          <cell r="J168" t="str">
            <v>Actual</v>
          </cell>
          <cell r="N168" t="str">
            <v>DEICH</v>
          </cell>
          <cell r="O168" t="str">
            <v>ENSHOE</v>
          </cell>
          <cell r="P168">
            <v>0</v>
          </cell>
          <cell r="Q168" t="str">
            <v>SGN G3</v>
          </cell>
          <cell r="R168" t="str">
            <v>Sea</v>
          </cell>
          <cell r="S168" t="str">
            <v>CS</v>
          </cell>
          <cell r="T168">
            <v>0</v>
          </cell>
          <cell r="U168">
            <v>0</v>
          </cell>
          <cell r="V168">
            <v>2023</v>
          </cell>
          <cell r="W168" t="str">
            <v>Actual</v>
          </cell>
        </row>
        <row r="169">
          <cell r="B169" t="str">
            <v>ENSPOR</v>
          </cell>
          <cell r="C169">
            <v>1</v>
          </cell>
          <cell r="D169" t="str">
            <v>SGN G3</v>
          </cell>
          <cell r="E169" t="str">
            <v>Sea</v>
          </cell>
          <cell r="F169" t="str">
            <v>CS</v>
          </cell>
          <cell r="G169">
            <v>0</v>
          </cell>
          <cell r="H169">
            <v>0</v>
          </cell>
          <cell r="I169">
            <v>2023</v>
          </cell>
          <cell r="J169" t="str">
            <v>Actual</v>
          </cell>
          <cell r="N169" t="str">
            <v>DEICH</v>
          </cell>
          <cell r="O169" t="str">
            <v>ENSPOR</v>
          </cell>
          <cell r="P169">
            <v>0</v>
          </cell>
          <cell r="Q169" t="str">
            <v>SGN G3</v>
          </cell>
          <cell r="R169" t="str">
            <v>Sea</v>
          </cell>
          <cell r="S169" t="str">
            <v>CS</v>
          </cell>
          <cell r="T169">
            <v>0</v>
          </cell>
          <cell r="U169">
            <v>0</v>
          </cell>
          <cell r="V169">
            <v>2023</v>
          </cell>
          <cell r="W169" t="str">
            <v>Actual</v>
          </cell>
        </row>
        <row r="170">
          <cell r="B170" t="str">
            <v>ESPRIT</v>
          </cell>
          <cell r="C170">
            <v>1</v>
          </cell>
          <cell r="D170" t="str">
            <v>SGN G3</v>
          </cell>
          <cell r="E170" t="str">
            <v>Sea</v>
          </cell>
          <cell r="F170" t="str">
            <v>CS</v>
          </cell>
          <cell r="G170">
            <v>0</v>
          </cell>
          <cell r="H170">
            <v>0</v>
          </cell>
          <cell r="I170">
            <v>2023</v>
          </cell>
          <cell r="J170" t="str">
            <v>Actual</v>
          </cell>
          <cell r="N170" t="str">
            <v>ESPRIT</v>
          </cell>
          <cell r="O170" t="str">
            <v>ESPRIT</v>
          </cell>
          <cell r="P170">
            <v>0</v>
          </cell>
          <cell r="Q170" t="str">
            <v>SGN G3</v>
          </cell>
          <cell r="R170" t="str">
            <v>Sea</v>
          </cell>
          <cell r="S170" t="str">
            <v>CS</v>
          </cell>
          <cell r="T170">
            <v>0</v>
          </cell>
          <cell r="U170">
            <v>0</v>
          </cell>
          <cell r="V170">
            <v>2023</v>
          </cell>
          <cell r="W170" t="str">
            <v>Actual</v>
          </cell>
        </row>
        <row r="171">
          <cell r="B171" t="str">
            <v>FOOTCA</v>
          </cell>
          <cell r="C171">
            <v>1</v>
          </cell>
          <cell r="D171" t="str">
            <v>SGN G3</v>
          </cell>
          <cell r="E171" t="str">
            <v>Sea</v>
          </cell>
          <cell r="F171" t="str">
            <v>CS</v>
          </cell>
          <cell r="G171">
            <v>0</v>
          </cell>
          <cell r="H171">
            <v>0</v>
          </cell>
          <cell r="I171">
            <v>2023</v>
          </cell>
          <cell r="J171" t="str">
            <v>Actual</v>
          </cell>
          <cell r="N171" t="str">
            <v>FOOTLK</v>
          </cell>
          <cell r="O171" t="str">
            <v>FOOTCA</v>
          </cell>
          <cell r="P171">
            <v>0</v>
          </cell>
          <cell r="Q171" t="str">
            <v>SGN G3</v>
          </cell>
          <cell r="R171" t="str">
            <v>Sea</v>
          </cell>
          <cell r="S171" t="str">
            <v>CS</v>
          </cell>
          <cell r="T171">
            <v>0</v>
          </cell>
          <cell r="U171">
            <v>0</v>
          </cell>
          <cell r="V171">
            <v>2023</v>
          </cell>
          <cell r="W171" t="str">
            <v>Actual</v>
          </cell>
        </row>
        <row r="172">
          <cell r="B172" t="str">
            <v>FOOTRT</v>
          </cell>
          <cell r="C172">
            <v>1</v>
          </cell>
          <cell r="D172" t="str">
            <v>SGN G3</v>
          </cell>
          <cell r="E172" t="str">
            <v>Sea</v>
          </cell>
          <cell r="F172" t="str">
            <v>CS</v>
          </cell>
          <cell r="G172">
            <v>0</v>
          </cell>
          <cell r="H172">
            <v>0</v>
          </cell>
          <cell r="I172">
            <v>2023</v>
          </cell>
          <cell r="J172" t="str">
            <v>Actual</v>
          </cell>
          <cell r="N172" t="str">
            <v>FOOTLK</v>
          </cell>
          <cell r="O172" t="str">
            <v>FOOTRT</v>
          </cell>
          <cell r="P172">
            <v>0</v>
          </cell>
          <cell r="Q172" t="str">
            <v>SGN G3</v>
          </cell>
          <cell r="R172" t="str">
            <v>Sea</v>
          </cell>
          <cell r="S172" t="str">
            <v>CS</v>
          </cell>
          <cell r="T172">
            <v>0</v>
          </cell>
          <cell r="U172">
            <v>0</v>
          </cell>
          <cell r="V172">
            <v>2023</v>
          </cell>
          <cell r="W172" t="str">
            <v>Actual</v>
          </cell>
        </row>
        <row r="173">
          <cell r="B173" t="str">
            <v>FOOTTE</v>
          </cell>
          <cell r="C173">
            <v>1</v>
          </cell>
          <cell r="D173" t="str">
            <v>SGN G3</v>
          </cell>
          <cell r="E173" t="str">
            <v>Sea</v>
          </cell>
          <cell r="F173" t="str">
            <v>CS</v>
          </cell>
          <cell r="G173">
            <v>0</v>
          </cell>
          <cell r="H173">
            <v>0</v>
          </cell>
          <cell r="I173">
            <v>2023</v>
          </cell>
          <cell r="J173" t="str">
            <v>Actual</v>
          </cell>
          <cell r="N173" t="str">
            <v>FOOTLK</v>
          </cell>
          <cell r="O173" t="str">
            <v>FOOTTE</v>
          </cell>
          <cell r="P173">
            <v>0</v>
          </cell>
          <cell r="Q173" t="str">
            <v>SGN G3</v>
          </cell>
          <cell r="R173" t="str">
            <v>Sea</v>
          </cell>
          <cell r="S173" t="str">
            <v>CS</v>
          </cell>
          <cell r="T173">
            <v>0</v>
          </cell>
          <cell r="U173">
            <v>0</v>
          </cell>
          <cell r="V173">
            <v>2023</v>
          </cell>
          <cell r="W173" t="str">
            <v>Actual</v>
          </cell>
        </row>
        <row r="174">
          <cell r="B174" t="str">
            <v>GORE</v>
          </cell>
          <cell r="C174">
            <v>1</v>
          </cell>
          <cell r="D174" t="str">
            <v>SGN G3</v>
          </cell>
          <cell r="E174" t="str">
            <v>Sea</v>
          </cell>
          <cell r="F174" t="str">
            <v>CS</v>
          </cell>
          <cell r="G174">
            <v>0</v>
          </cell>
          <cell r="H174">
            <v>0</v>
          </cell>
          <cell r="I174">
            <v>2023</v>
          </cell>
          <cell r="J174" t="str">
            <v>Actual</v>
          </cell>
          <cell r="N174" t="str">
            <v>AEO</v>
          </cell>
          <cell r="O174" t="str">
            <v>GORE</v>
          </cell>
          <cell r="P174">
            <v>0</v>
          </cell>
          <cell r="Q174" t="str">
            <v>SGN G3</v>
          </cell>
          <cell r="R174" t="str">
            <v>Sea</v>
          </cell>
          <cell r="S174" t="str">
            <v>CS</v>
          </cell>
          <cell r="T174">
            <v>0</v>
          </cell>
          <cell r="U174">
            <v>0</v>
          </cell>
          <cell r="V174">
            <v>2023</v>
          </cell>
          <cell r="W174" t="str">
            <v>Actual</v>
          </cell>
        </row>
        <row r="175">
          <cell r="B175" t="str">
            <v>HAGGAR</v>
          </cell>
          <cell r="C175">
            <v>1</v>
          </cell>
          <cell r="D175" t="str">
            <v>SGN G3</v>
          </cell>
          <cell r="E175" t="str">
            <v>Sea</v>
          </cell>
          <cell r="F175" t="str">
            <v>CS</v>
          </cell>
          <cell r="G175">
            <v>0</v>
          </cell>
          <cell r="H175">
            <v>0</v>
          </cell>
          <cell r="I175">
            <v>2023</v>
          </cell>
          <cell r="J175" t="str">
            <v>Actual</v>
          </cell>
          <cell r="N175" t="str">
            <v>HAGGAR</v>
          </cell>
          <cell r="O175" t="str">
            <v>HAGGAR</v>
          </cell>
          <cell r="P175">
            <v>0</v>
          </cell>
          <cell r="Q175" t="str">
            <v>SGN G3</v>
          </cell>
          <cell r="R175" t="str">
            <v>Sea</v>
          </cell>
          <cell r="S175" t="str">
            <v>CS</v>
          </cell>
          <cell r="T175">
            <v>0</v>
          </cell>
          <cell r="U175">
            <v>0</v>
          </cell>
          <cell r="V175">
            <v>2023</v>
          </cell>
          <cell r="W175" t="str">
            <v>Actual</v>
          </cell>
        </row>
        <row r="176">
          <cell r="B176" t="str">
            <v>HBIRAW</v>
          </cell>
          <cell r="C176">
            <v>1</v>
          </cell>
          <cell r="D176" t="str">
            <v>SGN G3</v>
          </cell>
          <cell r="E176" t="str">
            <v>Sea</v>
          </cell>
          <cell r="F176" t="str">
            <v>CS</v>
          </cell>
          <cell r="G176">
            <v>3</v>
          </cell>
          <cell r="H176">
            <v>2.0653125000000001E-2</v>
          </cell>
          <cell r="I176">
            <v>2023</v>
          </cell>
          <cell r="J176" t="str">
            <v>Actual</v>
          </cell>
          <cell r="N176" t="str">
            <v>HBI</v>
          </cell>
          <cell r="O176" t="str">
            <v>HBIRAW</v>
          </cell>
          <cell r="P176">
            <v>0</v>
          </cell>
          <cell r="Q176" t="str">
            <v>SGN G3</v>
          </cell>
          <cell r="R176" t="str">
            <v>Sea</v>
          </cell>
          <cell r="S176" t="str">
            <v>CS</v>
          </cell>
          <cell r="T176">
            <v>3</v>
          </cell>
          <cell r="U176">
            <v>2.0653125000000001E-2</v>
          </cell>
          <cell r="V176">
            <v>2023</v>
          </cell>
          <cell r="W176" t="str">
            <v>Actual</v>
          </cell>
        </row>
        <row r="177">
          <cell r="B177" t="str">
            <v>HUNK</v>
          </cell>
          <cell r="C177">
            <v>1</v>
          </cell>
          <cell r="D177" t="str">
            <v>SGN G3</v>
          </cell>
          <cell r="E177" t="str">
            <v>Sea</v>
          </cell>
          <cell r="F177" t="str">
            <v>CS</v>
          </cell>
          <cell r="G177">
            <v>0</v>
          </cell>
          <cell r="H177">
            <v>0</v>
          </cell>
          <cell r="I177">
            <v>2023</v>
          </cell>
          <cell r="J177" t="str">
            <v>Actual</v>
          </cell>
          <cell r="N177" t="str">
            <v>HUNK</v>
          </cell>
          <cell r="O177" t="str">
            <v>HUNK</v>
          </cell>
          <cell r="P177">
            <v>0</v>
          </cell>
          <cell r="Q177" t="str">
            <v>SGN G3</v>
          </cell>
          <cell r="R177" t="str">
            <v>Sea</v>
          </cell>
          <cell r="S177" t="str">
            <v>CS</v>
          </cell>
          <cell r="T177">
            <v>0</v>
          </cell>
          <cell r="U177">
            <v>0</v>
          </cell>
          <cell r="V177">
            <v>2023</v>
          </cell>
          <cell r="W177" t="str">
            <v>Actual</v>
          </cell>
        </row>
        <row r="178">
          <cell r="B178" t="str">
            <v>MYSHOE</v>
          </cell>
          <cell r="C178">
            <v>1</v>
          </cell>
          <cell r="D178" t="str">
            <v>SGN G3</v>
          </cell>
          <cell r="E178" t="str">
            <v>Sea</v>
          </cell>
          <cell r="F178" t="str">
            <v>CS</v>
          </cell>
          <cell r="G178">
            <v>0</v>
          </cell>
          <cell r="H178">
            <v>0</v>
          </cell>
          <cell r="I178">
            <v>2023</v>
          </cell>
          <cell r="J178" t="str">
            <v>Actual</v>
          </cell>
          <cell r="N178" t="str">
            <v>DEICH</v>
          </cell>
          <cell r="O178" t="str">
            <v>MYSHOE</v>
          </cell>
          <cell r="P178">
            <v>0</v>
          </cell>
          <cell r="Q178" t="str">
            <v>SGN G3</v>
          </cell>
          <cell r="R178" t="str">
            <v>Sea</v>
          </cell>
          <cell r="S178" t="str">
            <v>CS</v>
          </cell>
          <cell r="T178">
            <v>0</v>
          </cell>
          <cell r="U178">
            <v>0</v>
          </cell>
          <cell r="V178">
            <v>2023</v>
          </cell>
          <cell r="W178" t="str">
            <v>Actual</v>
          </cell>
        </row>
        <row r="179">
          <cell r="B179" t="str">
            <v>OFWO</v>
          </cell>
          <cell r="C179">
            <v>1</v>
          </cell>
          <cell r="D179" t="str">
            <v>SGN G3</v>
          </cell>
          <cell r="E179" t="str">
            <v>Sea</v>
          </cell>
          <cell r="F179" t="str">
            <v>CS</v>
          </cell>
          <cell r="G179">
            <v>0</v>
          </cell>
          <cell r="H179">
            <v>0</v>
          </cell>
          <cell r="I179">
            <v>2023</v>
          </cell>
          <cell r="J179" t="str">
            <v>Actual</v>
          </cell>
          <cell r="N179" t="str">
            <v>OFWO</v>
          </cell>
          <cell r="O179" t="str">
            <v>OFWO</v>
          </cell>
          <cell r="P179">
            <v>0</v>
          </cell>
          <cell r="Q179" t="str">
            <v>SGN G3</v>
          </cell>
          <cell r="R179" t="str">
            <v>Sea</v>
          </cell>
          <cell r="S179" t="str">
            <v>CS</v>
          </cell>
          <cell r="T179">
            <v>0</v>
          </cell>
          <cell r="U179">
            <v>0</v>
          </cell>
          <cell r="V179">
            <v>2023</v>
          </cell>
          <cell r="W179" t="str">
            <v>Actual</v>
          </cell>
        </row>
        <row r="180">
          <cell r="B180" t="str">
            <v>PESPO</v>
          </cell>
          <cell r="C180">
            <v>1</v>
          </cell>
          <cell r="D180" t="str">
            <v>SGN G3</v>
          </cell>
          <cell r="E180" t="str">
            <v>Sea</v>
          </cell>
          <cell r="F180" t="str">
            <v>CS</v>
          </cell>
          <cell r="G180">
            <v>0</v>
          </cell>
          <cell r="H180">
            <v>0</v>
          </cell>
          <cell r="I180">
            <v>2023</v>
          </cell>
          <cell r="J180" t="str">
            <v>Actual</v>
          </cell>
          <cell r="N180" t="str">
            <v>DEMO</v>
          </cell>
          <cell r="O180" t="str">
            <v>PESPO</v>
          </cell>
          <cell r="P180">
            <v>0</v>
          </cell>
          <cell r="Q180" t="str">
            <v>SGN G3</v>
          </cell>
          <cell r="R180" t="str">
            <v>Sea</v>
          </cell>
          <cell r="S180" t="str">
            <v>CS</v>
          </cell>
          <cell r="T180">
            <v>0</v>
          </cell>
          <cell r="U180">
            <v>0</v>
          </cell>
          <cell r="V180">
            <v>2023</v>
          </cell>
          <cell r="W180" t="str">
            <v>Actual</v>
          </cell>
        </row>
        <row r="181">
          <cell r="B181" t="str">
            <v>RACK</v>
          </cell>
          <cell r="C181">
            <v>1</v>
          </cell>
          <cell r="D181" t="str">
            <v>SGN G3</v>
          </cell>
          <cell r="E181" t="str">
            <v>Sea</v>
          </cell>
          <cell r="F181" t="str">
            <v>CS</v>
          </cell>
          <cell r="G181">
            <v>0</v>
          </cell>
          <cell r="H181">
            <v>0</v>
          </cell>
          <cell r="I181">
            <v>2023</v>
          </cell>
          <cell r="J181" t="str">
            <v>Actual</v>
          </cell>
          <cell r="N181" t="str">
            <v>RACK</v>
          </cell>
          <cell r="O181" t="str">
            <v>RACK</v>
          </cell>
          <cell r="P181">
            <v>0</v>
          </cell>
          <cell r="Q181" t="str">
            <v>SGN G3</v>
          </cell>
          <cell r="R181" t="str">
            <v>Sea</v>
          </cell>
          <cell r="S181" t="str">
            <v>CS</v>
          </cell>
          <cell r="T181">
            <v>0</v>
          </cell>
          <cell r="U181">
            <v>0</v>
          </cell>
          <cell r="V181">
            <v>2023</v>
          </cell>
          <cell r="W181" t="str">
            <v>Actual</v>
          </cell>
        </row>
        <row r="182">
          <cell r="B182" t="str">
            <v>RH</v>
          </cell>
          <cell r="C182">
            <v>1</v>
          </cell>
          <cell r="D182" t="str">
            <v>SGN G3</v>
          </cell>
          <cell r="E182" t="str">
            <v>Sea</v>
          </cell>
          <cell r="F182" t="str">
            <v>CS</v>
          </cell>
          <cell r="G182">
            <v>91</v>
          </cell>
          <cell r="H182">
            <v>1.7041568900966182</v>
          </cell>
          <cell r="I182">
            <v>2023</v>
          </cell>
          <cell r="J182" t="str">
            <v>Actual</v>
          </cell>
          <cell r="N182" t="str">
            <v>RH</v>
          </cell>
          <cell r="O182" t="str">
            <v>RH</v>
          </cell>
          <cell r="P182">
            <v>0</v>
          </cell>
          <cell r="Q182" t="str">
            <v>SGN G3</v>
          </cell>
          <cell r="R182" t="str">
            <v>Sea</v>
          </cell>
          <cell r="S182" t="str">
            <v>CS</v>
          </cell>
          <cell r="T182">
            <v>91</v>
          </cell>
          <cell r="U182">
            <v>1.7041568900966182</v>
          </cell>
          <cell r="V182">
            <v>2023</v>
          </cell>
          <cell r="W182" t="str">
            <v>Actual</v>
          </cell>
        </row>
        <row r="183">
          <cell r="B183" t="str">
            <v>RSGC</v>
          </cell>
          <cell r="C183">
            <v>1</v>
          </cell>
          <cell r="D183" t="str">
            <v>SGN G3</v>
          </cell>
          <cell r="E183" t="str">
            <v>Sea</v>
          </cell>
          <cell r="F183" t="str">
            <v>CS</v>
          </cell>
          <cell r="G183">
            <v>2</v>
          </cell>
          <cell r="H183">
            <v>7.1137152777777782E-2</v>
          </cell>
          <cell r="I183">
            <v>2023</v>
          </cell>
          <cell r="J183" t="str">
            <v>Actual</v>
          </cell>
          <cell r="N183" t="str">
            <v>RSGC</v>
          </cell>
          <cell r="O183" t="str">
            <v>RSGC</v>
          </cell>
          <cell r="P183">
            <v>0</v>
          </cell>
          <cell r="Q183" t="str">
            <v>SGN G3</v>
          </cell>
          <cell r="R183" t="str">
            <v>Sea</v>
          </cell>
          <cell r="S183" t="str">
            <v>CS</v>
          </cell>
          <cell r="T183">
            <v>2</v>
          </cell>
          <cell r="U183">
            <v>7.1137152777777782E-2</v>
          </cell>
          <cell r="V183">
            <v>2023</v>
          </cell>
          <cell r="W183" t="str">
            <v>Actual</v>
          </cell>
        </row>
        <row r="184">
          <cell r="B184" t="str">
            <v>SPST</v>
          </cell>
          <cell r="C184">
            <v>1</v>
          </cell>
          <cell r="D184" t="str">
            <v>SGN G3</v>
          </cell>
          <cell r="E184" t="str">
            <v>Sea</v>
          </cell>
          <cell r="F184" t="str">
            <v>CS</v>
          </cell>
          <cell r="G184">
            <v>0</v>
          </cell>
          <cell r="H184">
            <v>0</v>
          </cell>
          <cell r="I184">
            <v>2023</v>
          </cell>
          <cell r="J184" t="str">
            <v>Actual</v>
          </cell>
          <cell r="N184" t="str">
            <v>DEMO</v>
          </cell>
          <cell r="O184" t="str">
            <v>SPST</v>
          </cell>
          <cell r="P184">
            <v>0</v>
          </cell>
          <cell r="Q184" t="str">
            <v>SGN G3</v>
          </cell>
          <cell r="R184" t="str">
            <v>Sea</v>
          </cell>
          <cell r="S184" t="str">
            <v>CS</v>
          </cell>
          <cell r="T184">
            <v>0</v>
          </cell>
          <cell r="U184">
            <v>0</v>
          </cell>
          <cell r="V184">
            <v>2023</v>
          </cell>
          <cell r="W184" t="str">
            <v>Actual</v>
          </cell>
        </row>
        <row r="185">
          <cell r="B185" t="str">
            <v>TKMAXX</v>
          </cell>
          <cell r="C185">
            <v>1</v>
          </cell>
          <cell r="D185" t="str">
            <v>SGN G3</v>
          </cell>
          <cell r="E185" t="str">
            <v>Sea</v>
          </cell>
          <cell r="F185" t="str">
            <v>CS</v>
          </cell>
          <cell r="G185">
            <v>82</v>
          </cell>
          <cell r="H185">
            <v>0.24412994812318267</v>
          </cell>
          <cell r="I185">
            <v>2023</v>
          </cell>
          <cell r="J185" t="str">
            <v>Actual</v>
          </cell>
          <cell r="N185" t="str">
            <v>MARMAX</v>
          </cell>
          <cell r="O185" t="str">
            <v>TKMAXX</v>
          </cell>
          <cell r="P185">
            <v>0</v>
          </cell>
          <cell r="Q185" t="str">
            <v>SGN G3</v>
          </cell>
          <cell r="R185" t="str">
            <v>Sea</v>
          </cell>
          <cell r="S185" t="str">
            <v>CS</v>
          </cell>
          <cell r="T185">
            <v>82</v>
          </cell>
          <cell r="U185">
            <v>0.24412994812318267</v>
          </cell>
          <cell r="V185">
            <v>2023</v>
          </cell>
          <cell r="W185" t="str">
            <v>Actual</v>
          </cell>
        </row>
        <row r="186">
          <cell r="B186" t="str">
            <v>TOTES</v>
          </cell>
          <cell r="C186">
            <v>1</v>
          </cell>
          <cell r="D186" t="str">
            <v>SGN G3</v>
          </cell>
          <cell r="E186" t="str">
            <v>Sea</v>
          </cell>
          <cell r="F186" t="str">
            <v>CS</v>
          </cell>
          <cell r="G186">
            <v>0</v>
          </cell>
          <cell r="H186">
            <v>0</v>
          </cell>
          <cell r="I186">
            <v>2023</v>
          </cell>
          <cell r="J186" t="str">
            <v>Actual</v>
          </cell>
          <cell r="N186" t="str">
            <v>TOTES</v>
          </cell>
          <cell r="O186" t="str">
            <v>TOTES</v>
          </cell>
          <cell r="P186">
            <v>0</v>
          </cell>
          <cell r="Q186" t="str">
            <v>SGN G3</v>
          </cell>
          <cell r="R186" t="str">
            <v>Sea</v>
          </cell>
          <cell r="S186" t="str">
            <v>CS</v>
          </cell>
          <cell r="T186">
            <v>0</v>
          </cell>
          <cell r="U186">
            <v>0</v>
          </cell>
          <cell r="V186">
            <v>2023</v>
          </cell>
          <cell r="W186" t="str">
            <v>Actual</v>
          </cell>
        </row>
        <row r="187">
          <cell r="B187" t="str">
            <v>URBAN</v>
          </cell>
          <cell r="C187">
            <v>1</v>
          </cell>
          <cell r="D187" t="str">
            <v>SGN G3</v>
          </cell>
          <cell r="E187" t="str">
            <v>Sea</v>
          </cell>
          <cell r="F187" t="str">
            <v>CS</v>
          </cell>
          <cell r="G187">
            <v>55</v>
          </cell>
          <cell r="H187">
            <v>0.47987897858796291</v>
          </cell>
          <cell r="I187">
            <v>2023</v>
          </cell>
          <cell r="J187" t="str">
            <v>Actual</v>
          </cell>
          <cell r="N187" t="str">
            <v>URBAN</v>
          </cell>
          <cell r="O187" t="str">
            <v>URBAN</v>
          </cell>
          <cell r="P187">
            <v>0</v>
          </cell>
          <cell r="Q187" t="str">
            <v>SGN G3</v>
          </cell>
          <cell r="R187" t="str">
            <v>Sea</v>
          </cell>
          <cell r="S187" t="str">
            <v>CS</v>
          </cell>
          <cell r="T187">
            <v>55</v>
          </cell>
          <cell r="U187">
            <v>0.47987897858796291</v>
          </cell>
          <cell r="V187">
            <v>2023</v>
          </cell>
          <cell r="W187" t="str">
            <v>Actual</v>
          </cell>
        </row>
        <row r="188">
          <cell r="B188" t="str">
            <v>VANHA</v>
          </cell>
          <cell r="C188">
            <v>1</v>
          </cell>
          <cell r="D188" t="str">
            <v>SGN G3</v>
          </cell>
          <cell r="E188" t="str">
            <v>Sea</v>
          </cell>
          <cell r="F188" t="str">
            <v>CS</v>
          </cell>
          <cell r="G188">
            <v>0</v>
          </cell>
          <cell r="H188">
            <v>0</v>
          </cell>
          <cell r="I188">
            <v>2023</v>
          </cell>
          <cell r="J188" t="str">
            <v>Actual</v>
          </cell>
          <cell r="N188" t="str">
            <v>DEICH</v>
          </cell>
          <cell r="O188" t="str">
            <v>VANHA</v>
          </cell>
          <cell r="P188">
            <v>0</v>
          </cell>
          <cell r="Q188" t="str">
            <v>SGN G3</v>
          </cell>
          <cell r="R188" t="str">
            <v>Sea</v>
          </cell>
          <cell r="S188" t="str">
            <v>CS</v>
          </cell>
          <cell r="T188">
            <v>0</v>
          </cell>
          <cell r="U188">
            <v>0</v>
          </cell>
          <cell r="V188">
            <v>2023</v>
          </cell>
          <cell r="W188" t="str">
            <v>Actual</v>
          </cell>
        </row>
        <row r="189">
          <cell r="B189" t="str">
            <v>WYNBRG</v>
          </cell>
          <cell r="C189">
            <v>1</v>
          </cell>
          <cell r="D189" t="str">
            <v>SGN G3</v>
          </cell>
          <cell r="E189" t="str">
            <v>Sea</v>
          </cell>
          <cell r="F189" t="str">
            <v>CS</v>
          </cell>
          <cell r="G189">
            <v>0</v>
          </cell>
          <cell r="H189">
            <v>0</v>
          </cell>
          <cell r="I189">
            <v>2023</v>
          </cell>
          <cell r="J189" t="str">
            <v>Actual</v>
          </cell>
          <cell r="N189" t="str">
            <v>WYNBRG</v>
          </cell>
          <cell r="O189" t="str">
            <v>WYNBRG</v>
          </cell>
          <cell r="P189">
            <v>0</v>
          </cell>
          <cell r="Q189" t="str">
            <v>SGN G3</v>
          </cell>
          <cell r="R189" t="str">
            <v>Sea</v>
          </cell>
          <cell r="S189" t="str">
            <v>CS</v>
          </cell>
          <cell r="T189">
            <v>0</v>
          </cell>
          <cell r="U189">
            <v>0</v>
          </cell>
          <cell r="V189">
            <v>2023</v>
          </cell>
          <cell r="W189" t="str">
            <v>Actual</v>
          </cell>
        </row>
        <row r="190">
          <cell r="B190" t="str">
            <v>XSCIN</v>
          </cell>
          <cell r="C190">
            <v>1</v>
          </cell>
          <cell r="D190" t="str">
            <v>SGN G3</v>
          </cell>
          <cell r="E190" t="str">
            <v>Sea</v>
          </cell>
          <cell r="F190" t="str">
            <v>CS</v>
          </cell>
          <cell r="G190">
            <v>0</v>
          </cell>
          <cell r="H190">
            <v>0</v>
          </cell>
          <cell r="I190">
            <v>2023</v>
          </cell>
          <cell r="J190" t="str">
            <v>Actual</v>
          </cell>
          <cell r="N190" t="str">
            <v>DEMO</v>
          </cell>
          <cell r="O190" t="str">
            <v>XSCIN</v>
          </cell>
          <cell r="P190">
            <v>0</v>
          </cell>
          <cell r="Q190" t="str">
            <v>SGN G3</v>
          </cell>
          <cell r="R190" t="str">
            <v>Sea</v>
          </cell>
          <cell r="S190" t="str">
            <v>CS</v>
          </cell>
          <cell r="T190">
            <v>0</v>
          </cell>
          <cell r="U190">
            <v>0</v>
          </cell>
          <cell r="V190">
            <v>2023</v>
          </cell>
          <cell r="W190" t="str">
            <v>Actual</v>
          </cell>
        </row>
        <row r="191">
          <cell r="B191" t="str">
            <v>ALLM</v>
          </cell>
          <cell r="C191">
            <v>1</v>
          </cell>
          <cell r="D191" t="str">
            <v>SGN G4</v>
          </cell>
          <cell r="E191" t="str">
            <v>Sea</v>
          </cell>
          <cell r="F191" t="str">
            <v>CS</v>
          </cell>
          <cell r="G191">
            <v>0</v>
          </cell>
          <cell r="H191">
            <v>4.149100098619329E-3</v>
          </cell>
          <cell r="I191">
            <v>2023</v>
          </cell>
          <cell r="J191" t="str">
            <v>Actual</v>
          </cell>
          <cell r="N191" t="str">
            <v>RIDD</v>
          </cell>
          <cell r="O191" t="str">
            <v>ALLM</v>
          </cell>
          <cell r="P191">
            <v>0</v>
          </cell>
          <cell r="Q191" t="str">
            <v>SGN G4</v>
          </cell>
          <cell r="R191" t="str">
            <v>Sea</v>
          </cell>
          <cell r="S191" t="str">
            <v>CS</v>
          </cell>
          <cell r="T191">
            <v>0</v>
          </cell>
          <cell r="U191">
            <v>4.149100098619329E-3</v>
          </cell>
          <cell r="V191">
            <v>2023</v>
          </cell>
          <cell r="W191" t="str">
            <v>Actual</v>
          </cell>
        </row>
        <row r="192">
          <cell r="B192" t="str">
            <v>BOSE</v>
          </cell>
          <cell r="C192">
            <v>1</v>
          </cell>
          <cell r="D192" t="str">
            <v>SGN G4</v>
          </cell>
          <cell r="E192" t="str">
            <v>Sea</v>
          </cell>
          <cell r="F192" t="str">
            <v>CS</v>
          </cell>
          <cell r="G192">
            <v>7</v>
          </cell>
          <cell r="H192">
            <v>0.18499318415637861</v>
          </cell>
          <cell r="I192">
            <v>2023</v>
          </cell>
          <cell r="J192" t="str">
            <v>Actual</v>
          </cell>
          <cell r="N192" t="str">
            <v>BOSE</v>
          </cell>
          <cell r="O192" t="str">
            <v>BOSE</v>
          </cell>
          <cell r="P192">
            <v>0</v>
          </cell>
          <cell r="Q192" t="str">
            <v>SGN G4</v>
          </cell>
          <cell r="R192" t="str">
            <v>Sea</v>
          </cell>
          <cell r="S192" t="str">
            <v>CS</v>
          </cell>
          <cell r="T192">
            <v>7</v>
          </cell>
          <cell r="U192">
            <v>0.18499318415637861</v>
          </cell>
          <cell r="V192">
            <v>2023</v>
          </cell>
          <cell r="W192" t="str">
            <v>Actual</v>
          </cell>
        </row>
        <row r="193">
          <cell r="B193" t="str">
            <v>CKACEU</v>
          </cell>
          <cell r="C193">
            <v>1</v>
          </cell>
          <cell r="D193" t="str">
            <v>SGN G4</v>
          </cell>
          <cell r="E193" t="str">
            <v>Sea</v>
          </cell>
          <cell r="F193" t="str">
            <v>CS</v>
          </cell>
          <cell r="G193">
            <v>3</v>
          </cell>
          <cell r="H193">
            <v>7.0177083333333334E-2</v>
          </cell>
          <cell r="I193">
            <v>2023</v>
          </cell>
          <cell r="J193" t="str">
            <v>Actual</v>
          </cell>
          <cell r="N193" t="str">
            <v>TOMEU</v>
          </cell>
          <cell r="O193" t="str">
            <v>CKACEU</v>
          </cell>
          <cell r="P193">
            <v>0</v>
          </cell>
          <cell r="Q193" t="str">
            <v>SGN G4</v>
          </cell>
          <cell r="R193" t="str">
            <v>Sea</v>
          </cell>
          <cell r="S193" t="str">
            <v>CS</v>
          </cell>
          <cell r="T193">
            <v>3</v>
          </cell>
          <cell r="U193">
            <v>7.0177083333333334E-2</v>
          </cell>
          <cell r="V193">
            <v>2023</v>
          </cell>
          <cell r="W193" t="str">
            <v>Actual</v>
          </cell>
        </row>
        <row r="194">
          <cell r="B194" t="str">
            <v>CKFWEU</v>
          </cell>
          <cell r="C194">
            <v>1</v>
          </cell>
          <cell r="D194" t="str">
            <v>SGN G4</v>
          </cell>
          <cell r="E194" t="str">
            <v>Sea</v>
          </cell>
          <cell r="F194" t="str">
            <v>CS</v>
          </cell>
          <cell r="G194">
            <v>1</v>
          </cell>
          <cell r="H194">
            <v>1.2616898148148148E-2</v>
          </cell>
          <cell r="I194">
            <v>2023</v>
          </cell>
          <cell r="J194" t="str">
            <v>Actual</v>
          </cell>
          <cell r="N194" t="str">
            <v>TOMEU</v>
          </cell>
          <cell r="O194" t="str">
            <v>CKFWEU</v>
          </cell>
          <cell r="P194">
            <v>0</v>
          </cell>
          <cell r="Q194" t="str">
            <v>SGN G4</v>
          </cell>
          <cell r="R194" t="str">
            <v>Sea</v>
          </cell>
          <cell r="S194" t="str">
            <v>CS</v>
          </cell>
          <cell r="T194">
            <v>1</v>
          </cell>
          <cell r="U194">
            <v>1.2616898148148148E-2</v>
          </cell>
          <cell r="V194">
            <v>2023</v>
          </cell>
          <cell r="W194" t="str">
            <v>Actual</v>
          </cell>
        </row>
        <row r="195">
          <cell r="B195" t="str">
            <v>CKJEEU</v>
          </cell>
          <cell r="C195">
            <v>1</v>
          </cell>
          <cell r="D195" t="str">
            <v>SGN G4</v>
          </cell>
          <cell r="E195" t="str">
            <v>Sea</v>
          </cell>
          <cell r="F195" t="str">
            <v>CS</v>
          </cell>
          <cell r="G195">
            <v>0</v>
          </cell>
          <cell r="H195">
            <v>0</v>
          </cell>
          <cell r="I195">
            <v>2023</v>
          </cell>
          <cell r="J195" t="str">
            <v>Actual</v>
          </cell>
          <cell r="N195" t="str">
            <v>TOMEU</v>
          </cell>
          <cell r="O195" t="str">
            <v>CKJEEU</v>
          </cell>
          <cell r="P195">
            <v>0</v>
          </cell>
          <cell r="Q195" t="str">
            <v>SGN G4</v>
          </cell>
          <cell r="R195" t="str">
            <v>Sea</v>
          </cell>
          <cell r="S195" t="str">
            <v>CS</v>
          </cell>
          <cell r="T195">
            <v>0</v>
          </cell>
          <cell r="U195">
            <v>0</v>
          </cell>
          <cell r="V195">
            <v>2023</v>
          </cell>
          <cell r="W195" t="str">
            <v>Actual</v>
          </cell>
        </row>
        <row r="196">
          <cell r="B196" t="str">
            <v>CKMSEU</v>
          </cell>
          <cell r="C196">
            <v>1</v>
          </cell>
          <cell r="D196" t="str">
            <v>SGN G4</v>
          </cell>
          <cell r="E196" t="str">
            <v>Sea</v>
          </cell>
          <cell r="F196" t="str">
            <v>CS</v>
          </cell>
          <cell r="G196">
            <v>2</v>
          </cell>
          <cell r="H196">
            <v>2.7942129629629629E-2</v>
          </cell>
          <cell r="I196">
            <v>2023</v>
          </cell>
          <cell r="J196" t="str">
            <v>Actual</v>
          </cell>
          <cell r="N196" t="str">
            <v>TOMEU</v>
          </cell>
          <cell r="O196" t="str">
            <v>CKMSEU</v>
          </cell>
          <cell r="P196">
            <v>0</v>
          </cell>
          <cell r="Q196" t="str">
            <v>SGN G4</v>
          </cell>
          <cell r="R196" t="str">
            <v>Sea</v>
          </cell>
          <cell r="S196" t="str">
            <v>CS</v>
          </cell>
          <cell r="T196">
            <v>2</v>
          </cell>
          <cell r="U196">
            <v>2.7942129629629629E-2</v>
          </cell>
          <cell r="V196">
            <v>2023</v>
          </cell>
          <cell r="W196" t="str">
            <v>Actual</v>
          </cell>
        </row>
        <row r="197">
          <cell r="B197" t="str">
            <v>CKPFEU</v>
          </cell>
          <cell r="C197">
            <v>1</v>
          </cell>
          <cell r="D197" t="str">
            <v>SGN G4</v>
          </cell>
          <cell r="E197" t="str">
            <v>Sea</v>
          </cell>
          <cell r="F197" t="str">
            <v>CS</v>
          </cell>
          <cell r="G197">
            <v>0</v>
          </cell>
          <cell r="H197">
            <v>0</v>
          </cell>
          <cell r="I197">
            <v>2023</v>
          </cell>
          <cell r="J197" t="str">
            <v>Actual</v>
          </cell>
          <cell r="N197" t="str">
            <v>TOMEU</v>
          </cell>
          <cell r="O197" t="str">
            <v>CKPFEU</v>
          </cell>
          <cell r="P197">
            <v>0</v>
          </cell>
          <cell r="Q197" t="str">
            <v>SGN G4</v>
          </cell>
          <cell r="R197" t="str">
            <v>Sea</v>
          </cell>
          <cell r="S197" t="str">
            <v>CS</v>
          </cell>
          <cell r="T197">
            <v>0</v>
          </cell>
          <cell r="U197">
            <v>0</v>
          </cell>
          <cell r="V197">
            <v>2023</v>
          </cell>
          <cell r="W197" t="str">
            <v>Actual</v>
          </cell>
        </row>
        <row r="198">
          <cell r="B198" t="str">
            <v>CKRTEU</v>
          </cell>
          <cell r="C198">
            <v>1</v>
          </cell>
          <cell r="D198" t="str">
            <v>SGN G4</v>
          </cell>
          <cell r="E198" t="str">
            <v>Sea</v>
          </cell>
          <cell r="F198" t="str">
            <v>CS</v>
          </cell>
          <cell r="G198">
            <v>0</v>
          </cell>
          <cell r="H198">
            <v>0</v>
          </cell>
          <cell r="I198">
            <v>2023</v>
          </cell>
          <cell r="J198" t="str">
            <v>Actual</v>
          </cell>
          <cell r="N198" t="str">
            <v>TOMEU</v>
          </cell>
          <cell r="O198" t="str">
            <v>CKRTEU</v>
          </cell>
          <cell r="P198">
            <v>0</v>
          </cell>
          <cell r="Q198" t="str">
            <v>SGN G4</v>
          </cell>
          <cell r="R198" t="str">
            <v>Sea</v>
          </cell>
          <cell r="S198" t="str">
            <v>CS</v>
          </cell>
          <cell r="T198">
            <v>0</v>
          </cell>
          <cell r="U198">
            <v>0</v>
          </cell>
          <cell r="V198">
            <v>2023</v>
          </cell>
          <cell r="W198" t="str">
            <v>Actual</v>
          </cell>
        </row>
        <row r="199">
          <cell r="B199" t="str">
            <v>CKSWEU</v>
          </cell>
          <cell r="C199">
            <v>1</v>
          </cell>
          <cell r="D199" t="str">
            <v>SGN G4</v>
          </cell>
          <cell r="E199" t="str">
            <v>Sea</v>
          </cell>
          <cell r="F199" t="str">
            <v>CS</v>
          </cell>
          <cell r="G199">
            <v>8</v>
          </cell>
          <cell r="H199">
            <v>0.18713888888888891</v>
          </cell>
          <cell r="I199">
            <v>2023</v>
          </cell>
          <cell r="J199" t="str">
            <v>Actual</v>
          </cell>
          <cell r="N199" t="str">
            <v>TOMEU</v>
          </cell>
          <cell r="O199" t="str">
            <v>CKSWEU</v>
          </cell>
          <cell r="P199">
            <v>0</v>
          </cell>
          <cell r="Q199" t="str">
            <v>SGN G4</v>
          </cell>
          <cell r="R199" t="str">
            <v>Sea</v>
          </cell>
          <cell r="S199" t="str">
            <v>CS</v>
          </cell>
          <cell r="T199">
            <v>8</v>
          </cell>
          <cell r="U199">
            <v>0.18713888888888891</v>
          </cell>
          <cell r="V199">
            <v>2023</v>
          </cell>
          <cell r="W199" t="str">
            <v>Actual</v>
          </cell>
        </row>
        <row r="200">
          <cell r="B200" t="str">
            <v>DICKS</v>
          </cell>
          <cell r="C200">
            <v>1</v>
          </cell>
          <cell r="D200" t="str">
            <v>SGN G4</v>
          </cell>
          <cell r="E200" t="str">
            <v>Sea</v>
          </cell>
          <cell r="F200" t="str">
            <v>CS</v>
          </cell>
          <cell r="G200">
            <v>0</v>
          </cell>
          <cell r="H200">
            <v>0</v>
          </cell>
          <cell r="I200">
            <v>2023</v>
          </cell>
          <cell r="J200" t="str">
            <v>Actual</v>
          </cell>
          <cell r="N200" t="str">
            <v>DICKS</v>
          </cell>
          <cell r="O200" t="str">
            <v>DICKS</v>
          </cell>
          <cell r="P200">
            <v>0</v>
          </cell>
          <cell r="Q200" t="str">
            <v>SGN G4</v>
          </cell>
          <cell r="R200" t="str">
            <v>Sea</v>
          </cell>
          <cell r="S200" t="str">
            <v>CS</v>
          </cell>
          <cell r="T200">
            <v>0</v>
          </cell>
          <cell r="U200">
            <v>0</v>
          </cell>
          <cell r="V200">
            <v>2023</v>
          </cell>
          <cell r="W200" t="str">
            <v>Actual</v>
          </cell>
        </row>
        <row r="201">
          <cell r="B201" t="str">
            <v>ELDOR</v>
          </cell>
          <cell r="C201">
            <v>1</v>
          </cell>
          <cell r="D201" t="str">
            <v>SGN G4</v>
          </cell>
          <cell r="E201" t="str">
            <v>Sea</v>
          </cell>
          <cell r="F201" t="str">
            <v>CS</v>
          </cell>
          <cell r="G201">
            <v>0</v>
          </cell>
          <cell r="H201">
            <v>0</v>
          </cell>
          <cell r="I201">
            <v>2023</v>
          </cell>
          <cell r="J201" t="str">
            <v>Actual</v>
          </cell>
          <cell r="N201" t="str">
            <v>ELDOR</v>
          </cell>
          <cell r="O201" t="str">
            <v>ELDOR</v>
          </cell>
          <cell r="P201">
            <v>0</v>
          </cell>
          <cell r="Q201" t="str">
            <v>SGN G4</v>
          </cell>
          <cell r="R201" t="str">
            <v>Sea</v>
          </cell>
          <cell r="S201" t="str">
            <v>CS</v>
          </cell>
          <cell r="T201">
            <v>0</v>
          </cell>
          <cell r="U201">
            <v>0</v>
          </cell>
          <cell r="V201">
            <v>2023</v>
          </cell>
          <cell r="W201" t="str">
            <v>Actual</v>
          </cell>
        </row>
        <row r="202">
          <cell r="B202" t="str">
            <v>GAP</v>
          </cell>
          <cell r="C202">
            <v>1</v>
          </cell>
          <cell r="D202" t="str">
            <v>SGN G4</v>
          </cell>
          <cell r="E202" t="str">
            <v>Sea</v>
          </cell>
          <cell r="F202" t="str">
            <v>CS</v>
          </cell>
          <cell r="G202">
            <v>537</v>
          </cell>
          <cell r="H202">
            <v>0.97558263020833347</v>
          </cell>
          <cell r="I202">
            <v>2023</v>
          </cell>
          <cell r="J202" t="str">
            <v>Actual</v>
          </cell>
          <cell r="N202" t="str">
            <v>GAP</v>
          </cell>
          <cell r="O202" t="str">
            <v>GAP</v>
          </cell>
          <cell r="P202">
            <v>0</v>
          </cell>
          <cell r="Q202" t="str">
            <v>SGN G4</v>
          </cell>
          <cell r="R202" t="str">
            <v>Sea</v>
          </cell>
          <cell r="S202" t="str">
            <v>CS</v>
          </cell>
          <cell r="T202">
            <v>537</v>
          </cell>
          <cell r="U202">
            <v>0.97558263020833347</v>
          </cell>
          <cell r="V202">
            <v>2023</v>
          </cell>
          <cell r="W202" t="str">
            <v>Actual</v>
          </cell>
        </row>
        <row r="203">
          <cell r="B203" t="str">
            <v>IMAGE</v>
          </cell>
          <cell r="C203">
            <v>1</v>
          </cell>
          <cell r="D203" t="str">
            <v>SGN G4</v>
          </cell>
          <cell r="E203" t="str">
            <v>Sea</v>
          </cell>
          <cell r="F203" t="str">
            <v>CS</v>
          </cell>
          <cell r="G203">
            <v>0</v>
          </cell>
          <cell r="H203">
            <v>0</v>
          </cell>
          <cell r="I203">
            <v>2023</v>
          </cell>
          <cell r="J203" t="str">
            <v>Actual</v>
          </cell>
          <cell r="N203" t="str">
            <v>VFC</v>
          </cell>
          <cell r="O203" t="str">
            <v>IMAGE</v>
          </cell>
          <cell r="P203">
            <v>0</v>
          </cell>
          <cell r="Q203" t="str">
            <v>SGN G4</v>
          </cell>
          <cell r="R203" t="str">
            <v>Sea</v>
          </cell>
          <cell r="S203" t="str">
            <v>CS</v>
          </cell>
          <cell r="T203">
            <v>0</v>
          </cell>
          <cell r="U203">
            <v>0</v>
          </cell>
          <cell r="V203">
            <v>2023</v>
          </cell>
          <cell r="W203" t="str">
            <v>Actual</v>
          </cell>
        </row>
        <row r="204">
          <cell r="B204" t="str">
            <v>ITGM</v>
          </cell>
          <cell r="C204">
            <v>1</v>
          </cell>
          <cell r="D204" t="str">
            <v>SGN G4</v>
          </cell>
          <cell r="E204" t="str">
            <v>Sea</v>
          </cell>
          <cell r="F204" t="str">
            <v>CS</v>
          </cell>
          <cell r="G204">
            <v>0</v>
          </cell>
          <cell r="H204">
            <v>0</v>
          </cell>
          <cell r="I204">
            <v>2023</v>
          </cell>
          <cell r="J204" t="str">
            <v>Actual</v>
          </cell>
          <cell r="N204" t="str">
            <v>ITGM</v>
          </cell>
          <cell r="O204" t="str">
            <v>ITGM</v>
          </cell>
          <cell r="P204">
            <v>0</v>
          </cell>
          <cell r="Q204" t="str">
            <v>SGN G4</v>
          </cell>
          <cell r="R204" t="str">
            <v>Sea</v>
          </cell>
          <cell r="S204" t="str">
            <v>CS</v>
          </cell>
          <cell r="T204">
            <v>0</v>
          </cell>
          <cell r="U204">
            <v>0</v>
          </cell>
          <cell r="V204">
            <v>2023</v>
          </cell>
          <cell r="W204" t="str">
            <v>Actual</v>
          </cell>
        </row>
        <row r="205">
          <cell r="B205" t="str">
            <v>OBIITA</v>
          </cell>
          <cell r="C205">
            <v>1</v>
          </cell>
          <cell r="D205" t="str">
            <v>SGN G4</v>
          </cell>
          <cell r="E205" t="str">
            <v>Sea</v>
          </cell>
          <cell r="F205" t="str">
            <v>CS</v>
          </cell>
          <cell r="G205">
            <v>0</v>
          </cell>
          <cell r="H205">
            <v>0</v>
          </cell>
          <cell r="I205">
            <v>2023</v>
          </cell>
          <cell r="J205" t="str">
            <v>Actual</v>
          </cell>
          <cell r="N205" t="str">
            <v>OBI</v>
          </cell>
          <cell r="O205" t="str">
            <v>OBIITA</v>
          </cell>
          <cell r="P205">
            <v>0</v>
          </cell>
          <cell r="Q205" t="str">
            <v>SGN G4</v>
          </cell>
          <cell r="R205" t="str">
            <v>Sea</v>
          </cell>
          <cell r="S205" t="str">
            <v>CS</v>
          </cell>
          <cell r="T205">
            <v>0</v>
          </cell>
          <cell r="U205">
            <v>0</v>
          </cell>
          <cell r="V205">
            <v>2023</v>
          </cell>
          <cell r="W205" t="str">
            <v>Actual</v>
          </cell>
        </row>
        <row r="206">
          <cell r="B206" t="str">
            <v>OBIPOL</v>
          </cell>
          <cell r="C206">
            <v>1</v>
          </cell>
          <cell r="D206" t="str">
            <v>SGN G4</v>
          </cell>
          <cell r="E206" t="str">
            <v>Sea</v>
          </cell>
          <cell r="F206" t="str">
            <v>CS</v>
          </cell>
          <cell r="G206">
            <v>1</v>
          </cell>
          <cell r="H206">
            <v>2.2363888888888891E-2</v>
          </cell>
          <cell r="I206">
            <v>2023</v>
          </cell>
          <cell r="J206" t="str">
            <v>Actual</v>
          </cell>
          <cell r="N206" t="str">
            <v>OBI</v>
          </cell>
          <cell r="O206" t="str">
            <v>OBIPOL</v>
          </cell>
          <cell r="P206">
            <v>0</v>
          </cell>
          <cell r="Q206" t="str">
            <v>SGN G4</v>
          </cell>
          <cell r="R206" t="str">
            <v>Sea</v>
          </cell>
          <cell r="S206" t="str">
            <v>CS</v>
          </cell>
          <cell r="T206">
            <v>1</v>
          </cell>
          <cell r="U206">
            <v>2.2363888888888891E-2</v>
          </cell>
          <cell r="V206">
            <v>2023</v>
          </cell>
          <cell r="W206" t="str">
            <v>Actual</v>
          </cell>
        </row>
        <row r="207">
          <cell r="B207" t="str">
            <v>OUTDOR</v>
          </cell>
          <cell r="C207">
            <v>1</v>
          </cell>
          <cell r="D207" t="str">
            <v>SGN G4</v>
          </cell>
          <cell r="E207" t="str">
            <v>Sea</v>
          </cell>
          <cell r="F207" t="str">
            <v>CS</v>
          </cell>
          <cell r="G207">
            <v>125</v>
          </cell>
          <cell r="H207">
            <v>1.5840721450617286</v>
          </cell>
          <cell r="I207">
            <v>2023</v>
          </cell>
          <cell r="J207" t="str">
            <v>Actual</v>
          </cell>
          <cell r="N207" t="str">
            <v>VFC</v>
          </cell>
          <cell r="O207" t="str">
            <v>OUTDOR</v>
          </cell>
          <cell r="P207">
            <v>0</v>
          </cell>
          <cell r="Q207" t="str">
            <v>SGN G4</v>
          </cell>
          <cell r="R207" t="str">
            <v>Sea</v>
          </cell>
          <cell r="S207" t="str">
            <v>CS</v>
          </cell>
          <cell r="T207">
            <v>125</v>
          </cell>
          <cell r="U207">
            <v>1.5840721450617286</v>
          </cell>
          <cell r="V207">
            <v>2023</v>
          </cell>
          <cell r="W207" t="str">
            <v>Actual</v>
          </cell>
        </row>
        <row r="208">
          <cell r="B208" t="str">
            <v>PACSUN</v>
          </cell>
          <cell r="C208">
            <v>1</v>
          </cell>
          <cell r="D208" t="str">
            <v>SGN G4</v>
          </cell>
          <cell r="E208" t="str">
            <v>Sea</v>
          </cell>
          <cell r="F208" t="str">
            <v>CS</v>
          </cell>
          <cell r="G208">
            <v>5</v>
          </cell>
          <cell r="H208">
            <v>0.13013655181623932</v>
          </cell>
          <cell r="I208">
            <v>2023</v>
          </cell>
          <cell r="J208" t="str">
            <v>Actual</v>
          </cell>
          <cell r="N208" t="str">
            <v>PACSUN</v>
          </cell>
          <cell r="O208" t="str">
            <v>PACSUN</v>
          </cell>
          <cell r="P208">
            <v>0</v>
          </cell>
          <cell r="Q208" t="str">
            <v>SGN G4</v>
          </cell>
          <cell r="R208" t="str">
            <v>Sea</v>
          </cell>
          <cell r="S208" t="str">
            <v>CS</v>
          </cell>
          <cell r="T208">
            <v>5</v>
          </cell>
          <cell r="U208">
            <v>0.13013655181623932</v>
          </cell>
          <cell r="V208">
            <v>2023</v>
          </cell>
          <cell r="W208" t="str">
            <v>Actual</v>
          </cell>
        </row>
        <row r="209">
          <cell r="B209" t="str">
            <v>RIPC</v>
          </cell>
          <cell r="C209">
            <v>1</v>
          </cell>
          <cell r="D209" t="str">
            <v>SGN G4</v>
          </cell>
          <cell r="E209" t="str">
            <v>Sea</v>
          </cell>
          <cell r="F209" t="str">
            <v>CS</v>
          </cell>
          <cell r="G209">
            <v>0</v>
          </cell>
          <cell r="H209">
            <v>0</v>
          </cell>
          <cell r="I209">
            <v>2023</v>
          </cell>
          <cell r="J209" t="str">
            <v>Actual</v>
          </cell>
          <cell r="N209" t="str">
            <v>RIP</v>
          </cell>
          <cell r="O209" t="str">
            <v>RIPC</v>
          </cell>
          <cell r="P209">
            <v>0</v>
          </cell>
          <cell r="Q209" t="str">
            <v>SGN G4</v>
          </cell>
          <cell r="R209" t="str">
            <v>Sea</v>
          </cell>
          <cell r="S209" t="str">
            <v>CS</v>
          </cell>
          <cell r="T209">
            <v>0</v>
          </cell>
          <cell r="U209">
            <v>0</v>
          </cell>
          <cell r="V209">
            <v>2023</v>
          </cell>
          <cell r="W209" t="str">
            <v>Actual</v>
          </cell>
        </row>
        <row r="210">
          <cell r="B210" t="str">
            <v>RIPP</v>
          </cell>
          <cell r="C210">
            <v>1</v>
          </cell>
          <cell r="D210" t="str">
            <v>SGN G4</v>
          </cell>
          <cell r="E210" t="str">
            <v>Sea</v>
          </cell>
          <cell r="F210" t="str">
            <v>CS</v>
          </cell>
          <cell r="G210">
            <v>0</v>
          </cell>
          <cell r="H210">
            <v>0</v>
          </cell>
          <cell r="I210">
            <v>2023</v>
          </cell>
          <cell r="J210" t="str">
            <v>Actual</v>
          </cell>
          <cell r="N210" t="str">
            <v>RIP</v>
          </cell>
          <cell r="O210" t="str">
            <v>RIPP</v>
          </cell>
          <cell r="P210">
            <v>0</v>
          </cell>
          <cell r="Q210" t="str">
            <v>SGN G4</v>
          </cell>
          <cell r="R210" t="str">
            <v>Sea</v>
          </cell>
          <cell r="S210" t="str">
            <v>CS</v>
          </cell>
          <cell r="T210">
            <v>0</v>
          </cell>
          <cell r="U210">
            <v>0</v>
          </cell>
          <cell r="V210">
            <v>2023</v>
          </cell>
          <cell r="W210" t="str">
            <v>Actual</v>
          </cell>
        </row>
        <row r="211">
          <cell r="B211" t="str">
            <v>SPENCR</v>
          </cell>
          <cell r="C211">
            <v>1</v>
          </cell>
          <cell r="D211" t="str">
            <v>SGN G4</v>
          </cell>
          <cell r="E211" t="str">
            <v>Sea</v>
          </cell>
          <cell r="F211" t="str">
            <v>CS</v>
          </cell>
          <cell r="G211">
            <v>0</v>
          </cell>
          <cell r="H211">
            <v>0</v>
          </cell>
          <cell r="I211">
            <v>2023</v>
          </cell>
          <cell r="J211" t="str">
            <v>Actual</v>
          </cell>
          <cell r="N211" t="str">
            <v>SPENCR</v>
          </cell>
          <cell r="O211" t="str">
            <v>SPENCR</v>
          </cell>
          <cell r="P211">
            <v>0</v>
          </cell>
          <cell r="Q211" t="str">
            <v>SGN G4</v>
          </cell>
          <cell r="R211" t="str">
            <v>Sea</v>
          </cell>
          <cell r="S211" t="str">
            <v>CS</v>
          </cell>
          <cell r="T211">
            <v>0</v>
          </cell>
          <cell r="U211">
            <v>0</v>
          </cell>
          <cell r="V211">
            <v>2023</v>
          </cell>
          <cell r="W211" t="str">
            <v>Actual</v>
          </cell>
        </row>
        <row r="212">
          <cell r="B212" t="str">
            <v>TOMBOD</v>
          </cell>
          <cell r="C212">
            <v>1</v>
          </cell>
          <cell r="D212" t="str">
            <v>SGN G4</v>
          </cell>
          <cell r="E212" t="str">
            <v>Sea</v>
          </cell>
          <cell r="F212" t="str">
            <v>CS</v>
          </cell>
          <cell r="G212">
            <v>15</v>
          </cell>
          <cell r="H212">
            <v>0.22328124999999999</v>
          </cell>
          <cell r="I212">
            <v>2023</v>
          </cell>
          <cell r="J212" t="str">
            <v>Actual</v>
          </cell>
          <cell r="N212" t="str">
            <v>TOMEU</v>
          </cell>
          <cell r="O212" t="str">
            <v>TOMBOD</v>
          </cell>
          <cell r="P212">
            <v>0</v>
          </cell>
          <cell r="Q212" t="str">
            <v>SGN G4</v>
          </cell>
          <cell r="R212" t="str">
            <v>Sea</v>
          </cell>
          <cell r="S212" t="str">
            <v>CS</v>
          </cell>
          <cell r="T212">
            <v>15</v>
          </cell>
          <cell r="U212">
            <v>0.22328124999999999</v>
          </cell>
          <cell r="V212">
            <v>2023</v>
          </cell>
          <cell r="W212" t="str">
            <v>Actual</v>
          </cell>
        </row>
        <row r="213">
          <cell r="B213" t="str">
            <v>TOMFTW</v>
          </cell>
          <cell r="C213">
            <v>1</v>
          </cell>
          <cell r="D213" t="str">
            <v>SGN G4</v>
          </cell>
          <cell r="E213" t="str">
            <v>Sea</v>
          </cell>
          <cell r="F213" t="str">
            <v>CS</v>
          </cell>
          <cell r="G213">
            <v>10</v>
          </cell>
          <cell r="H213">
            <v>0.13268055555555555</v>
          </cell>
          <cell r="I213">
            <v>2023</v>
          </cell>
          <cell r="J213" t="str">
            <v>Actual</v>
          </cell>
          <cell r="N213" t="str">
            <v>TOMEU</v>
          </cell>
          <cell r="O213" t="str">
            <v>TOMFTW</v>
          </cell>
          <cell r="P213">
            <v>0</v>
          </cell>
          <cell r="Q213" t="str">
            <v>SGN G4</v>
          </cell>
          <cell r="R213" t="str">
            <v>Sea</v>
          </cell>
          <cell r="S213" t="str">
            <v>CS</v>
          </cell>
          <cell r="T213">
            <v>10</v>
          </cell>
          <cell r="U213">
            <v>0.13268055555555555</v>
          </cell>
          <cell r="V213">
            <v>2023</v>
          </cell>
          <cell r="W213" t="str">
            <v>Actual</v>
          </cell>
        </row>
        <row r="214">
          <cell r="B214" t="str">
            <v>TOMHAN</v>
          </cell>
          <cell r="C214">
            <v>1</v>
          </cell>
          <cell r="D214" t="str">
            <v>SGN G4</v>
          </cell>
          <cell r="E214" t="str">
            <v>Sea</v>
          </cell>
          <cell r="F214" t="str">
            <v>CS</v>
          </cell>
          <cell r="G214">
            <v>2</v>
          </cell>
          <cell r="H214">
            <v>2.9770833333333333E-2</v>
          </cell>
          <cell r="I214">
            <v>2023</v>
          </cell>
          <cell r="J214" t="str">
            <v>Actual</v>
          </cell>
          <cell r="N214" t="str">
            <v>TOMEU</v>
          </cell>
          <cell r="O214" t="str">
            <v>TOMHAN</v>
          </cell>
          <cell r="P214">
            <v>0</v>
          </cell>
          <cell r="Q214" t="str">
            <v>SGN G4</v>
          </cell>
          <cell r="R214" t="str">
            <v>Sea</v>
          </cell>
          <cell r="S214" t="str">
            <v>CS</v>
          </cell>
          <cell r="T214">
            <v>2</v>
          </cell>
          <cell r="U214">
            <v>2.9770833333333333E-2</v>
          </cell>
          <cell r="V214">
            <v>2023</v>
          </cell>
          <cell r="W214" t="str">
            <v>Actual</v>
          </cell>
        </row>
        <row r="215">
          <cell r="B215" t="str">
            <v>TOMJEU</v>
          </cell>
          <cell r="C215">
            <v>1</v>
          </cell>
          <cell r="D215" t="str">
            <v>SGN G4</v>
          </cell>
          <cell r="E215" t="str">
            <v>Sea</v>
          </cell>
          <cell r="F215" t="str">
            <v>CS</v>
          </cell>
          <cell r="G215">
            <v>4</v>
          </cell>
          <cell r="H215">
            <v>4.7416666666666663E-2</v>
          </cell>
          <cell r="I215">
            <v>2023</v>
          </cell>
          <cell r="J215" t="str">
            <v>Actual</v>
          </cell>
          <cell r="N215" t="str">
            <v>TOMEU</v>
          </cell>
          <cell r="O215" t="str">
            <v>TOMJEU</v>
          </cell>
          <cell r="P215">
            <v>0</v>
          </cell>
          <cell r="Q215" t="str">
            <v>SGN G4</v>
          </cell>
          <cell r="R215" t="str">
            <v>Sea</v>
          </cell>
          <cell r="S215" t="str">
            <v>CS</v>
          </cell>
          <cell r="T215">
            <v>4</v>
          </cell>
          <cell r="U215">
            <v>4.7416666666666663E-2</v>
          </cell>
          <cell r="V215">
            <v>2023</v>
          </cell>
          <cell r="W215" t="str">
            <v>Actual</v>
          </cell>
        </row>
        <row r="216">
          <cell r="B216" t="str">
            <v>TOMRTL</v>
          </cell>
          <cell r="C216">
            <v>1</v>
          </cell>
          <cell r="D216" t="str">
            <v>SGN G4</v>
          </cell>
          <cell r="E216" t="str">
            <v>Sea</v>
          </cell>
          <cell r="F216" t="str">
            <v>CS</v>
          </cell>
          <cell r="G216">
            <v>6</v>
          </cell>
          <cell r="H216">
            <v>9.8131944444444438E-2</v>
          </cell>
          <cell r="I216">
            <v>2023</v>
          </cell>
          <cell r="J216" t="str">
            <v>Actual</v>
          </cell>
          <cell r="N216" t="str">
            <v>TOMEU</v>
          </cell>
          <cell r="O216" t="str">
            <v>TOMRTL</v>
          </cell>
          <cell r="P216">
            <v>0</v>
          </cell>
          <cell r="Q216" t="str">
            <v>SGN G4</v>
          </cell>
          <cell r="R216" t="str">
            <v>Sea</v>
          </cell>
          <cell r="S216" t="str">
            <v>CS</v>
          </cell>
          <cell r="T216">
            <v>6</v>
          </cell>
          <cell r="U216">
            <v>9.8131944444444438E-2</v>
          </cell>
          <cell r="V216">
            <v>2023</v>
          </cell>
          <cell r="W216" t="str">
            <v>Actual</v>
          </cell>
        </row>
        <row r="217">
          <cell r="B217" t="str">
            <v>TRU</v>
          </cell>
          <cell r="C217">
            <v>1</v>
          </cell>
          <cell r="D217" t="str">
            <v>SGN G4</v>
          </cell>
          <cell r="E217" t="str">
            <v>Sea</v>
          </cell>
          <cell r="F217" t="str">
            <v>CS</v>
          </cell>
          <cell r="G217">
            <v>0</v>
          </cell>
          <cell r="H217">
            <v>0</v>
          </cell>
          <cell r="I217">
            <v>2023</v>
          </cell>
          <cell r="J217" t="str">
            <v>Actual</v>
          </cell>
          <cell r="N217" t="str">
            <v>TRU</v>
          </cell>
          <cell r="O217" t="str">
            <v>TRU</v>
          </cell>
          <cell r="P217">
            <v>0</v>
          </cell>
          <cell r="Q217" t="str">
            <v>SGN G4</v>
          </cell>
          <cell r="R217" t="str">
            <v>Sea</v>
          </cell>
          <cell r="S217" t="str">
            <v>CS</v>
          </cell>
          <cell r="T217">
            <v>0</v>
          </cell>
          <cell r="U217">
            <v>0</v>
          </cell>
          <cell r="V217">
            <v>2023</v>
          </cell>
          <cell r="W217" t="str">
            <v>Actual</v>
          </cell>
        </row>
        <row r="218">
          <cell r="B218" t="str">
            <v>AAFES</v>
          </cell>
          <cell r="C218">
            <v>1</v>
          </cell>
          <cell r="D218" t="str">
            <v>SGN G5</v>
          </cell>
          <cell r="E218" t="str">
            <v>Sea</v>
          </cell>
          <cell r="F218" t="str">
            <v>CS</v>
          </cell>
          <cell r="G218">
            <v>0</v>
          </cell>
          <cell r="H218">
            <v>0</v>
          </cell>
          <cell r="I218">
            <v>2023</v>
          </cell>
          <cell r="J218" t="str">
            <v>Actual</v>
          </cell>
          <cell r="N218" t="str">
            <v>AAFES</v>
          </cell>
          <cell r="O218" t="str">
            <v>AAFES</v>
          </cell>
          <cell r="P218">
            <v>0</v>
          </cell>
          <cell r="Q218" t="str">
            <v>SGN G5</v>
          </cell>
          <cell r="R218" t="str">
            <v>Sea</v>
          </cell>
          <cell r="S218" t="str">
            <v>CS</v>
          </cell>
          <cell r="T218">
            <v>0</v>
          </cell>
          <cell r="U218">
            <v>0</v>
          </cell>
          <cell r="V218">
            <v>2023</v>
          </cell>
          <cell r="W218" t="str">
            <v>Actual</v>
          </cell>
        </row>
        <row r="219">
          <cell r="B219" t="str">
            <v>ALLB</v>
          </cell>
          <cell r="C219">
            <v>1</v>
          </cell>
          <cell r="D219" t="str">
            <v>SGN G5</v>
          </cell>
          <cell r="E219" t="str">
            <v>Sea</v>
          </cell>
          <cell r="F219" t="str">
            <v>CS</v>
          </cell>
          <cell r="G219">
            <v>0</v>
          </cell>
          <cell r="H219">
            <v>0</v>
          </cell>
          <cell r="I219">
            <v>2023</v>
          </cell>
          <cell r="J219" t="str">
            <v>Actual</v>
          </cell>
          <cell r="N219" t="str">
            <v>ALLB</v>
          </cell>
          <cell r="O219" t="str">
            <v>ALLB</v>
          </cell>
          <cell r="P219">
            <v>0</v>
          </cell>
          <cell r="Q219" t="str">
            <v>SGN G5</v>
          </cell>
          <cell r="R219" t="str">
            <v>Sea</v>
          </cell>
          <cell r="S219" t="str">
            <v>CS</v>
          </cell>
          <cell r="T219">
            <v>0</v>
          </cell>
          <cell r="U219">
            <v>0</v>
          </cell>
          <cell r="V219">
            <v>2023</v>
          </cell>
          <cell r="W219" t="str">
            <v>Actual</v>
          </cell>
        </row>
        <row r="220">
          <cell r="B220" t="str">
            <v>DORM</v>
          </cell>
          <cell r="C220">
            <v>1</v>
          </cell>
          <cell r="D220" t="str">
            <v>SGN G5</v>
          </cell>
          <cell r="E220" t="str">
            <v>Sea</v>
          </cell>
          <cell r="F220" t="str">
            <v>CS</v>
          </cell>
          <cell r="G220">
            <v>0</v>
          </cell>
          <cell r="H220">
            <v>0</v>
          </cell>
          <cell r="I220">
            <v>2023</v>
          </cell>
          <cell r="J220" t="str">
            <v>Actual</v>
          </cell>
          <cell r="N220" t="str">
            <v>WATTS</v>
          </cell>
          <cell r="O220" t="str">
            <v>DORM</v>
          </cell>
          <cell r="P220">
            <v>0</v>
          </cell>
          <cell r="Q220" t="str">
            <v>SGN G5</v>
          </cell>
          <cell r="R220" t="str">
            <v>Sea</v>
          </cell>
          <cell r="S220" t="str">
            <v>CS</v>
          </cell>
          <cell r="T220">
            <v>0</v>
          </cell>
          <cell r="U220">
            <v>0</v>
          </cell>
          <cell r="V220">
            <v>2023</v>
          </cell>
          <cell r="W220" t="str">
            <v>Actual</v>
          </cell>
        </row>
        <row r="221">
          <cell r="B221" t="str">
            <v>DSAQSP</v>
          </cell>
          <cell r="C221">
            <v>1</v>
          </cell>
          <cell r="D221" t="str">
            <v>SGN G5</v>
          </cell>
          <cell r="E221" t="str">
            <v>Sea</v>
          </cell>
          <cell r="F221" t="str">
            <v>CS</v>
          </cell>
          <cell r="G221">
            <v>1</v>
          </cell>
          <cell r="H221">
            <v>6.5942708333333336E-2</v>
          </cell>
          <cell r="I221">
            <v>2023</v>
          </cell>
          <cell r="J221" t="str">
            <v>Actual</v>
          </cell>
          <cell r="N221" t="str">
            <v>DSAQSP</v>
          </cell>
          <cell r="O221" t="str">
            <v>DSAQSP</v>
          </cell>
          <cell r="P221">
            <v>0</v>
          </cell>
          <cell r="Q221" t="str">
            <v>SGN G5</v>
          </cell>
          <cell r="R221" t="str">
            <v>Sea</v>
          </cell>
          <cell r="S221" t="str">
            <v>CS</v>
          </cell>
          <cell r="T221">
            <v>1</v>
          </cell>
          <cell r="U221">
            <v>6.5942708333333336E-2</v>
          </cell>
          <cell r="V221">
            <v>2023</v>
          </cell>
          <cell r="W221" t="str">
            <v>Actual</v>
          </cell>
        </row>
        <row r="222">
          <cell r="B222" t="str">
            <v>EMCI</v>
          </cell>
          <cell r="C222">
            <v>1</v>
          </cell>
          <cell r="D222" t="str">
            <v>SGN G5</v>
          </cell>
          <cell r="E222" t="str">
            <v>Sea</v>
          </cell>
          <cell r="F222" t="str">
            <v>CS</v>
          </cell>
          <cell r="G222">
            <v>0</v>
          </cell>
          <cell r="H222">
            <v>0</v>
          </cell>
          <cell r="I222">
            <v>2023</v>
          </cell>
          <cell r="J222" t="str">
            <v>Actual</v>
          </cell>
          <cell r="N222" t="str">
            <v>NIDEC</v>
          </cell>
          <cell r="O222" t="str">
            <v>EMCI</v>
          </cell>
          <cell r="P222">
            <v>0</v>
          </cell>
          <cell r="Q222" t="str">
            <v>SGN G5</v>
          </cell>
          <cell r="R222" t="str">
            <v>Sea</v>
          </cell>
          <cell r="S222" t="str">
            <v>CS</v>
          </cell>
          <cell r="T222">
            <v>0</v>
          </cell>
          <cell r="U222">
            <v>0</v>
          </cell>
          <cell r="V222">
            <v>2023</v>
          </cell>
          <cell r="W222" t="str">
            <v>Actual</v>
          </cell>
        </row>
        <row r="223">
          <cell r="B223" t="str">
            <v>LIICO</v>
          </cell>
          <cell r="C223">
            <v>1</v>
          </cell>
          <cell r="D223" t="str">
            <v>SGN G5</v>
          </cell>
          <cell r="E223" t="str">
            <v>Sea</v>
          </cell>
          <cell r="F223" t="str">
            <v>CS</v>
          </cell>
          <cell r="G223">
            <v>0</v>
          </cell>
          <cell r="H223">
            <v>0</v>
          </cell>
          <cell r="I223">
            <v>2023</v>
          </cell>
          <cell r="J223" t="str">
            <v>Actual</v>
          </cell>
          <cell r="N223" t="str">
            <v>LII</v>
          </cell>
          <cell r="O223" t="str">
            <v>LIICO</v>
          </cell>
          <cell r="P223">
            <v>0</v>
          </cell>
          <cell r="Q223" t="str">
            <v>SGN G5</v>
          </cell>
          <cell r="R223" t="str">
            <v>Sea</v>
          </cell>
          <cell r="S223" t="str">
            <v>CS</v>
          </cell>
          <cell r="T223">
            <v>0</v>
          </cell>
          <cell r="U223">
            <v>0</v>
          </cell>
          <cell r="V223">
            <v>2023</v>
          </cell>
          <cell r="W223" t="str">
            <v>Actual</v>
          </cell>
        </row>
        <row r="224">
          <cell r="B224" t="str">
            <v>LIIRE</v>
          </cell>
          <cell r="C224">
            <v>1</v>
          </cell>
          <cell r="D224" t="str">
            <v>SGN G5</v>
          </cell>
          <cell r="E224" t="str">
            <v>Sea</v>
          </cell>
          <cell r="F224" t="str">
            <v>CS</v>
          </cell>
          <cell r="G224">
            <v>0</v>
          </cell>
          <cell r="H224">
            <v>0</v>
          </cell>
          <cell r="I224">
            <v>2023</v>
          </cell>
          <cell r="J224" t="str">
            <v>Actual</v>
          </cell>
          <cell r="N224" t="str">
            <v>LII</v>
          </cell>
          <cell r="O224" t="str">
            <v>LIIRE</v>
          </cell>
          <cell r="P224">
            <v>0</v>
          </cell>
          <cell r="Q224" t="str">
            <v>SGN G5</v>
          </cell>
          <cell r="R224" t="str">
            <v>Sea</v>
          </cell>
          <cell r="S224" t="str">
            <v>CS</v>
          </cell>
          <cell r="T224">
            <v>0</v>
          </cell>
          <cell r="U224">
            <v>0</v>
          </cell>
          <cell r="V224">
            <v>2023</v>
          </cell>
          <cell r="W224" t="str">
            <v>Actual</v>
          </cell>
        </row>
        <row r="225">
          <cell r="B225" t="str">
            <v>LIIWWR</v>
          </cell>
          <cell r="C225">
            <v>1</v>
          </cell>
          <cell r="D225" t="str">
            <v>SGN G5</v>
          </cell>
          <cell r="E225" t="str">
            <v>Sea</v>
          </cell>
          <cell r="F225" t="str">
            <v>CS</v>
          </cell>
          <cell r="G225">
            <v>0</v>
          </cell>
          <cell r="H225">
            <v>0</v>
          </cell>
          <cell r="I225">
            <v>2023</v>
          </cell>
          <cell r="J225" t="str">
            <v>Actual</v>
          </cell>
          <cell r="N225" t="str">
            <v>LII</v>
          </cell>
          <cell r="O225" t="str">
            <v>LIIWWR</v>
          </cell>
          <cell r="P225">
            <v>0</v>
          </cell>
          <cell r="Q225" t="str">
            <v>SGN G5</v>
          </cell>
          <cell r="R225" t="str">
            <v>Sea</v>
          </cell>
          <cell r="S225" t="str">
            <v>CS</v>
          </cell>
          <cell r="T225">
            <v>0</v>
          </cell>
          <cell r="U225">
            <v>0</v>
          </cell>
          <cell r="V225">
            <v>2023</v>
          </cell>
          <cell r="W225" t="str">
            <v>Actual</v>
          </cell>
        </row>
        <row r="226">
          <cell r="B226" t="str">
            <v>MKI</v>
          </cell>
          <cell r="C226">
            <v>1</v>
          </cell>
          <cell r="D226" t="str">
            <v>SGN G5</v>
          </cell>
          <cell r="E226" t="str">
            <v>Sea</v>
          </cell>
          <cell r="F226" t="str">
            <v>CS</v>
          </cell>
          <cell r="G226">
            <v>0</v>
          </cell>
          <cell r="H226">
            <v>0</v>
          </cell>
          <cell r="I226">
            <v>2023</v>
          </cell>
          <cell r="J226" t="str">
            <v>Actual</v>
          </cell>
          <cell r="N226" t="str">
            <v>KTK</v>
          </cell>
          <cell r="O226" t="str">
            <v>MKI</v>
          </cell>
          <cell r="P226">
            <v>0</v>
          </cell>
          <cell r="Q226" t="str">
            <v>SGN G5</v>
          </cell>
          <cell r="R226" t="str">
            <v>Sea</v>
          </cell>
          <cell r="S226" t="str">
            <v>CS</v>
          </cell>
          <cell r="T226">
            <v>0</v>
          </cell>
          <cell r="U226">
            <v>0</v>
          </cell>
          <cell r="V226">
            <v>2023</v>
          </cell>
          <cell r="W226" t="str">
            <v>Actual</v>
          </cell>
        </row>
        <row r="227">
          <cell r="B227" t="str">
            <v>NHAC</v>
          </cell>
          <cell r="C227">
            <v>1</v>
          </cell>
          <cell r="D227" t="str">
            <v>SGN G5</v>
          </cell>
          <cell r="E227" t="str">
            <v>Sea</v>
          </cell>
          <cell r="F227" t="str">
            <v>CS</v>
          </cell>
          <cell r="G227">
            <v>0</v>
          </cell>
          <cell r="H227">
            <v>0</v>
          </cell>
          <cell r="I227">
            <v>2023</v>
          </cell>
          <cell r="J227" t="str">
            <v>Actual</v>
          </cell>
          <cell r="N227" t="str">
            <v>NIDEC</v>
          </cell>
          <cell r="O227" t="str">
            <v>NHAC</v>
          </cell>
          <cell r="P227">
            <v>0</v>
          </cell>
          <cell r="Q227" t="str">
            <v>SGN G5</v>
          </cell>
          <cell r="R227" t="str">
            <v>Sea</v>
          </cell>
          <cell r="S227" t="str">
            <v>CS</v>
          </cell>
          <cell r="T227">
            <v>0</v>
          </cell>
          <cell r="U227">
            <v>0</v>
          </cell>
          <cell r="V227">
            <v>2023</v>
          </cell>
          <cell r="W227" t="str">
            <v>Actual</v>
          </cell>
        </row>
        <row r="228">
          <cell r="B228" t="str">
            <v>PVHJA</v>
          </cell>
          <cell r="C228">
            <v>1</v>
          </cell>
          <cell r="D228" t="str">
            <v>SGN G5</v>
          </cell>
          <cell r="E228" t="str">
            <v>Sea</v>
          </cell>
          <cell r="F228" t="str">
            <v>CS</v>
          </cell>
          <cell r="G228">
            <v>0</v>
          </cell>
          <cell r="H228">
            <v>0</v>
          </cell>
          <cell r="I228">
            <v>2023</v>
          </cell>
          <cell r="J228" t="str">
            <v>Actual</v>
          </cell>
          <cell r="N228" t="str">
            <v>WRNCO</v>
          </cell>
          <cell r="O228" t="str">
            <v>PVHJA</v>
          </cell>
          <cell r="P228">
            <v>0</v>
          </cell>
          <cell r="Q228" t="str">
            <v>SGN G5</v>
          </cell>
          <cell r="R228" t="str">
            <v>Sea</v>
          </cell>
          <cell r="S228" t="str">
            <v>CS</v>
          </cell>
          <cell r="T228">
            <v>0</v>
          </cell>
          <cell r="U228">
            <v>0</v>
          </cell>
          <cell r="V228">
            <v>2023</v>
          </cell>
          <cell r="W228" t="str">
            <v>Actual</v>
          </cell>
        </row>
        <row r="229">
          <cell r="B229" t="str">
            <v>THAS</v>
          </cell>
          <cell r="C229">
            <v>1</v>
          </cell>
          <cell r="D229" t="str">
            <v>SGN G5</v>
          </cell>
          <cell r="E229" t="str">
            <v>Sea</v>
          </cell>
          <cell r="F229" t="str">
            <v>CS</v>
          </cell>
          <cell r="G229">
            <v>9</v>
          </cell>
          <cell r="H229">
            <v>0.28475468749999999</v>
          </cell>
          <cell r="I229">
            <v>2023</v>
          </cell>
          <cell r="J229" t="str">
            <v>Actual</v>
          </cell>
          <cell r="N229" t="str">
            <v>WRNCO</v>
          </cell>
          <cell r="O229" t="str">
            <v>THAS</v>
          </cell>
          <cell r="P229">
            <v>0</v>
          </cell>
          <cell r="Q229" t="str">
            <v>SGN G5</v>
          </cell>
          <cell r="R229" t="str">
            <v>Sea</v>
          </cell>
          <cell r="S229" t="str">
            <v>CS</v>
          </cell>
          <cell r="T229">
            <v>9</v>
          </cell>
          <cell r="U229">
            <v>0.28475468749999999</v>
          </cell>
          <cell r="V229">
            <v>2023</v>
          </cell>
          <cell r="W229" t="str">
            <v>Actual</v>
          </cell>
        </row>
        <row r="230">
          <cell r="B230" t="str">
            <v>WARAS</v>
          </cell>
          <cell r="C230">
            <v>1</v>
          </cell>
          <cell r="D230" t="str">
            <v>SGN G5</v>
          </cell>
          <cell r="E230" t="str">
            <v>Sea</v>
          </cell>
          <cell r="F230" t="str">
            <v>CS</v>
          </cell>
          <cell r="G230">
            <v>6</v>
          </cell>
          <cell r="H230">
            <v>0.170457532051282</v>
          </cell>
          <cell r="I230">
            <v>2023</v>
          </cell>
          <cell r="J230" t="str">
            <v>Actual</v>
          </cell>
          <cell r="N230" t="str">
            <v>WRNCO</v>
          </cell>
          <cell r="O230" t="str">
            <v>WARAS</v>
          </cell>
          <cell r="P230">
            <v>0</v>
          </cell>
          <cell r="Q230" t="str">
            <v>SGN G5</v>
          </cell>
          <cell r="R230" t="str">
            <v>Sea</v>
          </cell>
          <cell r="S230" t="str">
            <v>CS</v>
          </cell>
          <cell r="T230">
            <v>6</v>
          </cell>
          <cell r="U230">
            <v>0.170457532051282</v>
          </cell>
          <cell r="V230">
            <v>2023</v>
          </cell>
          <cell r="W230" t="str">
            <v>Actual</v>
          </cell>
        </row>
        <row r="231">
          <cell r="B231" t="str">
            <v>WYNBRG</v>
          </cell>
          <cell r="C231">
            <v>1</v>
          </cell>
          <cell r="D231" t="str">
            <v>SGN G3</v>
          </cell>
          <cell r="E231" t="str">
            <v>Sea</v>
          </cell>
          <cell r="F231" t="str">
            <v>CS</v>
          </cell>
          <cell r="G231">
            <v>0</v>
          </cell>
          <cell r="H231">
            <v>0</v>
          </cell>
          <cell r="I231">
            <v>2023</v>
          </cell>
          <cell r="J231" t="str">
            <v>Actual</v>
          </cell>
          <cell r="N231" t="str">
            <v>WYNBRG</v>
          </cell>
          <cell r="O231" t="str">
            <v>WYNBRG</v>
          </cell>
          <cell r="P231">
            <v>0</v>
          </cell>
          <cell r="Q231" t="str">
            <v>SGN G3</v>
          </cell>
          <cell r="R231" t="str">
            <v>Sea</v>
          </cell>
          <cell r="S231" t="str">
            <v>CS</v>
          </cell>
          <cell r="T231">
            <v>0</v>
          </cell>
          <cell r="U231">
            <v>0</v>
          </cell>
          <cell r="V231">
            <v>2023</v>
          </cell>
          <cell r="W231" t="str">
            <v>Actual</v>
          </cell>
        </row>
        <row r="232">
          <cell r="B232" t="str">
            <v>X47BL</v>
          </cell>
          <cell r="C232">
            <v>1</v>
          </cell>
          <cell r="D232" t="str">
            <v>SGN G5</v>
          </cell>
          <cell r="E232" t="str">
            <v>Sea</v>
          </cell>
          <cell r="F232" t="str">
            <v>CS</v>
          </cell>
          <cell r="G232">
            <v>0</v>
          </cell>
          <cell r="H232">
            <v>0</v>
          </cell>
          <cell r="I232">
            <v>2023</v>
          </cell>
          <cell r="J232" t="str">
            <v>Actual</v>
          </cell>
          <cell r="N232" t="str">
            <v>X47BL</v>
          </cell>
          <cell r="O232" t="str">
            <v>X47BL</v>
          </cell>
          <cell r="P232">
            <v>0</v>
          </cell>
          <cell r="Q232" t="str">
            <v>SGN G5</v>
          </cell>
          <cell r="R232" t="str">
            <v>Sea</v>
          </cell>
          <cell r="S232" t="str">
            <v>CS</v>
          </cell>
          <cell r="T232">
            <v>0</v>
          </cell>
          <cell r="U232">
            <v>0</v>
          </cell>
          <cell r="V232">
            <v>2023</v>
          </cell>
          <cell r="W232" t="str">
            <v>Actual</v>
          </cell>
        </row>
        <row r="233">
          <cell r="B233" t="str">
            <v>XATPE</v>
          </cell>
          <cell r="C233">
            <v>1</v>
          </cell>
          <cell r="D233" t="str">
            <v>SGN G5</v>
          </cell>
          <cell r="E233" t="str">
            <v>Sea</v>
          </cell>
          <cell r="F233" t="str">
            <v>CS</v>
          </cell>
          <cell r="G233">
            <v>1</v>
          </cell>
          <cell r="H233">
            <v>6.5172714527908196E-2</v>
          </cell>
          <cell r="I233">
            <v>2023</v>
          </cell>
          <cell r="J233" t="str">
            <v>Actual</v>
          </cell>
          <cell r="N233" t="str">
            <v>XATPE</v>
          </cell>
          <cell r="O233" t="str">
            <v>XATPE</v>
          </cell>
          <cell r="P233">
            <v>0</v>
          </cell>
          <cell r="Q233" t="str">
            <v>SGN G5</v>
          </cell>
          <cell r="R233" t="str">
            <v>Sea</v>
          </cell>
          <cell r="S233" t="str">
            <v>CS</v>
          </cell>
          <cell r="T233">
            <v>1</v>
          </cell>
          <cell r="U233">
            <v>6.5172714527908196E-2</v>
          </cell>
          <cell r="V233">
            <v>2023</v>
          </cell>
          <cell r="W233" t="str">
            <v>Actual</v>
          </cell>
        </row>
        <row r="234">
          <cell r="B234" t="str">
            <v>XBLAIN</v>
          </cell>
          <cell r="C234">
            <v>1</v>
          </cell>
          <cell r="D234" t="str">
            <v>SGN G5</v>
          </cell>
          <cell r="E234" t="str">
            <v>Sea</v>
          </cell>
          <cell r="F234" t="str">
            <v>CS</v>
          </cell>
          <cell r="G234">
            <v>0</v>
          </cell>
          <cell r="H234">
            <v>0</v>
          </cell>
          <cell r="I234">
            <v>2023</v>
          </cell>
          <cell r="J234" t="str">
            <v>Actual</v>
          </cell>
          <cell r="N234" t="str">
            <v>XBLAIN</v>
          </cell>
          <cell r="O234" t="str">
            <v>XBLAIN</v>
          </cell>
          <cell r="P234">
            <v>0</v>
          </cell>
          <cell r="Q234" t="str">
            <v>SGN G5</v>
          </cell>
          <cell r="R234" t="str">
            <v>Sea</v>
          </cell>
          <cell r="S234" t="str">
            <v>CS</v>
          </cell>
          <cell r="T234">
            <v>0</v>
          </cell>
          <cell r="U234">
            <v>0</v>
          </cell>
          <cell r="V234">
            <v>2023</v>
          </cell>
          <cell r="W234" t="str">
            <v>Actual</v>
          </cell>
        </row>
        <row r="235">
          <cell r="B235" t="str">
            <v>XCALM</v>
          </cell>
          <cell r="C235">
            <v>1</v>
          </cell>
          <cell r="D235" t="str">
            <v>SGN G5</v>
          </cell>
          <cell r="E235" t="str">
            <v>Sea</v>
          </cell>
          <cell r="F235" t="str">
            <v>CS</v>
          </cell>
          <cell r="G235">
            <v>0</v>
          </cell>
          <cell r="H235">
            <v>0</v>
          </cell>
          <cell r="I235">
            <v>2023</v>
          </cell>
          <cell r="J235" t="str">
            <v>Actual</v>
          </cell>
          <cell r="N235" t="str">
            <v>XCALM</v>
          </cell>
          <cell r="O235" t="str">
            <v>XCALM</v>
          </cell>
          <cell r="P235">
            <v>0</v>
          </cell>
          <cell r="Q235" t="str">
            <v>SGN G5</v>
          </cell>
          <cell r="R235" t="str">
            <v>Sea</v>
          </cell>
          <cell r="S235" t="str">
            <v>CS</v>
          </cell>
          <cell r="T235">
            <v>0</v>
          </cell>
          <cell r="U235">
            <v>0</v>
          </cell>
          <cell r="V235">
            <v>2023</v>
          </cell>
          <cell r="W235" t="str">
            <v>Actual</v>
          </cell>
        </row>
        <row r="236">
          <cell r="B236" t="str">
            <v>XHBIL</v>
          </cell>
          <cell r="C236">
            <v>1</v>
          </cell>
          <cell r="D236" t="str">
            <v>SGN G5</v>
          </cell>
          <cell r="E236" t="str">
            <v>Sea</v>
          </cell>
          <cell r="F236" t="str">
            <v>CS</v>
          </cell>
          <cell r="G236">
            <v>0</v>
          </cell>
          <cell r="H236">
            <v>0</v>
          </cell>
          <cell r="I236">
            <v>2023</v>
          </cell>
          <cell r="J236" t="str">
            <v>Actual</v>
          </cell>
          <cell r="N236" t="str">
            <v>XHBIL</v>
          </cell>
          <cell r="O236" t="str">
            <v>XHBIL</v>
          </cell>
          <cell r="P236">
            <v>0</v>
          </cell>
          <cell r="Q236" t="str">
            <v>SGN G5</v>
          </cell>
          <cell r="R236" t="str">
            <v>Sea</v>
          </cell>
          <cell r="S236" t="str">
            <v>CS</v>
          </cell>
          <cell r="T236">
            <v>0</v>
          </cell>
          <cell r="U236">
            <v>0</v>
          </cell>
          <cell r="V236">
            <v>2023</v>
          </cell>
          <cell r="W236" t="str">
            <v>Actual</v>
          </cell>
        </row>
        <row r="237">
          <cell r="B237" t="str">
            <v>XKEENI</v>
          </cell>
          <cell r="C237">
            <v>1</v>
          </cell>
          <cell r="D237" t="str">
            <v>SGN G5</v>
          </cell>
          <cell r="E237" t="str">
            <v>Sea</v>
          </cell>
          <cell r="F237" t="str">
            <v>CS</v>
          </cell>
          <cell r="G237">
            <v>0</v>
          </cell>
          <cell r="H237">
            <v>0</v>
          </cell>
          <cell r="I237">
            <v>2023</v>
          </cell>
          <cell r="J237" t="str">
            <v>Actual</v>
          </cell>
          <cell r="N237" t="str">
            <v>XKEENI</v>
          </cell>
          <cell r="O237" t="str">
            <v>XKEENI</v>
          </cell>
          <cell r="P237">
            <v>0</v>
          </cell>
          <cell r="Q237" t="str">
            <v>SGN G5</v>
          </cell>
          <cell r="R237" t="str">
            <v>Sea</v>
          </cell>
          <cell r="S237" t="str">
            <v>CS</v>
          </cell>
          <cell r="T237">
            <v>0</v>
          </cell>
          <cell r="U237">
            <v>0</v>
          </cell>
          <cell r="V237">
            <v>2023</v>
          </cell>
          <cell r="W237" t="str">
            <v>Actual</v>
          </cell>
        </row>
        <row r="238">
          <cell r="B238" t="str">
            <v>XREDC</v>
          </cell>
          <cell r="C238">
            <v>1</v>
          </cell>
          <cell r="D238" t="str">
            <v>SGN G5</v>
          </cell>
          <cell r="E238" t="str">
            <v>Sea</v>
          </cell>
          <cell r="F238" t="str">
            <v>CS</v>
          </cell>
          <cell r="G238">
            <v>1</v>
          </cell>
          <cell r="H238">
            <v>4.9606481481481474E-2</v>
          </cell>
          <cell r="I238">
            <v>2023</v>
          </cell>
          <cell r="J238" t="str">
            <v>Actual</v>
          </cell>
          <cell r="N238" t="str">
            <v>XREDC</v>
          </cell>
          <cell r="O238" t="str">
            <v>XREDC</v>
          </cell>
          <cell r="P238">
            <v>0</v>
          </cell>
          <cell r="Q238" t="str">
            <v>SGN G5</v>
          </cell>
          <cell r="R238" t="str">
            <v>Sea</v>
          </cell>
          <cell r="S238" t="str">
            <v>CS</v>
          </cell>
          <cell r="T238">
            <v>1</v>
          </cell>
          <cell r="U238">
            <v>4.9606481481481474E-2</v>
          </cell>
          <cell r="V238">
            <v>2023</v>
          </cell>
          <cell r="W238" t="str">
            <v>Actual</v>
          </cell>
        </row>
        <row r="239">
          <cell r="B239" t="str">
            <v>XSOLS</v>
          </cell>
          <cell r="C239">
            <v>1</v>
          </cell>
          <cell r="D239" t="str">
            <v>SGN G5</v>
          </cell>
          <cell r="E239" t="str">
            <v>Sea</v>
          </cell>
          <cell r="F239" t="str">
            <v>CS</v>
          </cell>
          <cell r="G239">
            <v>0</v>
          </cell>
          <cell r="H239">
            <v>0</v>
          </cell>
          <cell r="I239">
            <v>2023</v>
          </cell>
          <cell r="J239" t="str">
            <v>Actual</v>
          </cell>
          <cell r="N239" t="str">
            <v>XSOLS</v>
          </cell>
          <cell r="O239" t="str">
            <v>XSOLS</v>
          </cell>
          <cell r="P239">
            <v>0</v>
          </cell>
          <cell r="Q239" t="str">
            <v>SGN G5</v>
          </cell>
          <cell r="R239" t="str">
            <v>Sea</v>
          </cell>
          <cell r="S239" t="str">
            <v>CS</v>
          </cell>
          <cell r="T239">
            <v>0</v>
          </cell>
          <cell r="U239">
            <v>0</v>
          </cell>
          <cell r="V239">
            <v>2023</v>
          </cell>
          <cell r="W239" t="str">
            <v>Actual</v>
          </cell>
        </row>
        <row r="240">
          <cell r="B240" t="str">
            <v>USBOX</v>
          </cell>
          <cell r="C240">
            <v>1</v>
          </cell>
          <cell r="D240" t="str">
            <v>SGN G5</v>
          </cell>
          <cell r="E240" t="str">
            <v>Sea</v>
          </cell>
          <cell r="F240" t="str">
            <v>CS</v>
          </cell>
          <cell r="G240">
            <v>4</v>
          </cell>
          <cell r="H240">
            <v>0.14326388888888889</v>
          </cell>
          <cell r="I240">
            <v>2023</v>
          </cell>
          <cell r="J240" t="str">
            <v>Actual</v>
          </cell>
          <cell r="N240" t="str">
            <v>USBOX</v>
          </cell>
          <cell r="O240" t="str">
            <v>USBOX</v>
          </cell>
          <cell r="P240">
            <v>0</v>
          </cell>
          <cell r="Q240" t="str">
            <v>SGN G5</v>
          </cell>
          <cell r="R240" t="str">
            <v>Sea</v>
          </cell>
          <cell r="S240" t="str">
            <v>CS</v>
          </cell>
          <cell r="T240">
            <v>4</v>
          </cell>
          <cell r="U240">
            <v>0.14326388888888889</v>
          </cell>
          <cell r="V240">
            <v>2023</v>
          </cell>
          <cell r="W240" t="str">
            <v>Actual</v>
          </cell>
        </row>
        <row r="241">
          <cell r="B241" t="str">
            <v>SINBOX</v>
          </cell>
          <cell r="C241">
            <v>1</v>
          </cell>
          <cell r="D241" t="str">
            <v>SGN G5</v>
          </cell>
          <cell r="E241" t="str">
            <v>Sea</v>
          </cell>
          <cell r="F241" t="str">
            <v>CS</v>
          </cell>
          <cell r="G241">
            <v>8</v>
          </cell>
          <cell r="H241">
            <v>5.6064814814814823E-3</v>
          </cell>
          <cell r="I241">
            <v>2023</v>
          </cell>
          <cell r="J241" t="str">
            <v>Actual</v>
          </cell>
          <cell r="N241" t="str">
            <v>SINBOX</v>
          </cell>
          <cell r="O241" t="str">
            <v>SINBOX</v>
          </cell>
          <cell r="P241">
            <v>0</v>
          </cell>
          <cell r="Q241" t="str">
            <v>SGN G5</v>
          </cell>
          <cell r="R241" t="str">
            <v>Sea</v>
          </cell>
          <cell r="S241" t="str">
            <v>CS</v>
          </cell>
          <cell r="T241">
            <v>8</v>
          </cell>
          <cell r="U241">
            <v>5.6064814814814823E-3</v>
          </cell>
          <cell r="V241">
            <v>2023</v>
          </cell>
          <cell r="W241" t="str">
            <v>Actual</v>
          </cell>
        </row>
        <row r="242">
          <cell r="B242" t="str">
            <v>EMLUX</v>
          </cell>
          <cell r="C242">
            <v>1</v>
          </cell>
          <cell r="D242" t="str">
            <v>SGN G4</v>
          </cell>
          <cell r="E242" t="str">
            <v>Sea</v>
          </cell>
          <cell r="F242" t="str">
            <v>CS</v>
          </cell>
          <cell r="G242">
            <v>2</v>
          </cell>
          <cell r="H242">
            <v>4.1606691919191911E-2</v>
          </cell>
          <cell r="I242">
            <v>2023</v>
          </cell>
          <cell r="J242" t="str">
            <v>Actual</v>
          </cell>
          <cell r="N242" t="str">
            <v>OBI</v>
          </cell>
          <cell r="O242" t="str">
            <v>EMLUX</v>
          </cell>
          <cell r="P242">
            <v>0</v>
          </cell>
          <cell r="Q242" t="str">
            <v>SGN G4</v>
          </cell>
          <cell r="R242" t="str">
            <v>Sea</v>
          </cell>
          <cell r="S242" t="str">
            <v>CS</v>
          </cell>
          <cell r="T242">
            <v>2</v>
          </cell>
          <cell r="U242">
            <v>4.1606691919191911E-2</v>
          </cell>
          <cell r="V242">
            <v>2023</v>
          </cell>
          <cell r="W242" t="str">
            <v>Actual</v>
          </cell>
        </row>
        <row r="243">
          <cell r="B243" t="str">
            <v>EUROM</v>
          </cell>
          <cell r="C243">
            <v>1</v>
          </cell>
          <cell r="D243" t="str">
            <v>SGN G4</v>
          </cell>
          <cell r="E243" t="str">
            <v>Sea</v>
          </cell>
          <cell r="F243" t="str">
            <v>CS</v>
          </cell>
          <cell r="G243">
            <v>2</v>
          </cell>
          <cell r="H243">
            <v>5.33625E-2</v>
          </cell>
          <cell r="I243">
            <v>2023</v>
          </cell>
          <cell r="J243" t="str">
            <v>Actual</v>
          </cell>
          <cell r="N243" t="str">
            <v>OBI</v>
          </cell>
          <cell r="O243" t="str">
            <v>EUROM</v>
          </cell>
          <cell r="P243">
            <v>0</v>
          </cell>
          <cell r="Q243" t="str">
            <v>SGN G4</v>
          </cell>
          <cell r="R243" t="str">
            <v>Sea</v>
          </cell>
          <cell r="S243" t="str">
            <v>CS</v>
          </cell>
          <cell r="T243">
            <v>2</v>
          </cell>
          <cell r="U243">
            <v>5.33625E-2</v>
          </cell>
          <cell r="V243">
            <v>2023</v>
          </cell>
          <cell r="W243" t="str">
            <v>Actual</v>
          </cell>
        </row>
        <row r="244">
          <cell r="B244" t="str">
            <v>SWOOSH</v>
          </cell>
          <cell r="C244">
            <v>1</v>
          </cell>
          <cell r="D244" t="str">
            <v>SGN G1</v>
          </cell>
          <cell r="E244" t="str">
            <v>Air</v>
          </cell>
          <cell r="F244" t="str">
            <v>DOC</v>
          </cell>
          <cell r="G244">
            <v>17</v>
          </cell>
          <cell r="H244">
            <v>0</v>
          </cell>
          <cell r="I244">
            <v>2023</v>
          </cell>
          <cell r="J244" t="str">
            <v>Actual</v>
          </cell>
          <cell r="N244" t="str">
            <v>NIKE</v>
          </cell>
          <cell r="O244" t="str">
            <v>SWOOSH</v>
          </cell>
          <cell r="P244">
            <v>0</v>
          </cell>
          <cell r="Q244" t="str">
            <v>SGN G1</v>
          </cell>
          <cell r="R244" t="str">
            <v>Air</v>
          </cell>
          <cell r="S244" t="str">
            <v>DOC</v>
          </cell>
          <cell r="T244">
            <v>17</v>
          </cell>
          <cell r="U244">
            <v>0</v>
          </cell>
          <cell r="V244">
            <v>2023</v>
          </cell>
          <cell r="W244" t="str">
            <v>Actual</v>
          </cell>
        </row>
        <row r="245">
          <cell r="B245" t="str">
            <v>CONVRS</v>
          </cell>
          <cell r="C245">
            <v>1</v>
          </cell>
          <cell r="D245" t="str">
            <v>SGN G1</v>
          </cell>
          <cell r="E245" t="str">
            <v>Air</v>
          </cell>
          <cell r="F245" t="str">
            <v>DOC</v>
          </cell>
          <cell r="G245">
            <v>2</v>
          </cell>
          <cell r="H245">
            <v>0</v>
          </cell>
          <cell r="I245">
            <v>2023</v>
          </cell>
          <cell r="J245" t="str">
            <v>Actual</v>
          </cell>
          <cell r="N245" t="str">
            <v>NIKE</v>
          </cell>
          <cell r="O245" t="str">
            <v>CONVRS</v>
          </cell>
          <cell r="P245">
            <v>0</v>
          </cell>
          <cell r="Q245" t="str">
            <v>SGN G1</v>
          </cell>
          <cell r="R245" t="str">
            <v>Air</v>
          </cell>
          <cell r="S245" t="str">
            <v>DOC</v>
          </cell>
          <cell r="T245">
            <v>2</v>
          </cell>
          <cell r="U245">
            <v>0</v>
          </cell>
          <cell r="V245">
            <v>2023</v>
          </cell>
          <cell r="W245" t="str">
            <v>Actual</v>
          </cell>
        </row>
        <row r="246">
          <cell r="B246" t="str">
            <v>COLE</v>
          </cell>
          <cell r="C246">
            <v>1</v>
          </cell>
          <cell r="D246" t="str">
            <v>SGN G1</v>
          </cell>
          <cell r="E246" t="str">
            <v>Air</v>
          </cell>
          <cell r="F246" t="str">
            <v>DOC</v>
          </cell>
          <cell r="G246">
            <v>0</v>
          </cell>
          <cell r="H246">
            <v>0</v>
          </cell>
          <cell r="I246">
            <v>2023</v>
          </cell>
          <cell r="J246" t="str">
            <v>Actual</v>
          </cell>
          <cell r="N246" t="str">
            <v>COLE</v>
          </cell>
          <cell r="O246" t="str">
            <v>COLE</v>
          </cell>
          <cell r="P246">
            <v>0</v>
          </cell>
          <cell r="Q246" t="str">
            <v>SGN G1</v>
          </cell>
          <cell r="R246" t="str">
            <v>Air</v>
          </cell>
          <cell r="S246" t="str">
            <v>DOC</v>
          </cell>
          <cell r="T246">
            <v>0</v>
          </cell>
          <cell r="U246">
            <v>0</v>
          </cell>
          <cell r="V246">
            <v>2023</v>
          </cell>
          <cell r="W246" t="str">
            <v>Actual</v>
          </cell>
        </row>
        <row r="247">
          <cell r="B247" t="str">
            <v>AAFZE</v>
          </cell>
          <cell r="C247">
            <v>1</v>
          </cell>
          <cell r="D247" t="str">
            <v>SGN G2</v>
          </cell>
          <cell r="E247" t="str">
            <v>Air</v>
          </cell>
          <cell r="F247" t="str">
            <v>DOC</v>
          </cell>
          <cell r="G247">
            <v>0</v>
          </cell>
          <cell r="H247">
            <v>0</v>
          </cell>
          <cell r="I247">
            <v>2023</v>
          </cell>
          <cell r="J247" t="str">
            <v>Actual</v>
          </cell>
          <cell r="N247" t="str">
            <v>AEBV</v>
          </cell>
          <cell r="O247" t="str">
            <v>AAFZE</v>
          </cell>
          <cell r="P247">
            <v>0</v>
          </cell>
          <cell r="Q247" t="str">
            <v>SGN G2</v>
          </cell>
          <cell r="R247" t="str">
            <v>Air</v>
          </cell>
          <cell r="S247" t="str">
            <v>DOC</v>
          </cell>
          <cell r="T247">
            <v>0</v>
          </cell>
          <cell r="U247">
            <v>0</v>
          </cell>
          <cell r="V247">
            <v>2023</v>
          </cell>
          <cell r="W247" t="str">
            <v>Actual</v>
          </cell>
        </row>
        <row r="248">
          <cell r="B248" t="str">
            <v>AEBV</v>
          </cell>
          <cell r="C248">
            <v>1</v>
          </cell>
          <cell r="D248" t="str">
            <v>SGN G2</v>
          </cell>
          <cell r="E248" t="str">
            <v>Air</v>
          </cell>
          <cell r="F248" t="str">
            <v>DOC</v>
          </cell>
          <cell r="G248">
            <v>0</v>
          </cell>
          <cell r="H248">
            <v>0</v>
          </cell>
          <cell r="I248">
            <v>2023</v>
          </cell>
          <cell r="J248" t="str">
            <v>Actual</v>
          </cell>
          <cell r="N248" t="str">
            <v>AEBV</v>
          </cell>
          <cell r="O248" t="str">
            <v>AEBV</v>
          </cell>
          <cell r="P248">
            <v>0</v>
          </cell>
          <cell r="Q248" t="str">
            <v>SGN G2</v>
          </cell>
          <cell r="R248" t="str">
            <v>Air</v>
          </cell>
          <cell r="S248" t="str">
            <v>DOC</v>
          </cell>
          <cell r="T248">
            <v>0</v>
          </cell>
          <cell r="U248">
            <v>0</v>
          </cell>
          <cell r="V248">
            <v>2023</v>
          </cell>
          <cell r="W248" t="str">
            <v>Actual</v>
          </cell>
        </row>
        <row r="249">
          <cell r="B249" t="str">
            <v>ANNINC</v>
          </cell>
          <cell r="C249">
            <v>1</v>
          </cell>
          <cell r="D249" t="str">
            <v>SGN G2</v>
          </cell>
          <cell r="E249" t="str">
            <v>Air</v>
          </cell>
          <cell r="F249" t="str">
            <v>DOC</v>
          </cell>
          <cell r="G249">
            <v>0</v>
          </cell>
          <cell r="H249">
            <v>0</v>
          </cell>
          <cell r="I249">
            <v>2023</v>
          </cell>
          <cell r="J249" t="str">
            <v>Actual</v>
          </cell>
          <cell r="N249" t="str">
            <v>ASCENA</v>
          </cell>
          <cell r="O249" t="str">
            <v>ANNINC</v>
          </cell>
          <cell r="P249">
            <v>0</v>
          </cell>
          <cell r="Q249" t="str">
            <v>SGN G2</v>
          </cell>
          <cell r="R249" t="str">
            <v>Air</v>
          </cell>
          <cell r="S249" t="str">
            <v>DOC</v>
          </cell>
          <cell r="T249">
            <v>0</v>
          </cell>
          <cell r="U249">
            <v>0</v>
          </cell>
          <cell r="V249">
            <v>2023</v>
          </cell>
          <cell r="W249" t="str">
            <v>Actual</v>
          </cell>
        </row>
        <row r="250">
          <cell r="B250" t="str">
            <v>ARMOUR</v>
          </cell>
          <cell r="C250">
            <v>1</v>
          </cell>
          <cell r="D250" t="str">
            <v>SGN G2</v>
          </cell>
          <cell r="E250" t="str">
            <v>Air</v>
          </cell>
          <cell r="F250" t="str">
            <v>DOC</v>
          </cell>
          <cell r="G250">
            <v>0</v>
          </cell>
          <cell r="H250">
            <v>0</v>
          </cell>
          <cell r="I250">
            <v>2023</v>
          </cell>
          <cell r="J250" t="str">
            <v>Actual</v>
          </cell>
          <cell r="N250" t="str">
            <v>UA</v>
          </cell>
          <cell r="O250" t="str">
            <v>ARMOUR</v>
          </cell>
          <cell r="P250">
            <v>0</v>
          </cell>
          <cell r="Q250" t="str">
            <v>SGN G2</v>
          </cell>
          <cell r="R250" t="str">
            <v>Air</v>
          </cell>
          <cell r="S250" t="str">
            <v>DOC</v>
          </cell>
          <cell r="T250">
            <v>0</v>
          </cell>
          <cell r="U250">
            <v>0</v>
          </cell>
          <cell r="V250">
            <v>2023</v>
          </cell>
          <cell r="W250" t="str">
            <v>Actual</v>
          </cell>
        </row>
        <row r="251">
          <cell r="B251" t="str">
            <v>ATC</v>
          </cell>
          <cell r="C251">
            <v>1</v>
          </cell>
          <cell r="D251" t="str">
            <v>SGN G2</v>
          </cell>
          <cell r="E251" t="str">
            <v>Air</v>
          </cell>
          <cell r="F251" t="str">
            <v>DOC</v>
          </cell>
          <cell r="G251">
            <v>4</v>
          </cell>
          <cell r="H251">
            <v>7.4444444444444445E-3</v>
          </cell>
          <cell r="I251">
            <v>2023</v>
          </cell>
          <cell r="J251" t="str">
            <v>Actual</v>
          </cell>
          <cell r="N251" t="str">
            <v>ATC</v>
          </cell>
          <cell r="O251" t="str">
            <v>ATC</v>
          </cell>
          <cell r="P251">
            <v>0</v>
          </cell>
          <cell r="Q251" t="str">
            <v>SGN G2</v>
          </cell>
          <cell r="R251" t="str">
            <v>Air</v>
          </cell>
          <cell r="S251" t="str">
            <v>DOC</v>
          </cell>
          <cell r="T251">
            <v>4</v>
          </cell>
          <cell r="U251">
            <v>7.4444444444444445E-3</v>
          </cell>
          <cell r="V251">
            <v>2023</v>
          </cell>
          <cell r="W251" t="str">
            <v>Actual</v>
          </cell>
        </row>
        <row r="252">
          <cell r="B252" t="str">
            <v>ATCSTS</v>
          </cell>
          <cell r="C252">
            <v>1</v>
          </cell>
          <cell r="D252" t="str">
            <v>SGN G2</v>
          </cell>
          <cell r="E252" t="str">
            <v>Air</v>
          </cell>
          <cell r="F252" t="str">
            <v>DOC</v>
          </cell>
          <cell r="G252">
            <v>0</v>
          </cell>
          <cell r="H252">
            <v>0</v>
          </cell>
          <cell r="I252">
            <v>2023</v>
          </cell>
          <cell r="J252" t="str">
            <v>Actual</v>
          </cell>
          <cell r="N252" t="str">
            <v>ATCSTS</v>
          </cell>
          <cell r="O252" t="str">
            <v>ATCSTS</v>
          </cell>
          <cell r="P252">
            <v>0</v>
          </cell>
          <cell r="Q252" t="str">
            <v>SGN G2</v>
          </cell>
          <cell r="R252" t="str">
            <v>Air</v>
          </cell>
          <cell r="S252" t="str">
            <v>DOC</v>
          </cell>
          <cell r="T252">
            <v>0</v>
          </cell>
          <cell r="U252">
            <v>0</v>
          </cell>
          <cell r="V252">
            <v>2023</v>
          </cell>
          <cell r="W252" t="str">
            <v>Actual</v>
          </cell>
        </row>
        <row r="253">
          <cell r="B253" t="str">
            <v>ATS</v>
          </cell>
          <cell r="C253">
            <v>1</v>
          </cell>
          <cell r="D253" t="str">
            <v>SGN G2</v>
          </cell>
          <cell r="E253" t="str">
            <v>Air</v>
          </cell>
          <cell r="F253" t="str">
            <v>DOC</v>
          </cell>
          <cell r="G253">
            <v>0</v>
          </cell>
          <cell r="H253">
            <v>0</v>
          </cell>
          <cell r="I253">
            <v>2023</v>
          </cell>
          <cell r="J253" t="str">
            <v>Actual</v>
          </cell>
          <cell r="N253" t="str">
            <v>ASCENA</v>
          </cell>
          <cell r="O253" t="str">
            <v>ATS</v>
          </cell>
          <cell r="P253">
            <v>0</v>
          </cell>
          <cell r="Q253" t="str">
            <v>SGN G2</v>
          </cell>
          <cell r="R253" t="str">
            <v>Air</v>
          </cell>
          <cell r="S253" t="str">
            <v>DOC</v>
          </cell>
          <cell r="T253">
            <v>0</v>
          </cell>
          <cell r="U253">
            <v>0</v>
          </cell>
          <cell r="V253">
            <v>2023</v>
          </cell>
          <cell r="W253" t="str">
            <v>Actual</v>
          </cell>
        </row>
        <row r="254">
          <cell r="B254" t="str">
            <v>HORBAC</v>
          </cell>
          <cell r="C254">
            <v>1</v>
          </cell>
          <cell r="D254" t="str">
            <v>SGN G2</v>
          </cell>
          <cell r="E254" t="str">
            <v>Air</v>
          </cell>
          <cell r="F254" t="str">
            <v>DOC</v>
          </cell>
          <cell r="G254">
            <v>0</v>
          </cell>
          <cell r="H254">
            <v>0</v>
          </cell>
          <cell r="I254">
            <v>2023</v>
          </cell>
          <cell r="J254" t="str">
            <v>Actual</v>
          </cell>
          <cell r="N254" t="str">
            <v>HORBAC</v>
          </cell>
          <cell r="O254" t="str">
            <v>HORBAC</v>
          </cell>
          <cell r="P254">
            <v>0</v>
          </cell>
          <cell r="Q254" t="str">
            <v>SGN G2</v>
          </cell>
          <cell r="R254" t="str">
            <v>Air</v>
          </cell>
          <cell r="S254" t="str">
            <v>DOC</v>
          </cell>
          <cell r="T254">
            <v>0</v>
          </cell>
          <cell r="U254">
            <v>0</v>
          </cell>
          <cell r="V254">
            <v>2023</v>
          </cell>
          <cell r="W254" t="str">
            <v>Actual</v>
          </cell>
        </row>
        <row r="255">
          <cell r="B255" t="str">
            <v>HORBUB</v>
          </cell>
          <cell r="C255">
            <v>1</v>
          </cell>
          <cell r="D255" t="str">
            <v>SGN G2</v>
          </cell>
          <cell r="E255" t="str">
            <v>Air</v>
          </cell>
          <cell r="F255" t="str">
            <v>DOC</v>
          </cell>
          <cell r="G255">
            <v>0</v>
          </cell>
          <cell r="H255">
            <v>0</v>
          </cell>
          <cell r="I255">
            <v>2023</v>
          </cell>
          <cell r="J255" t="str">
            <v>Actual</v>
          </cell>
          <cell r="N255" t="str">
            <v>HORBAC</v>
          </cell>
          <cell r="O255" t="str">
            <v>HORBUB</v>
          </cell>
          <cell r="P255">
            <v>0</v>
          </cell>
          <cell r="Q255" t="str">
            <v>SGN G2</v>
          </cell>
          <cell r="R255" t="str">
            <v>Air</v>
          </cell>
          <cell r="S255" t="str">
            <v>DOC</v>
          </cell>
          <cell r="T255">
            <v>0</v>
          </cell>
          <cell r="U255">
            <v>0</v>
          </cell>
          <cell r="V255">
            <v>2023</v>
          </cell>
          <cell r="W255" t="str">
            <v>Actual</v>
          </cell>
        </row>
        <row r="256">
          <cell r="B256" t="str">
            <v>HOSLEY</v>
          </cell>
          <cell r="C256">
            <v>1</v>
          </cell>
          <cell r="D256" t="str">
            <v>SGN G2</v>
          </cell>
          <cell r="E256" t="str">
            <v>Air</v>
          </cell>
          <cell r="F256" t="str">
            <v>DOC</v>
          </cell>
          <cell r="G256">
            <v>0</v>
          </cell>
          <cell r="H256">
            <v>0</v>
          </cell>
          <cell r="I256">
            <v>2023</v>
          </cell>
          <cell r="J256" t="str">
            <v>Actual</v>
          </cell>
          <cell r="N256" t="str">
            <v>HOSLEY</v>
          </cell>
          <cell r="O256" t="str">
            <v>HOSLEY</v>
          </cell>
          <cell r="P256">
            <v>0</v>
          </cell>
          <cell r="Q256" t="str">
            <v>SGN G2</v>
          </cell>
          <cell r="R256" t="str">
            <v>Air</v>
          </cell>
          <cell r="S256" t="str">
            <v>DOC</v>
          </cell>
          <cell r="T256">
            <v>0</v>
          </cell>
          <cell r="U256">
            <v>0</v>
          </cell>
          <cell r="V256">
            <v>2023</v>
          </cell>
          <cell r="W256" t="str">
            <v>Actual</v>
          </cell>
        </row>
        <row r="257">
          <cell r="B257" t="str">
            <v>JCREW</v>
          </cell>
          <cell r="C257">
            <v>1</v>
          </cell>
          <cell r="D257" t="str">
            <v>SGN G2</v>
          </cell>
          <cell r="E257" t="str">
            <v>Air</v>
          </cell>
          <cell r="F257" t="str">
            <v>DOC</v>
          </cell>
          <cell r="G257">
            <v>12</v>
          </cell>
          <cell r="H257">
            <v>0</v>
          </cell>
          <cell r="I257">
            <v>2023</v>
          </cell>
          <cell r="J257" t="str">
            <v>Actual</v>
          </cell>
          <cell r="N257" t="str">
            <v>JCI</v>
          </cell>
          <cell r="O257" t="str">
            <v>JCREW</v>
          </cell>
          <cell r="P257">
            <v>0</v>
          </cell>
          <cell r="Q257" t="str">
            <v>SGN G2</v>
          </cell>
          <cell r="R257" t="str">
            <v>Air</v>
          </cell>
          <cell r="S257" t="str">
            <v>DOC</v>
          </cell>
          <cell r="T257">
            <v>12</v>
          </cell>
          <cell r="U257">
            <v>0</v>
          </cell>
          <cell r="V257">
            <v>2023</v>
          </cell>
          <cell r="W257" t="str">
            <v>Actual</v>
          </cell>
        </row>
        <row r="258">
          <cell r="B258" t="str">
            <v>NBAL</v>
          </cell>
          <cell r="C258">
            <v>1</v>
          </cell>
          <cell r="D258" t="str">
            <v>SGN G2</v>
          </cell>
          <cell r="E258" t="str">
            <v>Air</v>
          </cell>
          <cell r="F258" t="str">
            <v>DOC</v>
          </cell>
          <cell r="G258">
            <v>0</v>
          </cell>
          <cell r="H258">
            <v>0</v>
          </cell>
          <cell r="I258">
            <v>2023</v>
          </cell>
          <cell r="J258" t="str">
            <v>Actual</v>
          </cell>
          <cell r="N258" t="str">
            <v>NBAL</v>
          </cell>
          <cell r="O258" t="str">
            <v>NBAL</v>
          </cell>
          <cell r="P258">
            <v>0</v>
          </cell>
          <cell r="Q258" t="str">
            <v>SGN G2</v>
          </cell>
          <cell r="R258" t="str">
            <v>Air</v>
          </cell>
          <cell r="S258" t="str">
            <v>DOC</v>
          </cell>
          <cell r="T258">
            <v>0</v>
          </cell>
          <cell r="U258">
            <v>0</v>
          </cell>
          <cell r="V258">
            <v>2023</v>
          </cell>
          <cell r="W258" t="str">
            <v>Actual</v>
          </cell>
        </row>
        <row r="259">
          <cell r="B259" t="str">
            <v>NBC</v>
          </cell>
          <cell r="C259">
            <v>1</v>
          </cell>
          <cell r="D259" t="str">
            <v>SGN G2</v>
          </cell>
          <cell r="E259" t="str">
            <v>Air</v>
          </cell>
          <cell r="F259" t="str">
            <v>DOC</v>
          </cell>
          <cell r="G259">
            <v>0</v>
          </cell>
          <cell r="H259">
            <v>0</v>
          </cell>
          <cell r="I259">
            <v>2023</v>
          </cell>
          <cell r="J259" t="str">
            <v>Actual</v>
          </cell>
          <cell r="N259" t="str">
            <v>NBAL</v>
          </cell>
          <cell r="O259" t="str">
            <v>NBC</v>
          </cell>
          <cell r="P259">
            <v>0</v>
          </cell>
          <cell r="Q259" t="str">
            <v>SGN G2</v>
          </cell>
          <cell r="R259" t="str">
            <v>Air</v>
          </cell>
          <cell r="S259" t="str">
            <v>DOC</v>
          </cell>
          <cell r="T259">
            <v>0</v>
          </cell>
          <cell r="U259">
            <v>0</v>
          </cell>
          <cell r="V259">
            <v>2023</v>
          </cell>
          <cell r="W259" t="str">
            <v>Actual</v>
          </cell>
        </row>
        <row r="260">
          <cell r="B260" t="str">
            <v>NBMY</v>
          </cell>
          <cell r="C260">
            <v>1</v>
          </cell>
          <cell r="D260" t="str">
            <v>SGN G2</v>
          </cell>
          <cell r="E260" t="str">
            <v>Air</v>
          </cell>
          <cell r="F260" t="str">
            <v>DOC</v>
          </cell>
          <cell r="G260">
            <v>0</v>
          </cell>
          <cell r="H260">
            <v>0</v>
          </cell>
          <cell r="I260">
            <v>2023</v>
          </cell>
          <cell r="J260" t="str">
            <v>Actual</v>
          </cell>
          <cell r="N260" t="str">
            <v>NBAL</v>
          </cell>
          <cell r="O260" t="str">
            <v>NBMY</v>
          </cell>
          <cell r="P260">
            <v>0</v>
          </cell>
          <cell r="Q260" t="str">
            <v>SGN G2</v>
          </cell>
          <cell r="R260" t="str">
            <v>Air</v>
          </cell>
          <cell r="S260" t="str">
            <v>DOC</v>
          </cell>
          <cell r="T260">
            <v>0</v>
          </cell>
          <cell r="U260">
            <v>0</v>
          </cell>
          <cell r="V260">
            <v>2023</v>
          </cell>
          <cell r="W260" t="str">
            <v>Actual</v>
          </cell>
        </row>
        <row r="261">
          <cell r="B261" t="str">
            <v>NBSG</v>
          </cell>
          <cell r="C261">
            <v>1</v>
          </cell>
          <cell r="D261" t="str">
            <v>SGN G2</v>
          </cell>
          <cell r="E261" t="str">
            <v>Air</v>
          </cell>
          <cell r="F261" t="str">
            <v>DOC</v>
          </cell>
          <cell r="G261">
            <v>0</v>
          </cell>
          <cell r="H261">
            <v>0</v>
          </cell>
          <cell r="I261">
            <v>2023</v>
          </cell>
          <cell r="J261" t="str">
            <v>Actual</v>
          </cell>
          <cell r="N261" t="str">
            <v>NBAL</v>
          </cell>
          <cell r="O261" t="str">
            <v>NBSG</v>
          </cell>
          <cell r="P261">
            <v>0</v>
          </cell>
          <cell r="Q261" t="str">
            <v>SGN G2</v>
          </cell>
          <cell r="R261" t="str">
            <v>Air</v>
          </cell>
          <cell r="S261" t="str">
            <v>DOC</v>
          </cell>
          <cell r="T261">
            <v>0</v>
          </cell>
          <cell r="U261">
            <v>0</v>
          </cell>
          <cell r="V261">
            <v>2023</v>
          </cell>
          <cell r="W261" t="str">
            <v>Actual</v>
          </cell>
        </row>
        <row r="262">
          <cell r="B262" t="str">
            <v>UADSHP</v>
          </cell>
          <cell r="C262">
            <v>1</v>
          </cell>
          <cell r="D262" t="str">
            <v>SGN G2</v>
          </cell>
          <cell r="E262" t="str">
            <v>Air</v>
          </cell>
          <cell r="F262" t="str">
            <v>DOC</v>
          </cell>
          <cell r="G262">
            <v>0</v>
          </cell>
          <cell r="H262">
            <v>0</v>
          </cell>
          <cell r="I262">
            <v>2023</v>
          </cell>
          <cell r="J262" t="str">
            <v>Actual</v>
          </cell>
          <cell r="N262" t="str">
            <v>UA</v>
          </cell>
          <cell r="O262" t="str">
            <v>UADSHP</v>
          </cell>
          <cell r="P262">
            <v>0</v>
          </cell>
          <cell r="Q262" t="str">
            <v>SGN G2</v>
          </cell>
          <cell r="R262" t="str">
            <v>Air</v>
          </cell>
          <cell r="S262" t="str">
            <v>DOC</v>
          </cell>
          <cell r="T262">
            <v>0</v>
          </cell>
          <cell r="U262">
            <v>0</v>
          </cell>
          <cell r="V262">
            <v>2023</v>
          </cell>
          <cell r="W262" t="str">
            <v>Actual</v>
          </cell>
        </row>
        <row r="263">
          <cell r="B263" t="str">
            <v>WARMEX</v>
          </cell>
          <cell r="C263">
            <v>1</v>
          </cell>
          <cell r="D263" t="str">
            <v>SGN G2</v>
          </cell>
          <cell r="E263" t="str">
            <v>Air</v>
          </cell>
          <cell r="F263" t="str">
            <v>DOC</v>
          </cell>
          <cell r="G263">
            <v>0</v>
          </cell>
          <cell r="H263">
            <v>0</v>
          </cell>
          <cell r="I263">
            <v>2023</v>
          </cell>
          <cell r="J263" t="str">
            <v>Actual</v>
          </cell>
          <cell r="N263" t="str">
            <v>WARMEX</v>
          </cell>
          <cell r="O263" t="str">
            <v>WARMEX</v>
          </cell>
          <cell r="P263">
            <v>0</v>
          </cell>
          <cell r="Q263" t="str">
            <v>SGN G2</v>
          </cell>
          <cell r="R263" t="str">
            <v>Air</v>
          </cell>
          <cell r="S263" t="str">
            <v>DOC</v>
          </cell>
          <cell r="T263">
            <v>0</v>
          </cell>
          <cell r="U263">
            <v>0</v>
          </cell>
          <cell r="V263">
            <v>2023</v>
          </cell>
          <cell r="W263" t="str">
            <v>Actual</v>
          </cell>
        </row>
        <row r="264">
          <cell r="B264" t="str">
            <v>XIRGA</v>
          </cell>
          <cell r="C264">
            <v>1</v>
          </cell>
          <cell r="D264" t="str">
            <v>SGN G5</v>
          </cell>
          <cell r="E264" t="str">
            <v>Air</v>
          </cell>
          <cell r="F264" t="str">
            <v>DOC</v>
          </cell>
          <cell r="G264">
            <v>0</v>
          </cell>
          <cell r="H264">
            <v>0</v>
          </cell>
          <cell r="I264">
            <v>2023</v>
          </cell>
          <cell r="J264" t="str">
            <v>Actual</v>
          </cell>
          <cell r="N264" t="str">
            <v>XIRGA</v>
          </cell>
          <cell r="O264" t="str">
            <v>XIRGA</v>
          </cell>
          <cell r="P264">
            <v>0</v>
          </cell>
          <cell r="Q264" t="str">
            <v>SGN G5</v>
          </cell>
          <cell r="R264" t="str">
            <v>Air</v>
          </cell>
          <cell r="S264" t="str">
            <v>DOC</v>
          </cell>
          <cell r="T264">
            <v>0</v>
          </cell>
          <cell r="U264">
            <v>0</v>
          </cell>
          <cell r="V264">
            <v>2023</v>
          </cell>
          <cell r="W264" t="str">
            <v>Actual</v>
          </cell>
        </row>
        <row r="265">
          <cell r="B265" t="str">
            <v>XWASO</v>
          </cell>
          <cell r="C265">
            <v>1</v>
          </cell>
          <cell r="D265" t="str">
            <v>SGN G2</v>
          </cell>
          <cell r="E265" t="str">
            <v>Air</v>
          </cell>
          <cell r="F265" t="str">
            <v>DOC</v>
          </cell>
          <cell r="G265">
            <v>0</v>
          </cell>
          <cell r="H265">
            <v>0</v>
          </cell>
          <cell r="I265">
            <v>2023</v>
          </cell>
          <cell r="J265" t="str">
            <v>Actual</v>
          </cell>
          <cell r="N265" t="str">
            <v>NBAL</v>
          </cell>
          <cell r="O265" t="str">
            <v>XWASO</v>
          </cell>
          <cell r="P265">
            <v>0</v>
          </cell>
          <cell r="Q265" t="str">
            <v>SGN G2</v>
          </cell>
          <cell r="R265" t="str">
            <v>Air</v>
          </cell>
          <cell r="S265" t="str">
            <v>DOC</v>
          </cell>
          <cell r="T265">
            <v>0</v>
          </cell>
          <cell r="U265">
            <v>0</v>
          </cell>
          <cell r="V265">
            <v>2023</v>
          </cell>
          <cell r="W265" t="str">
            <v>Actual</v>
          </cell>
        </row>
        <row r="266">
          <cell r="B266" t="str">
            <v>AEO</v>
          </cell>
          <cell r="C266">
            <v>1</v>
          </cell>
          <cell r="D266" t="str">
            <v>SGN G3</v>
          </cell>
          <cell r="E266" t="str">
            <v>Air</v>
          </cell>
          <cell r="F266" t="str">
            <v>DOC</v>
          </cell>
          <cell r="G266">
            <v>0</v>
          </cell>
          <cell r="H266">
            <v>0</v>
          </cell>
          <cell r="I266">
            <v>2023</v>
          </cell>
          <cell r="J266" t="str">
            <v>Actual</v>
          </cell>
          <cell r="N266" t="str">
            <v>AEO</v>
          </cell>
          <cell r="O266" t="str">
            <v>AEO</v>
          </cell>
          <cell r="P266">
            <v>0</v>
          </cell>
          <cell r="Q266" t="str">
            <v>SGN G3</v>
          </cell>
          <cell r="R266" t="str">
            <v>Air</v>
          </cell>
          <cell r="S266" t="str">
            <v>DOC</v>
          </cell>
          <cell r="T266">
            <v>0</v>
          </cell>
          <cell r="U266">
            <v>0</v>
          </cell>
          <cell r="V266">
            <v>2023</v>
          </cell>
          <cell r="W266" t="str">
            <v>Actual</v>
          </cell>
        </row>
        <row r="267">
          <cell r="B267" t="str">
            <v>AEOHK</v>
          </cell>
          <cell r="C267">
            <v>1</v>
          </cell>
          <cell r="D267" t="str">
            <v>SGN G3</v>
          </cell>
          <cell r="E267" t="str">
            <v>Air</v>
          </cell>
          <cell r="F267" t="str">
            <v>DOC</v>
          </cell>
          <cell r="G267">
            <v>0</v>
          </cell>
          <cell r="H267">
            <v>0</v>
          </cell>
          <cell r="I267">
            <v>2023</v>
          </cell>
          <cell r="J267" t="str">
            <v>Actual</v>
          </cell>
          <cell r="N267" t="str">
            <v>AEO</v>
          </cell>
          <cell r="O267" t="str">
            <v>AEOHK</v>
          </cell>
          <cell r="P267">
            <v>0</v>
          </cell>
          <cell r="Q267" t="str">
            <v>SGN G3</v>
          </cell>
          <cell r="R267" t="str">
            <v>Air</v>
          </cell>
          <cell r="S267" t="str">
            <v>DOC</v>
          </cell>
          <cell r="T267">
            <v>0</v>
          </cell>
          <cell r="U267">
            <v>0</v>
          </cell>
          <cell r="V267">
            <v>2023</v>
          </cell>
          <cell r="W267" t="str">
            <v>Actual</v>
          </cell>
        </row>
        <row r="268">
          <cell r="B268" t="str">
            <v>AEOJP</v>
          </cell>
          <cell r="C268">
            <v>1</v>
          </cell>
          <cell r="D268" t="str">
            <v>SGN G3</v>
          </cell>
          <cell r="E268" t="str">
            <v>Air</v>
          </cell>
          <cell r="F268" t="str">
            <v>DOC</v>
          </cell>
          <cell r="G268">
            <v>0</v>
          </cell>
          <cell r="H268">
            <v>0</v>
          </cell>
          <cell r="I268">
            <v>2023</v>
          </cell>
          <cell r="J268" t="str">
            <v>Actual</v>
          </cell>
          <cell r="N268" t="str">
            <v>AEO</v>
          </cell>
          <cell r="O268" t="str">
            <v>AEOJP</v>
          </cell>
          <cell r="P268">
            <v>0</v>
          </cell>
          <cell r="Q268" t="str">
            <v>SGN G3</v>
          </cell>
          <cell r="R268" t="str">
            <v>Air</v>
          </cell>
          <cell r="S268" t="str">
            <v>DOC</v>
          </cell>
          <cell r="T268">
            <v>0</v>
          </cell>
          <cell r="U268">
            <v>0</v>
          </cell>
          <cell r="V268">
            <v>2023</v>
          </cell>
          <cell r="W268" t="str">
            <v>Actual</v>
          </cell>
        </row>
        <row r="269">
          <cell r="B269" t="str">
            <v>AEOMEX</v>
          </cell>
          <cell r="C269">
            <v>1</v>
          </cell>
          <cell r="D269" t="str">
            <v>SGN G3</v>
          </cell>
          <cell r="E269" t="str">
            <v>Air</v>
          </cell>
          <cell r="F269" t="str">
            <v>DOC</v>
          </cell>
          <cell r="G269">
            <v>0</v>
          </cell>
          <cell r="H269">
            <v>0</v>
          </cell>
          <cell r="I269">
            <v>2023</v>
          </cell>
          <cell r="J269" t="str">
            <v>Actual</v>
          </cell>
          <cell r="N269" t="str">
            <v>AEO</v>
          </cell>
          <cell r="O269" t="str">
            <v>AEOMEX</v>
          </cell>
          <cell r="P269">
            <v>0</v>
          </cell>
          <cell r="Q269" t="str">
            <v>SGN G3</v>
          </cell>
          <cell r="R269" t="str">
            <v>Air</v>
          </cell>
          <cell r="S269" t="str">
            <v>DOC</v>
          </cell>
          <cell r="T269">
            <v>0</v>
          </cell>
          <cell r="U269">
            <v>0</v>
          </cell>
          <cell r="V269">
            <v>2023</v>
          </cell>
          <cell r="W269" t="str">
            <v>Actual</v>
          </cell>
        </row>
        <row r="270">
          <cell r="B270" t="str">
            <v>AEOMIX</v>
          </cell>
          <cell r="C270">
            <v>1</v>
          </cell>
          <cell r="D270" t="str">
            <v>SGN G3</v>
          </cell>
          <cell r="E270" t="str">
            <v>Air</v>
          </cell>
          <cell r="F270" t="str">
            <v>DOC</v>
          </cell>
          <cell r="G270">
            <v>0</v>
          </cell>
          <cell r="H270">
            <v>0</v>
          </cell>
          <cell r="I270">
            <v>2023</v>
          </cell>
          <cell r="J270" t="str">
            <v>Actual</v>
          </cell>
          <cell r="N270" t="str">
            <v>AEO</v>
          </cell>
          <cell r="O270" t="str">
            <v>AEOMIX</v>
          </cell>
          <cell r="P270">
            <v>0</v>
          </cell>
          <cell r="Q270" t="str">
            <v>SGN G3</v>
          </cell>
          <cell r="R270" t="str">
            <v>Air</v>
          </cell>
          <cell r="S270" t="str">
            <v>DOC</v>
          </cell>
          <cell r="T270">
            <v>0</v>
          </cell>
          <cell r="U270">
            <v>0</v>
          </cell>
          <cell r="V270">
            <v>2023</v>
          </cell>
          <cell r="W270" t="str">
            <v>Actual</v>
          </cell>
        </row>
        <row r="271">
          <cell r="B271" t="str">
            <v>AEOSHA</v>
          </cell>
          <cell r="C271">
            <v>1</v>
          </cell>
          <cell r="D271" t="str">
            <v>SGN G3</v>
          </cell>
          <cell r="E271" t="str">
            <v>Air</v>
          </cell>
          <cell r="F271" t="str">
            <v>DOC</v>
          </cell>
          <cell r="G271">
            <v>0</v>
          </cell>
          <cell r="H271">
            <v>0</v>
          </cell>
          <cell r="I271">
            <v>2023</v>
          </cell>
          <cell r="J271" t="str">
            <v>Actual</v>
          </cell>
          <cell r="N271" t="str">
            <v>AEO</v>
          </cell>
          <cell r="O271" t="str">
            <v>AEOSHA</v>
          </cell>
          <cell r="P271">
            <v>0</v>
          </cell>
          <cell r="Q271" t="str">
            <v>SGN G3</v>
          </cell>
          <cell r="R271" t="str">
            <v>Air</v>
          </cell>
          <cell r="S271" t="str">
            <v>DOC</v>
          </cell>
          <cell r="T271">
            <v>0</v>
          </cell>
          <cell r="U271">
            <v>0</v>
          </cell>
          <cell r="V271">
            <v>2023</v>
          </cell>
          <cell r="W271" t="str">
            <v>Actual</v>
          </cell>
        </row>
        <row r="272">
          <cell r="B272" t="str">
            <v>AGRON</v>
          </cell>
          <cell r="C272">
            <v>1</v>
          </cell>
          <cell r="D272" t="str">
            <v>SGN G3</v>
          </cell>
          <cell r="E272" t="str">
            <v>Air</v>
          </cell>
          <cell r="F272" t="str">
            <v>DOC</v>
          </cell>
          <cell r="G272">
            <v>0</v>
          </cell>
          <cell r="H272">
            <v>0</v>
          </cell>
          <cell r="I272">
            <v>2023</v>
          </cell>
          <cell r="J272" t="str">
            <v>Actual</v>
          </cell>
          <cell r="N272" t="str">
            <v>AGRON</v>
          </cell>
          <cell r="O272" t="str">
            <v>AGRON</v>
          </cell>
          <cell r="P272">
            <v>0</v>
          </cell>
          <cell r="Q272" t="str">
            <v>SGN G3</v>
          </cell>
          <cell r="R272" t="str">
            <v>Air</v>
          </cell>
          <cell r="S272" t="str">
            <v>DOC</v>
          </cell>
          <cell r="T272">
            <v>0</v>
          </cell>
          <cell r="U272">
            <v>0</v>
          </cell>
          <cell r="V272">
            <v>2023</v>
          </cell>
          <cell r="W272" t="str">
            <v>Actual</v>
          </cell>
        </row>
        <row r="273">
          <cell r="B273" t="str">
            <v>BELL</v>
          </cell>
          <cell r="C273">
            <v>1</v>
          </cell>
          <cell r="D273" t="str">
            <v>SGN G3</v>
          </cell>
          <cell r="E273" t="str">
            <v>Air</v>
          </cell>
          <cell r="F273" t="str">
            <v>DOC</v>
          </cell>
          <cell r="G273">
            <v>0</v>
          </cell>
          <cell r="H273">
            <v>0</v>
          </cell>
          <cell r="I273">
            <v>2023</v>
          </cell>
          <cell r="J273" t="str">
            <v>Actual</v>
          </cell>
          <cell r="N273" t="str">
            <v>EBSI</v>
          </cell>
          <cell r="O273" t="str">
            <v>BELL</v>
          </cell>
          <cell r="P273">
            <v>0</v>
          </cell>
          <cell r="Q273" t="str">
            <v>SGN G3</v>
          </cell>
          <cell r="R273" t="str">
            <v>Air</v>
          </cell>
          <cell r="S273" t="str">
            <v>DOC</v>
          </cell>
          <cell r="T273">
            <v>0</v>
          </cell>
          <cell r="U273">
            <v>0</v>
          </cell>
          <cell r="V273">
            <v>2023</v>
          </cell>
          <cell r="W273" t="str">
            <v>Actual</v>
          </cell>
        </row>
        <row r="274">
          <cell r="B274" t="str">
            <v>BHBEJ</v>
          </cell>
          <cell r="C274">
            <v>1</v>
          </cell>
          <cell r="D274" t="str">
            <v>SGN G3</v>
          </cell>
          <cell r="E274" t="str">
            <v>Air</v>
          </cell>
          <cell r="F274" t="str">
            <v>DOC</v>
          </cell>
          <cell r="G274">
            <v>0</v>
          </cell>
          <cell r="H274">
            <v>0</v>
          </cell>
          <cell r="I274">
            <v>2023</v>
          </cell>
          <cell r="J274" t="str">
            <v>Actual</v>
          </cell>
          <cell r="N274" t="str">
            <v>BPS</v>
          </cell>
          <cell r="O274" t="str">
            <v>BHBEJ</v>
          </cell>
          <cell r="P274">
            <v>0</v>
          </cell>
          <cell r="Q274" t="str">
            <v>SGN G3</v>
          </cell>
          <cell r="R274" t="str">
            <v>Air</v>
          </cell>
          <cell r="S274" t="str">
            <v>DOC</v>
          </cell>
          <cell r="T274">
            <v>0</v>
          </cell>
          <cell r="U274">
            <v>0</v>
          </cell>
          <cell r="V274">
            <v>2023</v>
          </cell>
          <cell r="W274" t="str">
            <v>Actual</v>
          </cell>
        </row>
        <row r="275">
          <cell r="B275" t="str">
            <v>BPS</v>
          </cell>
          <cell r="C275">
            <v>1</v>
          </cell>
          <cell r="D275" t="str">
            <v>SGN G3</v>
          </cell>
          <cell r="E275" t="str">
            <v>Air</v>
          </cell>
          <cell r="F275" t="str">
            <v>DOC</v>
          </cell>
          <cell r="G275">
            <v>0</v>
          </cell>
          <cell r="H275">
            <v>0</v>
          </cell>
          <cell r="I275">
            <v>2023</v>
          </cell>
          <cell r="J275" t="str">
            <v>Actual</v>
          </cell>
          <cell r="N275" t="str">
            <v>BPS</v>
          </cell>
          <cell r="O275" t="str">
            <v>BPS</v>
          </cell>
          <cell r="P275">
            <v>0</v>
          </cell>
          <cell r="Q275" t="str">
            <v>SGN G3</v>
          </cell>
          <cell r="R275" t="str">
            <v>Air</v>
          </cell>
          <cell r="S275" t="str">
            <v>DOC</v>
          </cell>
          <cell r="T275">
            <v>0</v>
          </cell>
          <cell r="U275">
            <v>0</v>
          </cell>
          <cell r="V275">
            <v>2023</v>
          </cell>
          <cell r="W275" t="str">
            <v>Actual</v>
          </cell>
        </row>
        <row r="276">
          <cell r="B276" t="str">
            <v>BPSH</v>
          </cell>
          <cell r="C276">
            <v>1</v>
          </cell>
          <cell r="D276" t="str">
            <v>SGN G3</v>
          </cell>
          <cell r="E276" t="str">
            <v>Air</v>
          </cell>
          <cell r="F276" t="str">
            <v>DOC</v>
          </cell>
          <cell r="G276">
            <v>0</v>
          </cell>
          <cell r="H276">
            <v>0</v>
          </cell>
          <cell r="I276">
            <v>2023</v>
          </cell>
          <cell r="J276" t="str">
            <v>Actual</v>
          </cell>
          <cell r="N276" t="str">
            <v>BPS</v>
          </cell>
          <cell r="O276" t="str">
            <v>BPSH</v>
          </cell>
          <cell r="P276">
            <v>0</v>
          </cell>
          <cell r="Q276" t="str">
            <v>SGN G3</v>
          </cell>
          <cell r="R276" t="str">
            <v>Air</v>
          </cell>
          <cell r="S276" t="str">
            <v>DOC</v>
          </cell>
          <cell r="T276">
            <v>0</v>
          </cell>
          <cell r="U276">
            <v>0</v>
          </cell>
          <cell r="V276">
            <v>2023</v>
          </cell>
          <cell r="W276" t="str">
            <v>Actual</v>
          </cell>
        </row>
        <row r="277">
          <cell r="B277" t="str">
            <v>BPSHCA</v>
          </cell>
          <cell r="C277">
            <v>1</v>
          </cell>
          <cell r="D277" t="str">
            <v>SGN G3</v>
          </cell>
          <cell r="E277" t="str">
            <v>Air</v>
          </cell>
          <cell r="F277" t="str">
            <v>DOC</v>
          </cell>
          <cell r="G277">
            <v>0</v>
          </cell>
          <cell r="H277">
            <v>0</v>
          </cell>
          <cell r="I277">
            <v>2023</v>
          </cell>
          <cell r="J277" t="str">
            <v>Actual</v>
          </cell>
          <cell r="N277" t="str">
            <v>BPS</v>
          </cell>
          <cell r="O277" t="str">
            <v>BPSHCA</v>
          </cell>
          <cell r="P277">
            <v>0</v>
          </cell>
          <cell r="Q277" t="str">
            <v>SGN G3</v>
          </cell>
          <cell r="R277" t="str">
            <v>Air</v>
          </cell>
          <cell r="S277" t="str">
            <v>DOC</v>
          </cell>
          <cell r="T277">
            <v>0</v>
          </cell>
          <cell r="U277">
            <v>0</v>
          </cell>
          <cell r="V277">
            <v>2023</v>
          </cell>
          <cell r="W277" t="str">
            <v>Actual</v>
          </cell>
        </row>
        <row r="278">
          <cell r="B278" t="str">
            <v>BPSHUB</v>
          </cell>
          <cell r="C278">
            <v>1</v>
          </cell>
          <cell r="D278" t="str">
            <v>SGN G3</v>
          </cell>
          <cell r="E278" t="str">
            <v>Air</v>
          </cell>
          <cell r="F278" t="str">
            <v>DOC</v>
          </cell>
          <cell r="G278">
            <v>0</v>
          </cell>
          <cell r="H278">
            <v>0</v>
          </cell>
          <cell r="I278">
            <v>2023</v>
          </cell>
          <cell r="J278" t="str">
            <v>Actual</v>
          </cell>
          <cell r="N278" t="str">
            <v>BPS</v>
          </cell>
          <cell r="O278" t="str">
            <v>BPSHUB</v>
          </cell>
          <cell r="P278">
            <v>0</v>
          </cell>
          <cell r="Q278" t="str">
            <v>SGN G3</v>
          </cell>
          <cell r="R278" t="str">
            <v>Air</v>
          </cell>
          <cell r="S278" t="str">
            <v>DOC</v>
          </cell>
          <cell r="T278">
            <v>0</v>
          </cell>
          <cell r="U278">
            <v>0</v>
          </cell>
          <cell r="V278">
            <v>2023</v>
          </cell>
          <cell r="W278" t="str">
            <v>Actual</v>
          </cell>
        </row>
        <row r="279">
          <cell r="B279" t="str">
            <v>BPSL</v>
          </cell>
          <cell r="C279">
            <v>1</v>
          </cell>
          <cell r="D279" t="str">
            <v>SGN G3</v>
          </cell>
          <cell r="E279" t="str">
            <v>Air</v>
          </cell>
          <cell r="F279" t="str">
            <v>DOC</v>
          </cell>
          <cell r="G279">
            <v>0</v>
          </cell>
          <cell r="H279">
            <v>0</v>
          </cell>
          <cell r="I279">
            <v>2023</v>
          </cell>
          <cell r="J279" t="str">
            <v>Actual</v>
          </cell>
          <cell r="N279" t="str">
            <v>BPS</v>
          </cell>
          <cell r="O279" t="str">
            <v>BPSL</v>
          </cell>
          <cell r="P279">
            <v>0</v>
          </cell>
          <cell r="Q279" t="str">
            <v>SGN G3</v>
          </cell>
          <cell r="R279" t="str">
            <v>Air</v>
          </cell>
          <cell r="S279" t="str">
            <v>DOC</v>
          </cell>
          <cell r="T279">
            <v>0</v>
          </cell>
          <cell r="U279">
            <v>0</v>
          </cell>
          <cell r="V279">
            <v>2023</v>
          </cell>
          <cell r="W279" t="str">
            <v>Actual</v>
          </cell>
        </row>
        <row r="280">
          <cell r="B280" t="str">
            <v>BRYLAN</v>
          </cell>
          <cell r="C280">
            <v>1</v>
          </cell>
          <cell r="D280" t="str">
            <v>SGN G3</v>
          </cell>
          <cell r="E280" t="str">
            <v>Air</v>
          </cell>
          <cell r="F280" t="str">
            <v>DOC</v>
          </cell>
          <cell r="G280">
            <v>0</v>
          </cell>
          <cell r="H280">
            <v>0</v>
          </cell>
          <cell r="I280">
            <v>2023</v>
          </cell>
          <cell r="J280" t="str">
            <v>Actual</v>
          </cell>
          <cell r="N280" t="str">
            <v>BRYLAN</v>
          </cell>
          <cell r="O280" t="str">
            <v>BRYLAN</v>
          </cell>
          <cell r="P280">
            <v>0</v>
          </cell>
          <cell r="Q280" t="str">
            <v>SGN G3</v>
          </cell>
          <cell r="R280" t="str">
            <v>Air</v>
          </cell>
          <cell r="S280" t="str">
            <v>DOC</v>
          </cell>
          <cell r="T280">
            <v>0</v>
          </cell>
          <cell r="U280">
            <v>0</v>
          </cell>
          <cell r="V280">
            <v>2023</v>
          </cell>
          <cell r="W280" t="str">
            <v>Actual</v>
          </cell>
        </row>
        <row r="281">
          <cell r="B281" t="str">
            <v>CHEWY</v>
          </cell>
          <cell r="C281">
            <v>1</v>
          </cell>
          <cell r="D281" t="str">
            <v>SGN G3</v>
          </cell>
          <cell r="E281" t="str">
            <v>Air</v>
          </cell>
          <cell r="F281" t="str">
            <v>DOC</v>
          </cell>
          <cell r="G281">
            <v>0</v>
          </cell>
          <cell r="H281">
            <v>0</v>
          </cell>
          <cell r="I281">
            <v>2023</v>
          </cell>
          <cell r="J281" t="str">
            <v>Actual</v>
          </cell>
          <cell r="N281" t="str">
            <v>CHEWY</v>
          </cell>
          <cell r="O281" t="str">
            <v>CHEWY</v>
          </cell>
          <cell r="P281">
            <v>0</v>
          </cell>
          <cell r="Q281" t="str">
            <v>SGN G3</v>
          </cell>
          <cell r="R281" t="str">
            <v>Air</v>
          </cell>
          <cell r="S281" t="str">
            <v>DOC</v>
          </cell>
          <cell r="T281">
            <v>0</v>
          </cell>
          <cell r="U281">
            <v>0</v>
          </cell>
          <cell r="V281">
            <v>2023</v>
          </cell>
          <cell r="W281" t="str">
            <v>Actual</v>
          </cell>
        </row>
        <row r="282">
          <cell r="B282" t="str">
            <v>CLUSH</v>
          </cell>
          <cell r="C282">
            <v>1</v>
          </cell>
          <cell r="D282" t="str">
            <v>SGN G3</v>
          </cell>
          <cell r="E282" t="str">
            <v>Air</v>
          </cell>
          <cell r="F282" t="str">
            <v>DOC</v>
          </cell>
          <cell r="G282">
            <v>0</v>
          </cell>
          <cell r="H282">
            <v>0</v>
          </cell>
          <cell r="I282">
            <v>2023</v>
          </cell>
          <cell r="J282" t="str">
            <v>Actual</v>
          </cell>
          <cell r="N282" t="str">
            <v>DEMO</v>
          </cell>
          <cell r="O282" t="str">
            <v>CLUSH</v>
          </cell>
          <cell r="P282">
            <v>0</v>
          </cell>
          <cell r="Q282" t="str">
            <v>SGN G3</v>
          </cell>
          <cell r="R282" t="str">
            <v>Air</v>
          </cell>
          <cell r="S282" t="str">
            <v>DOC</v>
          </cell>
          <cell r="T282">
            <v>0</v>
          </cell>
          <cell r="U282">
            <v>0</v>
          </cell>
          <cell r="V282">
            <v>2023</v>
          </cell>
          <cell r="W282" t="str">
            <v>Actual</v>
          </cell>
        </row>
        <row r="283">
          <cell r="B283" t="str">
            <v>DEICH</v>
          </cell>
          <cell r="C283">
            <v>1</v>
          </cell>
          <cell r="D283" t="str">
            <v>SGN G3</v>
          </cell>
          <cell r="E283" t="str">
            <v>Air</v>
          </cell>
          <cell r="F283" t="str">
            <v>DOC</v>
          </cell>
          <cell r="G283">
            <v>0</v>
          </cell>
          <cell r="H283">
            <v>0</v>
          </cell>
          <cell r="I283">
            <v>2023</v>
          </cell>
          <cell r="J283" t="str">
            <v>Actual</v>
          </cell>
          <cell r="N283" t="str">
            <v>DEICH</v>
          </cell>
          <cell r="O283" t="str">
            <v>DEICH</v>
          </cell>
          <cell r="P283">
            <v>0</v>
          </cell>
          <cell r="Q283" t="str">
            <v>SGN G3</v>
          </cell>
          <cell r="R283" t="str">
            <v>Air</v>
          </cell>
          <cell r="S283" t="str">
            <v>DOC</v>
          </cell>
          <cell r="T283">
            <v>0</v>
          </cell>
          <cell r="U283">
            <v>0</v>
          </cell>
          <cell r="V283">
            <v>2023</v>
          </cell>
          <cell r="W283" t="str">
            <v>Actual</v>
          </cell>
        </row>
        <row r="284">
          <cell r="B284" t="str">
            <v>DEICUK</v>
          </cell>
          <cell r="C284">
            <v>1</v>
          </cell>
          <cell r="D284" t="str">
            <v>SGN G3</v>
          </cell>
          <cell r="E284" t="str">
            <v>Air</v>
          </cell>
          <cell r="F284" t="str">
            <v>DOC</v>
          </cell>
          <cell r="G284">
            <v>0</v>
          </cell>
          <cell r="H284">
            <v>0</v>
          </cell>
          <cell r="I284">
            <v>2023</v>
          </cell>
          <cell r="J284" t="str">
            <v>Actual</v>
          </cell>
          <cell r="N284" t="str">
            <v>DEICH</v>
          </cell>
          <cell r="O284" t="str">
            <v>DEICUK</v>
          </cell>
          <cell r="P284">
            <v>0</v>
          </cell>
          <cell r="Q284" t="str">
            <v>SGN G3</v>
          </cell>
          <cell r="R284" t="str">
            <v>Air</v>
          </cell>
          <cell r="S284" t="str">
            <v>DOC</v>
          </cell>
          <cell r="T284">
            <v>0</v>
          </cell>
          <cell r="U284">
            <v>0</v>
          </cell>
          <cell r="V284">
            <v>2023</v>
          </cell>
          <cell r="W284" t="str">
            <v>Actual</v>
          </cell>
        </row>
        <row r="285">
          <cell r="B285" t="str">
            <v>DEMO</v>
          </cell>
          <cell r="C285">
            <v>1</v>
          </cell>
          <cell r="D285" t="str">
            <v>SGN G3</v>
          </cell>
          <cell r="E285" t="str">
            <v>Air</v>
          </cell>
          <cell r="F285" t="str">
            <v>DOC</v>
          </cell>
          <cell r="G285">
            <v>0</v>
          </cell>
          <cell r="H285">
            <v>0</v>
          </cell>
          <cell r="I285">
            <v>2023</v>
          </cell>
          <cell r="J285" t="str">
            <v>Actual</v>
          </cell>
          <cell r="N285" t="str">
            <v>DEMO</v>
          </cell>
          <cell r="O285" t="str">
            <v>DEMO</v>
          </cell>
          <cell r="P285">
            <v>0</v>
          </cell>
          <cell r="Q285" t="str">
            <v>SGN G3</v>
          </cell>
          <cell r="R285" t="str">
            <v>Air</v>
          </cell>
          <cell r="S285" t="str">
            <v>DOC</v>
          </cell>
          <cell r="T285">
            <v>0</v>
          </cell>
          <cell r="U285">
            <v>0</v>
          </cell>
          <cell r="V285">
            <v>2023</v>
          </cell>
          <cell r="W285" t="str">
            <v>Actual</v>
          </cell>
        </row>
        <row r="286">
          <cell r="B286" t="str">
            <v>EDDIEB</v>
          </cell>
          <cell r="C286">
            <v>1</v>
          </cell>
          <cell r="D286" t="str">
            <v>SGN G3</v>
          </cell>
          <cell r="E286" t="str">
            <v>Air</v>
          </cell>
          <cell r="F286" t="str">
            <v>DOC</v>
          </cell>
          <cell r="G286">
            <v>1</v>
          </cell>
          <cell r="H286">
            <v>0</v>
          </cell>
          <cell r="I286">
            <v>2023</v>
          </cell>
          <cell r="J286" t="str">
            <v>Actual</v>
          </cell>
          <cell r="N286" t="str">
            <v>EDDIE</v>
          </cell>
          <cell r="O286" t="str">
            <v>EDDIEB</v>
          </cell>
          <cell r="P286">
            <v>0</v>
          </cell>
          <cell r="Q286" t="str">
            <v>SGN G3</v>
          </cell>
          <cell r="R286" t="str">
            <v>Air</v>
          </cell>
          <cell r="S286" t="str">
            <v>DOC</v>
          </cell>
          <cell r="T286">
            <v>1</v>
          </cell>
          <cell r="U286">
            <v>0</v>
          </cell>
          <cell r="V286">
            <v>2023</v>
          </cell>
          <cell r="W286" t="str">
            <v>Actual</v>
          </cell>
        </row>
        <row r="287">
          <cell r="B287" t="str">
            <v>EMCOLS</v>
          </cell>
          <cell r="C287">
            <v>1</v>
          </cell>
          <cell r="D287" t="str">
            <v>SGN G3</v>
          </cell>
          <cell r="E287" t="str">
            <v>Air</v>
          </cell>
          <cell r="F287" t="str">
            <v>DOC</v>
          </cell>
          <cell r="G287">
            <v>0</v>
          </cell>
          <cell r="H287">
            <v>0</v>
          </cell>
          <cell r="I287">
            <v>2023</v>
          </cell>
          <cell r="J287" t="str">
            <v>Actual</v>
          </cell>
          <cell r="N287" t="str">
            <v>ESPRIT</v>
          </cell>
          <cell r="O287" t="str">
            <v>EMCOLS</v>
          </cell>
          <cell r="P287">
            <v>0</v>
          </cell>
          <cell r="Q287" t="str">
            <v>SGN G3</v>
          </cell>
          <cell r="R287" t="str">
            <v>Air</v>
          </cell>
          <cell r="S287" t="str">
            <v>DOC</v>
          </cell>
          <cell r="T287">
            <v>0</v>
          </cell>
          <cell r="U287">
            <v>0</v>
          </cell>
          <cell r="V287">
            <v>2023</v>
          </cell>
          <cell r="W287" t="str">
            <v>Actual</v>
          </cell>
        </row>
        <row r="288">
          <cell r="B288" t="str">
            <v>ENGRS</v>
          </cell>
          <cell r="C288">
            <v>1</v>
          </cell>
          <cell r="D288" t="str">
            <v>SGN G3</v>
          </cell>
          <cell r="E288" t="str">
            <v>Air</v>
          </cell>
          <cell r="F288" t="str">
            <v>DOC</v>
          </cell>
          <cell r="G288">
            <v>0</v>
          </cell>
          <cell r="H288">
            <v>0</v>
          </cell>
          <cell r="I288">
            <v>2023</v>
          </cell>
          <cell r="J288" t="str">
            <v>Actual</v>
          </cell>
          <cell r="N288" t="str">
            <v>DEICH</v>
          </cell>
          <cell r="O288" t="str">
            <v>ENGRS</v>
          </cell>
          <cell r="P288">
            <v>0</v>
          </cell>
          <cell r="Q288" t="str">
            <v>SGN G3</v>
          </cell>
          <cell r="R288" t="str">
            <v>Air</v>
          </cell>
          <cell r="S288" t="str">
            <v>DOC</v>
          </cell>
          <cell r="T288">
            <v>0</v>
          </cell>
          <cell r="U288">
            <v>0</v>
          </cell>
          <cell r="V288">
            <v>2023</v>
          </cell>
          <cell r="W288" t="str">
            <v>Actual</v>
          </cell>
        </row>
        <row r="289">
          <cell r="B289" t="str">
            <v>ENSHOE</v>
          </cell>
          <cell r="C289">
            <v>1</v>
          </cell>
          <cell r="D289" t="str">
            <v>SGN G3</v>
          </cell>
          <cell r="E289" t="str">
            <v>Air</v>
          </cell>
          <cell r="F289" t="str">
            <v>DOC</v>
          </cell>
          <cell r="G289">
            <v>0</v>
          </cell>
          <cell r="H289">
            <v>0</v>
          </cell>
          <cell r="I289">
            <v>2023</v>
          </cell>
          <cell r="J289" t="str">
            <v>Actual</v>
          </cell>
          <cell r="N289" t="str">
            <v>DEICH</v>
          </cell>
          <cell r="O289" t="str">
            <v>ENSHOE</v>
          </cell>
          <cell r="P289">
            <v>0</v>
          </cell>
          <cell r="Q289" t="str">
            <v>SGN G3</v>
          </cell>
          <cell r="R289" t="str">
            <v>Air</v>
          </cell>
          <cell r="S289" t="str">
            <v>DOC</v>
          </cell>
          <cell r="T289">
            <v>0</v>
          </cell>
          <cell r="U289">
            <v>0</v>
          </cell>
          <cell r="V289">
            <v>2023</v>
          </cell>
          <cell r="W289" t="str">
            <v>Actual</v>
          </cell>
        </row>
        <row r="290">
          <cell r="B290" t="str">
            <v>ENSPOR</v>
          </cell>
          <cell r="C290">
            <v>1</v>
          </cell>
          <cell r="D290" t="str">
            <v>SGN G3</v>
          </cell>
          <cell r="E290" t="str">
            <v>Air</v>
          </cell>
          <cell r="F290" t="str">
            <v>DOC</v>
          </cell>
          <cell r="G290">
            <v>0</v>
          </cell>
          <cell r="H290">
            <v>0</v>
          </cell>
          <cell r="I290">
            <v>2023</v>
          </cell>
          <cell r="J290" t="str">
            <v>Actual</v>
          </cell>
          <cell r="N290" t="str">
            <v>DEICH</v>
          </cell>
          <cell r="O290" t="str">
            <v>ENSPOR</v>
          </cell>
          <cell r="P290">
            <v>0</v>
          </cell>
          <cell r="Q290" t="str">
            <v>SGN G3</v>
          </cell>
          <cell r="R290" t="str">
            <v>Air</v>
          </cell>
          <cell r="S290" t="str">
            <v>DOC</v>
          </cell>
          <cell r="T290">
            <v>0</v>
          </cell>
          <cell r="U290">
            <v>0</v>
          </cell>
          <cell r="V290">
            <v>2023</v>
          </cell>
          <cell r="W290" t="str">
            <v>Actual</v>
          </cell>
        </row>
        <row r="291">
          <cell r="B291" t="str">
            <v>ESPRIT</v>
          </cell>
          <cell r="C291">
            <v>1</v>
          </cell>
          <cell r="D291" t="str">
            <v>SGN G3</v>
          </cell>
          <cell r="E291" t="str">
            <v>Air</v>
          </cell>
          <cell r="F291" t="str">
            <v>DOC</v>
          </cell>
          <cell r="G291">
            <v>0</v>
          </cell>
          <cell r="H291">
            <v>0</v>
          </cell>
          <cell r="I291">
            <v>2023</v>
          </cell>
          <cell r="J291" t="str">
            <v>Actual</v>
          </cell>
          <cell r="N291" t="str">
            <v>ESPRIT</v>
          </cell>
          <cell r="O291" t="str">
            <v>ESPRIT</v>
          </cell>
          <cell r="P291">
            <v>0</v>
          </cell>
          <cell r="Q291" t="str">
            <v>SGN G3</v>
          </cell>
          <cell r="R291" t="str">
            <v>Air</v>
          </cell>
          <cell r="S291" t="str">
            <v>DOC</v>
          </cell>
          <cell r="T291">
            <v>0</v>
          </cell>
          <cell r="U291">
            <v>0</v>
          </cell>
          <cell r="V291">
            <v>2023</v>
          </cell>
          <cell r="W291" t="str">
            <v>Actual</v>
          </cell>
        </row>
        <row r="292">
          <cell r="B292" t="str">
            <v>FOOTCA</v>
          </cell>
          <cell r="C292">
            <v>1</v>
          </cell>
          <cell r="D292" t="str">
            <v>SGN G3</v>
          </cell>
          <cell r="E292" t="str">
            <v>Air</v>
          </cell>
          <cell r="F292" t="str">
            <v>DOC</v>
          </cell>
          <cell r="G292">
            <v>0</v>
          </cell>
          <cell r="H292">
            <v>0</v>
          </cell>
          <cell r="I292">
            <v>2023</v>
          </cell>
          <cell r="J292" t="str">
            <v>Actual</v>
          </cell>
          <cell r="N292" t="str">
            <v>FOOTLK</v>
          </cell>
          <cell r="O292" t="str">
            <v>FOOTCA</v>
          </cell>
          <cell r="P292">
            <v>0</v>
          </cell>
          <cell r="Q292" t="str">
            <v>SGN G3</v>
          </cell>
          <cell r="R292" t="str">
            <v>Air</v>
          </cell>
          <cell r="S292" t="str">
            <v>DOC</v>
          </cell>
          <cell r="T292">
            <v>0</v>
          </cell>
          <cell r="U292">
            <v>0</v>
          </cell>
          <cell r="V292">
            <v>2023</v>
          </cell>
          <cell r="W292" t="str">
            <v>Actual</v>
          </cell>
        </row>
        <row r="293">
          <cell r="B293" t="str">
            <v>FOOTRT</v>
          </cell>
          <cell r="C293">
            <v>1</v>
          </cell>
          <cell r="D293" t="str">
            <v>SGN G3</v>
          </cell>
          <cell r="E293" t="str">
            <v>Air</v>
          </cell>
          <cell r="F293" t="str">
            <v>DOC</v>
          </cell>
          <cell r="G293">
            <v>0</v>
          </cell>
          <cell r="H293">
            <v>0</v>
          </cell>
          <cell r="I293">
            <v>2023</v>
          </cell>
          <cell r="J293" t="str">
            <v>Actual</v>
          </cell>
          <cell r="N293" t="str">
            <v>FOOTLK</v>
          </cell>
          <cell r="O293" t="str">
            <v>FOOTRT</v>
          </cell>
          <cell r="P293">
            <v>0</v>
          </cell>
          <cell r="Q293" t="str">
            <v>SGN G3</v>
          </cell>
          <cell r="R293" t="str">
            <v>Air</v>
          </cell>
          <cell r="S293" t="str">
            <v>DOC</v>
          </cell>
          <cell r="T293">
            <v>0</v>
          </cell>
          <cell r="U293">
            <v>0</v>
          </cell>
          <cell r="V293">
            <v>2023</v>
          </cell>
          <cell r="W293" t="str">
            <v>Actual</v>
          </cell>
        </row>
        <row r="294">
          <cell r="B294" t="str">
            <v>FOOTTE</v>
          </cell>
          <cell r="C294">
            <v>1</v>
          </cell>
          <cell r="D294" t="str">
            <v>SGN G3</v>
          </cell>
          <cell r="E294" t="str">
            <v>Air</v>
          </cell>
          <cell r="F294" t="str">
            <v>DOC</v>
          </cell>
          <cell r="G294">
            <v>0</v>
          </cell>
          <cell r="H294">
            <v>0</v>
          </cell>
          <cell r="I294">
            <v>2023</v>
          </cell>
          <cell r="J294" t="str">
            <v>Actual</v>
          </cell>
          <cell r="N294" t="str">
            <v>FOOTLK</v>
          </cell>
          <cell r="O294" t="str">
            <v>FOOTTE</v>
          </cell>
          <cell r="P294">
            <v>0</v>
          </cell>
          <cell r="Q294" t="str">
            <v>SGN G3</v>
          </cell>
          <cell r="R294" t="str">
            <v>Air</v>
          </cell>
          <cell r="S294" t="str">
            <v>DOC</v>
          </cell>
          <cell r="T294">
            <v>0</v>
          </cell>
          <cell r="U294">
            <v>0</v>
          </cell>
          <cell r="V294">
            <v>2023</v>
          </cell>
          <cell r="W294" t="str">
            <v>Actual</v>
          </cell>
        </row>
        <row r="295">
          <cell r="B295" t="str">
            <v>GORE</v>
          </cell>
          <cell r="C295">
            <v>1</v>
          </cell>
          <cell r="D295" t="str">
            <v>SGN G3</v>
          </cell>
          <cell r="E295" t="str">
            <v>Air</v>
          </cell>
          <cell r="F295" t="str">
            <v>DOC</v>
          </cell>
          <cell r="G295">
            <v>0</v>
          </cell>
          <cell r="H295">
            <v>0</v>
          </cell>
          <cell r="I295">
            <v>2023</v>
          </cell>
          <cell r="J295" t="str">
            <v>Actual</v>
          </cell>
          <cell r="N295" t="str">
            <v>AEO</v>
          </cell>
          <cell r="O295" t="str">
            <v>GORE</v>
          </cell>
          <cell r="P295">
            <v>0</v>
          </cell>
          <cell r="Q295" t="str">
            <v>SGN G3</v>
          </cell>
          <cell r="R295" t="str">
            <v>Air</v>
          </cell>
          <cell r="S295" t="str">
            <v>DOC</v>
          </cell>
          <cell r="T295">
            <v>0</v>
          </cell>
          <cell r="U295">
            <v>0</v>
          </cell>
          <cell r="V295">
            <v>2023</v>
          </cell>
          <cell r="W295" t="str">
            <v>Actual</v>
          </cell>
        </row>
        <row r="296">
          <cell r="B296" t="str">
            <v>HAGGAR</v>
          </cell>
          <cell r="C296">
            <v>1</v>
          </cell>
          <cell r="D296" t="str">
            <v>SGN G3</v>
          </cell>
          <cell r="E296" t="str">
            <v>Air</v>
          </cell>
          <cell r="F296" t="str">
            <v>DOC</v>
          </cell>
          <cell r="G296">
            <v>0</v>
          </cell>
          <cell r="H296">
            <v>0</v>
          </cell>
          <cell r="I296">
            <v>2023</v>
          </cell>
          <cell r="J296" t="str">
            <v>Actual</v>
          </cell>
          <cell r="N296" t="str">
            <v>HAGGAR</v>
          </cell>
          <cell r="O296" t="str">
            <v>HAGGAR</v>
          </cell>
          <cell r="P296">
            <v>0</v>
          </cell>
          <cell r="Q296" t="str">
            <v>SGN G3</v>
          </cell>
          <cell r="R296" t="str">
            <v>Air</v>
          </cell>
          <cell r="S296" t="str">
            <v>DOC</v>
          </cell>
          <cell r="T296">
            <v>0</v>
          </cell>
          <cell r="U296">
            <v>0</v>
          </cell>
          <cell r="V296">
            <v>2023</v>
          </cell>
          <cell r="W296" t="str">
            <v>Actual</v>
          </cell>
        </row>
        <row r="297">
          <cell r="B297" t="str">
            <v>HBIRAW</v>
          </cell>
          <cell r="C297">
            <v>1</v>
          </cell>
          <cell r="D297" t="str">
            <v>SGN G3</v>
          </cell>
          <cell r="E297" t="str">
            <v>Air</v>
          </cell>
          <cell r="F297" t="str">
            <v>DOC</v>
          </cell>
          <cell r="G297">
            <v>1</v>
          </cell>
          <cell r="H297">
            <v>0</v>
          </cell>
          <cell r="I297">
            <v>2023</v>
          </cell>
          <cell r="J297" t="str">
            <v>Actual</v>
          </cell>
          <cell r="N297" t="str">
            <v>HBI</v>
          </cell>
          <cell r="O297" t="str">
            <v>HBIRAW</v>
          </cell>
          <cell r="P297">
            <v>0</v>
          </cell>
          <cell r="Q297" t="str">
            <v>SGN G3</v>
          </cell>
          <cell r="R297" t="str">
            <v>Air</v>
          </cell>
          <cell r="S297" t="str">
            <v>DOC</v>
          </cell>
          <cell r="T297">
            <v>1</v>
          </cell>
          <cell r="U297">
            <v>0</v>
          </cell>
          <cell r="V297">
            <v>2023</v>
          </cell>
          <cell r="W297" t="str">
            <v>Actual</v>
          </cell>
        </row>
        <row r="298">
          <cell r="B298" t="str">
            <v>HUNK</v>
          </cell>
          <cell r="C298">
            <v>1</v>
          </cell>
          <cell r="D298" t="str">
            <v>SGN G3</v>
          </cell>
          <cell r="E298" t="str">
            <v>Air</v>
          </cell>
          <cell r="F298" t="str">
            <v>DOC</v>
          </cell>
          <cell r="G298">
            <v>0</v>
          </cell>
          <cell r="H298">
            <v>0</v>
          </cell>
          <cell r="I298">
            <v>2023</v>
          </cell>
          <cell r="J298" t="str">
            <v>Actual</v>
          </cell>
          <cell r="N298" t="str">
            <v>HUNK</v>
          </cell>
          <cell r="O298" t="str">
            <v>HUNK</v>
          </cell>
          <cell r="P298">
            <v>0</v>
          </cell>
          <cell r="Q298" t="str">
            <v>SGN G3</v>
          </cell>
          <cell r="R298" t="str">
            <v>Air</v>
          </cell>
          <cell r="S298" t="str">
            <v>DOC</v>
          </cell>
          <cell r="T298">
            <v>0</v>
          </cell>
          <cell r="U298">
            <v>0</v>
          </cell>
          <cell r="V298">
            <v>2023</v>
          </cell>
          <cell r="W298" t="str">
            <v>Actual</v>
          </cell>
        </row>
        <row r="299">
          <cell r="B299" t="str">
            <v>MYSHOE</v>
          </cell>
          <cell r="C299">
            <v>1</v>
          </cell>
          <cell r="D299" t="str">
            <v>SGN G3</v>
          </cell>
          <cell r="E299" t="str">
            <v>Air</v>
          </cell>
          <cell r="F299" t="str">
            <v>DOC</v>
          </cell>
          <cell r="G299">
            <v>0</v>
          </cell>
          <cell r="H299">
            <v>0</v>
          </cell>
          <cell r="I299">
            <v>2023</v>
          </cell>
          <cell r="J299" t="str">
            <v>Actual</v>
          </cell>
          <cell r="N299" t="str">
            <v>DEICH</v>
          </cell>
          <cell r="O299" t="str">
            <v>MYSHOE</v>
          </cell>
          <cell r="P299">
            <v>0</v>
          </cell>
          <cell r="Q299" t="str">
            <v>SGN G3</v>
          </cell>
          <cell r="R299" t="str">
            <v>Air</v>
          </cell>
          <cell r="S299" t="str">
            <v>DOC</v>
          </cell>
          <cell r="T299">
            <v>0</v>
          </cell>
          <cell r="U299">
            <v>0</v>
          </cell>
          <cell r="V299">
            <v>2023</v>
          </cell>
          <cell r="W299" t="str">
            <v>Actual</v>
          </cell>
        </row>
        <row r="300">
          <cell r="B300" t="str">
            <v>OFWO</v>
          </cell>
          <cell r="C300">
            <v>1</v>
          </cell>
          <cell r="D300" t="str">
            <v>SGN G3</v>
          </cell>
          <cell r="E300" t="str">
            <v>Air</v>
          </cell>
          <cell r="F300" t="str">
            <v>DOC</v>
          </cell>
          <cell r="G300">
            <v>0</v>
          </cell>
          <cell r="H300">
            <v>0</v>
          </cell>
          <cell r="I300">
            <v>2023</v>
          </cell>
          <cell r="J300" t="str">
            <v>Actual</v>
          </cell>
          <cell r="N300" t="str">
            <v>OFWO</v>
          </cell>
          <cell r="O300" t="str">
            <v>OFWO</v>
          </cell>
          <cell r="P300">
            <v>0</v>
          </cell>
          <cell r="Q300" t="str">
            <v>SGN G3</v>
          </cell>
          <cell r="R300" t="str">
            <v>Air</v>
          </cell>
          <cell r="S300" t="str">
            <v>DOC</v>
          </cell>
          <cell r="T300">
            <v>0</v>
          </cell>
          <cell r="U300">
            <v>0</v>
          </cell>
          <cell r="V300">
            <v>2023</v>
          </cell>
          <cell r="W300" t="str">
            <v>Actual</v>
          </cell>
        </row>
        <row r="301">
          <cell r="B301" t="str">
            <v>PESPO</v>
          </cell>
          <cell r="C301">
            <v>1</v>
          </cell>
          <cell r="D301" t="str">
            <v>SGN G3</v>
          </cell>
          <cell r="E301" t="str">
            <v>Air</v>
          </cell>
          <cell r="F301" t="str">
            <v>DOC</v>
          </cell>
          <cell r="G301">
            <v>0</v>
          </cell>
          <cell r="H301">
            <v>0</v>
          </cell>
          <cell r="I301">
            <v>2023</v>
          </cell>
          <cell r="J301" t="str">
            <v>Actual</v>
          </cell>
          <cell r="N301" t="str">
            <v>DEMO</v>
          </cell>
          <cell r="O301" t="str">
            <v>PESPO</v>
          </cell>
          <cell r="P301">
            <v>0</v>
          </cell>
          <cell r="Q301" t="str">
            <v>SGN G3</v>
          </cell>
          <cell r="R301" t="str">
            <v>Air</v>
          </cell>
          <cell r="S301" t="str">
            <v>DOC</v>
          </cell>
          <cell r="T301">
            <v>0</v>
          </cell>
          <cell r="U301">
            <v>0</v>
          </cell>
          <cell r="V301">
            <v>2023</v>
          </cell>
          <cell r="W301" t="str">
            <v>Actual</v>
          </cell>
        </row>
        <row r="302">
          <cell r="B302" t="str">
            <v>RACK</v>
          </cell>
          <cell r="C302">
            <v>1</v>
          </cell>
          <cell r="D302" t="str">
            <v>SGN G3</v>
          </cell>
          <cell r="E302" t="str">
            <v>Air</v>
          </cell>
          <cell r="F302" t="str">
            <v>DOC</v>
          </cell>
          <cell r="G302">
            <v>0</v>
          </cell>
          <cell r="H302">
            <v>0</v>
          </cell>
          <cell r="I302">
            <v>2023</v>
          </cell>
          <cell r="J302" t="str">
            <v>Actual</v>
          </cell>
          <cell r="N302" t="str">
            <v>RACK</v>
          </cell>
          <cell r="O302" t="str">
            <v>RACK</v>
          </cell>
          <cell r="P302">
            <v>0</v>
          </cell>
          <cell r="Q302" t="str">
            <v>SGN G3</v>
          </cell>
          <cell r="R302" t="str">
            <v>Air</v>
          </cell>
          <cell r="S302" t="str">
            <v>DOC</v>
          </cell>
          <cell r="T302">
            <v>0</v>
          </cell>
          <cell r="U302">
            <v>0</v>
          </cell>
          <cell r="V302">
            <v>2023</v>
          </cell>
          <cell r="W302" t="str">
            <v>Actual</v>
          </cell>
        </row>
        <row r="303">
          <cell r="B303" t="str">
            <v>RH</v>
          </cell>
          <cell r="C303">
            <v>1</v>
          </cell>
          <cell r="D303" t="str">
            <v>SGN G3</v>
          </cell>
          <cell r="E303" t="str">
            <v>Air</v>
          </cell>
          <cell r="F303" t="str">
            <v>DOC</v>
          </cell>
          <cell r="G303">
            <v>0</v>
          </cell>
          <cell r="H303">
            <v>0</v>
          </cell>
          <cell r="I303">
            <v>2023</v>
          </cell>
          <cell r="J303" t="str">
            <v>Actual</v>
          </cell>
          <cell r="N303" t="str">
            <v>RH</v>
          </cell>
          <cell r="O303" t="str">
            <v>RH</v>
          </cell>
          <cell r="P303">
            <v>0</v>
          </cell>
          <cell r="Q303" t="str">
            <v>SGN G3</v>
          </cell>
          <cell r="R303" t="str">
            <v>Air</v>
          </cell>
          <cell r="S303" t="str">
            <v>DOC</v>
          </cell>
          <cell r="T303">
            <v>0</v>
          </cell>
          <cell r="U303">
            <v>0</v>
          </cell>
          <cell r="V303">
            <v>2023</v>
          </cell>
          <cell r="W303" t="str">
            <v>Actual</v>
          </cell>
        </row>
        <row r="304">
          <cell r="B304" t="str">
            <v>RSGC</v>
          </cell>
          <cell r="C304">
            <v>1</v>
          </cell>
          <cell r="D304" t="str">
            <v>SGN G3</v>
          </cell>
          <cell r="E304" t="str">
            <v>Air</v>
          </cell>
          <cell r="F304" t="str">
            <v>DOC</v>
          </cell>
          <cell r="G304">
            <v>0</v>
          </cell>
          <cell r="H304">
            <v>0</v>
          </cell>
          <cell r="I304">
            <v>2023</v>
          </cell>
          <cell r="J304" t="str">
            <v>Actual</v>
          </cell>
          <cell r="N304" t="str">
            <v>RSGC</v>
          </cell>
          <cell r="O304" t="str">
            <v>RSGC</v>
          </cell>
          <cell r="P304">
            <v>0</v>
          </cell>
          <cell r="Q304" t="str">
            <v>SGN G3</v>
          </cell>
          <cell r="R304" t="str">
            <v>Air</v>
          </cell>
          <cell r="S304" t="str">
            <v>DOC</v>
          </cell>
          <cell r="T304">
            <v>0</v>
          </cell>
          <cell r="U304">
            <v>0</v>
          </cell>
          <cell r="V304">
            <v>2023</v>
          </cell>
          <cell r="W304" t="str">
            <v>Actual</v>
          </cell>
        </row>
        <row r="305">
          <cell r="B305" t="str">
            <v>SPST</v>
          </cell>
          <cell r="C305">
            <v>1</v>
          </cell>
          <cell r="D305" t="str">
            <v>SGN G3</v>
          </cell>
          <cell r="E305" t="str">
            <v>Air</v>
          </cell>
          <cell r="F305" t="str">
            <v>DOC</v>
          </cell>
          <cell r="G305">
            <v>0</v>
          </cell>
          <cell r="H305">
            <v>0</v>
          </cell>
          <cell r="I305">
            <v>2023</v>
          </cell>
          <cell r="J305" t="str">
            <v>Actual</v>
          </cell>
          <cell r="N305" t="str">
            <v>DEMO</v>
          </cell>
          <cell r="O305" t="str">
            <v>SPST</v>
          </cell>
          <cell r="P305">
            <v>0</v>
          </cell>
          <cell r="Q305" t="str">
            <v>SGN G3</v>
          </cell>
          <cell r="R305" t="str">
            <v>Air</v>
          </cell>
          <cell r="S305" t="str">
            <v>DOC</v>
          </cell>
          <cell r="T305">
            <v>0</v>
          </cell>
          <cell r="U305">
            <v>0</v>
          </cell>
          <cell r="V305">
            <v>2023</v>
          </cell>
          <cell r="W305" t="str">
            <v>Actual</v>
          </cell>
        </row>
        <row r="306">
          <cell r="B306" t="str">
            <v>TKMAXX</v>
          </cell>
          <cell r="C306">
            <v>1</v>
          </cell>
          <cell r="D306" t="str">
            <v>SGN G3</v>
          </cell>
          <cell r="E306" t="str">
            <v>Air</v>
          </cell>
          <cell r="F306" t="str">
            <v>DOC</v>
          </cell>
          <cell r="G306">
            <v>0</v>
          </cell>
          <cell r="H306">
            <v>0</v>
          </cell>
          <cell r="I306">
            <v>2023</v>
          </cell>
          <cell r="J306" t="str">
            <v>Actual</v>
          </cell>
          <cell r="N306" t="str">
            <v>MARMAX</v>
          </cell>
          <cell r="O306" t="str">
            <v>TKMAXX</v>
          </cell>
          <cell r="P306">
            <v>0</v>
          </cell>
          <cell r="Q306" t="str">
            <v>SGN G3</v>
          </cell>
          <cell r="R306" t="str">
            <v>Air</v>
          </cell>
          <cell r="S306" t="str">
            <v>DOC</v>
          </cell>
          <cell r="T306">
            <v>0</v>
          </cell>
          <cell r="U306">
            <v>0</v>
          </cell>
          <cell r="V306">
            <v>2023</v>
          </cell>
          <cell r="W306" t="str">
            <v>Actual</v>
          </cell>
        </row>
        <row r="307">
          <cell r="B307" t="str">
            <v>TOTES</v>
          </cell>
          <cell r="C307">
            <v>1</v>
          </cell>
          <cell r="D307" t="str">
            <v>SGN G3</v>
          </cell>
          <cell r="E307" t="str">
            <v>Air</v>
          </cell>
          <cell r="F307" t="str">
            <v>DOC</v>
          </cell>
          <cell r="G307">
            <v>0</v>
          </cell>
          <cell r="H307">
            <v>0</v>
          </cell>
          <cell r="I307">
            <v>2023</v>
          </cell>
          <cell r="J307" t="str">
            <v>Actual</v>
          </cell>
          <cell r="N307" t="str">
            <v>TOTES</v>
          </cell>
          <cell r="O307" t="str">
            <v>TOTES</v>
          </cell>
          <cell r="P307">
            <v>0</v>
          </cell>
          <cell r="Q307" t="str">
            <v>SGN G3</v>
          </cell>
          <cell r="R307" t="str">
            <v>Air</v>
          </cell>
          <cell r="S307" t="str">
            <v>DOC</v>
          </cell>
          <cell r="T307">
            <v>0</v>
          </cell>
          <cell r="U307">
            <v>0</v>
          </cell>
          <cell r="V307">
            <v>2023</v>
          </cell>
          <cell r="W307" t="str">
            <v>Actual</v>
          </cell>
        </row>
        <row r="308">
          <cell r="B308" t="str">
            <v>URBAN</v>
          </cell>
          <cell r="C308">
            <v>1</v>
          </cell>
          <cell r="D308" t="str">
            <v>SGN G3</v>
          </cell>
          <cell r="E308" t="str">
            <v>Air</v>
          </cell>
          <cell r="F308" t="str">
            <v>DOC</v>
          </cell>
          <cell r="G308">
            <v>0</v>
          </cell>
          <cell r="H308">
            <v>0</v>
          </cell>
          <cell r="I308">
            <v>2023</v>
          </cell>
          <cell r="J308" t="str">
            <v>Actual</v>
          </cell>
          <cell r="N308" t="str">
            <v>URBAN</v>
          </cell>
          <cell r="O308" t="str">
            <v>URBAN</v>
          </cell>
          <cell r="P308">
            <v>0</v>
          </cell>
          <cell r="Q308" t="str">
            <v>SGN G3</v>
          </cell>
          <cell r="R308" t="str">
            <v>Air</v>
          </cell>
          <cell r="S308" t="str">
            <v>DOC</v>
          </cell>
          <cell r="T308">
            <v>0</v>
          </cell>
          <cell r="U308">
            <v>0</v>
          </cell>
          <cell r="V308">
            <v>2023</v>
          </cell>
          <cell r="W308" t="str">
            <v>Actual</v>
          </cell>
        </row>
        <row r="309">
          <cell r="B309" t="str">
            <v>VANHA</v>
          </cell>
          <cell r="C309">
            <v>1</v>
          </cell>
          <cell r="D309" t="str">
            <v>SGN G3</v>
          </cell>
          <cell r="E309" t="str">
            <v>Air</v>
          </cell>
          <cell r="F309" t="str">
            <v>DOC</v>
          </cell>
          <cell r="G309">
            <v>0</v>
          </cell>
          <cell r="H309">
            <v>0</v>
          </cell>
          <cell r="I309">
            <v>2023</v>
          </cell>
          <cell r="J309" t="str">
            <v>Actual</v>
          </cell>
          <cell r="N309" t="str">
            <v>DEICH</v>
          </cell>
          <cell r="O309" t="str">
            <v>VANHA</v>
          </cell>
          <cell r="P309">
            <v>0</v>
          </cell>
          <cell r="Q309" t="str">
            <v>SGN G3</v>
          </cell>
          <cell r="R309" t="str">
            <v>Air</v>
          </cell>
          <cell r="S309" t="str">
            <v>DOC</v>
          </cell>
          <cell r="T309">
            <v>0</v>
          </cell>
          <cell r="U309">
            <v>0</v>
          </cell>
          <cell r="V309">
            <v>2023</v>
          </cell>
          <cell r="W309" t="str">
            <v>Actual</v>
          </cell>
        </row>
        <row r="310">
          <cell r="B310" t="str">
            <v>WYNBRG</v>
          </cell>
          <cell r="C310">
            <v>1</v>
          </cell>
          <cell r="D310" t="str">
            <v>SGN G3</v>
          </cell>
          <cell r="E310" t="str">
            <v>Air</v>
          </cell>
          <cell r="F310" t="str">
            <v>DOC</v>
          </cell>
          <cell r="G310">
            <v>0</v>
          </cell>
          <cell r="H310">
            <v>0</v>
          </cell>
          <cell r="I310">
            <v>2023</v>
          </cell>
          <cell r="J310" t="str">
            <v>Actual</v>
          </cell>
          <cell r="N310" t="str">
            <v>WYNBRG</v>
          </cell>
          <cell r="O310" t="str">
            <v>WYNBRG</v>
          </cell>
          <cell r="P310">
            <v>0</v>
          </cell>
          <cell r="Q310" t="str">
            <v>SGN G3</v>
          </cell>
          <cell r="R310" t="str">
            <v>Air</v>
          </cell>
          <cell r="S310" t="str">
            <v>DOC</v>
          </cell>
          <cell r="T310">
            <v>0</v>
          </cell>
          <cell r="U310">
            <v>0</v>
          </cell>
          <cell r="V310">
            <v>2023</v>
          </cell>
          <cell r="W310" t="str">
            <v>Actual</v>
          </cell>
        </row>
        <row r="311">
          <cell r="B311" t="str">
            <v>XSCIN</v>
          </cell>
          <cell r="C311">
            <v>1</v>
          </cell>
          <cell r="D311" t="str">
            <v>SGN G3</v>
          </cell>
          <cell r="E311" t="str">
            <v>Air</v>
          </cell>
          <cell r="F311" t="str">
            <v>DOC</v>
          </cell>
          <cell r="G311">
            <v>0</v>
          </cell>
          <cell r="H311">
            <v>0</v>
          </cell>
          <cell r="I311">
            <v>2023</v>
          </cell>
          <cell r="J311" t="str">
            <v>Actual</v>
          </cell>
          <cell r="N311" t="str">
            <v>DEMO</v>
          </cell>
          <cell r="O311" t="str">
            <v>XSCIN</v>
          </cell>
          <cell r="P311">
            <v>0</v>
          </cell>
          <cell r="Q311" t="str">
            <v>SGN G3</v>
          </cell>
          <cell r="R311" t="str">
            <v>Air</v>
          </cell>
          <cell r="S311" t="str">
            <v>DOC</v>
          </cell>
          <cell r="T311">
            <v>0</v>
          </cell>
          <cell r="U311">
            <v>0</v>
          </cell>
          <cell r="V311">
            <v>2023</v>
          </cell>
          <cell r="W311" t="str">
            <v>Actual</v>
          </cell>
        </row>
        <row r="312">
          <cell r="B312" t="str">
            <v>ALLM</v>
          </cell>
          <cell r="C312">
            <v>1</v>
          </cell>
          <cell r="D312" t="str">
            <v>SGN G4</v>
          </cell>
          <cell r="E312" t="str">
            <v>Air</v>
          </cell>
          <cell r="F312" t="str">
            <v>DOC</v>
          </cell>
          <cell r="G312">
            <v>0</v>
          </cell>
          <cell r="H312">
            <v>0</v>
          </cell>
          <cell r="I312">
            <v>2023</v>
          </cell>
          <cell r="J312" t="str">
            <v>Actual</v>
          </cell>
          <cell r="N312" t="str">
            <v>RIDD</v>
          </cell>
          <cell r="O312" t="str">
            <v>ALLM</v>
          </cell>
          <cell r="P312">
            <v>0</v>
          </cell>
          <cell r="Q312" t="str">
            <v>SGN G4</v>
          </cell>
          <cell r="R312" t="str">
            <v>Air</v>
          </cell>
          <cell r="S312" t="str">
            <v>DOC</v>
          </cell>
          <cell r="T312">
            <v>0</v>
          </cell>
          <cell r="U312">
            <v>0</v>
          </cell>
          <cell r="V312">
            <v>2023</v>
          </cell>
          <cell r="W312" t="str">
            <v>Actual</v>
          </cell>
        </row>
        <row r="313">
          <cell r="B313" t="str">
            <v>BOSE</v>
          </cell>
          <cell r="C313">
            <v>1</v>
          </cell>
          <cell r="D313" t="str">
            <v>SGN G4</v>
          </cell>
          <cell r="E313" t="str">
            <v>Air</v>
          </cell>
          <cell r="F313" t="str">
            <v>DOC</v>
          </cell>
          <cell r="G313">
            <v>0</v>
          </cell>
          <cell r="H313">
            <v>0</v>
          </cell>
          <cell r="I313">
            <v>2023</v>
          </cell>
          <cell r="J313" t="str">
            <v>Actual</v>
          </cell>
          <cell r="N313" t="str">
            <v>BOSE</v>
          </cell>
          <cell r="O313" t="str">
            <v>BOSE</v>
          </cell>
          <cell r="P313">
            <v>0</v>
          </cell>
          <cell r="Q313" t="str">
            <v>SGN G4</v>
          </cell>
          <cell r="R313" t="str">
            <v>Air</v>
          </cell>
          <cell r="S313" t="str">
            <v>DOC</v>
          </cell>
          <cell r="T313">
            <v>0</v>
          </cell>
          <cell r="U313">
            <v>0</v>
          </cell>
          <cell r="V313">
            <v>2023</v>
          </cell>
          <cell r="W313" t="str">
            <v>Actual</v>
          </cell>
        </row>
        <row r="314">
          <cell r="B314" t="str">
            <v>CKACEU</v>
          </cell>
          <cell r="C314">
            <v>1</v>
          </cell>
          <cell r="D314" t="str">
            <v>SGN G4</v>
          </cell>
          <cell r="E314" t="str">
            <v>Air</v>
          </cell>
          <cell r="F314" t="str">
            <v>DOC</v>
          </cell>
          <cell r="G314">
            <v>0</v>
          </cell>
          <cell r="H314">
            <v>0</v>
          </cell>
          <cell r="I314">
            <v>2023</v>
          </cell>
          <cell r="J314" t="str">
            <v>Actual</v>
          </cell>
          <cell r="N314" t="str">
            <v>TOMEU</v>
          </cell>
          <cell r="O314" t="str">
            <v>CKACEU</v>
          </cell>
          <cell r="P314">
            <v>0</v>
          </cell>
          <cell r="Q314" t="str">
            <v>SGN G4</v>
          </cell>
          <cell r="R314" t="str">
            <v>Air</v>
          </cell>
          <cell r="S314" t="str">
            <v>DOC</v>
          </cell>
          <cell r="T314">
            <v>0</v>
          </cell>
          <cell r="U314">
            <v>0</v>
          </cell>
          <cell r="V314">
            <v>2023</v>
          </cell>
          <cell r="W314" t="str">
            <v>Actual</v>
          </cell>
        </row>
        <row r="315">
          <cell r="B315" t="str">
            <v>CKFWEU</v>
          </cell>
          <cell r="C315">
            <v>1</v>
          </cell>
          <cell r="D315" t="str">
            <v>SGN G4</v>
          </cell>
          <cell r="E315" t="str">
            <v>Air</v>
          </cell>
          <cell r="F315" t="str">
            <v>DOC</v>
          </cell>
          <cell r="G315">
            <v>0</v>
          </cell>
          <cell r="H315">
            <v>0</v>
          </cell>
          <cell r="I315">
            <v>2023</v>
          </cell>
          <cell r="J315" t="str">
            <v>Actual</v>
          </cell>
          <cell r="N315" t="str">
            <v>TOMEU</v>
          </cell>
          <cell r="O315" t="str">
            <v>CKFWEU</v>
          </cell>
          <cell r="P315">
            <v>0</v>
          </cell>
          <cell r="Q315" t="str">
            <v>SGN G4</v>
          </cell>
          <cell r="R315" t="str">
            <v>Air</v>
          </cell>
          <cell r="S315" t="str">
            <v>DOC</v>
          </cell>
          <cell r="T315">
            <v>0</v>
          </cell>
          <cell r="U315">
            <v>0</v>
          </cell>
          <cell r="V315">
            <v>2023</v>
          </cell>
          <cell r="W315" t="str">
            <v>Actual</v>
          </cell>
        </row>
        <row r="316">
          <cell r="B316" t="str">
            <v>CKJEEU</v>
          </cell>
          <cell r="C316">
            <v>1</v>
          </cell>
          <cell r="D316" t="str">
            <v>SGN G4</v>
          </cell>
          <cell r="E316" t="str">
            <v>Air</v>
          </cell>
          <cell r="F316" t="str">
            <v>DOC</v>
          </cell>
          <cell r="G316">
            <v>0</v>
          </cell>
          <cell r="H316">
            <v>0</v>
          </cell>
          <cell r="I316">
            <v>2023</v>
          </cell>
          <cell r="J316" t="str">
            <v>Actual</v>
          </cell>
          <cell r="N316" t="str">
            <v>TOMEU</v>
          </cell>
          <cell r="O316" t="str">
            <v>CKJEEU</v>
          </cell>
          <cell r="P316">
            <v>0</v>
          </cell>
          <cell r="Q316" t="str">
            <v>SGN G4</v>
          </cell>
          <cell r="R316" t="str">
            <v>Air</v>
          </cell>
          <cell r="S316" t="str">
            <v>DOC</v>
          </cell>
          <cell r="T316">
            <v>0</v>
          </cell>
          <cell r="U316">
            <v>0</v>
          </cell>
          <cell r="V316">
            <v>2023</v>
          </cell>
          <cell r="W316" t="str">
            <v>Actual</v>
          </cell>
        </row>
        <row r="317">
          <cell r="B317" t="str">
            <v>CKMSEU</v>
          </cell>
          <cell r="C317">
            <v>1</v>
          </cell>
          <cell r="D317" t="str">
            <v>SGN G4</v>
          </cell>
          <cell r="E317" t="str">
            <v>Air</v>
          </cell>
          <cell r="F317" t="str">
            <v>DOC</v>
          </cell>
          <cell r="G317">
            <v>0</v>
          </cell>
          <cell r="H317">
            <v>0</v>
          </cell>
          <cell r="I317">
            <v>2023</v>
          </cell>
          <cell r="J317" t="str">
            <v>Actual</v>
          </cell>
          <cell r="N317" t="str">
            <v>TOMEU</v>
          </cell>
          <cell r="O317" t="str">
            <v>CKMSEU</v>
          </cell>
          <cell r="P317">
            <v>0</v>
          </cell>
          <cell r="Q317" t="str">
            <v>SGN G4</v>
          </cell>
          <cell r="R317" t="str">
            <v>Air</v>
          </cell>
          <cell r="S317" t="str">
            <v>DOC</v>
          </cell>
          <cell r="T317">
            <v>0</v>
          </cell>
          <cell r="U317">
            <v>0</v>
          </cell>
          <cell r="V317">
            <v>2023</v>
          </cell>
          <cell r="W317" t="str">
            <v>Actual</v>
          </cell>
        </row>
        <row r="318">
          <cell r="B318" t="str">
            <v>CKPFEU</v>
          </cell>
          <cell r="C318">
            <v>1</v>
          </cell>
          <cell r="D318" t="str">
            <v>SGN G4</v>
          </cell>
          <cell r="E318" t="str">
            <v>Air</v>
          </cell>
          <cell r="F318" t="str">
            <v>DOC</v>
          </cell>
          <cell r="G318">
            <v>0</v>
          </cell>
          <cell r="H318">
            <v>0</v>
          </cell>
          <cell r="I318">
            <v>2023</v>
          </cell>
          <cell r="J318" t="str">
            <v>Actual</v>
          </cell>
          <cell r="N318" t="str">
            <v>TOMEU</v>
          </cell>
          <cell r="O318" t="str">
            <v>CKPFEU</v>
          </cell>
          <cell r="P318">
            <v>0</v>
          </cell>
          <cell r="Q318" t="str">
            <v>SGN G4</v>
          </cell>
          <cell r="R318" t="str">
            <v>Air</v>
          </cell>
          <cell r="S318" t="str">
            <v>DOC</v>
          </cell>
          <cell r="T318">
            <v>0</v>
          </cell>
          <cell r="U318">
            <v>0</v>
          </cell>
          <cell r="V318">
            <v>2023</v>
          </cell>
          <cell r="W318" t="str">
            <v>Actual</v>
          </cell>
        </row>
        <row r="319">
          <cell r="B319" t="str">
            <v>CKRTEU</v>
          </cell>
          <cell r="C319">
            <v>1</v>
          </cell>
          <cell r="D319" t="str">
            <v>SGN G4</v>
          </cell>
          <cell r="E319" t="str">
            <v>Air</v>
          </cell>
          <cell r="F319" t="str">
            <v>DOC</v>
          </cell>
          <cell r="G319">
            <v>0</v>
          </cell>
          <cell r="H319">
            <v>0</v>
          </cell>
          <cell r="I319">
            <v>2023</v>
          </cell>
          <cell r="J319" t="str">
            <v>Actual</v>
          </cell>
          <cell r="N319" t="str">
            <v>TOMEU</v>
          </cell>
          <cell r="O319" t="str">
            <v>CKRTEU</v>
          </cell>
          <cell r="P319">
            <v>0</v>
          </cell>
          <cell r="Q319" t="str">
            <v>SGN G4</v>
          </cell>
          <cell r="R319" t="str">
            <v>Air</v>
          </cell>
          <cell r="S319" t="str">
            <v>DOC</v>
          </cell>
          <cell r="T319">
            <v>0</v>
          </cell>
          <cell r="U319">
            <v>0</v>
          </cell>
          <cell r="V319">
            <v>2023</v>
          </cell>
          <cell r="W319" t="str">
            <v>Actual</v>
          </cell>
        </row>
        <row r="320">
          <cell r="B320" t="str">
            <v>CKSWEU</v>
          </cell>
          <cell r="C320">
            <v>1</v>
          </cell>
          <cell r="D320" t="str">
            <v>SGN G4</v>
          </cell>
          <cell r="E320" t="str">
            <v>Air</v>
          </cell>
          <cell r="F320" t="str">
            <v>DOC</v>
          </cell>
          <cell r="G320">
            <v>0</v>
          </cell>
          <cell r="H320">
            <v>0</v>
          </cell>
          <cell r="I320">
            <v>2023</v>
          </cell>
          <cell r="J320" t="str">
            <v>Actual</v>
          </cell>
          <cell r="N320" t="str">
            <v>TOMEU</v>
          </cell>
          <cell r="O320" t="str">
            <v>CKSWEU</v>
          </cell>
          <cell r="P320">
            <v>0</v>
          </cell>
          <cell r="Q320" t="str">
            <v>SGN G4</v>
          </cell>
          <cell r="R320" t="str">
            <v>Air</v>
          </cell>
          <cell r="S320" t="str">
            <v>DOC</v>
          </cell>
          <cell r="T320">
            <v>0</v>
          </cell>
          <cell r="U320">
            <v>0</v>
          </cell>
          <cell r="V320">
            <v>2023</v>
          </cell>
          <cell r="W320" t="str">
            <v>Actual</v>
          </cell>
        </row>
        <row r="321">
          <cell r="B321" t="str">
            <v>DICKS</v>
          </cell>
          <cell r="C321">
            <v>1</v>
          </cell>
          <cell r="D321" t="str">
            <v>SGN G4</v>
          </cell>
          <cell r="E321" t="str">
            <v>Air</v>
          </cell>
          <cell r="F321" t="str">
            <v>DOC</v>
          </cell>
          <cell r="G321">
            <v>0</v>
          </cell>
          <cell r="H321">
            <v>0</v>
          </cell>
          <cell r="I321">
            <v>2023</v>
          </cell>
          <cell r="J321" t="str">
            <v>Actual</v>
          </cell>
          <cell r="N321" t="str">
            <v>DICKS</v>
          </cell>
          <cell r="O321" t="str">
            <v>DICKS</v>
          </cell>
          <cell r="P321">
            <v>0</v>
          </cell>
          <cell r="Q321" t="str">
            <v>SGN G4</v>
          </cell>
          <cell r="R321" t="str">
            <v>Air</v>
          </cell>
          <cell r="S321" t="str">
            <v>DOC</v>
          </cell>
          <cell r="T321">
            <v>0</v>
          </cell>
          <cell r="U321">
            <v>0</v>
          </cell>
          <cell r="V321">
            <v>2023</v>
          </cell>
          <cell r="W321" t="str">
            <v>Actual</v>
          </cell>
        </row>
        <row r="322">
          <cell r="B322" t="str">
            <v>ELDOR</v>
          </cell>
          <cell r="C322">
            <v>1</v>
          </cell>
          <cell r="D322" t="str">
            <v>SGN G4</v>
          </cell>
          <cell r="E322" t="str">
            <v>Air</v>
          </cell>
          <cell r="F322" t="str">
            <v>DOC</v>
          </cell>
          <cell r="G322">
            <v>0</v>
          </cell>
          <cell r="H322">
            <v>0</v>
          </cell>
          <cell r="I322">
            <v>2023</v>
          </cell>
          <cell r="J322" t="str">
            <v>Actual</v>
          </cell>
          <cell r="N322" t="str">
            <v>ELDOR</v>
          </cell>
          <cell r="O322" t="str">
            <v>ELDOR</v>
          </cell>
          <cell r="P322">
            <v>0</v>
          </cell>
          <cell r="Q322" t="str">
            <v>SGN G4</v>
          </cell>
          <cell r="R322" t="str">
            <v>Air</v>
          </cell>
          <cell r="S322" t="str">
            <v>DOC</v>
          </cell>
          <cell r="T322">
            <v>0</v>
          </cell>
          <cell r="U322">
            <v>0</v>
          </cell>
          <cell r="V322">
            <v>2023</v>
          </cell>
          <cell r="W322" t="str">
            <v>Actual</v>
          </cell>
        </row>
        <row r="323">
          <cell r="B323" t="str">
            <v>GAP</v>
          </cell>
          <cell r="C323">
            <v>1</v>
          </cell>
          <cell r="D323" t="str">
            <v>SGN G4</v>
          </cell>
          <cell r="E323" t="str">
            <v>Air</v>
          </cell>
          <cell r="F323" t="str">
            <v>DOC</v>
          </cell>
          <cell r="G323">
            <v>0</v>
          </cell>
          <cell r="H323">
            <v>0</v>
          </cell>
          <cell r="I323">
            <v>2023</v>
          </cell>
          <cell r="J323" t="str">
            <v>Actual</v>
          </cell>
          <cell r="N323" t="str">
            <v>GAP</v>
          </cell>
          <cell r="O323" t="str">
            <v>GAP</v>
          </cell>
          <cell r="P323">
            <v>0</v>
          </cell>
          <cell r="Q323" t="str">
            <v>SGN G4</v>
          </cell>
          <cell r="R323" t="str">
            <v>Air</v>
          </cell>
          <cell r="S323" t="str">
            <v>DOC</v>
          </cell>
          <cell r="T323">
            <v>0</v>
          </cell>
          <cell r="U323">
            <v>0</v>
          </cell>
          <cell r="V323">
            <v>2023</v>
          </cell>
          <cell r="W323" t="str">
            <v>Actual</v>
          </cell>
        </row>
        <row r="324">
          <cell r="B324" t="str">
            <v>IMAGE</v>
          </cell>
          <cell r="C324">
            <v>1</v>
          </cell>
          <cell r="D324" t="str">
            <v>SGN G4</v>
          </cell>
          <cell r="E324" t="str">
            <v>Air</v>
          </cell>
          <cell r="F324" t="str">
            <v>DOC</v>
          </cell>
          <cell r="G324">
            <v>0</v>
          </cell>
          <cell r="H324">
            <v>0</v>
          </cell>
          <cell r="I324">
            <v>2023</v>
          </cell>
          <cell r="J324" t="str">
            <v>Actual</v>
          </cell>
          <cell r="N324" t="str">
            <v>VFC</v>
          </cell>
          <cell r="O324" t="str">
            <v>IMAGE</v>
          </cell>
          <cell r="P324">
            <v>0</v>
          </cell>
          <cell r="Q324" t="str">
            <v>SGN G4</v>
          </cell>
          <cell r="R324" t="str">
            <v>Air</v>
          </cell>
          <cell r="S324" t="str">
            <v>DOC</v>
          </cell>
          <cell r="T324">
            <v>0</v>
          </cell>
          <cell r="U324">
            <v>0</v>
          </cell>
          <cell r="V324">
            <v>2023</v>
          </cell>
          <cell r="W324" t="str">
            <v>Actual</v>
          </cell>
        </row>
        <row r="325">
          <cell r="B325" t="str">
            <v>ITGM</v>
          </cell>
          <cell r="C325">
            <v>1</v>
          </cell>
          <cell r="D325" t="str">
            <v>SGN G4</v>
          </cell>
          <cell r="E325" t="str">
            <v>Air</v>
          </cell>
          <cell r="F325" t="str">
            <v>DOC</v>
          </cell>
          <cell r="G325">
            <v>0</v>
          </cell>
          <cell r="H325">
            <v>0</v>
          </cell>
          <cell r="I325">
            <v>2023</v>
          </cell>
          <cell r="J325" t="str">
            <v>Actual</v>
          </cell>
          <cell r="N325" t="str">
            <v>ITGM</v>
          </cell>
          <cell r="O325" t="str">
            <v>ITGM</v>
          </cell>
          <cell r="P325">
            <v>0</v>
          </cell>
          <cell r="Q325" t="str">
            <v>SGN G4</v>
          </cell>
          <cell r="R325" t="str">
            <v>Air</v>
          </cell>
          <cell r="S325" t="str">
            <v>DOC</v>
          </cell>
          <cell r="T325">
            <v>0</v>
          </cell>
          <cell r="U325">
            <v>0</v>
          </cell>
          <cell r="V325">
            <v>2023</v>
          </cell>
          <cell r="W325" t="str">
            <v>Actual</v>
          </cell>
        </row>
        <row r="326">
          <cell r="B326" t="str">
            <v>OBIITA</v>
          </cell>
          <cell r="C326">
            <v>1</v>
          </cell>
          <cell r="D326" t="str">
            <v>SGN G4</v>
          </cell>
          <cell r="E326" t="str">
            <v>Air</v>
          </cell>
          <cell r="F326" t="str">
            <v>DOC</v>
          </cell>
          <cell r="G326">
            <v>0</v>
          </cell>
          <cell r="H326">
            <v>0</v>
          </cell>
          <cell r="I326">
            <v>2023</v>
          </cell>
          <cell r="J326" t="str">
            <v>Actual</v>
          </cell>
          <cell r="N326" t="str">
            <v>OBI</v>
          </cell>
          <cell r="O326" t="str">
            <v>OBIITA</v>
          </cell>
          <cell r="P326">
            <v>0</v>
          </cell>
          <cell r="Q326" t="str">
            <v>SGN G4</v>
          </cell>
          <cell r="R326" t="str">
            <v>Air</v>
          </cell>
          <cell r="S326" t="str">
            <v>DOC</v>
          </cell>
          <cell r="T326">
            <v>0</v>
          </cell>
          <cell r="U326">
            <v>0</v>
          </cell>
          <cell r="V326">
            <v>2023</v>
          </cell>
          <cell r="W326" t="str">
            <v>Actual</v>
          </cell>
        </row>
        <row r="327">
          <cell r="B327" t="str">
            <v>OBIPOL</v>
          </cell>
          <cell r="C327">
            <v>1</v>
          </cell>
          <cell r="D327" t="str">
            <v>SGN G4</v>
          </cell>
          <cell r="E327" t="str">
            <v>Air</v>
          </cell>
          <cell r="F327" t="str">
            <v>DOC</v>
          </cell>
          <cell r="G327">
            <v>0</v>
          </cell>
          <cell r="H327">
            <v>0</v>
          </cell>
          <cell r="I327">
            <v>2023</v>
          </cell>
          <cell r="J327" t="str">
            <v>Actual</v>
          </cell>
          <cell r="N327" t="str">
            <v>OBI</v>
          </cell>
          <cell r="O327" t="str">
            <v>OBIPOL</v>
          </cell>
          <cell r="P327">
            <v>0</v>
          </cell>
          <cell r="Q327" t="str">
            <v>SGN G4</v>
          </cell>
          <cell r="R327" t="str">
            <v>Air</v>
          </cell>
          <cell r="S327" t="str">
            <v>DOC</v>
          </cell>
          <cell r="T327">
            <v>0</v>
          </cell>
          <cell r="U327">
            <v>0</v>
          </cell>
          <cell r="V327">
            <v>2023</v>
          </cell>
          <cell r="W327" t="str">
            <v>Actual</v>
          </cell>
        </row>
        <row r="328">
          <cell r="B328" t="str">
            <v>OUTDOR</v>
          </cell>
          <cell r="C328">
            <v>1</v>
          </cell>
          <cell r="D328" t="str">
            <v>SGN G4</v>
          </cell>
          <cell r="E328" t="str">
            <v>Air</v>
          </cell>
          <cell r="F328" t="str">
            <v>DOC</v>
          </cell>
          <cell r="G328">
            <v>7</v>
          </cell>
          <cell r="H328">
            <v>0</v>
          </cell>
          <cell r="I328">
            <v>2023</v>
          </cell>
          <cell r="J328" t="str">
            <v>Actual</v>
          </cell>
          <cell r="N328" t="str">
            <v>VFC</v>
          </cell>
          <cell r="O328" t="str">
            <v>OUTDOR</v>
          </cell>
          <cell r="P328">
            <v>0</v>
          </cell>
          <cell r="Q328" t="str">
            <v>SGN G4</v>
          </cell>
          <cell r="R328" t="str">
            <v>Air</v>
          </cell>
          <cell r="S328" t="str">
            <v>DOC</v>
          </cell>
          <cell r="T328">
            <v>7</v>
          </cell>
          <cell r="U328">
            <v>0</v>
          </cell>
          <cell r="V328">
            <v>2023</v>
          </cell>
          <cell r="W328" t="str">
            <v>Actual</v>
          </cell>
        </row>
        <row r="329">
          <cell r="B329" t="str">
            <v>PACSUN</v>
          </cell>
          <cell r="C329">
            <v>1</v>
          </cell>
          <cell r="D329" t="str">
            <v>SGN G4</v>
          </cell>
          <cell r="E329" t="str">
            <v>Air</v>
          </cell>
          <cell r="F329" t="str">
            <v>DOC</v>
          </cell>
          <cell r="G329">
            <v>0</v>
          </cell>
          <cell r="H329">
            <v>0</v>
          </cell>
          <cell r="I329">
            <v>2023</v>
          </cell>
          <cell r="J329" t="str">
            <v>Actual</v>
          </cell>
          <cell r="N329" t="str">
            <v>PACSUN</v>
          </cell>
          <cell r="O329" t="str">
            <v>PACSUN</v>
          </cell>
          <cell r="P329">
            <v>0</v>
          </cell>
          <cell r="Q329" t="str">
            <v>SGN G4</v>
          </cell>
          <cell r="R329" t="str">
            <v>Air</v>
          </cell>
          <cell r="S329" t="str">
            <v>DOC</v>
          </cell>
          <cell r="T329">
            <v>0</v>
          </cell>
          <cell r="U329">
            <v>0</v>
          </cell>
          <cell r="V329">
            <v>2023</v>
          </cell>
          <cell r="W329" t="str">
            <v>Actual</v>
          </cell>
        </row>
        <row r="330">
          <cell r="B330" t="str">
            <v>RIPC</v>
          </cell>
          <cell r="C330">
            <v>1</v>
          </cell>
          <cell r="D330" t="str">
            <v>SGN G4</v>
          </cell>
          <cell r="E330" t="str">
            <v>Air</v>
          </cell>
          <cell r="F330" t="str">
            <v>DOC</v>
          </cell>
          <cell r="G330">
            <v>0</v>
          </cell>
          <cell r="H330">
            <v>0</v>
          </cell>
          <cell r="I330">
            <v>2023</v>
          </cell>
          <cell r="J330" t="str">
            <v>Actual</v>
          </cell>
          <cell r="N330" t="str">
            <v>RIP</v>
          </cell>
          <cell r="O330" t="str">
            <v>RIPC</v>
          </cell>
          <cell r="P330">
            <v>0</v>
          </cell>
          <cell r="Q330" t="str">
            <v>SGN G4</v>
          </cell>
          <cell r="R330" t="str">
            <v>Air</v>
          </cell>
          <cell r="S330" t="str">
            <v>DOC</v>
          </cell>
          <cell r="T330">
            <v>0</v>
          </cell>
          <cell r="U330">
            <v>0</v>
          </cell>
          <cell r="V330">
            <v>2023</v>
          </cell>
          <cell r="W330" t="str">
            <v>Actual</v>
          </cell>
        </row>
        <row r="331">
          <cell r="B331" t="str">
            <v>RIPP</v>
          </cell>
          <cell r="C331">
            <v>1</v>
          </cell>
          <cell r="D331" t="str">
            <v>SGN G4</v>
          </cell>
          <cell r="E331" t="str">
            <v>Air</v>
          </cell>
          <cell r="F331" t="str">
            <v>DOC</v>
          </cell>
          <cell r="G331">
            <v>0</v>
          </cell>
          <cell r="H331">
            <v>0</v>
          </cell>
          <cell r="I331">
            <v>2023</v>
          </cell>
          <cell r="J331" t="str">
            <v>Actual</v>
          </cell>
          <cell r="N331" t="str">
            <v>RIP</v>
          </cell>
          <cell r="O331" t="str">
            <v>RIPP</v>
          </cell>
          <cell r="P331">
            <v>0</v>
          </cell>
          <cell r="Q331" t="str">
            <v>SGN G4</v>
          </cell>
          <cell r="R331" t="str">
            <v>Air</v>
          </cell>
          <cell r="S331" t="str">
            <v>DOC</v>
          </cell>
          <cell r="T331">
            <v>0</v>
          </cell>
          <cell r="U331">
            <v>0</v>
          </cell>
          <cell r="V331">
            <v>2023</v>
          </cell>
          <cell r="W331" t="str">
            <v>Actual</v>
          </cell>
        </row>
        <row r="332">
          <cell r="B332" t="str">
            <v>SPENCR</v>
          </cell>
          <cell r="C332">
            <v>1</v>
          </cell>
          <cell r="D332" t="str">
            <v>SGN G4</v>
          </cell>
          <cell r="E332" t="str">
            <v>Air</v>
          </cell>
          <cell r="F332" t="str">
            <v>DOC</v>
          </cell>
          <cell r="G332">
            <v>0</v>
          </cell>
          <cell r="H332">
            <v>0</v>
          </cell>
          <cell r="I332">
            <v>2023</v>
          </cell>
          <cell r="J332" t="str">
            <v>Actual</v>
          </cell>
          <cell r="N332" t="str">
            <v>SPENCR</v>
          </cell>
          <cell r="O332" t="str">
            <v>SPENCR</v>
          </cell>
          <cell r="P332">
            <v>0</v>
          </cell>
          <cell r="Q332" t="str">
            <v>SGN G4</v>
          </cell>
          <cell r="R332" t="str">
            <v>Air</v>
          </cell>
          <cell r="S332" t="str">
            <v>DOC</v>
          </cell>
          <cell r="T332">
            <v>0</v>
          </cell>
          <cell r="U332">
            <v>0</v>
          </cell>
          <cell r="V332">
            <v>2023</v>
          </cell>
          <cell r="W332" t="str">
            <v>Actual</v>
          </cell>
        </row>
        <row r="333">
          <cell r="B333" t="str">
            <v>TOMBOD</v>
          </cell>
          <cell r="C333">
            <v>1</v>
          </cell>
          <cell r="D333" t="str">
            <v>SGN G4</v>
          </cell>
          <cell r="E333" t="str">
            <v>Air</v>
          </cell>
          <cell r="F333" t="str">
            <v>DOC</v>
          </cell>
          <cell r="G333">
            <v>0</v>
          </cell>
          <cell r="H333">
            <v>0</v>
          </cell>
          <cell r="I333">
            <v>2023</v>
          </cell>
          <cell r="J333" t="str">
            <v>Actual</v>
          </cell>
          <cell r="N333" t="str">
            <v>TOMEU</v>
          </cell>
          <cell r="O333" t="str">
            <v>TOMBOD</v>
          </cell>
          <cell r="P333">
            <v>0</v>
          </cell>
          <cell r="Q333" t="str">
            <v>SGN G4</v>
          </cell>
          <cell r="R333" t="str">
            <v>Air</v>
          </cell>
          <cell r="S333" t="str">
            <v>DOC</v>
          </cell>
          <cell r="T333">
            <v>0</v>
          </cell>
          <cell r="U333">
            <v>0</v>
          </cell>
          <cell r="V333">
            <v>2023</v>
          </cell>
          <cell r="W333" t="str">
            <v>Actual</v>
          </cell>
        </row>
        <row r="334">
          <cell r="B334" t="str">
            <v>TOMFTW</v>
          </cell>
          <cell r="C334">
            <v>1</v>
          </cell>
          <cell r="D334" t="str">
            <v>SGN G4</v>
          </cell>
          <cell r="E334" t="str">
            <v>Air</v>
          </cell>
          <cell r="F334" t="str">
            <v>DOC</v>
          </cell>
          <cell r="G334">
            <v>0</v>
          </cell>
          <cell r="H334">
            <v>0</v>
          </cell>
          <cell r="I334">
            <v>2023</v>
          </cell>
          <cell r="J334" t="str">
            <v>Actual</v>
          </cell>
          <cell r="N334" t="str">
            <v>TOMEU</v>
          </cell>
          <cell r="O334" t="str">
            <v>TOMFTW</v>
          </cell>
          <cell r="P334">
            <v>0</v>
          </cell>
          <cell r="Q334" t="str">
            <v>SGN G4</v>
          </cell>
          <cell r="R334" t="str">
            <v>Air</v>
          </cell>
          <cell r="S334" t="str">
            <v>DOC</v>
          </cell>
          <cell r="T334">
            <v>0</v>
          </cell>
          <cell r="U334">
            <v>0</v>
          </cell>
          <cell r="V334">
            <v>2023</v>
          </cell>
          <cell r="W334" t="str">
            <v>Actual</v>
          </cell>
        </row>
        <row r="335">
          <cell r="B335" t="str">
            <v>TOMHAN</v>
          </cell>
          <cell r="C335">
            <v>1</v>
          </cell>
          <cell r="D335" t="str">
            <v>SGN G4</v>
          </cell>
          <cell r="E335" t="str">
            <v>Air</v>
          </cell>
          <cell r="F335" t="str">
            <v>DOC</v>
          </cell>
          <cell r="G335">
            <v>0</v>
          </cell>
          <cell r="H335">
            <v>0</v>
          </cell>
          <cell r="I335">
            <v>2023</v>
          </cell>
          <cell r="J335" t="str">
            <v>Actual</v>
          </cell>
          <cell r="N335" t="str">
            <v>TOMEU</v>
          </cell>
          <cell r="O335" t="str">
            <v>TOMHAN</v>
          </cell>
          <cell r="P335">
            <v>0</v>
          </cell>
          <cell r="Q335" t="str">
            <v>SGN G4</v>
          </cell>
          <cell r="R335" t="str">
            <v>Air</v>
          </cell>
          <cell r="S335" t="str">
            <v>DOC</v>
          </cell>
          <cell r="T335">
            <v>0</v>
          </cell>
          <cell r="U335">
            <v>0</v>
          </cell>
          <cell r="V335">
            <v>2023</v>
          </cell>
          <cell r="W335" t="str">
            <v>Actual</v>
          </cell>
        </row>
        <row r="336">
          <cell r="B336" t="str">
            <v>TOMJEU</v>
          </cell>
          <cell r="C336">
            <v>1</v>
          </cell>
          <cell r="D336" t="str">
            <v>SGN G4</v>
          </cell>
          <cell r="E336" t="str">
            <v>Air</v>
          </cell>
          <cell r="F336" t="str">
            <v>DOC</v>
          </cell>
          <cell r="G336">
            <v>0</v>
          </cell>
          <cell r="H336">
            <v>0</v>
          </cell>
          <cell r="I336">
            <v>2023</v>
          </cell>
          <cell r="J336" t="str">
            <v>Actual</v>
          </cell>
          <cell r="N336" t="str">
            <v>TOMEU</v>
          </cell>
          <cell r="O336" t="str">
            <v>TOMJEU</v>
          </cell>
          <cell r="P336">
            <v>0</v>
          </cell>
          <cell r="Q336" t="str">
            <v>SGN G4</v>
          </cell>
          <cell r="R336" t="str">
            <v>Air</v>
          </cell>
          <cell r="S336" t="str">
            <v>DOC</v>
          </cell>
          <cell r="T336">
            <v>0</v>
          </cell>
          <cell r="U336">
            <v>0</v>
          </cell>
          <cell r="V336">
            <v>2023</v>
          </cell>
          <cell r="W336" t="str">
            <v>Actual</v>
          </cell>
        </row>
        <row r="337">
          <cell r="B337" t="str">
            <v>TOMRTL</v>
          </cell>
          <cell r="C337">
            <v>1</v>
          </cell>
          <cell r="D337" t="str">
            <v>SGN G4</v>
          </cell>
          <cell r="E337" t="str">
            <v>Air</v>
          </cell>
          <cell r="F337" t="str">
            <v>DOC</v>
          </cell>
          <cell r="G337">
            <v>0</v>
          </cell>
          <cell r="H337">
            <v>0</v>
          </cell>
          <cell r="I337">
            <v>2023</v>
          </cell>
          <cell r="J337" t="str">
            <v>Actual</v>
          </cell>
          <cell r="N337" t="str">
            <v>TOMEU</v>
          </cell>
          <cell r="O337" t="str">
            <v>TOMRTL</v>
          </cell>
          <cell r="P337">
            <v>0</v>
          </cell>
          <cell r="Q337" t="str">
            <v>SGN G4</v>
          </cell>
          <cell r="R337" t="str">
            <v>Air</v>
          </cell>
          <cell r="S337" t="str">
            <v>DOC</v>
          </cell>
          <cell r="T337">
            <v>0</v>
          </cell>
          <cell r="U337">
            <v>0</v>
          </cell>
          <cell r="V337">
            <v>2023</v>
          </cell>
          <cell r="W337" t="str">
            <v>Actual</v>
          </cell>
        </row>
        <row r="338">
          <cell r="B338" t="str">
            <v>TRU</v>
          </cell>
          <cell r="C338">
            <v>1</v>
          </cell>
          <cell r="D338" t="str">
            <v>SGN G4</v>
          </cell>
          <cell r="E338" t="str">
            <v>Air</v>
          </cell>
          <cell r="F338" t="str">
            <v>DOC</v>
          </cell>
          <cell r="G338">
            <v>0</v>
          </cell>
          <cell r="H338">
            <v>0</v>
          </cell>
          <cell r="I338">
            <v>2023</v>
          </cell>
          <cell r="J338" t="str">
            <v>Actual</v>
          </cell>
          <cell r="N338" t="str">
            <v>TRU</v>
          </cell>
          <cell r="O338" t="str">
            <v>TRU</v>
          </cell>
          <cell r="P338">
            <v>0</v>
          </cell>
          <cell r="Q338" t="str">
            <v>SGN G4</v>
          </cell>
          <cell r="R338" t="str">
            <v>Air</v>
          </cell>
          <cell r="S338" t="str">
            <v>DOC</v>
          </cell>
          <cell r="T338">
            <v>0</v>
          </cell>
          <cell r="U338">
            <v>0</v>
          </cell>
          <cell r="V338">
            <v>2023</v>
          </cell>
          <cell r="W338" t="str">
            <v>Actual</v>
          </cell>
        </row>
        <row r="339">
          <cell r="B339" t="str">
            <v>AAFES</v>
          </cell>
          <cell r="C339">
            <v>1</v>
          </cell>
          <cell r="D339" t="str">
            <v>SGN G5</v>
          </cell>
          <cell r="E339" t="str">
            <v>Air</v>
          </cell>
          <cell r="F339" t="str">
            <v>DOC</v>
          </cell>
          <cell r="G339">
            <v>0</v>
          </cell>
          <cell r="H339">
            <v>0</v>
          </cell>
          <cell r="I339">
            <v>2023</v>
          </cell>
          <cell r="J339" t="str">
            <v>Actual</v>
          </cell>
          <cell r="N339" t="str">
            <v>AAFES</v>
          </cell>
          <cell r="O339" t="str">
            <v>AAFES</v>
          </cell>
          <cell r="P339">
            <v>0</v>
          </cell>
          <cell r="Q339" t="str">
            <v>SGN G5</v>
          </cell>
          <cell r="R339" t="str">
            <v>Air</v>
          </cell>
          <cell r="S339" t="str">
            <v>DOC</v>
          </cell>
          <cell r="T339">
            <v>0</v>
          </cell>
          <cell r="U339">
            <v>0</v>
          </cell>
          <cell r="V339">
            <v>2023</v>
          </cell>
          <cell r="W339" t="str">
            <v>Actual</v>
          </cell>
        </row>
        <row r="340">
          <cell r="B340" t="str">
            <v>ALLB</v>
          </cell>
          <cell r="C340">
            <v>1</v>
          </cell>
          <cell r="D340" t="str">
            <v>SGN G5</v>
          </cell>
          <cell r="E340" t="str">
            <v>Air</v>
          </cell>
          <cell r="F340" t="str">
            <v>DOC</v>
          </cell>
          <cell r="G340">
            <v>0</v>
          </cell>
          <cell r="H340">
            <v>0</v>
          </cell>
          <cell r="I340">
            <v>2023</v>
          </cell>
          <cell r="J340" t="str">
            <v>Actual</v>
          </cell>
          <cell r="N340" t="str">
            <v>ALLB</v>
          </cell>
          <cell r="O340" t="str">
            <v>ALLB</v>
          </cell>
          <cell r="P340">
            <v>0</v>
          </cell>
          <cell r="Q340" t="str">
            <v>SGN G5</v>
          </cell>
          <cell r="R340" t="str">
            <v>Air</v>
          </cell>
          <cell r="S340" t="str">
            <v>DOC</v>
          </cell>
          <cell r="T340">
            <v>0</v>
          </cell>
          <cell r="U340">
            <v>0</v>
          </cell>
          <cell r="V340">
            <v>2023</v>
          </cell>
          <cell r="W340" t="str">
            <v>Actual</v>
          </cell>
        </row>
        <row r="341">
          <cell r="B341" t="str">
            <v>DORM</v>
          </cell>
          <cell r="C341">
            <v>1</v>
          </cell>
          <cell r="D341" t="str">
            <v>SGN G5</v>
          </cell>
          <cell r="E341" t="str">
            <v>Air</v>
          </cell>
          <cell r="F341" t="str">
            <v>DOC</v>
          </cell>
          <cell r="G341">
            <v>0</v>
          </cell>
          <cell r="H341">
            <v>0</v>
          </cell>
          <cell r="I341">
            <v>2023</v>
          </cell>
          <cell r="J341" t="str">
            <v>Actual</v>
          </cell>
          <cell r="N341" t="str">
            <v>WATTS</v>
          </cell>
          <cell r="O341" t="str">
            <v>DORM</v>
          </cell>
          <cell r="P341">
            <v>0</v>
          </cell>
          <cell r="Q341" t="str">
            <v>SGN G5</v>
          </cell>
          <cell r="R341" t="str">
            <v>Air</v>
          </cell>
          <cell r="S341" t="str">
            <v>DOC</v>
          </cell>
          <cell r="T341">
            <v>0</v>
          </cell>
          <cell r="U341">
            <v>0</v>
          </cell>
          <cell r="V341">
            <v>2023</v>
          </cell>
          <cell r="W341" t="str">
            <v>Actual</v>
          </cell>
        </row>
        <row r="342">
          <cell r="B342" t="str">
            <v>DSAQSP</v>
          </cell>
          <cell r="C342">
            <v>1</v>
          </cell>
          <cell r="D342" t="str">
            <v>SGN G5</v>
          </cell>
          <cell r="E342" t="str">
            <v>Air</v>
          </cell>
          <cell r="F342" t="str">
            <v>DOC</v>
          </cell>
          <cell r="G342">
            <v>0</v>
          </cell>
          <cell r="H342">
            <v>0</v>
          </cell>
          <cell r="I342">
            <v>2023</v>
          </cell>
          <cell r="J342" t="str">
            <v>Actual</v>
          </cell>
          <cell r="N342" t="str">
            <v>DSAQSP</v>
          </cell>
          <cell r="O342" t="str">
            <v>DSAQSP</v>
          </cell>
          <cell r="P342">
            <v>0</v>
          </cell>
          <cell r="Q342" t="str">
            <v>SGN G5</v>
          </cell>
          <cell r="R342" t="str">
            <v>Air</v>
          </cell>
          <cell r="S342" t="str">
            <v>DOC</v>
          </cell>
          <cell r="T342">
            <v>0</v>
          </cell>
          <cell r="U342">
            <v>0</v>
          </cell>
          <cell r="V342">
            <v>2023</v>
          </cell>
          <cell r="W342" t="str">
            <v>Actual</v>
          </cell>
        </row>
        <row r="343">
          <cell r="B343" t="str">
            <v>EMCI</v>
          </cell>
          <cell r="C343">
            <v>1</v>
          </cell>
          <cell r="D343" t="str">
            <v>SGN G5</v>
          </cell>
          <cell r="E343" t="str">
            <v>Air</v>
          </cell>
          <cell r="F343" t="str">
            <v>DOC</v>
          </cell>
          <cell r="G343">
            <v>0</v>
          </cell>
          <cell r="H343">
            <v>0</v>
          </cell>
          <cell r="I343">
            <v>2023</v>
          </cell>
          <cell r="J343" t="str">
            <v>Actual</v>
          </cell>
          <cell r="N343" t="str">
            <v>NIDEC</v>
          </cell>
          <cell r="O343" t="str">
            <v>EMCI</v>
          </cell>
          <cell r="P343">
            <v>0</v>
          </cell>
          <cell r="Q343" t="str">
            <v>SGN G5</v>
          </cell>
          <cell r="R343" t="str">
            <v>Air</v>
          </cell>
          <cell r="S343" t="str">
            <v>DOC</v>
          </cell>
          <cell r="T343">
            <v>0</v>
          </cell>
          <cell r="U343">
            <v>0</v>
          </cell>
          <cell r="V343">
            <v>2023</v>
          </cell>
          <cell r="W343" t="str">
            <v>Actual</v>
          </cell>
        </row>
        <row r="344">
          <cell r="B344" t="str">
            <v>LIICO</v>
          </cell>
          <cell r="C344">
            <v>1</v>
          </cell>
          <cell r="D344" t="str">
            <v>SGN G5</v>
          </cell>
          <cell r="E344" t="str">
            <v>Air</v>
          </cell>
          <cell r="F344" t="str">
            <v>DOC</v>
          </cell>
          <cell r="G344">
            <v>0</v>
          </cell>
          <cell r="H344">
            <v>0</v>
          </cell>
          <cell r="I344">
            <v>2023</v>
          </cell>
          <cell r="J344" t="str">
            <v>Actual</v>
          </cell>
          <cell r="N344" t="str">
            <v>LII</v>
          </cell>
          <cell r="O344" t="str">
            <v>LIICO</v>
          </cell>
          <cell r="P344">
            <v>0</v>
          </cell>
          <cell r="Q344" t="str">
            <v>SGN G5</v>
          </cell>
          <cell r="R344" t="str">
            <v>Air</v>
          </cell>
          <cell r="S344" t="str">
            <v>DOC</v>
          </cell>
          <cell r="T344">
            <v>0</v>
          </cell>
          <cell r="U344">
            <v>0</v>
          </cell>
          <cell r="V344">
            <v>2023</v>
          </cell>
          <cell r="W344" t="str">
            <v>Actual</v>
          </cell>
        </row>
        <row r="345">
          <cell r="B345" t="str">
            <v>LIIRE</v>
          </cell>
          <cell r="C345">
            <v>1</v>
          </cell>
          <cell r="D345" t="str">
            <v>SGN G5</v>
          </cell>
          <cell r="E345" t="str">
            <v>Air</v>
          </cell>
          <cell r="F345" t="str">
            <v>DOC</v>
          </cell>
          <cell r="G345">
            <v>0</v>
          </cell>
          <cell r="H345">
            <v>0</v>
          </cell>
          <cell r="I345">
            <v>2023</v>
          </cell>
          <cell r="J345" t="str">
            <v>Actual</v>
          </cell>
          <cell r="N345" t="str">
            <v>LII</v>
          </cell>
          <cell r="O345" t="str">
            <v>LIIRE</v>
          </cell>
          <cell r="P345">
            <v>0</v>
          </cell>
          <cell r="Q345" t="str">
            <v>SGN G5</v>
          </cell>
          <cell r="R345" t="str">
            <v>Air</v>
          </cell>
          <cell r="S345" t="str">
            <v>DOC</v>
          </cell>
          <cell r="T345">
            <v>0</v>
          </cell>
          <cell r="U345">
            <v>0</v>
          </cell>
          <cell r="V345">
            <v>2023</v>
          </cell>
          <cell r="W345" t="str">
            <v>Actual</v>
          </cell>
        </row>
        <row r="346">
          <cell r="B346" t="str">
            <v>LIIWWR</v>
          </cell>
          <cell r="C346">
            <v>1</v>
          </cell>
          <cell r="D346" t="str">
            <v>SGN G5</v>
          </cell>
          <cell r="E346" t="str">
            <v>Air</v>
          </cell>
          <cell r="F346" t="str">
            <v>DOC</v>
          </cell>
          <cell r="G346">
            <v>0</v>
          </cell>
          <cell r="H346">
            <v>0</v>
          </cell>
          <cell r="I346">
            <v>2023</v>
          </cell>
          <cell r="J346" t="str">
            <v>Actual</v>
          </cell>
          <cell r="N346" t="str">
            <v>LII</v>
          </cell>
          <cell r="O346" t="str">
            <v>LIIWWR</v>
          </cell>
          <cell r="P346">
            <v>0</v>
          </cell>
          <cell r="Q346" t="str">
            <v>SGN G5</v>
          </cell>
          <cell r="R346" t="str">
            <v>Air</v>
          </cell>
          <cell r="S346" t="str">
            <v>DOC</v>
          </cell>
          <cell r="T346">
            <v>0</v>
          </cell>
          <cell r="U346">
            <v>0</v>
          </cell>
          <cell r="V346">
            <v>2023</v>
          </cell>
          <cell r="W346" t="str">
            <v>Actual</v>
          </cell>
        </row>
        <row r="347">
          <cell r="B347" t="str">
            <v>MKI</v>
          </cell>
          <cell r="C347">
            <v>1</v>
          </cell>
          <cell r="D347" t="str">
            <v>SGN G5</v>
          </cell>
          <cell r="E347" t="str">
            <v>Air</v>
          </cell>
          <cell r="F347" t="str">
            <v>DOC</v>
          </cell>
          <cell r="G347">
            <v>0</v>
          </cell>
          <cell r="H347">
            <v>0</v>
          </cell>
          <cell r="I347">
            <v>2023</v>
          </cell>
          <cell r="J347" t="str">
            <v>Actual</v>
          </cell>
          <cell r="N347" t="str">
            <v>KTK</v>
          </cell>
          <cell r="O347" t="str">
            <v>MKI</v>
          </cell>
          <cell r="P347">
            <v>0</v>
          </cell>
          <cell r="Q347" t="str">
            <v>SGN G5</v>
          </cell>
          <cell r="R347" t="str">
            <v>Air</v>
          </cell>
          <cell r="S347" t="str">
            <v>DOC</v>
          </cell>
          <cell r="T347">
            <v>0</v>
          </cell>
          <cell r="U347">
            <v>0</v>
          </cell>
          <cell r="V347">
            <v>2023</v>
          </cell>
          <cell r="W347" t="str">
            <v>Actual</v>
          </cell>
        </row>
        <row r="348">
          <cell r="B348" t="str">
            <v>NHAC</v>
          </cell>
          <cell r="C348">
            <v>1</v>
          </cell>
          <cell r="D348" t="str">
            <v>SGN G5</v>
          </cell>
          <cell r="E348" t="str">
            <v>Air</v>
          </cell>
          <cell r="F348" t="str">
            <v>DOC</v>
          </cell>
          <cell r="G348">
            <v>0</v>
          </cell>
          <cell r="H348">
            <v>0</v>
          </cell>
          <cell r="I348">
            <v>2023</v>
          </cell>
          <cell r="J348" t="str">
            <v>Actual</v>
          </cell>
          <cell r="N348" t="str">
            <v>NIDEC</v>
          </cell>
          <cell r="O348" t="str">
            <v>NHAC</v>
          </cell>
          <cell r="P348">
            <v>0</v>
          </cell>
          <cell r="Q348" t="str">
            <v>SGN G5</v>
          </cell>
          <cell r="R348" t="str">
            <v>Air</v>
          </cell>
          <cell r="S348" t="str">
            <v>DOC</v>
          </cell>
          <cell r="T348">
            <v>0</v>
          </cell>
          <cell r="U348">
            <v>0</v>
          </cell>
          <cell r="V348">
            <v>2023</v>
          </cell>
          <cell r="W348" t="str">
            <v>Actual</v>
          </cell>
        </row>
        <row r="349">
          <cell r="B349" t="str">
            <v>PVHJA</v>
          </cell>
          <cell r="C349">
            <v>1</v>
          </cell>
          <cell r="D349" t="str">
            <v>SGN G5</v>
          </cell>
          <cell r="E349" t="str">
            <v>Air</v>
          </cell>
          <cell r="F349" t="str">
            <v>DOC</v>
          </cell>
          <cell r="G349">
            <v>0</v>
          </cell>
          <cell r="H349">
            <v>0</v>
          </cell>
          <cell r="I349">
            <v>2023</v>
          </cell>
          <cell r="J349" t="str">
            <v>Actual</v>
          </cell>
          <cell r="N349" t="str">
            <v>WRNCO</v>
          </cell>
          <cell r="O349" t="str">
            <v>PVHJA</v>
          </cell>
          <cell r="P349">
            <v>0</v>
          </cell>
          <cell r="Q349" t="str">
            <v>SGN G5</v>
          </cell>
          <cell r="R349" t="str">
            <v>Air</v>
          </cell>
          <cell r="S349" t="str">
            <v>DOC</v>
          </cell>
          <cell r="T349">
            <v>0</v>
          </cell>
          <cell r="U349">
            <v>0</v>
          </cell>
          <cell r="V349">
            <v>2023</v>
          </cell>
          <cell r="W349" t="str">
            <v>Actual</v>
          </cell>
        </row>
        <row r="350">
          <cell r="B350" t="str">
            <v>THAS</v>
          </cell>
          <cell r="C350">
            <v>1</v>
          </cell>
          <cell r="D350" t="str">
            <v>SGN G5</v>
          </cell>
          <cell r="E350" t="str">
            <v>Air</v>
          </cell>
          <cell r="F350" t="str">
            <v>DOC</v>
          </cell>
          <cell r="G350">
            <v>0</v>
          </cell>
          <cell r="H350">
            <v>0</v>
          </cell>
          <cell r="I350">
            <v>2023</v>
          </cell>
          <cell r="J350" t="str">
            <v>Actual</v>
          </cell>
          <cell r="N350" t="str">
            <v>WRNCO</v>
          </cell>
          <cell r="O350" t="str">
            <v>THAS</v>
          </cell>
          <cell r="P350">
            <v>0</v>
          </cell>
          <cell r="Q350" t="str">
            <v>SGN G5</v>
          </cell>
          <cell r="R350" t="str">
            <v>Air</v>
          </cell>
          <cell r="S350" t="str">
            <v>DOC</v>
          </cell>
          <cell r="T350">
            <v>0</v>
          </cell>
          <cell r="U350">
            <v>0</v>
          </cell>
          <cell r="V350">
            <v>2023</v>
          </cell>
          <cell r="W350" t="str">
            <v>Actual</v>
          </cell>
        </row>
        <row r="351">
          <cell r="B351" t="str">
            <v>WARAS</v>
          </cell>
          <cell r="C351">
            <v>1</v>
          </cell>
          <cell r="D351" t="str">
            <v>SGN G5</v>
          </cell>
          <cell r="E351" t="str">
            <v>Air</v>
          </cell>
          <cell r="F351" t="str">
            <v>DOC</v>
          </cell>
          <cell r="G351">
            <v>0</v>
          </cell>
          <cell r="H351">
            <v>0</v>
          </cell>
          <cell r="I351">
            <v>2023</v>
          </cell>
          <cell r="J351" t="str">
            <v>Actual</v>
          </cell>
          <cell r="N351" t="str">
            <v>WRNCO</v>
          </cell>
          <cell r="O351" t="str">
            <v>WARAS</v>
          </cell>
          <cell r="P351">
            <v>0</v>
          </cell>
          <cell r="Q351" t="str">
            <v>SGN G5</v>
          </cell>
          <cell r="R351" t="str">
            <v>Air</v>
          </cell>
          <cell r="S351" t="str">
            <v>DOC</v>
          </cell>
          <cell r="T351">
            <v>0</v>
          </cell>
          <cell r="U351">
            <v>0</v>
          </cell>
          <cell r="V351">
            <v>2023</v>
          </cell>
          <cell r="W351" t="str">
            <v>Actual</v>
          </cell>
        </row>
        <row r="352">
          <cell r="B352" t="str">
            <v>WYNBRG</v>
          </cell>
          <cell r="C352">
            <v>1</v>
          </cell>
          <cell r="D352" t="str">
            <v>SGN G3</v>
          </cell>
          <cell r="E352" t="str">
            <v>Air</v>
          </cell>
          <cell r="F352" t="str">
            <v>DOC</v>
          </cell>
          <cell r="G352">
            <v>0</v>
          </cell>
          <cell r="H352">
            <v>0</v>
          </cell>
          <cell r="I352">
            <v>2023</v>
          </cell>
          <cell r="J352" t="str">
            <v>Actual</v>
          </cell>
          <cell r="N352" t="str">
            <v>WYNBRG</v>
          </cell>
          <cell r="O352" t="str">
            <v>WYNBRG</v>
          </cell>
          <cell r="P352">
            <v>0</v>
          </cell>
          <cell r="Q352" t="str">
            <v>SGN G3</v>
          </cell>
          <cell r="R352" t="str">
            <v>Air</v>
          </cell>
          <cell r="S352" t="str">
            <v>DOC</v>
          </cell>
          <cell r="T352">
            <v>0</v>
          </cell>
          <cell r="U352">
            <v>0</v>
          </cell>
          <cell r="V352">
            <v>2023</v>
          </cell>
          <cell r="W352" t="str">
            <v>Actual</v>
          </cell>
        </row>
        <row r="353">
          <cell r="B353" t="str">
            <v>X47BL</v>
          </cell>
          <cell r="C353">
            <v>1</v>
          </cell>
          <cell r="D353" t="str">
            <v>SGN G5</v>
          </cell>
          <cell r="E353" t="str">
            <v>Air</v>
          </cell>
          <cell r="F353" t="str">
            <v>DOC</v>
          </cell>
          <cell r="G353">
            <v>0</v>
          </cell>
          <cell r="H353">
            <v>0</v>
          </cell>
          <cell r="I353">
            <v>2023</v>
          </cell>
          <cell r="J353" t="str">
            <v>Actual</v>
          </cell>
          <cell r="N353" t="str">
            <v>X47BL</v>
          </cell>
          <cell r="O353" t="str">
            <v>X47BL</v>
          </cell>
          <cell r="P353">
            <v>0</v>
          </cell>
          <cell r="Q353" t="str">
            <v>SGN G5</v>
          </cell>
          <cell r="R353" t="str">
            <v>Air</v>
          </cell>
          <cell r="S353" t="str">
            <v>DOC</v>
          </cell>
          <cell r="T353">
            <v>0</v>
          </cell>
          <cell r="U353">
            <v>0</v>
          </cell>
          <cell r="V353">
            <v>2023</v>
          </cell>
          <cell r="W353" t="str">
            <v>Actual</v>
          </cell>
        </row>
        <row r="354">
          <cell r="B354" t="str">
            <v>XATPE</v>
          </cell>
          <cell r="C354">
            <v>1</v>
          </cell>
          <cell r="D354" t="str">
            <v>SGN G5</v>
          </cell>
          <cell r="E354" t="str">
            <v>Air</v>
          </cell>
          <cell r="F354" t="str">
            <v>DOC</v>
          </cell>
          <cell r="G354">
            <v>0</v>
          </cell>
          <cell r="H354">
            <v>0</v>
          </cell>
          <cell r="I354">
            <v>2023</v>
          </cell>
          <cell r="J354" t="str">
            <v>Actual</v>
          </cell>
          <cell r="N354" t="str">
            <v>XATPE</v>
          </cell>
          <cell r="O354" t="str">
            <v>XATPE</v>
          </cell>
          <cell r="P354">
            <v>0</v>
          </cell>
          <cell r="Q354" t="str">
            <v>SGN G5</v>
          </cell>
          <cell r="R354" t="str">
            <v>Air</v>
          </cell>
          <cell r="S354" t="str">
            <v>DOC</v>
          </cell>
          <cell r="T354">
            <v>0</v>
          </cell>
          <cell r="U354">
            <v>0</v>
          </cell>
          <cell r="V354">
            <v>2023</v>
          </cell>
          <cell r="W354" t="str">
            <v>Actual</v>
          </cell>
        </row>
        <row r="355">
          <cell r="B355" t="str">
            <v>XBLAIN</v>
          </cell>
          <cell r="C355">
            <v>1</v>
          </cell>
          <cell r="D355" t="str">
            <v>SGN G5</v>
          </cell>
          <cell r="E355" t="str">
            <v>Air</v>
          </cell>
          <cell r="F355" t="str">
            <v>DOC</v>
          </cell>
          <cell r="G355">
            <v>0</v>
          </cell>
          <cell r="H355">
            <v>0</v>
          </cell>
          <cell r="I355">
            <v>2023</v>
          </cell>
          <cell r="J355" t="str">
            <v>Actual</v>
          </cell>
          <cell r="N355" t="str">
            <v>XBLAIN</v>
          </cell>
          <cell r="O355" t="str">
            <v>XBLAIN</v>
          </cell>
          <cell r="P355">
            <v>0</v>
          </cell>
          <cell r="Q355" t="str">
            <v>SGN G5</v>
          </cell>
          <cell r="R355" t="str">
            <v>Air</v>
          </cell>
          <cell r="S355" t="str">
            <v>DOC</v>
          </cell>
          <cell r="T355">
            <v>0</v>
          </cell>
          <cell r="U355">
            <v>0</v>
          </cell>
          <cell r="V355">
            <v>2023</v>
          </cell>
          <cell r="W355" t="str">
            <v>Actual</v>
          </cell>
        </row>
        <row r="356">
          <cell r="B356" t="str">
            <v>XCALM</v>
          </cell>
          <cell r="C356">
            <v>1</v>
          </cell>
          <cell r="D356" t="str">
            <v>SGN G5</v>
          </cell>
          <cell r="E356" t="str">
            <v>Air</v>
          </cell>
          <cell r="F356" t="str">
            <v>DOC</v>
          </cell>
          <cell r="G356">
            <v>0</v>
          </cell>
          <cell r="H356">
            <v>0</v>
          </cell>
          <cell r="I356">
            <v>2023</v>
          </cell>
          <cell r="J356" t="str">
            <v>Actual</v>
          </cell>
          <cell r="N356" t="str">
            <v>XCALM</v>
          </cell>
          <cell r="O356" t="str">
            <v>XCALM</v>
          </cell>
          <cell r="P356">
            <v>0</v>
          </cell>
          <cell r="Q356" t="str">
            <v>SGN G5</v>
          </cell>
          <cell r="R356" t="str">
            <v>Air</v>
          </cell>
          <cell r="S356" t="str">
            <v>DOC</v>
          </cell>
          <cell r="T356">
            <v>0</v>
          </cell>
          <cell r="U356">
            <v>0</v>
          </cell>
          <cell r="V356">
            <v>2023</v>
          </cell>
          <cell r="W356" t="str">
            <v>Actual</v>
          </cell>
        </row>
        <row r="357">
          <cell r="B357" t="str">
            <v>XHBIL</v>
          </cell>
          <cell r="C357">
            <v>1</v>
          </cell>
          <cell r="D357" t="str">
            <v>SGN G5</v>
          </cell>
          <cell r="E357" t="str">
            <v>Air</v>
          </cell>
          <cell r="F357" t="str">
            <v>DOC</v>
          </cell>
          <cell r="G357">
            <v>0</v>
          </cell>
          <cell r="H357">
            <v>0</v>
          </cell>
          <cell r="I357">
            <v>2023</v>
          </cell>
          <cell r="J357" t="str">
            <v>Actual</v>
          </cell>
          <cell r="N357" t="str">
            <v>XHBIL</v>
          </cell>
          <cell r="O357" t="str">
            <v>XHBIL</v>
          </cell>
          <cell r="P357">
            <v>0</v>
          </cell>
          <cell r="Q357" t="str">
            <v>SGN G5</v>
          </cell>
          <cell r="R357" t="str">
            <v>Air</v>
          </cell>
          <cell r="S357" t="str">
            <v>DOC</v>
          </cell>
          <cell r="T357">
            <v>0</v>
          </cell>
          <cell r="U357">
            <v>0</v>
          </cell>
          <cell r="V357">
            <v>2023</v>
          </cell>
          <cell r="W357" t="str">
            <v>Actual</v>
          </cell>
        </row>
        <row r="358">
          <cell r="B358" t="str">
            <v>XKEENI</v>
          </cell>
          <cell r="C358">
            <v>1</v>
          </cell>
          <cell r="D358" t="str">
            <v>SGN G5</v>
          </cell>
          <cell r="E358" t="str">
            <v>Air</v>
          </cell>
          <cell r="F358" t="str">
            <v>DOC</v>
          </cell>
          <cell r="G358">
            <v>0</v>
          </cell>
          <cell r="H358">
            <v>0</v>
          </cell>
          <cell r="I358">
            <v>2023</v>
          </cell>
          <cell r="J358" t="str">
            <v>Actual</v>
          </cell>
          <cell r="N358" t="str">
            <v>XKEENI</v>
          </cell>
          <cell r="O358" t="str">
            <v>XKEENI</v>
          </cell>
          <cell r="P358">
            <v>0</v>
          </cell>
          <cell r="Q358" t="str">
            <v>SGN G5</v>
          </cell>
          <cell r="R358" t="str">
            <v>Air</v>
          </cell>
          <cell r="S358" t="str">
            <v>DOC</v>
          </cell>
          <cell r="T358">
            <v>0</v>
          </cell>
          <cell r="U358">
            <v>0</v>
          </cell>
          <cell r="V358">
            <v>2023</v>
          </cell>
          <cell r="W358" t="str">
            <v>Actual</v>
          </cell>
        </row>
        <row r="359">
          <cell r="B359" t="str">
            <v>XREDC</v>
          </cell>
          <cell r="C359">
            <v>1</v>
          </cell>
          <cell r="D359" t="str">
            <v>SGN G5</v>
          </cell>
          <cell r="E359" t="str">
            <v>Air</v>
          </cell>
          <cell r="F359" t="str">
            <v>DOC</v>
          </cell>
          <cell r="G359">
            <v>0</v>
          </cell>
          <cell r="H359">
            <v>0</v>
          </cell>
          <cell r="I359">
            <v>2023</v>
          </cell>
          <cell r="J359" t="str">
            <v>Actual</v>
          </cell>
          <cell r="N359" t="str">
            <v>XREDC</v>
          </cell>
          <cell r="O359" t="str">
            <v>XREDC</v>
          </cell>
          <cell r="P359">
            <v>0</v>
          </cell>
          <cell r="Q359" t="str">
            <v>SGN G5</v>
          </cell>
          <cell r="R359" t="str">
            <v>Air</v>
          </cell>
          <cell r="S359" t="str">
            <v>DOC</v>
          </cell>
          <cell r="T359">
            <v>0</v>
          </cell>
          <cell r="U359">
            <v>0</v>
          </cell>
          <cell r="V359">
            <v>2023</v>
          </cell>
          <cell r="W359" t="str">
            <v>Actual</v>
          </cell>
        </row>
        <row r="360">
          <cell r="B360" t="str">
            <v>XSOLS</v>
          </cell>
          <cell r="C360">
            <v>1</v>
          </cell>
          <cell r="D360" t="str">
            <v>SGN G5</v>
          </cell>
          <cell r="E360" t="str">
            <v>Air</v>
          </cell>
          <cell r="F360" t="str">
            <v>DOC</v>
          </cell>
          <cell r="G360">
            <v>0</v>
          </cell>
          <cell r="H360">
            <v>0</v>
          </cell>
          <cell r="I360">
            <v>2023</v>
          </cell>
          <cell r="J360" t="str">
            <v>Actual</v>
          </cell>
          <cell r="N360" t="str">
            <v>XSOLS</v>
          </cell>
          <cell r="O360" t="str">
            <v>XSOLS</v>
          </cell>
          <cell r="P360">
            <v>0</v>
          </cell>
          <cell r="Q360" t="str">
            <v>SGN G5</v>
          </cell>
          <cell r="R360" t="str">
            <v>Air</v>
          </cell>
          <cell r="S360" t="str">
            <v>DOC</v>
          </cell>
          <cell r="T360">
            <v>0</v>
          </cell>
          <cell r="U360">
            <v>0</v>
          </cell>
          <cell r="V360">
            <v>2023</v>
          </cell>
          <cell r="W360" t="str">
            <v>Actual</v>
          </cell>
        </row>
        <row r="361">
          <cell r="B361" t="str">
            <v>USBOX</v>
          </cell>
          <cell r="C361">
            <v>1</v>
          </cell>
          <cell r="D361" t="str">
            <v>SGN G5</v>
          </cell>
          <cell r="E361" t="str">
            <v>Air</v>
          </cell>
          <cell r="F361" t="str">
            <v>DOC</v>
          </cell>
          <cell r="G361">
            <v>2</v>
          </cell>
          <cell r="H361">
            <v>0</v>
          </cell>
          <cell r="I361">
            <v>2023</v>
          </cell>
          <cell r="J361" t="str">
            <v>Actual</v>
          </cell>
          <cell r="N361" t="str">
            <v>USBOX</v>
          </cell>
          <cell r="O361" t="str">
            <v>USBOX</v>
          </cell>
          <cell r="P361">
            <v>0</v>
          </cell>
          <cell r="Q361" t="str">
            <v>SGN G5</v>
          </cell>
          <cell r="R361" t="str">
            <v>Air</v>
          </cell>
          <cell r="S361" t="str">
            <v>DOC</v>
          </cell>
          <cell r="T361">
            <v>2</v>
          </cell>
          <cell r="U361">
            <v>0</v>
          </cell>
          <cell r="V361">
            <v>2023</v>
          </cell>
          <cell r="W361" t="str">
            <v>Actual</v>
          </cell>
        </row>
        <row r="362">
          <cell r="B362" t="str">
            <v>SINBOX</v>
          </cell>
          <cell r="C362">
            <v>1</v>
          </cell>
          <cell r="D362" t="str">
            <v>SGN G5</v>
          </cell>
          <cell r="E362" t="str">
            <v>Air</v>
          </cell>
          <cell r="F362" t="str">
            <v>DOC</v>
          </cell>
          <cell r="G362">
            <v>6</v>
          </cell>
          <cell r="H362">
            <v>0</v>
          </cell>
          <cell r="I362">
            <v>2023</v>
          </cell>
          <cell r="J362" t="str">
            <v>Actual</v>
          </cell>
          <cell r="N362" t="str">
            <v>SINBOX</v>
          </cell>
          <cell r="O362" t="str">
            <v>SINBOX</v>
          </cell>
          <cell r="P362">
            <v>0</v>
          </cell>
          <cell r="Q362" t="str">
            <v>SGN G5</v>
          </cell>
          <cell r="R362" t="str">
            <v>Air</v>
          </cell>
          <cell r="S362" t="str">
            <v>DOC</v>
          </cell>
          <cell r="T362">
            <v>6</v>
          </cell>
          <cell r="U362">
            <v>0</v>
          </cell>
          <cell r="V362">
            <v>2023</v>
          </cell>
          <cell r="W362" t="str">
            <v>Actual</v>
          </cell>
        </row>
        <row r="363">
          <cell r="B363" t="str">
            <v>EMLUX</v>
          </cell>
          <cell r="C363">
            <v>1</v>
          </cell>
          <cell r="D363" t="str">
            <v>SGN G4</v>
          </cell>
          <cell r="E363" t="str">
            <v>Air</v>
          </cell>
          <cell r="F363" t="str">
            <v>DOC</v>
          </cell>
          <cell r="G363">
            <v>0</v>
          </cell>
          <cell r="H363">
            <v>9.4507575757575759E-3</v>
          </cell>
          <cell r="I363">
            <v>2023</v>
          </cell>
          <cell r="J363" t="str">
            <v>Actual</v>
          </cell>
          <cell r="N363" t="str">
            <v>OBI</v>
          </cell>
          <cell r="O363" t="str">
            <v>EMLUX</v>
          </cell>
          <cell r="P363">
            <v>0</v>
          </cell>
          <cell r="Q363" t="str">
            <v>SGN G4</v>
          </cell>
          <cell r="R363" t="str">
            <v>Air</v>
          </cell>
          <cell r="S363" t="str">
            <v>DOC</v>
          </cell>
          <cell r="T363">
            <v>0</v>
          </cell>
          <cell r="U363">
            <v>9.4507575757575759E-3</v>
          </cell>
          <cell r="V363">
            <v>2023</v>
          </cell>
          <cell r="W363" t="str">
            <v>Actual</v>
          </cell>
        </row>
        <row r="364">
          <cell r="B364" t="str">
            <v>EUROM</v>
          </cell>
          <cell r="C364">
            <v>1</v>
          </cell>
          <cell r="D364" t="str">
            <v>SGN G4</v>
          </cell>
          <cell r="E364" t="str">
            <v>Air</v>
          </cell>
          <cell r="F364" t="str">
            <v>DOC</v>
          </cell>
          <cell r="G364">
            <v>0</v>
          </cell>
          <cell r="H364">
            <v>1.8888888888888889E-2</v>
          </cell>
          <cell r="I364">
            <v>2023</v>
          </cell>
          <cell r="J364" t="str">
            <v>Actual</v>
          </cell>
          <cell r="N364" t="str">
            <v>OBI</v>
          </cell>
          <cell r="O364" t="str">
            <v>EUROM</v>
          </cell>
          <cell r="P364">
            <v>0</v>
          </cell>
          <cell r="Q364" t="str">
            <v>SGN G4</v>
          </cell>
          <cell r="R364" t="str">
            <v>Air</v>
          </cell>
          <cell r="S364" t="str">
            <v>DOC</v>
          </cell>
          <cell r="T364">
            <v>0</v>
          </cell>
          <cell r="U364">
            <v>1.8888888888888889E-2</v>
          </cell>
          <cell r="V364">
            <v>2023</v>
          </cell>
          <cell r="W364" t="str">
            <v>Actual</v>
          </cell>
        </row>
        <row r="365">
          <cell r="B365" t="str">
            <v>SWOOSH</v>
          </cell>
          <cell r="C365">
            <v>1</v>
          </cell>
          <cell r="D365" t="str">
            <v>SGN G1</v>
          </cell>
          <cell r="E365" t="str">
            <v>Sea</v>
          </cell>
          <cell r="F365" t="str">
            <v>DOC</v>
          </cell>
          <cell r="G365">
            <v>3513</v>
          </cell>
          <cell r="H365">
            <v>6.2928791861111106</v>
          </cell>
          <cell r="I365">
            <v>2023</v>
          </cell>
          <cell r="J365" t="str">
            <v>Actual</v>
          </cell>
          <cell r="N365" t="str">
            <v>NIKE</v>
          </cell>
          <cell r="O365" t="str">
            <v>SWOOSH</v>
          </cell>
          <cell r="P365">
            <v>0</v>
          </cell>
          <cell r="Q365" t="str">
            <v>SGN G1</v>
          </cell>
          <cell r="R365" t="str">
            <v>Sea</v>
          </cell>
          <cell r="S365" t="str">
            <v>DOC</v>
          </cell>
          <cell r="T365">
            <v>3513</v>
          </cell>
          <cell r="U365">
            <v>6.2928791861111106</v>
          </cell>
          <cell r="V365">
            <v>2023</v>
          </cell>
          <cell r="W365" t="str">
            <v>Actual</v>
          </cell>
        </row>
        <row r="366">
          <cell r="B366" t="str">
            <v>CONVRS</v>
          </cell>
          <cell r="C366">
            <v>1</v>
          </cell>
          <cell r="D366" t="str">
            <v>SGN G1</v>
          </cell>
          <cell r="E366" t="str">
            <v>Sea</v>
          </cell>
          <cell r="F366" t="str">
            <v>DOC</v>
          </cell>
          <cell r="G366">
            <v>12</v>
          </cell>
          <cell r="H366">
            <v>6.2193627450980379E-2</v>
          </cell>
          <cell r="I366">
            <v>2023</v>
          </cell>
          <cell r="J366" t="str">
            <v>Actual</v>
          </cell>
          <cell r="N366" t="str">
            <v>NIKE</v>
          </cell>
          <cell r="O366" t="str">
            <v>CONVRS</v>
          </cell>
          <cell r="P366">
            <v>0</v>
          </cell>
          <cell r="Q366" t="str">
            <v>SGN G1</v>
          </cell>
          <cell r="R366" t="str">
            <v>Sea</v>
          </cell>
          <cell r="S366" t="str">
            <v>DOC</v>
          </cell>
          <cell r="T366">
            <v>12</v>
          </cell>
          <cell r="U366">
            <v>6.2193627450980379E-2</v>
          </cell>
          <cell r="V366">
            <v>2023</v>
          </cell>
          <cell r="W366" t="str">
            <v>Actual</v>
          </cell>
        </row>
        <row r="367">
          <cell r="B367" t="str">
            <v>COLE</v>
          </cell>
          <cell r="C367">
            <v>1</v>
          </cell>
          <cell r="D367" t="str">
            <v>SGN G1</v>
          </cell>
          <cell r="E367" t="str">
            <v>Sea</v>
          </cell>
          <cell r="F367" t="str">
            <v>DOC</v>
          </cell>
          <cell r="G367">
            <v>0</v>
          </cell>
          <cell r="H367">
            <v>0</v>
          </cell>
          <cell r="I367">
            <v>2023</v>
          </cell>
          <cell r="J367" t="str">
            <v>Actual</v>
          </cell>
          <cell r="N367" t="str">
            <v>COLE</v>
          </cell>
          <cell r="O367" t="str">
            <v>COLE</v>
          </cell>
          <cell r="P367">
            <v>0</v>
          </cell>
          <cell r="Q367" t="str">
            <v>SGN G1</v>
          </cell>
          <cell r="R367" t="str">
            <v>Sea</v>
          </cell>
          <cell r="S367" t="str">
            <v>DOC</v>
          </cell>
          <cell r="T367">
            <v>0</v>
          </cell>
          <cell r="U367">
            <v>0</v>
          </cell>
          <cell r="V367">
            <v>2023</v>
          </cell>
          <cell r="W367" t="str">
            <v>Actual</v>
          </cell>
        </row>
        <row r="368">
          <cell r="B368" t="str">
            <v>AAFZE</v>
          </cell>
          <cell r="C368">
            <v>1</v>
          </cell>
          <cell r="D368" t="str">
            <v>SGN G2</v>
          </cell>
          <cell r="E368" t="str">
            <v>Sea</v>
          </cell>
          <cell r="F368" t="str">
            <v>DOC</v>
          </cell>
          <cell r="G368">
            <v>0</v>
          </cell>
          <cell r="H368">
            <v>0</v>
          </cell>
          <cell r="I368">
            <v>2023</v>
          </cell>
          <cell r="J368" t="str">
            <v>Actual</v>
          </cell>
          <cell r="N368" t="str">
            <v>AEBV</v>
          </cell>
          <cell r="O368" t="str">
            <v>AAFZE</v>
          </cell>
          <cell r="P368">
            <v>0</v>
          </cell>
          <cell r="Q368" t="str">
            <v>SGN G2</v>
          </cell>
          <cell r="R368" t="str">
            <v>Sea</v>
          </cell>
          <cell r="S368" t="str">
            <v>DOC</v>
          </cell>
          <cell r="T368">
            <v>0</v>
          </cell>
          <cell r="U368">
            <v>0</v>
          </cell>
          <cell r="V368">
            <v>2023</v>
          </cell>
          <cell r="W368" t="str">
            <v>Actual</v>
          </cell>
        </row>
        <row r="369">
          <cell r="B369" t="str">
            <v>AEBV</v>
          </cell>
          <cell r="C369">
            <v>1</v>
          </cell>
          <cell r="D369" t="str">
            <v>SGN G2</v>
          </cell>
          <cell r="E369" t="str">
            <v>Sea</v>
          </cell>
          <cell r="F369" t="str">
            <v>DOC</v>
          </cell>
          <cell r="G369">
            <v>74</v>
          </cell>
          <cell r="H369">
            <v>0.43226620370370372</v>
          </cell>
          <cell r="I369">
            <v>2023</v>
          </cell>
          <cell r="J369" t="str">
            <v>Actual</v>
          </cell>
          <cell r="N369" t="str">
            <v>AEBV</v>
          </cell>
          <cell r="O369" t="str">
            <v>AEBV</v>
          </cell>
          <cell r="P369">
            <v>0</v>
          </cell>
          <cell r="Q369" t="str">
            <v>SGN G2</v>
          </cell>
          <cell r="R369" t="str">
            <v>Sea</v>
          </cell>
          <cell r="S369" t="str">
            <v>DOC</v>
          </cell>
          <cell r="T369">
            <v>74</v>
          </cell>
          <cell r="U369">
            <v>0.43226620370370372</v>
          </cell>
          <cell r="V369">
            <v>2023</v>
          </cell>
          <cell r="W369" t="str">
            <v>Actual</v>
          </cell>
        </row>
        <row r="370">
          <cell r="B370" t="str">
            <v>ANNINC</v>
          </cell>
          <cell r="C370">
            <v>1</v>
          </cell>
          <cell r="D370" t="str">
            <v>SGN G2</v>
          </cell>
          <cell r="E370" t="str">
            <v>Sea</v>
          </cell>
          <cell r="F370" t="str">
            <v>DOC</v>
          </cell>
          <cell r="G370">
            <v>0</v>
          </cell>
          <cell r="H370">
            <v>0</v>
          </cell>
          <cell r="I370">
            <v>2023</v>
          </cell>
          <cell r="J370" t="str">
            <v>Actual</v>
          </cell>
          <cell r="N370" t="str">
            <v>ASCENA</v>
          </cell>
          <cell r="O370" t="str">
            <v>ANNINC</v>
          </cell>
          <cell r="P370">
            <v>0</v>
          </cell>
          <cell r="Q370" t="str">
            <v>SGN G2</v>
          </cell>
          <cell r="R370" t="str">
            <v>Sea</v>
          </cell>
          <cell r="S370" t="str">
            <v>DOC</v>
          </cell>
          <cell r="T370">
            <v>0</v>
          </cell>
          <cell r="U370">
            <v>0</v>
          </cell>
          <cell r="V370">
            <v>2023</v>
          </cell>
          <cell r="W370" t="str">
            <v>Actual</v>
          </cell>
        </row>
        <row r="371">
          <cell r="B371" t="str">
            <v>ARMOUR</v>
          </cell>
          <cell r="C371">
            <v>1</v>
          </cell>
          <cell r="D371" t="str">
            <v>SGN G2</v>
          </cell>
          <cell r="E371" t="str">
            <v>Sea</v>
          </cell>
          <cell r="F371" t="str">
            <v>DOC</v>
          </cell>
          <cell r="G371">
            <v>185</v>
          </cell>
          <cell r="H371">
            <v>0.29966221405228755</v>
          </cell>
          <cell r="I371">
            <v>2023</v>
          </cell>
          <cell r="J371" t="str">
            <v>Actual</v>
          </cell>
          <cell r="N371" t="str">
            <v>UA</v>
          </cell>
          <cell r="O371" t="str">
            <v>ARMOUR</v>
          </cell>
          <cell r="P371">
            <v>0</v>
          </cell>
          <cell r="Q371" t="str">
            <v>SGN G2</v>
          </cell>
          <cell r="R371" t="str">
            <v>Sea</v>
          </cell>
          <cell r="S371" t="str">
            <v>DOC</v>
          </cell>
          <cell r="T371">
            <v>185</v>
          </cell>
          <cell r="U371">
            <v>0.29966221405228755</v>
          </cell>
          <cell r="V371">
            <v>2023</v>
          </cell>
          <cell r="W371" t="str">
            <v>Actual</v>
          </cell>
        </row>
        <row r="372">
          <cell r="B372" t="str">
            <v>ATC</v>
          </cell>
          <cell r="C372">
            <v>1</v>
          </cell>
          <cell r="D372" t="str">
            <v>SGN G2</v>
          </cell>
          <cell r="E372" t="str">
            <v>Sea</v>
          </cell>
          <cell r="F372" t="str">
            <v>DOC</v>
          </cell>
          <cell r="G372">
            <v>6</v>
          </cell>
          <cell r="H372">
            <v>3.0022222222222214E-2</v>
          </cell>
          <cell r="I372">
            <v>2023</v>
          </cell>
          <cell r="J372" t="str">
            <v>Actual</v>
          </cell>
          <cell r="N372" t="str">
            <v>ATC</v>
          </cell>
          <cell r="O372" t="str">
            <v>ATC</v>
          </cell>
          <cell r="P372">
            <v>0</v>
          </cell>
          <cell r="Q372" t="str">
            <v>SGN G2</v>
          </cell>
          <cell r="R372" t="str">
            <v>Sea</v>
          </cell>
          <cell r="S372" t="str">
            <v>DOC</v>
          </cell>
          <cell r="T372">
            <v>6</v>
          </cell>
          <cell r="U372">
            <v>3.0022222222222214E-2</v>
          </cell>
          <cell r="V372">
            <v>2023</v>
          </cell>
          <cell r="W372" t="str">
            <v>Actual</v>
          </cell>
        </row>
        <row r="373">
          <cell r="B373" t="str">
            <v>ATCSTS</v>
          </cell>
          <cell r="C373">
            <v>1</v>
          </cell>
          <cell r="D373" t="str">
            <v>SGN G2</v>
          </cell>
          <cell r="E373" t="str">
            <v>Sea</v>
          </cell>
          <cell r="F373" t="str">
            <v>DOC</v>
          </cell>
          <cell r="G373">
            <v>0</v>
          </cell>
          <cell r="H373">
            <v>0</v>
          </cell>
          <cell r="I373">
            <v>2023</v>
          </cell>
          <cell r="J373" t="str">
            <v>Actual</v>
          </cell>
          <cell r="N373" t="str">
            <v>ATCSTS</v>
          </cell>
          <cell r="O373" t="str">
            <v>ATCSTS</v>
          </cell>
          <cell r="P373">
            <v>0</v>
          </cell>
          <cell r="Q373" t="str">
            <v>SGN G2</v>
          </cell>
          <cell r="R373" t="str">
            <v>Sea</v>
          </cell>
          <cell r="S373" t="str">
            <v>DOC</v>
          </cell>
          <cell r="T373">
            <v>0</v>
          </cell>
          <cell r="U373">
            <v>0</v>
          </cell>
          <cell r="V373">
            <v>2023</v>
          </cell>
          <cell r="W373" t="str">
            <v>Actual</v>
          </cell>
        </row>
        <row r="374">
          <cell r="B374" t="str">
            <v>ATS</v>
          </cell>
          <cell r="C374">
            <v>1</v>
          </cell>
          <cell r="D374" t="str">
            <v>SGN G2</v>
          </cell>
          <cell r="E374" t="str">
            <v>Sea</v>
          </cell>
          <cell r="F374" t="str">
            <v>DOC</v>
          </cell>
          <cell r="G374">
            <v>0</v>
          </cell>
          <cell r="H374">
            <v>0</v>
          </cell>
          <cell r="I374">
            <v>2023</v>
          </cell>
          <cell r="J374" t="str">
            <v>Actual</v>
          </cell>
          <cell r="N374" t="str">
            <v>ASCENA</v>
          </cell>
          <cell r="O374" t="str">
            <v>ATS</v>
          </cell>
          <cell r="P374">
            <v>0</v>
          </cell>
          <cell r="Q374" t="str">
            <v>SGN G2</v>
          </cell>
          <cell r="R374" t="str">
            <v>Sea</v>
          </cell>
          <cell r="S374" t="str">
            <v>DOC</v>
          </cell>
          <cell r="T374">
            <v>0</v>
          </cell>
          <cell r="U374">
            <v>0</v>
          </cell>
          <cell r="V374">
            <v>2023</v>
          </cell>
          <cell r="W374" t="str">
            <v>Actual</v>
          </cell>
        </row>
        <row r="375">
          <cell r="B375" t="str">
            <v>HORBAC</v>
          </cell>
          <cell r="C375">
            <v>1</v>
          </cell>
          <cell r="D375" t="str">
            <v>SGN G2</v>
          </cell>
          <cell r="E375" t="str">
            <v>Sea</v>
          </cell>
          <cell r="F375" t="str">
            <v>DOC</v>
          </cell>
          <cell r="G375">
            <v>0</v>
          </cell>
          <cell r="H375">
            <v>0</v>
          </cell>
          <cell r="I375">
            <v>2023</v>
          </cell>
          <cell r="J375" t="str">
            <v>Actual</v>
          </cell>
          <cell r="N375" t="str">
            <v>HORBAC</v>
          </cell>
          <cell r="O375" t="str">
            <v>HORBAC</v>
          </cell>
          <cell r="P375">
            <v>0</v>
          </cell>
          <cell r="Q375" t="str">
            <v>SGN G2</v>
          </cell>
          <cell r="R375" t="str">
            <v>Sea</v>
          </cell>
          <cell r="S375" t="str">
            <v>DOC</v>
          </cell>
          <cell r="T375">
            <v>0</v>
          </cell>
          <cell r="U375">
            <v>0</v>
          </cell>
          <cell r="V375">
            <v>2023</v>
          </cell>
          <cell r="W375" t="str">
            <v>Actual</v>
          </cell>
        </row>
        <row r="376">
          <cell r="B376" t="str">
            <v>HORBUB</v>
          </cell>
          <cell r="C376">
            <v>1</v>
          </cell>
          <cell r="D376" t="str">
            <v>SGN G2</v>
          </cell>
          <cell r="E376" t="str">
            <v>Sea</v>
          </cell>
          <cell r="F376" t="str">
            <v>DOC</v>
          </cell>
          <cell r="G376">
            <v>0</v>
          </cell>
          <cell r="H376">
            <v>0</v>
          </cell>
          <cell r="I376">
            <v>2023</v>
          </cell>
          <cell r="J376" t="str">
            <v>Actual</v>
          </cell>
          <cell r="N376" t="str">
            <v>HORBAC</v>
          </cell>
          <cell r="O376" t="str">
            <v>HORBUB</v>
          </cell>
          <cell r="P376">
            <v>0</v>
          </cell>
          <cell r="Q376" t="str">
            <v>SGN G2</v>
          </cell>
          <cell r="R376" t="str">
            <v>Sea</v>
          </cell>
          <cell r="S376" t="str">
            <v>DOC</v>
          </cell>
          <cell r="T376">
            <v>0</v>
          </cell>
          <cell r="U376">
            <v>0</v>
          </cell>
          <cell r="V376">
            <v>2023</v>
          </cell>
          <cell r="W376" t="str">
            <v>Actual</v>
          </cell>
        </row>
        <row r="377">
          <cell r="B377" t="str">
            <v>HOSLEY</v>
          </cell>
          <cell r="C377">
            <v>1</v>
          </cell>
          <cell r="D377" t="str">
            <v>SGN G2</v>
          </cell>
          <cell r="E377" t="str">
            <v>Sea</v>
          </cell>
          <cell r="F377" t="str">
            <v>DOC</v>
          </cell>
          <cell r="G377">
            <v>0</v>
          </cell>
          <cell r="H377">
            <v>0</v>
          </cell>
          <cell r="I377">
            <v>2023</v>
          </cell>
          <cell r="J377" t="str">
            <v>Actual</v>
          </cell>
          <cell r="N377" t="str">
            <v>HOSLEY</v>
          </cell>
          <cell r="O377" t="str">
            <v>HOSLEY</v>
          </cell>
          <cell r="P377">
            <v>0</v>
          </cell>
          <cell r="Q377" t="str">
            <v>SGN G2</v>
          </cell>
          <cell r="R377" t="str">
            <v>Sea</v>
          </cell>
          <cell r="S377" t="str">
            <v>DOC</v>
          </cell>
          <cell r="T377">
            <v>0</v>
          </cell>
          <cell r="U377">
            <v>0</v>
          </cell>
          <cell r="V377">
            <v>2023</v>
          </cell>
          <cell r="W377" t="str">
            <v>Actual</v>
          </cell>
        </row>
        <row r="378">
          <cell r="B378" t="str">
            <v>JCREW</v>
          </cell>
          <cell r="C378">
            <v>1</v>
          </cell>
          <cell r="D378" t="str">
            <v>SGN G2</v>
          </cell>
          <cell r="E378" t="str">
            <v>Sea</v>
          </cell>
          <cell r="F378" t="str">
            <v>DOC</v>
          </cell>
          <cell r="G378">
            <v>18</v>
          </cell>
          <cell r="H378">
            <v>6.1125625000000003E-2</v>
          </cell>
          <cell r="I378">
            <v>2023</v>
          </cell>
          <cell r="J378" t="str">
            <v>Actual</v>
          </cell>
          <cell r="N378" t="str">
            <v>JCI</v>
          </cell>
          <cell r="O378" t="str">
            <v>JCREW</v>
          </cell>
          <cell r="P378">
            <v>0</v>
          </cell>
          <cell r="Q378" t="str">
            <v>SGN G2</v>
          </cell>
          <cell r="R378" t="str">
            <v>Sea</v>
          </cell>
          <cell r="S378" t="str">
            <v>DOC</v>
          </cell>
          <cell r="T378">
            <v>18</v>
          </cell>
          <cell r="U378">
            <v>6.1125625000000003E-2</v>
          </cell>
          <cell r="V378">
            <v>2023</v>
          </cell>
          <cell r="W378" t="str">
            <v>Actual</v>
          </cell>
        </row>
        <row r="379">
          <cell r="B379" t="str">
            <v>NBAL</v>
          </cell>
          <cell r="C379">
            <v>1</v>
          </cell>
          <cell r="D379" t="str">
            <v>SGN G2</v>
          </cell>
          <cell r="E379" t="str">
            <v>Sea</v>
          </cell>
          <cell r="F379" t="str">
            <v>DOC</v>
          </cell>
          <cell r="G379">
            <v>37</v>
          </cell>
          <cell r="H379">
            <v>2.9085597222222224E-2</v>
          </cell>
          <cell r="I379">
            <v>2023</v>
          </cell>
          <cell r="J379" t="str">
            <v>Actual</v>
          </cell>
          <cell r="N379" t="str">
            <v>NBAL</v>
          </cell>
          <cell r="O379" t="str">
            <v>NBAL</v>
          </cell>
          <cell r="P379">
            <v>0</v>
          </cell>
          <cell r="Q379" t="str">
            <v>SGN G2</v>
          </cell>
          <cell r="R379" t="str">
            <v>Sea</v>
          </cell>
          <cell r="S379" t="str">
            <v>DOC</v>
          </cell>
          <cell r="T379">
            <v>37</v>
          </cell>
          <cell r="U379">
            <v>2.9085597222222224E-2</v>
          </cell>
          <cell r="V379">
            <v>2023</v>
          </cell>
          <cell r="W379" t="str">
            <v>Actual</v>
          </cell>
        </row>
        <row r="380">
          <cell r="B380" t="str">
            <v>NBC</v>
          </cell>
          <cell r="C380">
            <v>1</v>
          </cell>
          <cell r="D380" t="str">
            <v>SGN G2</v>
          </cell>
          <cell r="E380" t="str">
            <v>Sea</v>
          </cell>
          <cell r="F380" t="str">
            <v>DOC</v>
          </cell>
          <cell r="G380">
            <v>31</v>
          </cell>
          <cell r="H380">
            <v>8.6123070987654329E-3</v>
          </cell>
          <cell r="I380">
            <v>2023</v>
          </cell>
          <cell r="J380" t="str">
            <v>Actual</v>
          </cell>
          <cell r="N380" t="str">
            <v>NBAL</v>
          </cell>
          <cell r="O380" t="str">
            <v>NBC</v>
          </cell>
          <cell r="P380">
            <v>0</v>
          </cell>
          <cell r="Q380" t="str">
            <v>SGN G2</v>
          </cell>
          <cell r="R380" t="str">
            <v>Sea</v>
          </cell>
          <cell r="S380" t="str">
            <v>DOC</v>
          </cell>
          <cell r="T380">
            <v>31</v>
          </cell>
          <cell r="U380">
            <v>8.6123070987654329E-3</v>
          </cell>
          <cell r="V380">
            <v>2023</v>
          </cell>
          <cell r="W380" t="str">
            <v>Actual</v>
          </cell>
        </row>
        <row r="381">
          <cell r="B381" t="str">
            <v>NBMY</v>
          </cell>
          <cell r="C381">
            <v>1</v>
          </cell>
          <cell r="D381" t="str">
            <v>SGN G2</v>
          </cell>
          <cell r="E381" t="str">
            <v>Sea</v>
          </cell>
          <cell r="F381" t="str">
            <v>DOC</v>
          </cell>
          <cell r="G381">
            <v>24</v>
          </cell>
          <cell r="H381">
            <v>2.5319444444444443E-3</v>
          </cell>
          <cell r="I381">
            <v>2023</v>
          </cell>
          <cell r="J381" t="str">
            <v>Actual</v>
          </cell>
          <cell r="N381" t="str">
            <v>NBAL</v>
          </cell>
          <cell r="O381" t="str">
            <v>NBMY</v>
          </cell>
          <cell r="P381">
            <v>0</v>
          </cell>
          <cell r="Q381" t="str">
            <v>SGN G2</v>
          </cell>
          <cell r="R381" t="str">
            <v>Sea</v>
          </cell>
          <cell r="S381" t="str">
            <v>DOC</v>
          </cell>
          <cell r="T381">
            <v>24</v>
          </cell>
          <cell r="U381">
            <v>2.5319444444444443E-3</v>
          </cell>
          <cell r="V381">
            <v>2023</v>
          </cell>
          <cell r="W381" t="str">
            <v>Actual</v>
          </cell>
        </row>
        <row r="382">
          <cell r="B382" t="str">
            <v>NBSG</v>
          </cell>
          <cell r="C382">
            <v>1</v>
          </cell>
          <cell r="D382" t="str">
            <v>SGN G2</v>
          </cell>
          <cell r="E382" t="str">
            <v>Sea</v>
          </cell>
          <cell r="F382" t="str">
            <v>DOC</v>
          </cell>
          <cell r="G382">
            <v>12</v>
          </cell>
          <cell r="H382">
            <v>9.1152083333333345E-3</v>
          </cell>
          <cell r="I382">
            <v>2023</v>
          </cell>
          <cell r="J382" t="str">
            <v>Actual</v>
          </cell>
          <cell r="N382" t="str">
            <v>NBAL</v>
          </cell>
          <cell r="O382" t="str">
            <v>NBSG</v>
          </cell>
          <cell r="P382">
            <v>0</v>
          </cell>
          <cell r="Q382" t="str">
            <v>SGN G2</v>
          </cell>
          <cell r="R382" t="str">
            <v>Sea</v>
          </cell>
          <cell r="S382" t="str">
            <v>DOC</v>
          </cell>
          <cell r="T382">
            <v>12</v>
          </cell>
          <cell r="U382">
            <v>9.1152083333333345E-3</v>
          </cell>
          <cell r="V382">
            <v>2023</v>
          </cell>
          <cell r="W382" t="str">
            <v>Actual</v>
          </cell>
        </row>
        <row r="383">
          <cell r="B383" t="str">
            <v>UADSHP</v>
          </cell>
          <cell r="C383">
            <v>1</v>
          </cell>
          <cell r="D383" t="str">
            <v>SGN G2</v>
          </cell>
          <cell r="E383" t="str">
            <v>Sea</v>
          </cell>
          <cell r="F383" t="str">
            <v>DOC</v>
          </cell>
          <cell r="G383">
            <v>17</v>
          </cell>
          <cell r="H383">
            <v>2.815173611111111E-2</v>
          </cell>
          <cell r="I383">
            <v>2023</v>
          </cell>
          <cell r="J383" t="str">
            <v>Actual</v>
          </cell>
          <cell r="N383" t="str">
            <v>UA</v>
          </cell>
          <cell r="O383" t="str">
            <v>UADSHP</v>
          </cell>
          <cell r="P383">
            <v>0</v>
          </cell>
          <cell r="Q383" t="str">
            <v>SGN G2</v>
          </cell>
          <cell r="R383" t="str">
            <v>Sea</v>
          </cell>
          <cell r="S383" t="str">
            <v>DOC</v>
          </cell>
          <cell r="T383">
            <v>17</v>
          </cell>
          <cell r="U383">
            <v>2.815173611111111E-2</v>
          </cell>
          <cell r="V383">
            <v>2023</v>
          </cell>
          <cell r="W383" t="str">
            <v>Actual</v>
          </cell>
        </row>
        <row r="384">
          <cell r="B384" t="str">
            <v>WARMEX</v>
          </cell>
          <cell r="C384">
            <v>1</v>
          </cell>
          <cell r="D384" t="str">
            <v>SGN G2</v>
          </cell>
          <cell r="E384" t="str">
            <v>Sea</v>
          </cell>
          <cell r="F384" t="str">
            <v>DOC</v>
          </cell>
          <cell r="G384">
            <v>0</v>
          </cell>
          <cell r="H384">
            <v>0</v>
          </cell>
          <cell r="I384">
            <v>2023</v>
          </cell>
          <cell r="J384" t="str">
            <v>Actual</v>
          </cell>
          <cell r="N384" t="str">
            <v>WARMEX</v>
          </cell>
          <cell r="O384" t="str">
            <v>WARMEX</v>
          </cell>
          <cell r="P384">
            <v>0</v>
          </cell>
          <cell r="Q384" t="str">
            <v>SGN G2</v>
          </cell>
          <cell r="R384" t="str">
            <v>Sea</v>
          </cell>
          <cell r="S384" t="str">
            <v>DOC</v>
          </cell>
          <cell r="T384">
            <v>0</v>
          </cell>
          <cell r="U384">
            <v>0</v>
          </cell>
          <cell r="V384">
            <v>2023</v>
          </cell>
          <cell r="W384" t="str">
            <v>Actual</v>
          </cell>
        </row>
        <row r="385">
          <cell r="B385" t="str">
            <v>XIRGA</v>
          </cell>
          <cell r="C385">
            <v>1</v>
          </cell>
          <cell r="D385" t="str">
            <v>SGN G5</v>
          </cell>
          <cell r="E385" t="str">
            <v>Sea</v>
          </cell>
          <cell r="F385" t="str">
            <v>DOC</v>
          </cell>
          <cell r="G385">
            <v>0</v>
          </cell>
          <cell r="H385">
            <v>0</v>
          </cell>
          <cell r="I385">
            <v>2023</v>
          </cell>
          <cell r="J385" t="str">
            <v>Actual</v>
          </cell>
          <cell r="N385" t="str">
            <v>XIRGA</v>
          </cell>
          <cell r="O385" t="str">
            <v>XIRGA</v>
          </cell>
          <cell r="P385">
            <v>0</v>
          </cell>
          <cell r="Q385" t="str">
            <v>SGN G5</v>
          </cell>
          <cell r="R385" t="str">
            <v>Sea</v>
          </cell>
          <cell r="S385" t="str">
            <v>DOC</v>
          </cell>
          <cell r="T385">
            <v>0</v>
          </cell>
          <cell r="U385">
            <v>0</v>
          </cell>
          <cell r="V385">
            <v>2023</v>
          </cell>
          <cell r="W385" t="str">
            <v>Actual</v>
          </cell>
        </row>
        <row r="386">
          <cell r="B386" t="str">
            <v>XWASO</v>
          </cell>
          <cell r="C386">
            <v>1</v>
          </cell>
          <cell r="D386" t="str">
            <v>SGN G2</v>
          </cell>
          <cell r="E386" t="str">
            <v>Sea</v>
          </cell>
          <cell r="F386" t="str">
            <v>DOC</v>
          </cell>
          <cell r="G386">
            <v>5</v>
          </cell>
          <cell r="H386">
            <v>0.42954861111111109</v>
          </cell>
          <cell r="I386">
            <v>2023</v>
          </cell>
          <cell r="J386" t="str">
            <v>Actual</v>
          </cell>
          <cell r="N386" t="str">
            <v>NBAL</v>
          </cell>
          <cell r="O386" t="str">
            <v>XWASO</v>
          </cell>
          <cell r="P386">
            <v>0</v>
          </cell>
          <cell r="Q386" t="str">
            <v>SGN G2</v>
          </cell>
          <cell r="R386" t="str">
            <v>Sea</v>
          </cell>
          <cell r="S386" t="str">
            <v>DOC</v>
          </cell>
          <cell r="T386">
            <v>5</v>
          </cell>
          <cell r="U386">
            <v>0.42954861111111109</v>
          </cell>
          <cell r="V386">
            <v>2023</v>
          </cell>
          <cell r="W386" t="str">
            <v>Actual</v>
          </cell>
        </row>
        <row r="387">
          <cell r="B387" t="str">
            <v>AEO</v>
          </cell>
          <cell r="C387">
            <v>1</v>
          </cell>
          <cell r="D387" t="str">
            <v>SGN G3</v>
          </cell>
          <cell r="E387" t="str">
            <v>Sea</v>
          </cell>
          <cell r="F387" t="str">
            <v>DOC</v>
          </cell>
          <cell r="G387">
            <v>120</v>
          </cell>
          <cell r="H387">
            <v>6.3500000000000001E-2</v>
          </cell>
          <cell r="I387">
            <v>2023</v>
          </cell>
          <cell r="J387" t="str">
            <v>Actual</v>
          </cell>
          <cell r="N387" t="str">
            <v>AEO</v>
          </cell>
          <cell r="O387" t="str">
            <v>AEO</v>
          </cell>
          <cell r="P387">
            <v>0</v>
          </cell>
          <cell r="Q387" t="str">
            <v>SGN G3</v>
          </cell>
          <cell r="R387" t="str">
            <v>Sea</v>
          </cell>
          <cell r="S387" t="str">
            <v>DOC</v>
          </cell>
          <cell r="T387">
            <v>120</v>
          </cell>
          <cell r="U387">
            <v>6.3500000000000001E-2</v>
          </cell>
          <cell r="V387">
            <v>2023</v>
          </cell>
          <cell r="W387" t="str">
            <v>Actual</v>
          </cell>
        </row>
        <row r="388">
          <cell r="B388" t="str">
            <v>AEOHK</v>
          </cell>
          <cell r="C388">
            <v>1</v>
          </cell>
          <cell r="D388" t="str">
            <v>SGN G3</v>
          </cell>
          <cell r="E388" t="str">
            <v>Sea</v>
          </cell>
          <cell r="F388" t="str">
            <v>DOC</v>
          </cell>
          <cell r="G388">
            <v>0</v>
          </cell>
          <cell r="H388">
            <v>5.8633928571428573E-2</v>
          </cell>
          <cell r="I388">
            <v>2023</v>
          </cell>
          <cell r="J388" t="str">
            <v>Actual</v>
          </cell>
          <cell r="N388" t="str">
            <v>AEO</v>
          </cell>
          <cell r="O388" t="str">
            <v>AEOHK</v>
          </cell>
          <cell r="P388">
            <v>0</v>
          </cell>
          <cell r="Q388" t="str">
            <v>SGN G3</v>
          </cell>
          <cell r="R388" t="str">
            <v>Sea</v>
          </cell>
          <cell r="S388" t="str">
            <v>DOC</v>
          </cell>
          <cell r="T388">
            <v>0</v>
          </cell>
          <cell r="U388">
            <v>5.8633928571428573E-2</v>
          </cell>
          <cell r="V388">
            <v>2023</v>
          </cell>
          <cell r="W388" t="str">
            <v>Actual</v>
          </cell>
        </row>
        <row r="389">
          <cell r="B389" t="str">
            <v>AEOJP</v>
          </cell>
          <cell r="C389">
            <v>1</v>
          </cell>
          <cell r="D389" t="str">
            <v>SGN G3</v>
          </cell>
          <cell r="E389" t="str">
            <v>Sea</v>
          </cell>
          <cell r="F389" t="str">
            <v>DOC</v>
          </cell>
          <cell r="G389">
            <v>0</v>
          </cell>
          <cell r="H389">
            <v>0</v>
          </cell>
          <cell r="I389">
            <v>2023</v>
          </cell>
          <cell r="J389" t="str">
            <v>Actual</v>
          </cell>
          <cell r="N389" t="str">
            <v>AEO</v>
          </cell>
          <cell r="O389" t="str">
            <v>AEOJP</v>
          </cell>
          <cell r="P389">
            <v>0</v>
          </cell>
          <cell r="Q389" t="str">
            <v>SGN G3</v>
          </cell>
          <cell r="R389" t="str">
            <v>Sea</v>
          </cell>
          <cell r="S389" t="str">
            <v>DOC</v>
          </cell>
          <cell r="T389">
            <v>0</v>
          </cell>
          <cell r="U389">
            <v>0</v>
          </cell>
          <cell r="V389">
            <v>2023</v>
          </cell>
          <cell r="W389" t="str">
            <v>Actual</v>
          </cell>
        </row>
        <row r="390">
          <cell r="B390" t="str">
            <v>AEOMEX</v>
          </cell>
          <cell r="C390">
            <v>1</v>
          </cell>
          <cell r="D390" t="str">
            <v>SGN G3</v>
          </cell>
          <cell r="E390" t="str">
            <v>Sea</v>
          </cell>
          <cell r="F390" t="str">
            <v>DOC</v>
          </cell>
          <cell r="G390">
            <v>8</v>
          </cell>
          <cell r="H390">
            <v>5.3277777777777778E-2</v>
          </cell>
          <cell r="I390">
            <v>2023</v>
          </cell>
          <cell r="J390" t="str">
            <v>Actual</v>
          </cell>
          <cell r="N390" t="str">
            <v>AEO</v>
          </cell>
          <cell r="O390" t="str">
            <v>AEOMEX</v>
          </cell>
          <cell r="P390">
            <v>0</v>
          </cell>
          <cell r="Q390" t="str">
            <v>SGN G3</v>
          </cell>
          <cell r="R390" t="str">
            <v>Sea</v>
          </cell>
          <cell r="S390" t="str">
            <v>DOC</v>
          </cell>
          <cell r="T390">
            <v>8</v>
          </cell>
          <cell r="U390">
            <v>5.3277777777777778E-2</v>
          </cell>
          <cell r="V390">
            <v>2023</v>
          </cell>
          <cell r="W390" t="str">
            <v>Actual</v>
          </cell>
        </row>
        <row r="391">
          <cell r="B391" t="str">
            <v>AEOMIX</v>
          </cell>
          <cell r="C391">
            <v>1</v>
          </cell>
          <cell r="D391" t="str">
            <v>SGN G3</v>
          </cell>
          <cell r="E391" t="str">
            <v>Sea</v>
          </cell>
          <cell r="F391" t="str">
            <v>DOC</v>
          </cell>
          <cell r="G391">
            <v>19</v>
          </cell>
          <cell r="H391">
            <v>6.9677406330749356E-2</v>
          </cell>
          <cell r="I391">
            <v>2023</v>
          </cell>
          <cell r="J391" t="str">
            <v>Actual</v>
          </cell>
          <cell r="N391" t="str">
            <v>AEO</v>
          </cell>
          <cell r="O391" t="str">
            <v>AEOMIX</v>
          </cell>
          <cell r="P391">
            <v>0</v>
          </cell>
          <cell r="Q391" t="str">
            <v>SGN G3</v>
          </cell>
          <cell r="R391" t="str">
            <v>Sea</v>
          </cell>
          <cell r="S391" t="str">
            <v>DOC</v>
          </cell>
          <cell r="T391">
            <v>19</v>
          </cell>
          <cell r="U391">
            <v>6.9677406330749356E-2</v>
          </cell>
          <cell r="V391">
            <v>2023</v>
          </cell>
          <cell r="W391" t="str">
            <v>Actual</v>
          </cell>
        </row>
        <row r="392">
          <cell r="B392" t="str">
            <v>AEOSHA</v>
          </cell>
          <cell r="C392">
            <v>1</v>
          </cell>
          <cell r="D392" t="str">
            <v>SGN G3</v>
          </cell>
          <cell r="E392" t="str">
            <v>Sea</v>
          </cell>
          <cell r="F392" t="str">
            <v>DOC</v>
          </cell>
          <cell r="G392">
            <v>0</v>
          </cell>
          <cell r="H392">
            <v>0</v>
          </cell>
          <cell r="I392">
            <v>2023</v>
          </cell>
          <cell r="J392" t="str">
            <v>Actual</v>
          </cell>
          <cell r="N392" t="str">
            <v>AEO</v>
          </cell>
          <cell r="O392" t="str">
            <v>AEOSHA</v>
          </cell>
          <cell r="P392">
            <v>0</v>
          </cell>
          <cell r="Q392" t="str">
            <v>SGN G3</v>
          </cell>
          <cell r="R392" t="str">
            <v>Sea</v>
          </cell>
          <cell r="S392" t="str">
            <v>DOC</v>
          </cell>
          <cell r="T392">
            <v>0</v>
          </cell>
          <cell r="U392">
            <v>0</v>
          </cell>
          <cell r="V392">
            <v>2023</v>
          </cell>
          <cell r="W392" t="str">
            <v>Actual</v>
          </cell>
        </row>
        <row r="393">
          <cell r="B393" t="str">
            <v>AGRON</v>
          </cell>
          <cell r="C393">
            <v>1</v>
          </cell>
          <cell r="D393" t="str">
            <v>SGN G3</v>
          </cell>
          <cell r="E393" t="str">
            <v>Sea</v>
          </cell>
          <cell r="F393" t="str">
            <v>DOC</v>
          </cell>
          <cell r="G393">
            <v>0</v>
          </cell>
          <cell r="H393">
            <v>0</v>
          </cell>
          <cell r="I393">
            <v>2023</v>
          </cell>
          <cell r="J393" t="str">
            <v>Actual</v>
          </cell>
          <cell r="N393" t="str">
            <v>AGRON</v>
          </cell>
          <cell r="O393" t="str">
            <v>AGRON</v>
          </cell>
          <cell r="P393">
            <v>0</v>
          </cell>
          <cell r="Q393" t="str">
            <v>SGN G3</v>
          </cell>
          <cell r="R393" t="str">
            <v>Sea</v>
          </cell>
          <cell r="S393" t="str">
            <v>DOC</v>
          </cell>
          <cell r="T393">
            <v>0</v>
          </cell>
          <cell r="U393">
            <v>0</v>
          </cell>
          <cell r="V393">
            <v>2023</v>
          </cell>
          <cell r="W393" t="str">
            <v>Actual</v>
          </cell>
        </row>
        <row r="394">
          <cell r="B394" t="str">
            <v>BELL</v>
          </cell>
          <cell r="C394">
            <v>1</v>
          </cell>
          <cell r="D394" t="str">
            <v>SGN G3</v>
          </cell>
          <cell r="E394" t="str">
            <v>Sea</v>
          </cell>
          <cell r="F394" t="str">
            <v>DOC</v>
          </cell>
          <cell r="G394">
            <v>0</v>
          </cell>
          <cell r="H394">
            <v>0</v>
          </cell>
          <cell r="I394">
            <v>2023</v>
          </cell>
          <cell r="J394" t="str">
            <v>Actual</v>
          </cell>
          <cell r="N394" t="str">
            <v>EBSI</v>
          </cell>
          <cell r="O394" t="str">
            <v>BELL</v>
          </cell>
          <cell r="P394">
            <v>0</v>
          </cell>
          <cell r="Q394" t="str">
            <v>SGN G3</v>
          </cell>
          <cell r="R394" t="str">
            <v>Sea</v>
          </cell>
          <cell r="S394" t="str">
            <v>DOC</v>
          </cell>
          <cell r="T394">
            <v>0</v>
          </cell>
          <cell r="U394">
            <v>0</v>
          </cell>
          <cell r="V394">
            <v>2023</v>
          </cell>
          <cell r="W394" t="str">
            <v>Actual</v>
          </cell>
        </row>
        <row r="395">
          <cell r="B395" t="str">
            <v>BHBEJ</v>
          </cell>
          <cell r="C395">
            <v>1</v>
          </cell>
          <cell r="D395" t="str">
            <v>SGN G3</v>
          </cell>
          <cell r="E395" t="str">
            <v>Sea</v>
          </cell>
          <cell r="F395" t="str">
            <v>DOC</v>
          </cell>
          <cell r="G395">
            <v>0</v>
          </cell>
          <cell r="H395">
            <v>0</v>
          </cell>
          <cell r="I395">
            <v>2023</v>
          </cell>
          <cell r="J395" t="str">
            <v>Actual</v>
          </cell>
          <cell r="N395" t="str">
            <v>BPS</v>
          </cell>
          <cell r="O395" t="str">
            <v>BHBEJ</v>
          </cell>
          <cell r="P395">
            <v>0</v>
          </cell>
          <cell r="Q395" t="str">
            <v>SGN G3</v>
          </cell>
          <cell r="R395" t="str">
            <v>Sea</v>
          </cell>
          <cell r="S395" t="str">
            <v>DOC</v>
          </cell>
          <cell r="T395">
            <v>0</v>
          </cell>
          <cell r="U395">
            <v>0</v>
          </cell>
          <cell r="V395">
            <v>2023</v>
          </cell>
          <cell r="W395" t="str">
            <v>Actual</v>
          </cell>
        </row>
        <row r="396">
          <cell r="B396" t="str">
            <v>BPS</v>
          </cell>
          <cell r="C396">
            <v>1</v>
          </cell>
          <cell r="D396" t="str">
            <v>SGN G3</v>
          </cell>
          <cell r="E396" t="str">
            <v>Sea</v>
          </cell>
          <cell r="F396" t="str">
            <v>DOC</v>
          </cell>
          <cell r="G396">
            <v>0</v>
          </cell>
          <cell r="H396">
            <v>0</v>
          </cell>
          <cell r="I396">
            <v>2023</v>
          </cell>
          <cell r="J396" t="str">
            <v>Actual</v>
          </cell>
          <cell r="N396" t="str">
            <v>BPS</v>
          </cell>
          <cell r="O396" t="str">
            <v>BPS</v>
          </cell>
          <cell r="P396">
            <v>0</v>
          </cell>
          <cell r="Q396" t="str">
            <v>SGN G3</v>
          </cell>
          <cell r="R396" t="str">
            <v>Sea</v>
          </cell>
          <cell r="S396" t="str">
            <v>DOC</v>
          </cell>
          <cell r="T396">
            <v>0</v>
          </cell>
          <cell r="U396">
            <v>0</v>
          </cell>
          <cell r="V396">
            <v>2023</v>
          </cell>
          <cell r="W396" t="str">
            <v>Actual</v>
          </cell>
        </row>
        <row r="397">
          <cell r="B397" t="str">
            <v>BPSH</v>
          </cell>
          <cell r="C397">
            <v>1</v>
          </cell>
          <cell r="D397" t="str">
            <v>SGN G3</v>
          </cell>
          <cell r="E397" t="str">
            <v>Sea</v>
          </cell>
          <cell r="F397" t="str">
            <v>DOC</v>
          </cell>
          <cell r="G397">
            <v>4</v>
          </cell>
          <cell r="H397">
            <v>5.7798055555555568E-2</v>
          </cell>
          <cell r="I397">
            <v>2023</v>
          </cell>
          <cell r="J397" t="str">
            <v>Actual</v>
          </cell>
          <cell r="N397" t="str">
            <v>BPS</v>
          </cell>
          <cell r="O397" t="str">
            <v>BPSH</v>
          </cell>
          <cell r="P397">
            <v>0</v>
          </cell>
          <cell r="Q397" t="str">
            <v>SGN G3</v>
          </cell>
          <cell r="R397" t="str">
            <v>Sea</v>
          </cell>
          <cell r="S397" t="str">
            <v>DOC</v>
          </cell>
          <cell r="T397">
            <v>4</v>
          </cell>
          <cell r="U397">
            <v>5.7798055555555568E-2</v>
          </cell>
          <cell r="V397">
            <v>2023</v>
          </cell>
          <cell r="W397" t="str">
            <v>Actual</v>
          </cell>
        </row>
        <row r="398">
          <cell r="B398" t="str">
            <v>BPSHCA</v>
          </cell>
          <cell r="C398">
            <v>1</v>
          </cell>
          <cell r="D398" t="str">
            <v>SGN G3</v>
          </cell>
          <cell r="E398" t="str">
            <v>Sea</v>
          </cell>
          <cell r="F398" t="str">
            <v>DOC</v>
          </cell>
          <cell r="G398">
            <v>5</v>
          </cell>
          <cell r="H398">
            <v>5.9639178240740734E-2</v>
          </cell>
          <cell r="I398">
            <v>2023</v>
          </cell>
          <cell r="J398" t="str">
            <v>Actual</v>
          </cell>
          <cell r="N398" t="str">
            <v>BPS</v>
          </cell>
          <cell r="O398" t="str">
            <v>BPSHCA</v>
          </cell>
          <cell r="P398">
            <v>0</v>
          </cell>
          <cell r="Q398" t="str">
            <v>SGN G3</v>
          </cell>
          <cell r="R398" t="str">
            <v>Sea</v>
          </cell>
          <cell r="S398" t="str">
            <v>DOC</v>
          </cell>
          <cell r="T398">
            <v>5</v>
          </cell>
          <cell r="U398">
            <v>5.9639178240740734E-2</v>
          </cell>
          <cell r="V398">
            <v>2023</v>
          </cell>
          <cell r="W398" t="str">
            <v>Actual</v>
          </cell>
        </row>
        <row r="399">
          <cell r="B399" t="str">
            <v>BPSHUB</v>
          </cell>
          <cell r="C399">
            <v>1</v>
          </cell>
          <cell r="D399" t="str">
            <v>SGN G3</v>
          </cell>
          <cell r="E399" t="str">
            <v>Sea</v>
          </cell>
          <cell r="F399" t="str">
            <v>DOC</v>
          </cell>
          <cell r="G399">
            <v>0</v>
          </cell>
          <cell r="H399">
            <v>0</v>
          </cell>
          <cell r="I399">
            <v>2023</v>
          </cell>
          <cell r="J399" t="str">
            <v>Actual</v>
          </cell>
          <cell r="N399" t="str">
            <v>BPS</v>
          </cell>
          <cell r="O399" t="str">
            <v>BPSHUB</v>
          </cell>
          <cell r="P399">
            <v>0</v>
          </cell>
          <cell r="Q399" t="str">
            <v>SGN G3</v>
          </cell>
          <cell r="R399" t="str">
            <v>Sea</v>
          </cell>
          <cell r="S399" t="str">
            <v>DOC</v>
          </cell>
          <cell r="T399">
            <v>0</v>
          </cell>
          <cell r="U399">
            <v>0</v>
          </cell>
          <cell r="V399">
            <v>2023</v>
          </cell>
          <cell r="W399" t="str">
            <v>Actual</v>
          </cell>
        </row>
        <row r="400">
          <cell r="B400" t="str">
            <v>BPSL</v>
          </cell>
          <cell r="C400">
            <v>1</v>
          </cell>
          <cell r="D400" t="str">
            <v>SGN G3</v>
          </cell>
          <cell r="E400" t="str">
            <v>Sea</v>
          </cell>
          <cell r="F400" t="str">
            <v>DOC</v>
          </cell>
          <cell r="G400">
            <v>1</v>
          </cell>
          <cell r="H400">
            <v>4.743333333333332E-2</v>
          </cell>
          <cell r="I400">
            <v>2023</v>
          </cell>
          <cell r="J400" t="str">
            <v>Actual</v>
          </cell>
          <cell r="N400" t="str">
            <v>BPS</v>
          </cell>
          <cell r="O400" t="str">
            <v>BPSL</v>
          </cell>
          <cell r="P400">
            <v>0</v>
          </cell>
          <cell r="Q400" t="str">
            <v>SGN G3</v>
          </cell>
          <cell r="R400" t="str">
            <v>Sea</v>
          </cell>
          <cell r="S400" t="str">
            <v>DOC</v>
          </cell>
          <cell r="T400">
            <v>1</v>
          </cell>
          <cell r="U400">
            <v>4.743333333333332E-2</v>
          </cell>
          <cell r="V400">
            <v>2023</v>
          </cell>
          <cell r="W400" t="str">
            <v>Actual</v>
          </cell>
        </row>
        <row r="401">
          <cell r="B401" t="str">
            <v>BRYLAN</v>
          </cell>
          <cell r="C401">
            <v>1</v>
          </cell>
          <cell r="D401" t="str">
            <v>SGN G3</v>
          </cell>
          <cell r="E401" t="str">
            <v>Sea</v>
          </cell>
          <cell r="F401" t="str">
            <v>DOC</v>
          </cell>
          <cell r="G401">
            <v>0</v>
          </cell>
          <cell r="H401">
            <v>0</v>
          </cell>
          <cell r="I401">
            <v>2023</v>
          </cell>
          <cell r="J401" t="str">
            <v>Actual</v>
          </cell>
          <cell r="N401" t="str">
            <v>BRYLAN</v>
          </cell>
          <cell r="O401" t="str">
            <v>BRYLAN</v>
          </cell>
          <cell r="P401">
            <v>0</v>
          </cell>
          <cell r="Q401" t="str">
            <v>SGN G3</v>
          </cell>
          <cell r="R401" t="str">
            <v>Sea</v>
          </cell>
          <cell r="S401" t="str">
            <v>DOC</v>
          </cell>
          <cell r="T401">
            <v>0</v>
          </cell>
          <cell r="U401">
            <v>0</v>
          </cell>
          <cell r="V401">
            <v>2023</v>
          </cell>
          <cell r="W401" t="str">
            <v>Actual</v>
          </cell>
        </row>
        <row r="402">
          <cell r="B402" t="str">
            <v>CHEWY</v>
          </cell>
          <cell r="C402">
            <v>1</v>
          </cell>
          <cell r="D402" t="str">
            <v>SGN G3</v>
          </cell>
          <cell r="E402" t="str">
            <v>Sea</v>
          </cell>
          <cell r="F402" t="str">
            <v>DOC</v>
          </cell>
          <cell r="G402">
            <v>0</v>
          </cell>
          <cell r="H402">
            <v>0</v>
          </cell>
          <cell r="I402">
            <v>2023</v>
          </cell>
          <cell r="J402" t="str">
            <v>Actual</v>
          </cell>
          <cell r="N402" t="str">
            <v>CHEWY</v>
          </cell>
          <cell r="O402" t="str">
            <v>CHEWY</v>
          </cell>
          <cell r="P402">
            <v>0</v>
          </cell>
          <cell r="Q402" t="str">
            <v>SGN G3</v>
          </cell>
          <cell r="R402" t="str">
            <v>Sea</v>
          </cell>
          <cell r="S402" t="str">
            <v>DOC</v>
          </cell>
          <cell r="T402">
            <v>0</v>
          </cell>
          <cell r="U402">
            <v>0</v>
          </cell>
          <cell r="V402">
            <v>2023</v>
          </cell>
          <cell r="W402" t="str">
            <v>Actual</v>
          </cell>
        </row>
        <row r="403">
          <cell r="B403" t="str">
            <v>CLUSH</v>
          </cell>
          <cell r="C403">
            <v>1</v>
          </cell>
          <cell r="D403" t="str">
            <v>SGN G3</v>
          </cell>
          <cell r="E403" t="str">
            <v>Sea</v>
          </cell>
          <cell r="F403" t="str">
            <v>DOC</v>
          </cell>
          <cell r="G403">
            <v>0</v>
          </cell>
          <cell r="H403">
            <v>0</v>
          </cell>
          <cell r="I403">
            <v>2023</v>
          </cell>
          <cell r="J403" t="str">
            <v>Actual</v>
          </cell>
          <cell r="N403" t="str">
            <v>DEMO</v>
          </cell>
          <cell r="O403" t="str">
            <v>CLUSH</v>
          </cell>
          <cell r="P403">
            <v>0</v>
          </cell>
          <cell r="Q403" t="str">
            <v>SGN G3</v>
          </cell>
          <cell r="R403" t="str">
            <v>Sea</v>
          </cell>
          <cell r="S403" t="str">
            <v>DOC</v>
          </cell>
          <cell r="T403">
            <v>0</v>
          </cell>
          <cell r="U403">
            <v>0</v>
          </cell>
          <cell r="V403">
            <v>2023</v>
          </cell>
          <cell r="W403" t="str">
            <v>Actual</v>
          </cell>
        </row>
        <row r="404">
          <cell r="B404" t="str">
            <v>DEICH</v>
          </cell>
          <cell r="C404">
            <v>1</v>
          </cell>
          <cell r="D404" t="str">
            <v>SGN G3</v>
          </cell>
          <cell r="E404" t="str">
            <v>Sea</v>
          </cell>
          <cell r="F404" t="str">
            <v>DOC</v>
          </cell>
          <cell r="G404">
            <v>0</v>
          </cell>
          <cell r="H404">
            <v>0</v>
          </cell>
          <cell r="I404">
            <v>2023</v>
          </cell>
          <cell r="J404" t="str">
            <v>Actual</v>
          </cell>
          <cell r="N404" t="str">
            <v>DEICH</v>
          </cell>
          <cell r="O404" t="str">
            <v>DEICH</v>
          </cell>
          <cell r="P404">
            <v>0</v>
          </cell>
          <cell r="Q404" t="str">
            <v>SGN G3</v>
          </cell>
          <cell r="R404" t="str">
            <v>Sea</v>
          </cell>
          <cell r="S404" t="str">
            <v>DOC</v>
          </cell>
          <cell r="T404">
            <v>0</v>
          </cell>
          <cell r="U404">
            <v>0</v>
          </cell>
          <cell r="V404">
            <v>2023</v>
          </cell>
          <cell r="W404" t="str">
            <v>Actual</v>
          </cell>
        </row>
        <row r="405">
          <cell r="B405" t="str">
            <v>DEICUK</v>
          </cell>
          <cell r="C405">
            <v>1</v>
          </cell>
          <cell r="D405" t="str">
            <v>SGN G3</v>
          </cell>
          <cell r="E405" t="str">
            <v>Sea</v>
          </cell>
          <cell r="F405" t="str">
            <v>DOC</v>
          </cell>
          <cell r="G405">
            <v>0</v>
          </cell>
          <cell r="H405">
            <v>0</v>
          </cell>
          <cell r="I405">
            <v>2023</v>
          </cell>
          <cell r="J405" t="str">
            <v>Actual</v>
          </cell>
          <cell r="N405" t="str">
            <v>DEICH</v>
          </cell>
          <cell r="O405" t="str">
            <v>DEICUK</v>
          </cell>
          <cell r="P405">
            <v>0</v>
          </cell>
          <cell r="Q405" t="str">
            <v>SGN G3</v>
          </cell>
          <cell r="R405" t="str">
            <v>Sea</v>
          </cell>
          <cell r="S405" t="str">
            <v>DOC</v>
          </cell>
          <cell r="T405">
            <v>0</v>
          </cell>
          <cell r="U405">
            <v>0</v>
          </cell>
          <cell r="V405">
            <v>2023</v>
          </cell>
          <cell r="W405" t="str">
            <v>Actual</v>
          </cell>
        </row>
        <row r="406">
          <cell r="B406" t="str">
            <v>DEMO</v>
          </cell>
          <cell r="C406">
            <v>1</v>
          </cell>
          <cell r="D406" t="str">
            <v>SGN G3</v>
          </cell>
          <cell r="E406" t="str">
            <v>Sea</v>
          </cell>
          <cell r="F406" t="str">
            <v>DOC</v>
          </cell>
          <cell r="G406">
            <v>0</v>
          </cell>
          <cell r="H406">
            <v>0</v>
          </cell>
          <cell r="I406">
            <v>2023</v>
          </cell>
          <cell r="J406" t="str">
            <v>Actual</v>
          </cell>
          <cell r="N406" t="str">
            <v>DEMO</v>
          </cell>
          <cell r="O406" t="str">
            <v>DEMO</v>
          </cell>
          <cell r="P406">
            <v>0</v>
          </cell>
          <cell r="Q406" t="str">
            <v>SGN G3</v>
          </cell>
          <cell r="R406" t="str">
            <v>Sea</v>
          </cell>
          <cell r="S406" t="str">
            <v>DOC</v>
          </cell>
          <cell r="T406">
            <v>0</v>
          </cell>
          <cell r="U406">
            <v>0</v>
          </cell>
          <cell r="V406">
            <v>2023</v>
          </cell>
          <cell r="W406" t="str">
            <v>Actual</v>
          </cell>
        </row>
        <row r="407">
          <cell r="B407" t="str">
            <v>EDDIEB</v>
          </cell>
          <cell r="C407">
            <v>1</v>
          </cell>
          <cell r="D407" t="str">
            <v>SGN G3</v>
          </cell>
          <cell r="E407" t="str">
            <v>Sea</v>
          </cell>
          <cell r="F407" t="str">
            <v>DOC</v>
          </cell>
          <cell r="G407">
            <v>4</v>
          </cell>
          <cell r="H407">
            <v>1.1320833333333334E-2</v>
          </cell>
          <cell r="I407">
            <v>2023</v>
          </cell>
          <cell r="J407" t="str">
            <v>Actual</v>
          </cell>
          <cell r="N407" t="str">
            <v>EDDIE</v>
          </cell>
          <cell r="O407" t="str">
            <v>EDDIEB</v>
          </cell>
          <cell r="P407">
            <v>0</v>
          </cell>
          <cell r="Q407" t="str">
            <v>SGN G3</v>
          </cell>
          <cell r="R407" t="str">
            <v>Sea</v>
          </cell>
          <cell r="S407" t="str">
            <v>DOC</v>
          </cell>
          <cell r="T407">
            <v>4</v>
          </cell>
          <cell r="U407">
            <v>1.1320833333333334E-2</v>
          </cell>
          <cell r="V407">
            <v>2023</v>
          </cell>
          <cell r="W407" t="str">
            <v>Actual</v>
          </cell>
        </row>
        <row r="408">
          <cell r="B408" t="str">
            <v>EMCOLS</v>
          </cell>
          <cell r="C408">
            <v>1</v>
          </cell>
          <cell r="D408" t="str">
            <v>SGN G3</v>
          </cell>
          <cell r="E408" t="str">
            <v>Sea</v>
          </cell>
          <cell r="F408" t="str">
            <v>DOC</v>
          </cell>
          <cell r="G408">
            <v>0</v>
          </cell>
          <cell r="H408">
            <v>0</v>
          </cell>
          <cell r="I408">
            <v>2023</v>
          </cell>
          <cell r="J408" t="str">
            <v>Actual</v>
          </cell>
          <cell r="N408" t="str">
            <v>ESPRIT</v>
          </cell>
          <cell r="O408" t="str">
            <v>EMCOLS</v>
          </cell>
          <cell r="P408">
            <v>0</v>
          </cell>
          <cell r="Q408" t="str">
            <v>SGN G3</v>
          </cell>
          <cell r="R408" t="str">
            <v>Sea</v>
          </cell>
          <cell r="S408" t="str">
            <v>DOC</v>
          </cell>
          <cell r="T408">
            <v>0</v>
          </cell>
          <cell r="U408">
            <v>0</v>
          </cell>
          <cell r="V408">
            <v>2023</v>
          </cell>
          <cell r="W408" t="str">
            <v>Actual</v>
          </cell>
        </row>
        <row r="409">
          <cell r="B409" t="str">
            <v>ENGRS</v>
          </cell>
          <cell r="C409">
            <v>1</v>
          </cell>
          <cell r="D409" t="str">
            <v>SGN G3</v>
          </cell>
          <cell r="E409" t="str">
            <v>Sea</v>
          </cell>
          <cell r="F409" t="str">
            <v>DOC</v>
          </cell>
          <cell r="G409">
            <v>0</v>
          </cell>
          <cell r="H409">
            <v>0</v>
          </cell>
          <cell r="I409">
            <v>2023</v>
          </cell>
          <cell r="J409" t="str">
            <v>Actual</v>
          </cell>
          <cell r="N409" t="str">
            <v>DEICH</v>
          </cell>
          <cell r="O409" t="str">
            <v>ENGRS</v>
          </cell>
          <cell r="P409">
            <v>0</v>
          </cell>
          <cell r="Q409" t="str">
            <v>SGN G3</v>
          </cell>
          <cell r="R409" t="str">
            <v>Sea</v>
          </cell>
          <cell r="S409" t="str">
            <v>DOC</v>
          </cell>
          <cell r="T409">
            <v>0</v>
          </cell>
          <cell r="U409">
            <v>0</v>
          </cell>
          <cell r="V409">
            <v>2023</v>
          </cell>
          <cell r="W409" t="str">
            <v>Actual</v>
          </cell>
        </row>
        <row r="410">
          <cell r="B410" t="str">
            <v>ENSHOE</v>
          </cell>
          <cell r="C410">
            <v>1</v>
          </cell>
          <cell r="D410" t="str">
            <v>SGN G3</v>
          </cell>
          <cell r="E410" t="str">
            <v>Sea</v>
          </cell>
          <cell r="F410" t="str">
            <v>DOC</v>
          </cell>
          <cell r="G410">
            <v>0</v>
          </cell>
          <cell r="H410">
            <v>0</v>
          </cell>
          <cell r="I410">
            <v>2023</v>
          </cell>
          <cell r="J410" t="str">
            <v>Actual</v>
          </cell>
          <cell r="N410" t="str">
            <v>DEICH</v>
          </cell>
          <cell r="O410" t="str">
            <v>ENSHOE</v>
          </cell>
          <cell r="P410">
            <v>0</v>
          </cell>
          <cell r="Q410" t="str">
            <v>SGN G3</v>
          </cell>
          <cell r="R410" t="str">
            <v>Sea</v>
          </cell>
          <cell r="S410" t="str">
            <v>DOC</v>
          </cell>
          <cell r="T410">
            <v>0</v>
          </cell>
          <cell r="U410">
            <v>0</v>
          </cell>
          <cell r="V410">
            <v>2023</v>
          </cell>
          <cell r="W410" t="str">
            <v>Actual</v>
          </cell>
        </row>
        <row r="411">
          <cell r="B411" t="str">
            <v>ENSPOR</v>
          </cell>
          <cell r="C411">
            <v>1</v>
          </cell>
          <cell r="D411" t="str">
            <v>SGN G3</v>
          </cell>
          <cell r="E411" t="str">
            <v>Sea</v>
          </cell>
          <cell r="F411" t="str">
            <v>DOC</v>
          </cell>
          <cell r="G411">
            <v>0</v>
          </cell>
          <cell r="H411">
            <v>0</v>
          </cell>
          <cell r="I411">
            <v>2023</v>
          </cell>
          <cell r="J411" t="str">
            <v>Actual</v>
          </cell>
          <cell r="N411" t="str">
            <v>DEICH</v>
          </cell>
          <cell r="O411" t="str">
            <v>ENSPOR</v>
          </cell>
          <cell r="P411">
            <v>0</v>
          </cell>
          <cell r="Q411" t="str">
            <v>SGN G3</v>
          </cell>
          <cell r="R411" t="str">
            <v>Sea</v>
          </cell>
          <cell r="S411" t="str">
            <v>DOC</v>
          </cell>
          <cell r="T411">
            <v>0</v>
          </cell>
          <cell r="U411">
            <v>0</v>
          </cell>
          <cell r="V411">
            <v>2023</v>
          </cell>
          <cell r="W411" t="str">
            <v>Actual</v>
          </cell>
        </row>
        <row r="412">
          <cell r="B412" t="str">
            <v>ESPRIT</v>
          </cell>
          <cell r="C412">
            <v>1</v>
          </cell>
          <cell r="D412" t="str">
            <v>SGN G3</v>
          </cell>
          <cell r="E412" t="str">
            <v>Sea</v>
          </cell>
          <cell r="F412" t="str">
            <v>DOC</v>
          </cell>
          <cell r="G412">
            <v>0</v>
          </cell>
          <cell r="H412">
            <v>0</v>
          </cell>
          <cell r="I412">
            <v>2023</v>
          </cell>
          <cell r="J412" t="str">
            <v>Actual</v>
          </cell>
          <cell r="N412" t="str">
            <v>ESPRIT</v>
          </cell>
          <cell r="O412" t="str">
            <v>ESPRIT</v>
          </cell>
          <cell r="P412">
            <v>0</v>
          </cell>
          <cell r="Q412" t="str">
            <v>SGN G3</v>
          </cell>
          <cell r="R412" t="str">
            <v>Sea</v>
          </cell>
          <cell r="S412" t="str">
            <v>DOC</v>
          </cell>
          <cell r="T412">
            <v>0</v>
          </cell>
          <cell r="U412">
            <v>0</v>
          </cell>
          <cell r="V412">
            <v>2023</v>
          </cell>
          <cell r="W412" t="str">
            <v>Actual</v>
          </cell>
        </row>
        <row r="413">
          <cell r="B413" t="str">
            <v>FOOTCA</v>
          </cell>
          <cell r="C413">
            <v>1</v>
          </cell>
          <cell r="D413" t="str">
            <v>SGN G3</v>
          </cell>
          <cell r="E413" t="str">
            <v>Sea</v>
          </cell>
          <cell r="F413" t="str">
            <v>DOC</v>
          </cell>
          <cell r="G413">
            <v>0</v>
          </cell>
          <cell r="H413">
            <v>0</v>
          </cell>
          <cell r="I413">
            <v>2023</v>
          </cell>
          <cell r="J413" t="str">
            <v>Actual</v>
          </cell>
          <cell r="N413" t="str">
            <v>FOOTLK</v>
          </cell>
          <cell r="O413" t="str">
            <v>FOOTCA</v>
          </cell>
          <cell r="P413">
            <v>0</v>
          </cell>
          <cell r="Q413" t="str">
            <v>SGN G3</v>
          </cell>
          <cell r="R413" t="str">
            <v>Sea</v>
          </cell>
          <cell r="S413" t="str">
            <v>DOC</v>
          </cell>
          <cell r="T413">
            <v>0</v>
          </cell>
          <cell r="U413">
            <v>0</v>
          </cell>
          <cell r="V413">
            <v>2023</v>
          </cell>
          <cell r="W413" t="str">
            <v>Actual</v>
          </cell>
        </row>
        <row r="414">
          <cell r="B414" t="str">
            <v>FOOTRT</v>
          </cell>
          <cell r="C414">
            <v>1</v>
          </cell>
          <cell r="D414" t="str">
            <v>SGN G3</v>
          </cell>
          <cell r="E414" t="str">
            <v>Sea</v>
          </cell>
          <cell r="F414" t="str">
            <v>DOC</v>
          </cell>
          <cell r="G414">
            <v>0</v>
          </cell>
          <cell r="H414">
            <v>0</v>
          </cell>
          <cell r="I414">
            <v>2023</v>
          </cell>
          <cell r="J414" t="str">
            <v>Actual</v>
          </cell>
          <cell r="N414" t="str">
            <v>FOOTLK</v>
          </cell>
          <cell r="O414" t="str">
            <v>FOOTRT</v>
          </cell>
          <cell r="P414">
            <v>0</v>
          </cell>
          <cell r="Q414" t="str">
            <v>SGN G3</v>
          </cell>
          <cell r="R414" t="str">
            <v>Sea</v>
          </cell>
          <cell r="S414" t="str">
            <v>DOC</v>
          </cell>
          <cell r="T414">
            <v>0</v>
          </cell>
          <cell r="U414">
            <v>0</v>
          </cell>
          <cell r="V414">
            <v>2023</v>
          </cell>
          <cell r="W414" t="str">
            <v>Actual</v>
          </cell>
        </row>
        <row r="415">
          <cell r="B415" t="str">
            <v>FOOTTE</v>
          </cell>
          <cell r="C415">
            <v>1</v>
          </cell>
          <cell r="D415" t="str">
            <v>SGN G3</v>
          </cell>
          <cell r="E415" t="str">
            <v>Sea</v>
          </cell>
          <cell r="F415" t="str">
            <v>DOC</v>
          </cell>
          <cell r="G415">
            <v>0</v>
          </cell>
          <cell r="H415">
            <v>0</v>
          </cell>
          <cell r="I415">
            <v>2023</v>
          </cell>
          <cell r="J415" t="str">
            <v>Actual</v>
          </cell>
          <cell r="N415" t="str">
            <v>FOOTLK</v>
          </cell>
          <cell r="O415" t="str">
            <v>FOOTTE</v>
          </cell>
          <cell r="P415">
            <v>0</v>
          </cell>
          <cell r="Q415" t="str">
            <v>SGN G3</v>
          </cell>
          <cell r="R415" t="str">
            <v>Sea</v>
          </cell>
          <cell r="S415" t="str">
            <v>DOC</v>
          </cell>
          <cell r="T415">
            <v>0</v>
          </cell>
          <cell r="U415">
            <v>0</v>
          </cell>
          <cell r="V415">
            <v>2023</v>
          </cell>
          <cell r="W415" t="str">
            <v>Actual</v>
          </cell>
        </row>
        <row r="416">
          <cell r="B416" t="str">
            <v>GORE</v>
          </cell>
          <cell r="C416">
            <v>1</v>
          </cell>
          <cell r="D416" t="str">
            <v>SGN G3</v>
          </cell>
          <cell r="E416" t="str">
            <v>Sea</v>
          </cell>
          <cell r="F416" t="str">
            <v>DOC</v>
          </cell>
          <cell r="G416">
            <v>0</v>
          </cell>
          <cell r="H416">
            <v>0</v>
          </cell>
          <cell r="I416">
            <v>2023</v>
          </cell>
          <cell r="J416" t="str">
            <v>Actual</v>
          </cell>
          <cell r="N416" t="str">
            <v>AEO</v>
          </cell>
          <cell r="O416" t="str">
            <v>GORE</v>
          </cell>
          <cell r="P416">
            <v>0</v>
          </cell>
          <cell r="Q416" t="str">
            <v>SGN G3</v>
          </cell>
          <cell r="R416" t="str">
            <v>Sea</v>
          </cell>
          <cell r="S416" t="str">
            <v>DOC</v>
          </cell>
          <cell r="T416">
            <v>0</v>
          </cell>
          <cell r="U416">
            <v>0</v>
          </cell>
          <cell r="V416">
            <v>2023</v>
          </cell>
          <cell r="W416" t="str">
            <v>Actual</v>
          </cell>
        </row>
        <row r="417">
          <cell r="B417" t="str">
            <v>HAGGAR</v>
          </cell>
          <cell r="C417">
            <v>1</v>
          </cell>
          <cell r="D417" t="str">
            <v>SGN G3</v>
          </cell>
          <cell r="E417" t="str">
            <v>Sea</v>
          </cell>
          <cell r="F417" t="str">
            <v>DOC</v>
          </cell>
          <cell r="G417">
            <v>0</v>
          </cell>
          <cell r="H417">
            <v>0</v>
          </cell>
          <cell r="I417">
            <v>2023</v>
          </cell>
          <cell r="J417" t="str">
            <v>Actual</v>
          </cell>
          <cell r="N417" t="str">
            <v>HAGGAR</v>
          </cell>
          <cell r="O417" t="str">
            <v>HAGGAR</v>
          </cell>
          <cell r="P417">
            <v>0</v>
          </cell>
          <cell r="Q417" t="str">
            <v>SGN G3</v>
          </cell>
          <cell r="R417" t="str">
            <v>Sea</v>
          </cell>
          <cell r="S417" t="str">
            <v>DOC</v>
          </cell>
          <cell r="T417">
            <v>0</v>
          </cell>
          <cell r="U417">
            <v>0</v>
          </cell>
          <cell r="V417">
            <v>2023</v>
          </cell>
          <cell r="W417" t="str">
            <v>Actual</v>
          </cell>
        </row>
        <row r="418">
          <cell r="B418" t="str">
            <v>HBIRAW</v>
          </cell>
          <cell r="C418">
            <v>1</v>
          </cell>
          <cell r="D418" t="str">
            <v>SGN G3</v>
          </cell>
          <cell r="E418" t="str">
            <v>Sea</v>
          </cell>
          <cell r="F418" t="str">
            <v>DOC</v>
          </cell>
          <cell r="G418">
            <v>3</v>
          </cell>
          <cell r="H418">
            <v>3.5135937499999998E-3</v>
          </cell>
          <cell r="I418">
            <v>2023</v>
          </cell>
          <cell r="J418" t="str">
            <v>Actual</v>
          </cell>
          <cell r="N418" t="str">
            <v>HBI</v>
          </cell>
          <cell r="O418" t="str">
            <v>HBIRAW</v>
          </cell>
          <cell r="P418">
            <v>0</v>
          </cell>
          <cell r="Q418" t="str">
            <v>SGN G3</v>
          </cell>
          <cell r="R418" t="str">
            <v>Sea</v>
          </cell>
          <cell r="S418" t="str">
            <v>DOC</v>
          </cell>
          <cell r="T418">
            <v>3</v>
          </cell>
          <cell r="U418">
            <v>3.5135937499999998E-3</v>
          </cell>
          <cell r="V418">
            <v>2023</v>
          </cell>
          <cell r="W418" t="str">
            <v>Actual</v>
          </cell>
        </row>
        <row r="419">
          <cell r="B419" t="str">
            <v>HUNK</v>
          </cell>
          <cell r="C419">
            <v>1</v>
          </cell>
          <cell r="D419" t="str">
            <v>SGN G3</v>
          </cell>
          <cell r="E419" t="str">
            <v>Sea</v>
          </cell>
          <cell r="F419" t="str">
            <v>DOC</v>
          </cell>
          <cell r="G419">
            <v>0</v>
          </cell>
          <cell r="H419">
            <v>0</v>
          </cell>
          <cell r="I419">
            <v>2023</v>
          </cell>
          <cell r="J419" t="str">
            <v>Actual</v>
          </cell>
          <cell r="N419" t="str">
            <v>HUNK</v>
          </cell>
          <cell r="O419" t="str">
            <v>HUNK</v>
          </cell>
          <cell r="P419">
            <v>0</v>
          </cell>
          <cell r="Q419" t="str">
            <v>SGN G3</v>
          </cell>
          <cell r="R419" t="str">
            <v>Sea</v>
          </cell>
          <cell r="S419" t="str">
            <v>DOC</v>
          </cell>
          <cell r="T419">
            <v>0</v>
          </cell>
          <cell r="U419">
            <v>0</v>
          </cell>
          <cell r="V419">
            <v>2023</v>
          </cell>
          <cell r="W419" t="str">
            <v>Actual</v>
          </cell>
        </row>
        <row r="420">
          <cell r="B420" t="str">
            <v>MYSHOE</v>
          </cell>
          <cell r="C420">
            <v>1</v>
          </cell>
          <cell r="D420" t="str">
            <v>SGN G3</v>
          </cell>
          <cell r="E420" t="str">
            <v>Sea</v>
          </cell>
          <cell r="F420" t="str">
            <v>DOC</v>
          </cell>
          <cell r="G420">
            <v>0</v>
          </cell>
          <cell r="H420">
            <v>0</v>
          </cell>
          <cell r="I420">
            <v>2023</v>
          </cell>
          <cell r="J420" t="str">
            <v>Actual</v>
          </cell>
          <cell r="N420" t="str">
            <v>DEICH</v>
          </cell>
          <cell r="O420" t="str">
            <v>MYSHOE</v>
          </cell>
          <cell r="P420">
            <v>0</v>
          </cell>
          <cell r="Q420" t="str">
            <v>SGN G3</v>
          </cell>
          <cell r="R420" t="str">
            <v>Sea</v>
          </cell>
          <cell r="S420" t="str">
            <v>DOC</v>
          </cell>
          <cell r="T420">
            <v>0</v>
          </cell>
          <cell r="U420">
            <v>0</v>
          </cell>
          <cell r="V420">
            <v>2023</v>
          </cell>
          <cell r="W420" t="str">
            <v>Actual</v>
          </cell>
        </row>
        <row r="421">
          <cell r="B421" t="str">
            <v>OFWO</v>
          </cell>
          <cell r="C421">
            <v>1</v>
          </cell>
          <cell r="D421" t="str">
            <v>SGN G3</v>
          </cell>
          <cell r="E421" t="str">
            <v>Sea</v>
          </cell>
          <cell r="F421" t="str">
            <v>DOC</v>
          </cell>
          <cell r="G421">
            <v>0</v>
          </cell>
          <cell r="H421">
            <v>0</v>
          </cell>
          <cell r="I421">
            <v>2023</v>
          </cell>
          <cell r="J421" t="str">
            <v>Actual</v>
          </cell>
          <cell r="N421" t="str">
            <v>OFWO</v>
          </cell>
          <cell r="O421" t="str">
            <v>OFWO</v>
          </cell>
          <cell r="P421">
            <v>0</v>
          </cell>
          <cell r="Q421" t="str">
            <v>SGN G3</v>
          </cell>
          <cell r="R421" t="str">
            <v>Sea</v>
          </cell>
          <cell r="S421" t="str">
            <v>DOC</v>
          </cell>
          <cell r="T421">
            <v>0</v>
          </cell>
          <cell r="U421">
            <v>0</v>
          </cell>
          <cell r="V421">
            <v>2023</v>
          </cell>
          <cell r="W421" t="str">
            <v>Actual</v>
          </cell>
        </row>
        <row r="422">
          <cell r="B422" t="str">
            <v>PESPO</v>
          </cell>
          <cell r="C422">
            <v>1</v>
          </cell>
          <cell r="D422" t="str">
            <v>SGN G3</v>
          </cell>
          <cell r="E422" t="str">
            <v>Sea</v>
          </cell>
          <cell r="F422" t="str">
            <v>DOC</v>
          </cell>
          <cell r="G422">
            <v>0</v>
          </cell>
          <cell r="H422">
            <v>0</v>
          </cell>
          <cell r="I422">
            <v>2023</v>
          </cell>
          <cell r="J422" t="str">
            <v>Actual</v>
          </cell>
          <cell r="N422" t="str">
            <v>DEMO</v>
          </cell>
          <cell r="O422" t="str">
            <v>PESPO</v>
          </cell>
          <cell r="P422">
            <v>0</v>
          </cell>
          <cell r="Q422" t="str">
            <v>SGN G3</v>
          </cell>
          <cell r="R422" t="str">
            <v>Sea</v>
          </cell>
          <cell r="S422" t="str">
            <v>DOC</v>
          </cell>
          <cell r="T422">
            <v>0</v>
          </cell>
          <cell r="U422">
            <v>0</v>
          </cell>
          <cell r="V422">
            <v>2023</v>
          </cell>
          <cell r="W422" t="str">
            <v>Actual</v>
          </cell>
        </row>
        <row r="423">
          <cell r="B423" t="str">
            <v>RACK</v>
          </cell>
          <cell r="C423">
            <v>1</v>
          </cell>
          <cell r="D423" t="str">
            <v>SGN G3</v>
          </cell>
          <cell r="E423" t="str">
            <v>Sea</v>
          </cell>
          <cell r="F423" t="str">
            <v>DOC</v>
          </cell>
          <cell r="G423">
            <v>0</v>
          </cell>
          <cell r="H423">
            <v>0</v>
          </cell>
          <cell r="I423">
            <v>2023</v>
          </cell>
          <cell r="J423" t="str">
            <v>Actual</v>
          </cell>
          <cell r="N423" t="str">
            <v>RACK</v>
          </cell>
          <cell r="O423" t="str">
            <v>RACK</v>
          </cell>
          <cell r="P423">
            <v>0</v>
          </cell>
          <cell r="Q423" t="str">
            <v>SGN G3</v>
          </cell>
          <cell r="R423" t="str">
            <v>Sea</v>
          </cell>
          <cell r="S423" t="str">
            <v>DOC</v>
          </cell>
          <cell r="T423">
            <v>0</v>
          </cell>
          <cell r="U423">
            <v>0</v>
          </cell>
          <cell r="V423">
            <v>2023</v>
          </cell>
          <cell r="W423" t="str">
            <v>Actual</v>
          </cell>
        </row>
        <row r="424">
          <cell r="B424" t="str">
            <v>RH</v>
          </cell>
          <cell r="C424">
            <v>1</v>
          </cell>
          <cell r="D424" t="str">
            <v>SGN G3</v>
          </cell>
          <cell r="E424" t="str">
            <v>Sea</v>
          </cell>
          <cell r="F424" t="str">
            <v>DOC</v>
          </cell>
          <cell r="G424">
            <v>91</v>
          </cell>
          <cell r="H424">
            <v>0.12597070652173911</v>
          </cell>
          <cell r="I424">
            <v>2023</v>
          </cell>
          <cell r="J424" t="str">
            <v>Actual</v>
          </cell>
          <cell r="N424" t="str">
            <v>RH</v>
          </cell>
          <cell r="O424" t="str">
            <v>RH</v>
          </cell>
          <cell r="P424">
            <v>0</v>
          </cell>
          <cell r="Q424" t="str">
            <v>SGN G3</v>
          </cell>
          <cell r="R424" t="str">
            <v>Sea</v>
          </cell>
          <cell r="S424" t="str">
            <v>DOC</v>
          </cell>
          <cell r="T424">
            <v>91</v>
          </cell>
          <cell r="U424">
            <v>0.12597070652173911</v>
          </cell>
          <cell r="V424">
            <v>2023</v>
          </cell>
          <cell r="W424" t="str">
            <v>Actual</v>
          </cell>
        </row>
        <row r="425">
          <cell r="B425" t="str">
            <v>RSGC</v>
          </cell>
          <cell r="C425">
            <v>1</v>
          </cell>
          <cell r="D425" t="str">
            <v>SGN G3</v>
          </cell>
          <cell r="E425" t="str">
            <v>Sea</v>
          </cell>
          <cell r="F425" t="str">
            <v>DOC</v>
          </cell>
          <cell r="G425">
            <v>2</v>
          </cell>
          <cell r="H425">
            <v>0</v>
          </cell>
          <cell r="I425">
            <v>2023</v>
          </cell>
          <cell r="J425" t="str">
            <v>Actual</v>
          </cell>
          <cell r="N425" t="str">
            <v>RSGC</v>
          </cell>
          <cell r="O425" t="str">
            <v>RSGC</v>
          </cell>
          <cell r="P425">
            <v>0</v>
          </cell>
          <cell r="Q425" t="str">
            <v>SGN G3</v>
          </cell>
          <cell r="R425" t="str">
            <v>Sea</v>
          </cell>
          <cell r="S425" t="str">
            <v>DOC</v>
          </cell>
          <cell r="T425">
            <v>2</v>
          </cell>
          <cell r="U425">
            <v>0</v>
          </cell>
          <cell r="V425">
            <v>2023</v>
          </cell>
          <cell r="W425" t="str">
            <v>Actual</v>
          </cell>
        </row>
        <row r="426">
          <cell r="B426" t="str">
            <v>SPST</v>
          </cell>
          <cell r="C426">
            <v>1</v>
          </cell>
          <cell r="D426" t="str">
            <v>SGN G3</v>
          </cell>
          <cell r="E426" t="str">
            <v>Sea</v>
          </cell>
          <cell r="F426" t="str">
            <v>DOC</v>
          </cell>
          <cell r="G426">
            <v>0</v>
          </cell>
          <cell r="H426">
            <v>0</v>
          </cell>
          <cell r="I426">
            <v>2023</v>
          </cell>
          <cell r="J426" t="str">
            <v>Actual</v>
          </cell>
          <cell r="N426" t="str">
            <v>DEMO</v>
          </cell>
          <cell r="O426" t="str">
            <v>SPST</v>
          </cell>
          <cell r="P426">
            <v>0</v>
          </cell>
          <cell r="Q426" t="str">
            <v>SGN G3</v>
          </cell>
          <cell r="R426" t="str">
            <v>Sea</v>
          </cell>
          <cell r="S426" t="str">
            <v>DOC</v>
          </cell>
          <cell r="T426">
            <v>0</v>
          </cell>
          <cell r="U426">
            <v>0</v>
          </cell>
          <cell r="V426">
            <v>2023</v>
          </cell>
          <cell r="W426" t="str">
            <v>Actual</v>
          </cell>
        </row>
        <row r="427">
          <cell r="B427" t="str">
            <v>TKMAXX</v>
          </cell>
          <cell r="C427">
            <v>1</v>
          </cell>
          <cell r="D427" t="str">
            <v>SGN G3</v>
          </cell>
          <cell r="E427" t="str">
            <v>Sea</v>
          </cell>
          <cell r="F427" t="str">
            <v>DOC</v>
          </cell>
          <cell r="G427">
            <v>82</v>
          </cell>
          <cell r="H427">
            <v>0.15708333333333327</v>
          </cell>
          <cell r="I427">
            <v>2023</v>
          </cell>
          <cell r="J427" t="str">
            <v>Actual</v>
          </cell>
          <cell r="N427" t="str">
            <v>MARMAX</v>
          </cell>
          <cell r="O427" t="str">
            <v>TKMAXX</v>
          </cell>
          <cell r="P427">
            <v>0</v>
          </cell>
          <cell r="Q427" t="str">
            <v>SGN G3</v>
          </cell>
          <cell r="R427" t="str">
            <v>Sea</v>
          </cell>
          <cell r="S427" t="str">
            <v>DOC</v>
          </cell>
          <cell r="T427">
            <v>82</v>
          </cell>
          <cell r="U427">
            <v>0.15708333333333327</v>
          </cell>
          <cell r="V427">
            <v>2023</v>
          </cell>
          <cell r="W427" t="str">
            <v>Actual</v>
          </cell>
        </row>
        <row r="428">
          <cell r="B428" t="str">
            <v>TOTES</v>
          </cell>
          <cell r="C428">
            <v>1</v>
          </cell>
          <cell r="D428" t="str">
            <v>SGN G3</v>
          </cell>
          <cell r="E428" t="str">
            <v>Sea</v>
          </cell>
          <cell r="F428" t="str">
            <v>DOC</v>
          </cell>
          <cell r="G428">
            <v>0</v>
          </cell>
          <cell r="H428">
            <v>0</v>
          </cell>
          <cell r="I428">
            <v>2023</v>
          </cell>
          <cell r="J428" t="str">
            <v>Actual</v>
          </cell>
          <cell r="N428" t="str">
            <v>TOTES</v>
          </cell>
          <cell r="O428" t="str">
            <v>TOTES</v>
          </cell>
          <cell r="P428">
            <v>0</v>
          </cell>
          <cell r="Q428" t="str">
            <v>SGN G3</v>
          </cell>
          <cell r="R428" t="str">
            <v>Sea</v>
          </cell>
          <cell r="S428" t="str">
            <v>DOC</v>
          </cell>
          <cell r="T428">
            <v>0</v>
          </cell>
          <cell r="U428">
            <v>0</v>
          </cell>
          <cell r="V428">
            <v>2023</v>
          </cell>
          <cell r="W428" t="str">
            <v>Actual</v>
          </cell>
        </row>
        <row r="429">
          <cell r="B429" t="str">
            <v>URBAN</v>
          </cell>
          <cell r="C429">
            <v>1</v>
          </cell>
          <cell r="D429" t="str">
            <v>SGN G3</v>
          </cell>
          <cell r="E429" t="str">
            <v>Sea</v>
          </cell>
          <cell r="F429" t="str">
            <v>DOC</v>
          </cell>
          <cell r="G429">
            <v>55</v>
          </cell>
          <cell r="H429">
            <v>0.29533350212191362</v>
          </cell>
          <cell r="I429">
            <v>2023</v>
          </cell>
          <cell r="J429" t="str">
            <v>Actual</v>
          </cell>
          <cell r="N429" t="str">
            <v>URBAN</v>
          </cell>
          <cell r="O429" t="str">
            <v>URBAN</v>
          </cell>
          <cell r="P429">
            <v>0</v>
          </cell>
          <cell r="Q429" t="str">
            <v>SGN G3</v>
          </cell>
          <cell r="R429" t="str">
            <v>Sea</v>
          </cell>
          <cell r="S429" t="str">
            <v>DOC</v>
          </cell>
          <cell r="T429">
            <v>55</v>
          </cell>
          <cell r="U429">
            <v>0.29533350212191362</v>
          </cell>
          <cell r="V429">
            <v>2023</v>
          </cell>
          <cell r="W429" t="str">
            <v>Actual</v>
          </cell>
        </row>
        <row r="430">
          <cell r="B430" t="str">
            <v>VANHA</v>
          </cell>
          <cell r="C430">
            <v>1</v>
          </cell>
          <cell r="D430" t="str">
            <v>SGN G3</v>
          </cell>
          <cell r="E430" t="str">
            <v>Sea</v>
          </cell>
          <cell r="F430" t="str">
            <v>DOC</v>
          </cell>
          <cell r="G430">
            <v>0</v>
          </cell>
          <cell r="H430">
            <v>0</v>
          </cell>
          <cell r="I430">
            <v>2023</v>
          </cell>
          <cell r="J430" t="str">
            <v>Actual</v>
          </cell>
          <cell r="N430" t="str">
            <v>DEICH</v>
          </cell>
          <cell r="O430" t="str">
            <v>VANHA</v>
          </cell>
          <cell r="P430">
            <v>0</v>
          </cell>
          <cell r="Q430" t="str">
            <v>SGN G3</v>
          </cell>
          <cell r="R430" t="str">
            <v>Sea</v>
          </cell>
          <cell r="S430" t="str">
            <v>DOC</v>
          </cell>
          <cell r="T430">
            <v>0</v>
          </cell>
          <cell r="U430">
            <v>0</v>
          </cell>
          <cell r="V430">
            <v>2023</v>
          </cell>
          <cell r="W430" t="str">
            <v>Actual</v>
          </cell>
        </row>
        <row r="431">
          <cell r="B431" t="str">
            <v>WYNBRG</v>
          </cell>
          <cell r="C431">
            <v>1</v>
          </cell>
          <cell r="D431" t="str">
            <v>SGN G3</v>
          </cell>
          <cell r="E431" t="str">
            <v>Sea</v>
          </cell>
          <cell r="F431" t="str">
            <v>DOC</v>
          </cell>
          <cell r="G431">
            <v>0</v>
          </cell>
          <cell r="H431">
            <v>0</v>
          </cell>
          <cell r="I431">
            <v>2023</v>
          </cell>
          <cell r="J431" t="str">
            <v>Actual</v>
          </cell>
          <cell r="N431" t="str">
            <v>WYNBRG</v>
          </cell>
          <cell r="O431" t="str">
            <v>WYNBRG</v>
          </cell>
          <cell r="P431">
            <v>0</v>
          </cell>
          <cell r="Q431" t="str">
            <v>SGN G3</v>
          </cell>
          <cell r="R431" t="str">
            <v>Sea</v>
          </cell>
          <cell r="S431" t="str">
            <v>DOC</v>
          </cell>
          <cell r="T431">
            <v>0</v>
          </cell>
          <cell r="U431">
            <v>0</v>
          </cell>
          <cell r="V431">
            <v>2023</v>
          </cell>
          <cell r="W431" t="str">
            <v>Actual</v>
          </cell>
        </row>
        <row r="432">
          <cell r="B432" t="str">
            <v>XSCIN</v>
          </cell>
          <cell r="C432">
            <v>1</v>
          </cell>
          <cell r="D432" t="str">
            <v>SGN G3</v>
          </cell>
          <cell r="E432" t="str">
            <v>Sea</v>
          </cell>
          <cell r="F432" t="str">
            <v>DOC</v>
          </cell>
          <cell r="G432">
            <v>0</v>
          </cell>
          <cell r="H432">
            <v>0</v>
          </cell>
          <cell r="I432">
            <v>2023</v>
          </cell>
          <cell r="J432" t="str">
            <v>Actual</v>
          </cell>
          <cell r="N432" t="str">
            <v>DEMO</v>
          </cell>
          <cell r="O432" t="str">
            <v>XSCIN</v>
          </cell>
          <cell r="P432">
            <v>0</v>
          </cell>
          <cell r="Q432" t="str">
            <v>SGN G3</v>
          </cell>
          <cell r="R432" t="str">
            <v>Sea</v>
          </cell>
          <cell r="S432" t="str">
            <v>DOC</v>
          </cell>
          <cell r="T432">
            <v>0</v>
          </cell>
          <cell r="U432">
            <v>0</v>
          </cell>
          <cell r="V432">
            <v>2023</v>
          </cell>
          <cell r="W432" t="str">
            <v>Actual</v>
          </cell>
        </row>
        <row r="433">
          <cell r="B433" t="str">
            <v>ALLM</v>
          </cell>
          <cell r="C433">
            <v>1</v>
          </cell>
          <cell r="D433" t="str">
            <v>SGN G4</v>
          </cell>
          <cell r="E433" t="str">
            <v>Sea</v>
          </cell>
          <cell r="F433" t="str">
            <v>DOC</v>
          </cell>
          <cell r="G433">
            <v>0</v>
          </cell>
          <cell r="H433">
            <v>0</v>
          </cell>
          <cell r="I433">
            <v>2023</v>
          </cell>
          <cell r="J433" t="str">
            <v>Actual</v>
          </cell>
          <cell r="N433" t="str">
            <v>RIDD</v>
          </cell>
          <cell r="O433" t="str">
            <v>ALLM</v>
          </cell>
          <cell r="P433">
            <v>0</v>
          </cell>
          <cell r="Q433" t="str">
            <v>SGN G4</v>
          </cell>
          <cell r="R433" t="str">
            <v>Sea</v>
          </cell>
          <cell r="S433" t="str">
            <v>DOC</v>
          </cell>
          <cell r="T433">
            <v>0</v>
          </cell>
          <cell r="U433">
            <v>0</v>
          </cell>
          <cell r="V433">
            <v>2023</v>
          </cell>
          <cell r="W433" t="str">
            <v>Actual</v>
          </cell>
        </row>
        <row r="434">
          <cell r="B434" t="str">
            <v>BOSE</v>
          </cell>
          <cell r="C434">
            <v>1</v>
          </cell>
          <cell r="D434" t="str">
            <v>SGN G4</v>
          </cell>
          <cell r="E434" t="str">
            <v>Sea</v>
          </cell>
          <cell r="F434" t="str">
            <v>DOC</v>
          </cell>
          <cell r="G434">
            <v>7</v>
          </cell>
          <cell r="H434">
            <v>3.5110185185185189E-2</v>
          </cell>
          <cell r="I434">
            <v>2023</v>
          </cell>
          <cell r="J434" t="str">
            <v>Actual</v>
          </cell>
          <cell r="N434" t="str">
            <v>BOSE</v>
          </cell>
          <cell r="O434" t="str">
            <v>BOSE</v>
          </cell>
          <cell r="P434">
            <v>0</v>
          </cell>
          <cell r="Q434" t="str">
            <v>SGN G4</v>
          </cell>
          <cell r="R434" t="str">
            <v>Sea</v>
          </cell>
          <cell r="S434" t="str">
            <v>DOC</v>
          </cell>
          <cell r="T434">
            <v>7</v>
          </cell>
          <cell r="U434">
            <v>3.5110185185185189E-2</v>
          </cell>
          <cell r="V434">
            <v>2023</v>
          </cell>
          <cell r="W434" t="str">
            <v>Actual</v>
          </cell>
        </row>
        <row r="435">
          <cell r="B435" t="str">
            <v>CKACEU</v>
          </cell>
          <cell r="C435">
            <v>1</v>
          </cell>
          <cell r="D435" t="str">
            <v>SGN G4</v>
          </cell>
          <cell r="E435" t="str">
            <v>Sea</v>
          </cell>
          <cell r="F435" t="str">
            <v>DOC</v>
          </cell>
          <cell r="G435">
            <v>3</v>
          </cell>
          <cell r="H435">
            <v>1.4999999999999999E-2</v>
          </cell>
          <cell r="I435">
            <v>2023</v>
          </cell>
          <cell r="J435" t="str">
            <v>Actual</v>
          </cell>
          <cell r="N435" t="str">
            <v>TOMEU</v>
          </cell>
          <cell r="O435" t="str">
            <v>CKACEU</v>
          </cell>
          <cell r="P435">
            <v>0</v>
          </cell>
          <cell r="Q435" t="str">
            <v>SGN G4</v>
          </cell>
          <cell r="R435" t="str">
            <v>Sea</v>
          </cell>
          <cell r="S435" t="str">
            <v>DOC</v>
          </cell>
          <cell r="T435">
            <v>3</v>
          </cell>
          <cell r="U435">
            <v>1.4999999999999999E-2</v>
          </cell>
          <cell r="V435">
            <v>2023</v>
          </cell>
          <cell r="W435" t="str">
            <v>Actual</v>
          </cell>
        </row>
        <row r="436">
          <cell r="B436" t="str">
            <v>CKFWEU</v>
          </cell>
          <cell r="C436">
            <v>1</v>
          </cell>
          <cell r="D436" t="str">
            <v>SGN G4</v>
          </cell>
          <cell r="E436" t="str">
            <v>Sea</v>
          </cell>
          <cell r="F436" t="str">
            <v>DOC</v>
          </cell>
          <cell r="G436">
            <v>1</v>
          </cell>
          <cell r="H436">
            <v>3.0787037037037029E-3</v>
          </cell>
          <cell r="I436">
            <v>2023</v>
          </cell>
          <cell r="J436" t="str">
            <v>Actual</v>
          </cell>
          <cell r="N436" t="str">
            <v>TOMEU</v>
          </cell>
          <cell r="O436" t="str">
            <v>CKFWEU</v>
          </cell>
          <cell r="P436">
            <v>0</v>
          </cell>
          <cell r="Q436" t="str">
            <v>SGN G4</v>
          </cell>
          <cell r="R436" t="str">
            <v>Sea</v>
          </cell>
          <cell r="S436" t="str">
            <v>DOC</v>
          </cell>
          <cell r="T436">
            <v>1</v>
          </cell>
          <cell r="U436">
            <v>3.0787037037037029E-3</v>
          </cell>
          <cell r="V436">
            <v>2023</v>
          </cell>
          <cell r="W436" t="str">
            <v>Actual</v>
          </cell>
        </row>
        <row r="437">
          <cell r="B437" t="str">
            <v>CKJEEU</v>
          </cell>
          <cell r="C437">
            <v>1</v>
          </cell>
          <cell r="D437" t="str">
            <v>SGN G4</v>
          </cell>
          <cell r="E437" t="str">
            <v>Sea</v>
          </cell>
          <cell r="F437" t="str">
            <v>DOC</v>
          </cell>
          <cell r="G437">
            <v>0</v>
          </cell>
          <cell r="H437">
            <v>0</v>
          </cell>
          <cell r="I437">
            <v>2023</v>
          </cell>
          <cell r="J437" t="str">
            <v>Actual</v>
          </cell>
          <cell r="N437" t="str">
            <v>TOMEU</v>
          </cell>
          <cell r="O437" t="str">
            <v>CKJEEU</v>
          </cell>
          <cell r="P437">
            <v>0</v>
          </cell>
          <cell r="Q437" t="str">
            <v>SGN G4</v>
          </cell>
          <cell r="R437" t="str">
            <v>Sea</v>
          </cell>
          <cell r="S437" t="str">
            <v>DOC</v>
          </cell>
          <cell r="T437">
            <v>0</v>
          </cell>
          <cell r="U437">
            <v>0</v>
          </cell>
          <cell r="V437">
            <v>2023</v>
          </cell>
          <cell r="W437" t="str">
            <v>Actual</v>
          </cell>
        </row>
        <row r="438">
          <cell r="B438" t="str">
            <v>CKMSEU</v>
          </cell>
          <cell r="C438">
            <v>1</v>
          </cell>
          <cell r="D438" t="str">
            <v>SGN G4</v>
          </cell>
          <cell r="E438" t="str">
            <v>Sea</v>
          </cell>
          <cell r="F438" t="str">
            <v>DOC</v>
          </cell>
          <cell r="G438">
            <v>2</v>
          </cell>
          <cell r="H438">
            <v>7.7314814814814824E-3</v>
          </cell>
          <cell r="I438">
            <v>2023</v>
          </cell>
          <cell r="J438" t="str">
            <v>Actual</v>
          </cell>
          <cell r="N438" t="str">
            <v>TOMEU</v>
          </cell>
          <cell r="O438" t="str">
            <v>CKMSEU</v>
          </cell>
          <cell r="P438">
            <v>0</v>
          </cell>
          <cell r="Q438" t="str">
            <v>SGN G4</v>
          </cell>
          <cell r="R438" t="str">
            <v>Sea</v>
          </cell>
          <cell r="S438" t="str">
            <v>DOC</v>
          </cell>
          <cell r="T438">
            <v>2</v>
          </cell>
          <cell r="U438">
            <v>7.7314814814814824E-3</v>
          </cell>
          <cell r="V438">
            <v>2023</v>
          </cell>
          <cell r="W438" t="str">
            <v>Actual</v>
          </cell>
        </row>
        <row r="439">
          <cell r="B439" t="str">
            <v>CKPFEU</v>
          </cell>
          <cell r="C439">
            <v>1</v>
          </cell>
          <cell r="D439" t="str">
            <v>SGN G4</v>
          </cell>
          <cell r="E439" t="str">
            <v>Sea</v>
          </cell>
          <cell r="F439" t="str">
            <v>DOC</v>
          </cell>
          <cell r="G439">
            <v>0</v>
          </cell>
          <cell r="H439">
            <v>0</v>
          </cell>
          <cell r="I439">
            <v>2023</v>
          </cell>
          <cell r="J439" t="str">
            <v>Actual</v>
          </cell>
          <cell r="N439" t="str">
            <v>TOMEU</v>
          </cell>
          <cell r="O439" t="str">
            <v>CKPFEU</v>
          </cell>
          <cell r="P439">
            <v>0</v>
          </cell>
          <cell r="Q439" t="str">
            <v>SGN G4</v>
          </cell>
          <cell r="R439" t="str">
            <v>Sea</v>
          </cell>
          <cell r="S439" t="str">
            <v>DOC</v>
          </cell>
          <cell r="T439">
            <v>0</v>
          </cell>
          <cell r="U439">
            <v>0</v>
          </cell>
          <cell r="V439">
            <v>2023</v>
          </cell>
          <cell r="W439" t="str">
            <v>Actual</v>
          </cell>
        </row>
        <row r="440">
          <cell r="B440" t="str">
            <v>CKRTEU</v>
          </cell>
          <cell r="C440">
            <v>1</v>
          </cell>
          <cell r="D440" t="str">
            <v>SGN G4</v>
          </cell>
          <cell r="E440" t="str">
            <v>Sea</v>
          </cell>
          <cell r="F440" t="str">
            <v>DOC</v>
          </cell>
          <cell r="G440">
            <v>0</v>
          </cell>
          <cell r="H440">
            <v>0</v>
          </cell>
          <cell r="I440">
            <v>2023</v>
          </cell>
          <cell r="J440" t="str">
            <v>Actual</v>
          </cell>
          <cell r="N440" t="str">
            <v>TOMEU</v>
          </cell>
          <cell r="O440" t="str">
            <v>CKRTEU</v>
          </cell>
          <cell r="P440">
            <v>0</v>
          </cell>
          <cell r="Q440" t="str">
            <v>SGN G4</v>
          </cell>
          <cell r="R440" t="str">
            <v>Sea</v>
          </cell>
          <cell r="S440" t="str">
            <v>DOC</v>
          </cell>
          <cell r="T440">
            <v>0</v>
          </cell>
          <cell r="U440">
            <v>0</v>
          </cell>
          <cell r="V440">
            <v>2023</v>
          </cell>
          <cell r="W440" t="str">
            <v>Actual</v>
          </cell>
        </row>
        <row r="441">
          <cell r="B441" t="str">
            <v>CKSWEU</v>
          </cell>
          <cell r="C441">
            <v>1</v>
          </cell>
          <cell r="D441" t="str">
            <v>SGN G4</v>
          </cell>
          <cell r="E441" t="str">
            <v>Sea</v>
          </cell>
          <cell r="F441" t="str">
            <v>DOC</v>
          </cell>
          <cell r="G441">
            <v>8</v>
          </cell>
          <cell r="H441">
            <v>4.6249999999999999E-2</v>
          </cell>
          <cell r="I441">
            <v>2023</v>
          </cell>
          <cell r="J441" t="str">
            <v>Actual</v>
          </cell>
          <cell r="N441" t="str">
            <v>TOMEU</v>
          </cell>
          <cell r="O441" t="str">
            <v>CKSWEU</v>
          </cell>
          <cell r="P441">
            <v>0</v>
          </cell>
          <cell r="Q441" t="str">
            <v>SGN G4</v>
          </cell>
          <cell r="R441" t="str">
            <v>Sea</v>
          </cell>
          <cell r="S441" t="str">
            <v>DOC</v>
          </cell>
          <cell r="T441">
            <v>8</v>
          </cell>
          <cell r="U441">
            <v>4.6249999999999999E-2</v>
          </cell>
          <cell r="V441">
            <v>2023</v>
          </cell>
          <cell r="W441" t="str">
            <v>Actual</v>
          </cell>
        </row>
        <row r="442">
          <cell r="B442" t="str">
            <v>DICKS</v>
          </cell>
          <cell r="C442">
            <v>1</v>
          </cell>
          <cell r="D442" t="str">
            <v>SGN G4</v>
          </cell>
          <cell r="E442" t="str">
            <v>Sea</v>
          </cell>
          <cell r="F442" t="str">
            <v>DOC</v>
          </cell>
          <cell r="G442">
            <v>0</v>
          </cell>
          <cell r="H442">
            <v>0</v>
          </cell>
          <cell r="I442">
            <v>2023</v>
          </cell>
          <cell r="J442" t="str">
            <v>Actual</v>
          </cell>
          <cell r="N442" t="str">
            <v>DICKS</v>
          </cell>
          <cell r="O442" t="str">
            <v>DICKS</v>
          </cell>
          <cell r="P442">
            <v>0</v>
          </cell>
          <cell r="Q442" t="str">
            <v>SGN G4</v>
          </cell>
          <cell r="R442" t="str">
            <v>Sea</v>
          </cell>
          <cell r="S442" t="str">
            <v>DOC</v>
          </cell>
          <cell r="T442">
            <v>0</v>
          </cell>
          <cell r="U442">
            <v>0</v>
          </cell>
          <cell r="V442">
            <v>2023</v>
          </cell>
          <cell r="W442" t="str">
            <v>Actual</v>
          </cell>
        </row>
        <row r="443">
          <cell r="B443" t="str">
            <v>ELDOR</v>
          </cell>
          <cell r="C443">
            <v>1</v>
          </cell>
          <cell r="D443" t="str">
            <v>SGN G4</v>
          </cell>
          <cell r="E443" t="str">
            <v>Sea</v>
          </cell>
          <cell r="F443" t="str">
            <v>DOC</v>
          </cell>
          <cell r="G443">
            <v>0</v>
          </cell>
          <cell r="H443">
            <v>0</v>
          </cell>
          <cell r="I443">
            <v>2023</v>
          </cell>
          <cell r="J443" t="str">
            <v>Actual</v>
          </cell>
          <cell r="N443" t="str">
            <v>ELDOR</v>
          </cell>
          <cell r="O443" t="str">
            <v>ELDOR</v>
          </cell>
          <cell r="P443">
            <v>0</v>
          </cell>
          <cell r="Q443" t="str">
            <v>SGN G4</v>
          </cell>
          <cell r="R443" t="str">
            <v>Sea</v>
          </cell>
          <cell r="S443" t="str">
            <v>DOC</v>
          </cell>
          <cell r="T443">
            <v>0</v>
          </cell>
          <cell r="U443">
            <v>0</v>
          </cell>
          <cell r="V443">
            <v>2023</v>
          </cell>
          <cell r="W443" t="str">
            <v>Actual</v>
          </cell>
        </row>
        <row r="444">
          <cell r="B444" t="str">
            <v>GAP</v>
          </cell>
          <cell r="C444">
            <v>1</v>
          </cell>
          <cell r="D444" t="str">
            <v>SGN G4</v>
          </cell>
          <cell r="E444" t="str">
            <v>Sea</v>
          </cell>
          <cell r="F444" t="str">
            <v>DOC</v>
          </cell>
          <cell r="G444">
            <v>537</v>
          </cell>
          <cell r="H444">
            <v>1.3540902499999998</v>
          </cell>
          <cell r="I444">
            <v>2023</v>
          </cell>
          <cell r="J444" t="str">
            <v>Actual</v>
          </cell>
          <cell r="N444" t="str">
            <v>GAP</v>
          </cell>
          <cell r="O444" t="str">
            <v>GAP</v>
          </cell>
          <cell r="P444">
            <v>0</v>
          </cell>
          <cell r="Q444" t="str">
            <v>SGN G4</v>
          </cell>
          <cell r="R444" t="str">
            <v>Sea</v>
          </cell>
          <cell r="S444" t="str">
            <v>DOC</v>
          </cell>
          <cell r="T444">
            <v>537</v>
          </cell>
          <cell r="U444">
            <v>1.3540902499999998</v>
          </cell>
          <cell r="V444">
            <v>2023</v>
          </cell>
          <cell r="W444" t="str">
            <v>Actual</v>
          </cell>
        </row>
        <row r="445">
          <cell r="B445" t="str">
            <v>IMAGE</v>
          </cell>
          <cell r="C445">
            <v>1</v>
          </cell>
          <cell r="D445" t="str">
            <v>SGN G4</v>
          </cell>
          <cell r="E445" t="str">
            <v>Sea</v>
          </cell>
          <cell r="F445" t="str">
            <v>DOC</v>
          </cell>
          <cell r="G445">
            <v>0</v>
          </cell>
          <cell r="H445">
            <v>0</v>
          </cell>
          <cell r="I445">
            <v>2023</v>
          </cell>
          <cell r="J445" t="str">
            <v>Actual</v>
          </cell>
          <cell r="N445" t="str">
            <v>VFC</v>
          </cell>
          <cell r="O445" t="str">
            <v>IMAGE</v>
          </cell>
          <cell r="P445">
            <v>0</v>
          </cell>
          <cell r="Q445" t="str">
            <v>SGN G4</v>
          </cell>
          <cell r="R445" t="str">
            <v>Sea</v>
          </cell>
          <cell r="S445" t="str">
            <v>DOC</v>
          </cell>
          <cell r="T445">
            <v>0</v>
          </cell>
          <cell r="U445">
            <v>0</v>
          </cell>
          <cell r="V445">
            <v>2023</v>
          </cell>
          <cell r="W445" t="str">
            <v>Actual</v>
          </cell>
        </row>
        <row r="446">
          <cell r="B446" t="str">
            <v>ITGM</v>
          </cell>
          <cell r="C446">
            <v>1</v>
          </cell>
          <cell r="D446" t="str">
            <v>SGN G4</v>
          </cell>
          <cell r="E446" t="str">
            <v>Sea</v>
          </cell>
          <cell r="F446" t="str">
            <v>DOC</v>
          </cell>
          <cell r="G446">
            <v>0</v>
          </cell>
          <cell r="H446">
            <v>2.7569444444444445E-2</v>
          </cell>
          <cell r="I446">
            <v>2023</v>
          </cell>
          <cell r="J446" t="str">
            <v>Actual</v>
          </cell>
          <cell r="N446" t="str">
            <v>ITGM</v>
          </cell>
          <cell r="O446" t="str">
            <v>ITGM</v>
          </cell>
          <cell r="P446">
            <v>0</v>
          </cell>
          <cell r="Q446" t="str">
            <v>SGN G4</v>
          </cell>
          <cell r="R446" t="str">
            <v>Sea</v>
          </cell>
          <cell r="S446" t="str">
            <v>DOC</v>
          </cell>
          <cell r="T446">
            <v>0</v>
          </cell>
          <cell r="U446">
            <v>2.7569444444444445E-2</v>
          </cell>
          <cell r="V446">
            <v>2023</v>
          </cell>
          <cell r="W446" t="str">
            <v>Actual</v>
          </cell>
        </row>
        <row r="447">
          <cell r="B447" t="str">
            <v>OBIITA</v>
          </cell>
          <cell r="C447">
            <v>1</v>
          </cell>
          <cell r="D447" t="str">
            <v>SGN G4</v>
          </cell>
          <cell r="E447" t="str">
            <v>Sea</v>
          </cell>
          <cell r="F447" t="str">
            <v>DOC</v>
          </cell>
          <cell r="G447">
            <v>0</v>
          </cell>
          <cell r="H447">
            <v>0</v>
          </cell>
          <cell r="I447">
            <v>2023</v>
          </cell>
          <cell r="J447" t="str">
            <v>Actual</v>
          </cell>
          <cell r="N447" t="str">
            <v>OBI</v>
          </cell>
          <cell r="O447" t="str">
            <v>OBIITA</v>
          </cell>
          <cell r="P447">
            <v>0</v>
          </cell>
          <cell r="Q447" t="str">
            <v>SGN G4</v>
          </cell>
          <cell r="R447" t="str">
            <v>Sea</v>
          </cell>
          <cell r="S447" t="str">
            <v>DOC</v>
          </cell>
          <cell r="T447">
            <v>0</v>
          </cell>
          <cell r="U447">
            <v>0</v>
          </cell>
          <cell r="V447">
            <v>2023</v>
          </cell>
          <cell r="W447" t="str">
            <v>Actual</v>
          </cell>
        </row>
        <row r="448">
          <cell r="B448" t="str">
            <v>OBIPOL</v>
          </cell>
          <cell r="C448">
            <v>1</v>
          </cell>
          <cell r="D448" t="str">
            <v>SGN G4</v>
          </cell>
          <cell r="E448" t="str">
            <v>Sea</v>
          </cell>
          <cell r="F448" t="str">
            <v>DOC</v>
          </cell>
          <cell r="G448">
            <v>1</v>
          </cell>
          <cell r="H448">
            <v>3.1916666666666664E-3</v>
          </cell>
          <cell r="I448">
            <v>2023</v>
          </cell>
          <cell r="J448" t="str">
            <v>Actual</v>
          </cell>
          <cell r="N448" t="str">
            <v>OBI</v>
          </cell>
          <cell r="O448" t="str">
            <v>OBIPOL</v>
          </cell>
          <cell r="P448">
            <v>0</v>
          </cell>
          <cell r="Q448" t="str">
            <v>SGN G4</v>
          </cell>
          <cell r="R448" t="str">
            <v>Sea</v>
          </cell>
          <cell r="S448" t="str">
            <v>DOC</v>
          </cell>
          <cell r="T448">
            <v>1</v>
          </cell>
          <cell r="U448">
            <v>3.1916666666666664E-3</v>
          </cell>
          <cell r="V448">
            <v>2023</v>
          </cell>
          <cell r="W448" t="str">
            <v>Actual</v>
          </cell>
        </row>
        <row r="449">
          <cell r="B449" t="str">
            <v>OUTDOR</v>
          </cell>
          <cell r="C449">
            <v>1</v>
          </cell>
          <cell r="D449" t="str">
            <v>SGN G4</v>
          </cell>
          <cell r="E449" t="str">
            <v>Sea</v>
          </cell>
          <cell r="F449" t="str">
            <v>DOC</v>
          </cell>
          <cell r="G449">
            <v>125</v>
          </cell>
          <cell r="H449">
            <v>0.43585165895061728</v>
          </cell>
          <cell r="I449">
            <v>2023</v>
          </cell>
          <cell r="J449" t="str">
            <v>Actual</v>
          </cell>
          <cell r="N449" t="str">
            <v>VFC</v>
          </cell>
          <cell r="O449" t="str">
            <v>OUTDOR</v>
          </cell>
          <cell r="P449">
            <v>0</v>
          </cell>
          <cell r="Q449" t="str">
            <v>SGN G4</v>
          </cell>
          <cell r="R449" t="str">
            <v>Sea</v>
          </cell>
          <cell r="S449" t="str">
            <v>DOC</v>
          </cell>
          <cell r="T449">
            <v>125</v>
          </cell>
          <cell r="U449">
            <v>0.43585165895061728</v>
          </cell>
          <cell r="V449">
            <v>2023</v>
          </cell>
          <cell r="W449" t="str">
            <v>Actual</v>
          </cell>
        </row>
        <row r="450">
          <cell r="B450" t="str">
            <v>PACSUN</v>
          </cell>
          <cell r="C450">
            <v>1</v>
          </cell>
          <cell r="D450" t="str">
            <v>SGN G4</v>
          </cell>
          <cell r="E450" t="str">
            <v>Sea</v>
          </cell>
          <cell r="F450" t="str">
            <v>DOC</v>
          </cell>
          <cell r="G450">
            <v>5</v>
          </cell>
          <cell r="H450">
            <v>1.7476128472222224E-2</v>
          </cell>
          <cell r="I450">
            <v>2023</v>
          </cell>
          <cell r="J450" t="str">
            <v>Actual</v>
          </cell>
          <cell r="N450" t="str">
            <v>PACSUN</v>
          </cell>
          <cell r="O450" t="str">
            <v>PACSUN</v>
          </cell>
          <cell r="P450">
            <v>0</v>
          </cell>
          <cell r="Q450" t="str">
            <v>SGN G4</v>
          </cell>
          <cell r="R450" t="str">
            <v>Sea</v>
          </cell>
          <cell r="S450" t="str">
            <v>DOC</v>
          </cell>
          <cell r="T450">
            <v>5</v>
          </cell>
          <cell r="U450">
            <v>1.7476128472222224E-2</v>
          </cell>
          <cell r="V450">
            <v>2023</v>
          </cell>
          <cell r="W450" t="str">
            <v>Actual</v>
          </cell>
        </row>
        <row r="451">
          <cell r="B451" t="str">
            <v>RIPC</v>
          </cell>
          <cell r="C451">
            <v>1</v>
          </cell>
          <cell r="D451" t="str">
            <v>SGN G4</v>
          </cell>
          <cell r="E451" t="str">
            <v>Sea</v>
          </cell>
          <cell r="F451" t="str">
            <v>DOC</v>
          </cell>
          <cell r="G451">
            <v>0</v>
          </cell>
          <cell r="H451">
            <v>0</v>
          </cell>
          <cell r="I451">
            <v>2023</v>
          </cell>
          <cell r="J451" t="str">
            <v>Actual</v>
          </cell>
          <cell r="N451" t="str">
            <v>RIP</v>
          </cell>
          <cell r="O451" t="str">
            <v>RIPC</v>
          </cell>
          <cell r="P451">
            <v>0</v>
          </cell>
          <cell r="Q451" t="str">
            <v>SGN G4</v>
          </cell>
          <cell r="R451" t="str">
            <v>Sea</v>
          </cell>
          <cell r="S451" t="str">
            <v>DOC</v>
          </cell>
          <cell r="T451">
            <v>0</v>
          </cell>
          <cell r="U451">
            <v>0</v>
          </cell>
          <cell r="V451">
            <v>2023</v>
          </cell>
          <cell r="W451" t="str">
            <v>Actual</v>
          </cell>
        </row>
        <row r="452">
          <cell r="B452" t="str">
            <v>RIPP</v>
          </cell>
          <cell r="C452">
            <v>1</v>
          </cell>
          <cell r="D452" t="str">
            <v>SGN G4</v>
          </cell>
          <cell r="E452" t="str">
            <v>Sea</v>
          </cell>
          <cell r="F452" t="str">
            <v>DOC</v>
          </cell>
          <cell r="G452">
            <v>0</v>
          </cell>
          <cell r="H452">
            <v>0</v>
          </cell>
          <cell r="I452">
            <v>2023</v>
          </cell>
          <cell r="J452" t="str">
            <v>Actual</v>
          </cell>
          <cell r="N452" t="str">
            <v>RIP</v>
          </cell>
          <cell r="O452" t="str">
            <v>RIPP</v>
          </cell>
          <cell r="P452">
            <v>0</v>
          </cell>
          <cell r="Q452" t="str">
            <v>SGN G4</v>
          </cell>
          <cell r="R452" t="str">
            <v>Sea</v>
          </cell>
          <cell r="S452" t="str">
            <v>DOC</v>
          </cell>
          <cell r="T452">
            <v>0</v>
          </cell>
          <cell r="U452">
            <v>0</v>
          </cell>
          <cell r="V452">
            <v>2023</v>
          </cell>
          <cell r="W452" t="str">
            <v>Actual</v>
          </cell>
        </row>
        <row r="453">
          <cell r="B453" t="str">
            <v>SPENCR</v>
          </cell>
          <cell r="C453">
            <v>1</v>
          </cell>
          <cell r="D453" t="str">
            <v>SGN G4</v>
          </cell>
          <cell r="E453" t="str">
            <v>Sea</v>
          </cell>
          <cell r="F453" t="str">
            <v>DOC</v>
          </cell>
          <cell r="G453">
            <v>0</v>
          </cell>
          <cell r="H453">
            <v>0</v>
          </cell>
          <cell r="I453">
            <v>2023</v>
          </cell>
          <cell r="J453" t="str">
            <v>Actual</v>
          </cell>
          <cell r="N453" t="str">
            <v>SPENCR</v>
          </cell>
          <cell r="O453" t="str">
            <v>SPENCR</v>
          </cell>
          <cell r="P453">
            <v>0</v>
          </cell>
          <cell r="Q453" t="str">
            <v>SGN G4</v>
          </cell>
          <cell r="R453" t="str">
            <v>Sea</v>
          </cell>
          <cell r="S453" t="str">
            <v>DOC</v>
          </cell>
          <cell r="T453">
            <v>0</v>
          </cell>
          <cell r="U453">
            <v>0</v>
          </cell>
          <cell r="V453">
            <v>2023</v>
          </cell>
          <cell r="W453" t="str">
            <v>Actual</v>
          </cell>
        </row>
        <row r="454">
          <cell r="B454" t="str">
            <v>TOMBOD</v>
          </cell>
          <cell r="C454">
            <v>1</v>
          </cell>
          <cell r="D454" t="str">
            <v>SGN G4</v>
          </cell>
          <cell r="E454" t="str">
            <v>Sea</v>
          </cell>
          <cell r="F454" t="str">
            <v>DOC</v>
          </cell>
          <cell r="G454">
            <v>15</v>
          </cell>
          <cell r="H454">
            <v>5.3385416666666664E-2</v>
          </cell>
          <cell r="I454">
            <v>2023</v>
          </cell>
          <cell r="J454" t="str">
            <v>Actual</v>
          </cell>
          <cell r="N454" t="str">
            <v>TOMEU</v>
          </cell>
          <cell r="O454" t="str">
            <v>TOMBOD</v>
          </cell>
          <cell r="P454">
            <v>0</v>
          </cell>
          <cell r="Q454" t="str">
            <v>SGN G4</v>
          </cell>
          <cell r="R454" t="str">
            <v>Sea</v>
          </cell>
          <cell r="S454" t="str">
            <v>DOC</v>
          </cell>
          <cell r="T454">
            <v>15</v>
          </cell>
          <cell r="U454">
            <v>5.3385416666666664E-2</v>
          </cell>
          <cell r="V454">
            <v>2023</v>
          </cell>
          <cell r="W454" t="str">
            <v>Actual</v>
          </cell>
        </row>
        <row r="455">
          <cell r="B455" t="str">
            <v>TOMFTW</v>
          </cell>
          <cell r="C455">
            <v>1</v>
          </cell>
          <cell r="D455" t="str">
            <v>SGN G4</v>
          </cell>
          <cell r="E455" t="str">
            <v>Sea</v>
          </cell>
          <cell r="F455" t="str">
            <v>DOC</v>
          </cell>
          <cell r="G455">
            <v>10</v>
          </cell>
          <cell r="H455">
            <v>7.2520486111111102E-2</v>
          </cell>
          <cell r="I455">
            <v>2023</v>
          </cell>
          <cell r="J455" t="str">
            <v>Actual</v>
          </cell>
          <cell r="N455" t="str">
            <v>TOMEU</v>
          </cell>
          <cell r="O455" t="str">
            <v>TOMFTW</v>
          </cell>
          <cell r="P455">
            <v>0</v>
          </cell>
          <cell r="Q455" t="str">
            <v>SGN G4</v>
          </cell>
          <cell r="R455" t="str">
            <v>Sea</v>
          </cell>
          <cell r="S455" t="str">
            <v>DOC</v>
          </cell>
          <cell r="T455">
            <v>10</v>
          </cell>
          <cell r="U455">
            <v>7.2520486111111102E-2</v>
          </cell>
          <cell r="V455">
            <v>2023</v>
          </cell>
          <cell r="W455" t="str">
            <v>Actual</v>
          </cell>
        </row>
        <row r="456">
          <cell r="B456" t="str">
            <v>TOMHAN</v>
          </cell>
          <cell r="C456">
            <v>1</v>
          </cell>
          <cell r="D456" t="str">
            <v>SGN G4</v>
          </cell>
          <cell r="E456" t="str">
            <v>Sea</v>
          </cell>
          <cell r="F456" t="str">
            <v>DOC</v>
          </cell>
          <cell r="G456">
            <v>2</v>
          </cell>
          <cell r="H456">
            <v>7.1180555555555554E-3</v>
          </cell>
          <cell r="I456">
            <v>2023</v>
          </cell>
          <cell r="J456" t="str">
            <v>Actual</v>
          </cell>
          <cell r="N456" t="str">
            <v>TOMEU</v>
          </cell>
          <cell r="O456" t="str">
            <v>TOMHAN</v>
          </cell>
          <cell r="P456">
            <v>0</v>
          </cell>
          <cell r="Q456" t="str">
            <v>SGN G4</v>
          </cell>
          <cell r="R456" t="str">
            <v>Sea</v>
          </cell>
          <cell r="S456" t="str">
            <v>DOC</v>
          </cell>
          <cell r="T456">
            <v>2</v>
          </cell>
          <cell r="U456">
            <v>7.1180555555555554E-3</v>
          </cell>
          <cell r="V456">
            <v>2023</v>
          </cell>
          <cell r="W456" t="str">
            <v>Actual</v>
          </cell>
        </row>
        <row r="457">
          <cell r="B457" t="str">
            <v>TOMJEU</v>
          </cell>
          <cell r="C457">
            <v>1</v>
          </cell>
          <cell r="D457" t="str">
            <v>SGN G4</v>
          </cell>
          <cell r="E457" t="str">
            <v>Sea</v>
          </cell>
          <cell r="F457" t="str">
            <v>DOC</v>
          </cell>
          <cell r="G457">
            <v>4</v>
          </cell>
          <cell r="H457">
            <v>2.1909722222222223E-2</v>
          </cell>
          <cell r="I457">
            <v>2023</v>
          </cell>
          <cell r="J457" t="str">
            <v>Actual</v>
          </cell>
          <cell r="N457" t="str">
            <v>TOMEU</v>
          </cell>
          <cell r="O457" t="str">
            <v>TOMJEU</v>
          </cell>
          <cell r="P457">
            <v>0</v>
          </cell>
          <cell r="Q457" t="str">
            <v>SGN G4</v>
          </cell>
          <cell r="R457" t="str">
            <v>Sea</v>
          </cell>
          <cell r="S457" t="str">
            <v>DOC</v>
          </cell>
          <cell r="T457">
            <v>4</v>
          </cell>
          <cell r="U457">
            <v>2.1909722222222223E-2</v>
          </cell>
          <cell r="V457">
            <v>2023</v>
          </cell>
          <cell r="W457" t="str">
            <v>Actual</v>
          </cell>
        </row>
        <row r="458">
          <cell r="B458" t="str">
            <v>TOMRTL</v>
          </cell>
          <cell r="C458">
            <v>1</v>
          </cell>
          <cell r="D458" t="str">
            <v>SGN G4</v>
          </cell>
          <cell r="E458" t="str">
            <v>Sea</v>
          </cell>
          <cell r="F458" t="str">
            <v>DOC</v>
          </cell>
          <cell r="G458">
            <v>6</v>
          </cell>
          <cell r="H458">
            <v>2.3194444444444448E-2</v>
          </cell>
          <cell r="I458">
            <v>2023</v>
          </cell>
          <cell r="J458" t="str">
            <v>Actual</v>
          </cell>
          <cell r="N458" t="str">
            <v>TOMEU</v>
          </cell>
          <cell r="O458" t="str">
            <v>TOMRTL</v>
          </cell>
          <cell r="P458">
            <v>0</v>
          </cell>
          <cell r="Q458" t="str">
            <v>SGN G4</v>
          </cell>
          <cell r="R458" t="str">
            <v>Sea</v>
          </cell>
          <cell r="S458" t="str">
            <v>DOC</v>
          </cell>
          <cell r="T458">
            <v>6</v>
          </cell>
          <cell r="U458">
            <v>2.3194444444444448E-2</v>
          </cell>
          <cell r="V458">
            <v>2023</v>
          </cell>
          <cell r="W458" t="str">
            <v>Actual</v>
          </cell>
        </row>
        <row r="459">
          <cell r="B459" t="str">
            <v>TRU</v>
          </cell>
          <cell r="C459">
            <v>1</v>
          </cell>
          <cell r="D459" t="str">
            <v>SGN G4</v>
          </cell>
          <cell r="E459" t="str">
            <v>Sea</v>
          </cell>
          <cell r="F459" t="str">
            <v>DOC</v>
          </cell>
          <cell r="G459">
            <v>0</v>
          </cell>
          <cell r="H459">
            <v>0</v>
          </cell>
          <cell r="I459">
            <v>2023</v>
          </cell>
          <cell r="J459" t="str">
            <v>Actual</v>
          </cell>
          <cell r="N459" t="str">
            <v>TRU</v>
          </cell>
          <cell r="O459" t="str">
            <v>TRU</v>
          </cell>
          <cell r="P459">
            <v>0</v>
          </cell>
          <cell r="Q459" t="str">
            <v>SGN G4</v>
          </cell>
          <cell r="R459" t="str">
            <v>Sea</v>
          </cell>
          <cell r="S459" t="str">
            <v>DOC</v>
          </cell>
          <cell r="T459">
            <v>0</v>
          </cell>
          <cell r="U459">
            <v>0</v>
          </cell>
          <cell r="V459">
            <v>2023</v>
          </cell>
          <cell r="W459" t="str">
            <v>Actual</v>
          </cell>
        </row>
        <row r="460">
          <cell r="B460" t="str">
            <v>AAFES</v>
          </cell>
          <cell r="C460">
            <v>1</v>
          </cell>
          <cell r="D460" t="str">
            <v>SGN G5</v>
          </cell>
          <cell r="E460" t="str">
            <v>Sea</v>
          </cell>
          <cell r="F460" t="str">
            <v>DOC</v>
          </cell>
          <cell r="G460">
            <v>0</v>
          </cell>
          <cell r="H460">
            <v>0</v>
          </cell>
          <cell r="I460">
            <v>2023</v>
          </cell>
          <cell r="J460" t="str">
            <v>Actual</v>
          </cell>
          <cell r="N460" t="str">
            <v>AAFES</v>
          </cell>
          <cell r="O460" t="str">
            <v>AAFES</v>
          </cell>
          <cell r="P460">
            <v>0</v>
          </cell>
          <cell r="Q460" t="str">
            <v>SGN G5</v>
          </cell>
          <cell r="R460" t="str">
            <v>Sea</v>
          </cell>
          <cell r="S460" t="str">
            <v>DOC</v>
          </cell>
          <cell r="T460">
            <v>0</v>
          </cell>
          <cell r="U460">
            <v>0</v>
          </cell>
          <cell r="V460">
            <v>2023</v>
          </cell>
          <cell r="W460" t="str">
            <v>Actual</v>
          </cell>
        </row>
        <row r="461">
          <cell r="B461" t="str">
            <v>ALLB</v>
          </cell>
          <cell r="C461">
            <v>1</v>
          </cell>
          <cell r="D461" t="str">
            <v>SGN G5</v>
          </cell>
          <cell r="E461" t="str">
            <v>Sea</v>
          </cell>
          <cell r="F461" t="str">
            <v>DOC</v>
          </cell>
          <cell r="G461">
            <v>0</v>
          </cell>
          <cell r="H461">
            <v>0</v>
          </cell>
          <cell r="I461">
            <v>2023</v>
          </cell>
          <cell r="J461" t="str">
            <v>Actual</v>
          </cell>
          <cell r="N461" t="str">
            <v>ALLB</v>
          </cell>
          <cell r="O461" t="str">
            <v>ALLB</v>
          </cell>
          <cell r="P461">
            <v>0</v>
          </cell>
          <cell r="Q461" t="str">
            <v>SGN G5</v>
          </cell>
          <cell r="R461" t="str">
            <v>Sea</v>
          </cell>
          <cell r="S461" t="str">
            <v>DOC</v>
          </cell>
          <cell r="T461">
            <v>0</v>
          </cell>
          <cell r="U461">
            <v>0</v>
          </cell>
          <cell r="V461">
            <v>2023</v>
          </cell>
          <cell r="W461" t="str">
            <v>Actual</v>
          </cell>
        </row>
        <row r="462">
          <cell r="B462" t="str">
            <v>DORM</v>
          </cell>
          <cell r="C462">
            <v>1</v>
          </cell>
          <cell r="D462" t="str">
            <v>SGN G5</v>
          </cell>
          <cell r="E462" t="str">
            <v>Sea</v>
          </cell>
          <cell r="F462" t="str">
            <v>DOC</v>
          </cell>
          <cell r="G462">
            <v>0</v>
          </cell>
          <cell r="H462">
            <v>0</v>
          </cell>
          <cell r="I462">
            <v>2023</v>
          </cell>
          <cell r="J462" t="str">
            <v>Actual</v>
          </cell>
          <cell r="N462" t="str">
            <v>WATTS</v>
          </cell>
          <cell r="O462" t="str">
            <v>DORM</v>
          </cell>
          <cell r="P462">
            <v>0</v>
          </cell>
          <cell r="Q462" t="str">
            <v>SGN G5</v>
          </cell>
          <cell r="R462" t="str">
            <v>Sea</v>
          </cell>
          <cell r="S462" t="str">
            <v>DOC</v>
          </cell>
          <cell r="T462">
            <v>0</v>
          </cell>
          <cell r="U462">
            <v>0</v>
          </cell>
          <cell r="V462">
            <v>2023</v>
          </cell>
          <cell r="W462" t="str">
            <v>Actual</v>
          </cell>
        </row>
        <row r="463">
          <cell r="B463" t="str">
            <v>DSAQSP</v>
          </cell>
          <cell r="C463">
            <v>1</v>
          </cell>
          <cell r="D463" t="str">
            <v>SGN G5</v>
          </cell>
          <cell r="E463" t="str">
            <v>Sea</v>
          </cell>
          <cell r="F463" t="str">
            <v>DOC</v>
          </cell>
          <cell r="G463">
            <v>1</v>
          </cell>
          <cell r="H463">
            <v>5.1388888888888887E-2</v>
          </cell>
          <cell r="I463">
            <v>2023</v>
          </cell>
          <cell r="J463" t="str">
            <v>Actual</v>
          </cell>
          <cell r="N463" t="str">
            <v>DSAQSP</v>
          </cell>
          <cell r="O463" t="str">
            <v>DSAQSP</v>
          </cell>
          <cell r="P463">
            <v>0</v>
          </cell>
          <cell r="Q463" t="str">
            <v>SGN G5</v>
          </cell>
          <cell r="R463" t="str">
            <v>Sea</v>
          </cell>
          <cell r="S463" t="str">
            <v>DOC</v>
          </cell>
          <cell r="T463">
            <v>1</v>
          </cell>
          <cell r="U463">
            <v>5.1388888888888887E-2</v>
          </cell>
          <cell r="V463">
            <v>2023</v>
          </cell>
          <cell r="W463" t="str">
            <v>Actual</v>
          </cell>
        </row>
        <row r="464">
          <cell r="B464" t="str">
            <v>EMCI</v>
          </cell>
          <cell r="C464">
            <v>1</v>
          </cell>
          <cell r="D464" t="str">
            <v>SGN G5</v>
          </cell>
          <cell r="E464" t="str">
            <v>Sea</v>
          </cell>
          <cell r="F464" t="str">
            <v>DOC</v>
          </cell>
          <cell r="G464">
            <v>0</v>
          </cell>
          <cell r="H464">
            <v>0</v>
          </cell>
          <cell r="I464">
            <v>2023</v>
          </cell>
          <cell r="J464" t="str">
            <v>Actual</v>
          </cell>
          <cell r="N464" t="str">
            <v>NIDEC</v>
          </cell>
          <cell r="O464" t="str">
            <v>EMCI</v>
          </cell>
          <cell r="P464">
            <v>0</v>
          </cell>
          <cell r="Q464" t="str">
            <v>SGN G5</v>
          </cell>
          <cell r="R464" t="str">
            <v>Sea</v>
          </cell>
          <cell r="S464" t="str">
            <v>DOC</v>
          </cell>
          <cell r="T464">
            <v>0</v>
          </cell>
          <cell r="U464">
            <v>0</v>
          </cell>
          <cell r="V464">
            <v>2023</v>
          </cell>
          <cell r="W464" t="str">
            <v>Actual</v>
          </cell>
        </row>
        <row r="465">
          <cell r="B465" t="str">
            <v>LIICO</v>
          </cell>
          <cell r="C465">
            <v>1</v>
          </cell>
          <cell r="D465" t="str">
            <v>SGN G5</v>
          </cell>
          <cell r="E465" t="str">
            <v>Sea</v>
          </cell>
          <cell r="F465" t="str">
            <v>DOC</v>
          </cell>
          <cell r="G465">
            <v>0</v>
          </cell>
          <cell r="H465">
            <v>0</v>
          </cell>
          <cell r="I465">
            <v>2023</v>
          </cell>
          <cell r="J465" t="str">
            <v>Actual</v>
          </cell>
          <cell r="N465" t="str">
            <v>LII</v>
          </cell>
          <cell r="O465" t="str">
            <v>LIICO</v>
          </cell>
          <cell r="P465">
            <v>0</v>
          </cell>
          <cell r="Q465" t="str">
            <v>SGN G5</v>
          </cell>
          <cell r="R465" t="str">
            <v>Sea</v>
          </cell>
          <cell r="S465" t="str">
            <v>DOC</v>
          </cell>
          <cell r="T465">
            <v>0</v>
          </cell>
          <cell r="U465">
            <v>0</v>
          </cell>
          <cell r="V465">
            <v>2023</v>
          </cell>
          <cell r="W465" t="str">
            <v>Actual</v>
          </cell>
        </row>
        <row r="466">
          <cell r="B466" t="str">
            <v>LIIRE</v>
          </cell>
          <cell r="C466">
            <v>1</v>
          </cell>
          <cell r="D466" t="str">
            <v>SGN G5</v>
          </cell>
          <cell r="E466" t="str">
            <v>Sea</v>
          </cell>
          <cell r="F466" t="str">
            <v>DOC</v>
          </cell>
          <cell r="G466">
            <v>0</v>
          </cell>
          <cell r="H466">
            <v>0</v>
          </cell>
          <cell r="I466">
            <v>2023</v>
          </cell>
          <cell r="J466" t="str">
            <v>Actual</v>
          </cell>
          <cell r="N466" t="str">
            <v>LII</v>
          </cell>
          <cell r="O466" t="str">
            <v>LIIRE</v>
          </cell>
          <cell r="P466">
            <v>0</v>
          </cell>
          <cell r="Q466" t="str">
            <v>SGN G5</v>
          </cell>
          <cell r="R466" t="str">
            <v>Sea</v>
          </cell>
          <cell r="S466" t="str">
            <v>DOC</v>
          </cell>
          <cell r="T466">
            <v>0</v>
          </cell>
          <cell r="U466">
            <v>0</v>
          </cell>
          <cell r="V466">
            <v>2023</v>
          </cell>
          <cell r="W466" t="str">
            <v>Actual</v>
          </cell>
        </row>
        <row r="467">
          <cell r="B467" t="str">
            <v>LIIWWR</v>
          </cell>
          <cell r="C467">
            <v>1</v>
          </cell>
          <cell r="D467" t="str">
            <v>SGN G5</v>
          </cell>
          <cell r="E467" t="str">
            <v>Sea</v>
          </cell>
          <cell r="F467" t="str">
            <v>DOC</v>
          </cell>
          <cell r="G467">
            <v>0</v>
          </cell>
          <cell r="H467">
            <v>0</v>
          </cell>
          <cell r="I467">
            <v>2023</v>
          </cell>
          <cell r="J467" t="str">
            <v>Actual</v>
          </cell>
          <cell r="N467" t="str">
            <v>LII</v>
          </cell>
          <cell r="O467" t="str">
            <v>LIIWWR</v>
          </cell>
          <cell r="P467">
            <v>0</v>
          </cell>
          <cell r="Q467" t="str">
            <v>SGN G5</v>
          </cell>
          <cell r="R467" t="str">
            <v>Sea</v>
          </cell>
          <cell r="S467" t="str">
            <v>DOC</v>
          </cell>
          <cell r="T467">
            <v>0</v>
          </cell>
          <cell r="U467">
            <v>0</v>
          </cell>
          <cell r="V467">
            <v>2023</v>
          </cell>
          <cell r="W467" t="str">
            <v>Actual</v>
          </cell>
        </row>
        <row r="468">
          <cell r="B468" t="str">
            <v>MKI</v>
          </cell>
          <cell r="C468">
            <v>1</v>
          </cell>
          <cell r="D468" t="str">
            <v>SGN G5</v>
          </cell>
          <cell r="E468" t="str">
            <v>Sea</v>
          </cell>
          <cell r="F468" t="str">
            <v>DOC</v>
          </cell>
          <cell r="G468">
            <v>0</v>
          </cell>
          <cell r="H468">
            <v>0</v>
          </cell>
          <cell r="I468">
            <v>2023</v>
          </cell>
          <cell r="J468" t="str">
            <v>Actual</v>
          </cell>
          <cell r="N468" t="str">
            <v>KTK</v>
          </cell>
          <cell r="O468" t="str">
            <v>MKI</v>
          </cell>
          <cell r="P468">
            <v>0</v>
          </cell>
          <cell r="Q468" t="str">
            <v>SGN G5</v>
          </cell>
          <cell r="R468" t="str">
            <v>Sea</v>
          </cell>
          <cell r="S468" t="str">
            <v>DOC</v>
          </cell>
          <cell r="T468">
            <v>0</v>
          </cell>
          <cell r="U468">
            <v>0</v>
          </cell>
          <cell r="V468">
            <v>2023</v>
          </cell>
          <cell r="W468" t="str">
            <v>Actual</v>
          </cell>
        </row>
        <row r="469">
          <cell r="B469" t="str">
            <v>NHAC</v>
          </cell>
          <cell r="C469">
            <v>1</v>
          </cell>
          <cell r="D469" t="str">
            <v>SGN G5</v>
          </cell>
          <cell r="E469" t="str">
            <v>Sea</v>
          </cell>
          <cell r="F469" t="str">
            <v>DOC</v>
          </cell>
          <cell r="G469">
            <v>0</v>
          </cell>
          <cell r="H469">
            <v>0</v>
          </cell>
          <cell r="I469">
            <v>2023</v>
          </cell>
          <cell r="J469" t="str">
            <v>Actual</v>
          </cell>
          <cell r="N469" t="str">
            <v>NIDEC</v>
          </cell>
          <cell r="O469" t="str">
            <v>NHAC</v>
          </cell>
          <cell r="P469">
            <v>0</v>
          </cell>
          <cell r="Q469" t="str">
            <v>SGN G5</v>
          </cell>
          <cell r="R469" t="str">
            <v>Sea</v>
          </cell>
          <cell r="S469" t="str">
            <v>DOC</v>
          </cell>
          <cell r="T469">
            <v>0</v>
          </cell>
          <cell r="U469">
            <v>0</v>
          </cell>
          <cell r="V469">
            <v>2023</v>
          </cell>
          <cell r="W469" t="str">
            <v>Actual</v>
          </cell>
        </row>
        <row r="470">
          <cell r="B470" t="str">
            <v>PVHJA</v>
          </cell>
          <cell r="C470">
            <v>1</v>
          </cell>
          <cell r="D470" t="str">
            <v>SGN G5</v>
          </cell>
          <cell r="E470" t="str">
            <v>Sea</v>
          </cell>
          <cell r="F470" t="str">
            <v>DOC</v>
          </cell>
          <cell r="G470">
            <v>0</v>
          </cell>
          <cell r="H470">
            <v>0</v>
          </cell>
          <cell r="I470">
            <v>2023</v>
          </cell>
          <cell r="J470" t="str">
            <v>Actual</v>
          </cell>
          <cell r="N470" t="str">
            <v>WRNCO</v>
          </cell>
          <cell r="O470" t="str">
            <v>PVHJA</v>
          </cell>
          <cell r="P470">
            <v>0</v>
          </cell>
          <cell r="Q470" t="str">
            <v>SGN G5</v>
          </cell>
          <cell r="R470" t="str">
            <v>Sea</v>
          </cell>
          <cell r="S470" t="str">
            <v>DOC</v>
          </cell>
          <cell r="T470">
            <v>0</v>
          </cell>
          <cell r="U470">
            <v>0</v>
          </cell>
          <cell r="V470">
            <v>2023</v>
          </cell>
          <cell r="W470" t="str">
            <v>Actual</v>
          </cell>
        </row>
        <row r="471">
          <cell r="B471" t="str">
            <v>THAS</v>
          </cell>
          <cell r="C471">
            <v>1</v>
          </cell>
          <cell r="D471" t="str">
            <v>SGN G5</v>
          </cell>
          <cell r="E471" t="str">
            <v>Sea</v>
          </cell>
          <cell r="F471" t="str">
            <v>DOC</v>
          </cell>
          <cell r="G471">
            <v>9</v>
          </cell>
          <cell r="H471">
            <v>1.1739062500000001E-2</v>
          </cell>
          <cell r="I471">
            <v>2023</v>
          </cell>
          <cell r="J471" t="str">
            <v>Actual</v>
          </cell>
          <cell r="N471" t="str">
            <v>WRNCO</v>
          </cell>
          <cell r="O471" t="str">
            <v>THAS</v>
          </cell>
          <cell r="P471">
            <v>0</v>
          </cell>
          <cell r="Q471" t="str">
            <v>SGN G5</v>
          </cell>
          <cell r="R471" t="str">
            <v>Sea</v>
          </cell>
          <cell r="S471" t="str">
            <v>DOC</v>
          </cell>
          <cell r="T471">
            <v>9</v>
          </cell>
          <cell r="U471">
            <v>1.1739062500000001E-2</v>
          </cell>
          <cell r="V471">
            <v>2023</v>
          </cell>
          <cell r="W471" t="str">
            <v>Actual</v>
          </cell>
        </row>
        <row r="472">
          <cell r="B472" t="str">
            <v>WARAS</v>
          </cell>
          <cell r="C472">
            <v>1</v>
          </cell>
          <cell r="D472" t="str">
            <v>SGN G5</v>
          </cell>
          <cell r="E472" t="str">
            <v>Sea</v>
          </cell>
          <cell r="F472" t="str">
            <v>DOC</v>
          </cell>
          <cell r="G472">
            <v>6</v>
          </cell>
          <cell r="H472">
            <v>7.1336538461538469E-3</v>
          </cell>
          <cell r="I472">
            <v>2023</v>
          </cell>
          <cell r="J472" t="str">
            <v>Actual</v>
          </cell>
          <cell r="N472" t="str">
            <v>WRNCO</v>
          </cell>
          <cell r="O472" t="str">
            <v>WARAS</v>
          </cell>
          <cell r="P472">
            <v>0</v>
          </cell>
          <cell r="Q472" t="str">
            <v>SGN G5</v>
          </cell>
          <cell r="R472" t="str">
            <v>Sea</v>
          </cell>
          <cell r="S472" t="str">
            <v>DOC</v>
          </cell>
          <cell r="T472">
            <v>6</v>
          </cell>
          <cell r="U472">
            <v>7.1336538461538469E-3</v>
          </cell>
          <cell r="V472">
            <v>2023</v>
          </cell>
          <cell r="W472" t="str">
            <v>Actual</v>
          </cell>
        </row>
        <row r="473">
          <cell r="B473" t="str">
            <v>WYNBRG</v>
          </cell>
          <cell r="C473">
            <v>1</v>
          </cell>
          <cell r="D473" t="str">
            <v>SGN G3</v>
          </cell>
          <cell r="E473" t="str">
            <v>Sea</v>
          </cell>
          <cell r="F473" t="str">
            <v>DOC</v>
          </cell>
          <cell r="G473">
            <v>0</v>
          </cell>
          <cell r="H473">
            <v>0</v>
          </cell>
          <cell r="I473">
            <v>2023</v>
          </cell>
          <cell r="J473" t="str">
            <v>Actual</v>
          </cell>
          <cell r="N473" t="str">
            <v>WYNBRG</v>
          </cell>
          <cell r="O473" t="str">
            <v>WYNBRG</v>
          </cell>
          <cell r="P473">
            <v>0</v>
          </cell>
          <cell r="Q473" t="str">
            <v>SGN G3</v>
          </cell>
          <cell r="R473" t="str">
            <v>Sea</v>
          </cell>
          <cell r="S473" t="str">
            <v>DOC</v>
          </cell>
          <cell r="T473">
            <v>0</v>
          </cell>
          <cell r="U473">
            <v>0</v>
          </cell>
          <cell r="V473">
            <v>2023</v>
          </cell>
          <cell r="W473" t="str">
            <v>Actual</v>
          </cell>
        </row>
        <row r="474">
          <cell r="B474" t="str">
            <v>X47BL</v>
          </cell>
          <cell r="C474">
            <v>1</v>
          </cell>
          <cell r="D474" t="str">
            <v>SGN G5</v>
          </cell>
          <cell r="E474" t="str">
            <v>Sea</v>
          </cell>
          <cell r="F474" t="str">
            <v>DOC</v>
          </cell>
          <cell r="G474">
            <v>0</v>
          </cell>
          <cell r="H474">
            <v>0</v>
          </cell>
          <cell r="I474">
            <v>2023</v>
          </cell>
          <cell r="J474" t="str">
            <v>Actual</v>
          </cell>
          <cell r="N474" t="str">
            <v>X47BL</v>
          </cell>
          <cell r="O474" t="str">
            <v>X47BL</v>
          </cell>
          <cell r="P474">
            <v>0</v>
          </cell>
          <cell r="Q474" t="str">
            <v>SGN G5</v>
          </cell>
          <cell r="R474" t="str">
            <v>Sea</v>
          </cell>
          <cell r="S474" t="str">
            <v>DOC</v>
          </cell>
          <cell r="T474">
            <v>0</v>
          </cell>
          <cell r="U474">
            <v>0</v>
          </cell>
          <cell r="V474">
            <v>2023</v>
          </cell>
          <cell r="W474" t="str">
            <v>Actual</v>
          </cell>
        </row>
        <row r="475">
          <cell r="B475" t="str">
            <v>XATPE</v>
          </cell>
          <cell r="C475">
            <v>1</v>
          </cell>
          <cell r="D475" t="str">
            <v>SGN G5</v>
          </cell>
          <cell r="E475" t="str">
            <v>Sea</v>
          </cell>
          <cell r="F475" t="str">
            <v>DOC</v>
          </cell>
          <cell r="G475">
            <v>1</v>
          </cell>
          <cell r="H475">
            <v>0</v>
          </cell>
          <cell r="I475">
            <v>2023</v>
          </cell>
          <cell r="J475" t="str">
            <v>Actual</v>
          </cell>
          <cell r="N475" t="str">
            <v>XATPE</v>
          </cell>
          <cell r="O475" t="str">
            <v>XATPE</v>
          </cell>
          <cell r="P475">
            <v>0</v>
          </cell>
          <cell r="Q475" t="str">
            <v>SGN G5</v>
          </cell>
          <cell r="R475" t="str">
            <v>Sea</v>
          </cell>
          <cell r="S475" t="str">
            <v>DOC</v>
          </cell>
          <cell r="T475">
            <v>1</v>
          </cell>
          <cell r="U475">
            <v>0</v>
          </cell>
          <cell r="V475">
            <v>2023</v>
          </cell>
          <cell r="W475" t="str">
            <v>Actual</v>
          </cell>
        </row>
        <row r="476">
          <cell r="B476" t="str">
            <v>XBLAIN</v>
          </cell>
          <cell r="C476">
            <v>1</v>
          </cell>
          <cell r="D476" t="str">
            <v>SGN G5</v>
          </cell>
          <cell r="E476" t="str">
            <v>Sea</v>
          </cell>
          <cell r="F476" t="str">
            <v>DOC</v>
          </cell>
          <cell r="G476">
            <v>0</v>
          </cell>
          <cell r="H476">
            <v>0</v>
          </cell>
          <cell r="I476">
            <v>2023</v>
          </cell>
          <cell r="J476" t="str">
            <v>Actual</v>
          </cell>
          <cell r="N476" t="str">
            <v>XBLAIN</v>
          </cell>
          <cell r="O476" t="str">
            <v>XBLAIN</v>
          </cell>
          <cell r="P476">
            <v>0</v>
          </cell>
          <cell r="Q476" t="str">
            <v>SGN G5</v>
          </cell>
          <cell r="R476" t="str">
            <v>Sea</v>
          </cell>
          <cell r="S476" t="str">
            <v>DOC</v>
          </cell>
          <cell r="T476">
            <v>0</v>
          </cell>
          <cell r="U476">
            <v>0</v>
          </cell>
          <cell r="V476">
            <v>2023</v>
          </cell>
          <cell r="W476" t="str">
            <v>Actual</v>
          </cell>
        </row>
        <row r="477">
          <cell r="B477" t="str">
            <v>XCALM</v>
          </cell>
          <cell r="C477">
            <v>1</v>
          </cell>
          <cell r="D477" t="str">
            <v>SGN G5</v>
          </cell>
          <cell r="E477" t="str">
            <v>Sea</v>
          </cell>
          <cell r="F477" t="str">
            <v>DOC</v>
          </cell>
          <cell r="G477">
            <v>0</v>
          </cell>
          <cell r="H477">
            <v>0</v>
          </cell>
          <cell r="I477">
            <v>2023</v>
          </cell>
          <cell r="J477" t="str">
            <v>Actual</v>
          </cell>
          <cell r="N477" t="str">
            <v>XCALM</v>
          </cell>
          <cell r="O477" t="str">
            <v>XCALM</v>
          </cell>
          <cell r="P477">
            <v>0</v>
          </cell>
          <cell r="Q477" t="str">
            <v>SGN G5</v>
          </cell>
          <cell r="R477" t="str">
            <v>Sea</v>
          </cell>
          <cell r="S477" t="str">
            <v>DOC</v>
          </cell>
          <cell r="T477">
            <v>0</v>
          </cell>
          <cell r="U477">
            <v>0</v>
          </cell>
          <cell r="V477">
            <v>2023</v>
          </cell>
          <cell r="W477" t="str">
            <v>Actual</v>
          </cell>
        </row>
        <row r="478">
          <cell r="B478" t="str">
            <v>XHBIL</v>
          </cell>
          <cell r="C478">
            <v>1</v>
          </cell>
          <cell r="D478" t="str">
            <v>SGN G5</v>
          </cell>
          <cell r="E478" t="str">
            <v>Sea</v>
          </cell>
          <cell r="F478" t="str">
            <v>DOC</v>
          </cell>
          <cell r="G478">
            <v>0</v>
          </cell>
          <cell r="H478">
            <v>0</v>
          </cell>
          <cell r="I478">
            <v>2023</v>
          </cell>
          <cell r="J478" t="str">
            <v>Actual</v>
          </cell>
          <cell r="N478" t="str">
            <v>XHBIL</v>
          </cell>
          <cell r="O478" t="str">
            <v>XHBIL</v>
          </cell>
          <cell r="P478">
            <v>0</v>
          </cell>
          <cell r="Q478" t="str">
            <v>SGN G5</v>
          </cell>
          <cell r="R478" t="str">
            <v>Sea</v>
          </cell>
          <cell r="S478" t="str">
            <v>DOC</v>
          </cell>
          <cell r="T478">
            <v>0</v>
          </cell>
          <cell r="U478">
            <v>0</v>
          </cell>
          <cell r="V478">
            <v>2023</v>
          </cell>
          <cell r="W478" t="str">
            <v>Actual</v>
          </cell>
        </row>
        <row r="479">
          <cell r="B479" t="str">
            <v>XKEENI</v>
          </cell>
          <cell r="C479">
            <v>1</v>
          </cell>
          <cell r="D479" t="str">
            <v>SGN G5</v>
          </cell>
          <cell r="E479" t="str">
            <v>Sea</v>
          </cell>
          <cell r="F479" t="str">
            <v>DOC</v>
          </cell>
          <cell r="G479">
            <v>0</v>
          </cell>
          <cell r="H479">
            <v>0</v>
          </cell>
          <cell r="I479">
            <v>2023</v>
          </cell>
          <cell r="J479" t="str">
            <v>Actual</v>
          </cell>
          <cell r="N479" t="str">
            <v>XKEENI</v>
          </cell>
          <cell r="O479" t="str">
            <v>XKEENI</v>
          </cell>
          <cell r="P479">
            <v>0</v>
          </cell>
          <cell r="Q479" t="str">
            <v>SGN G5</v>
          </cell>
          <cell r="R479" t="str">
            <v>Sea</v>
          </cell>
          <cell r="S479" t="str">
            <v>DOC</v>
          </cell>
          <cell r="T479">
            <v>0</v>
          </cell>
          <cell r="U479">
            <v>0</v>
          </cell>
          <cell r="V479">
            <v>2023</v>
          </cell>
          <cell r="W479" t="str">
            <v>Actual</v>
          </cell>
        </row>
        <row r="480">
          <cell r="B480" t="str">
            <v>XREDC</v>
          </cell>
          <cell r="C480">
            <v>1</v>
          </cell>
          <cell r="D480" t="str">
            <v>SGN G5</v>
          </cell>
          <cell r="E480" t="str">
            <v>Sea</v>
          </cell>
          <cell r="F480" t="str">
            <v>DOC</v>
          </cell>
          <cell r="G480">
            <v>1</v>
          </cell>
          <cell r="H480">
            <v>0</v>
          </cell>
          <cell r="I480">
            <v>2023</v>
          </cell>
          <cell r="J480" t="str">
            <v>Actual</v>
          </cell>
          <cell r="N480" t="str">
            <v>XREDC</v>
          </cell>
          <cell r="O480" t="str">
            <v>XREDC</v>
          </cell>
          <cell r="P480">
            <v>0</v>
          </cell>
          <cell r="Q480" t="str">
            <v>SGN G5</v>
          </cell>
          <cell r="R480" t="str">
            <v>Sea</v>
          </cell>
          <cell r="S480" t="str">
            <v>DOC</v>
          </cell>
          <cell r="T480">
            <v>1</v>
          </cell>
          <cell r="U480">
            <v>0</v>
          </cell>
          <cell r="V480">
            <v>2023</v>
          </cell>
          <cell r="W480" t="str">
            <v>Actual</v>
          </cell>
        </row>
        <row r="481">
          <cell r="B481" t="str">
            <v>XSOLS</v>
          </cell>
          <cell r="C481">
            <v>1</v>
          </cell>
          <cell r="D481" t="str">
            <v>SGN G5</v>
          </cell>
          <cell r="E481" t="str">
            <v>Sea</v>
          </cell>
          <cell r="F481" t="str">
            <v>DOC</v>
          </cell>
          <cell r="G481">
            <v>0</v>
          </cell>
          <cell r="H481">
            <v>0</v>
          </cell>
          <cell r="I481">
            <v>2023</v>
          </cell>
          <cell r="J481" t="str">
            <v>Actual</v>
          </cell>
          <cell r="N481" t="str">
            <v>XSOLS</v>
          </cell>
          <cell r="O481" t="str">
            <v>XSOLS</v>
          </cell>
          <cell r="P481">
            <v>0</v>
          </cell>
          <cell r="Q481" t="str">
            <v>SGN G5</v>
          </cell>
          <cell r="R481" t="str">
            <v>Sea</v>
          </cell>
          <cell r="S481" t="str">
            <v>DOC</v>
          </cell>
          <cell r="T481">
            <v>0</v>
          </cell>
          <cell r="U481">
            <v>0</v>
          </cell>
          <cell r="V481">
            <v>2023</v>
          </cell>
          <cell r="W481" t="str">
            <v>Actual</v>
          </cell>
        </row>
        <row r="482">
          <cell r="B482" t="str">
            <v>USBOX</v>
          </cell>
          <cell r="C482">
            <v>1</v>
          </cell>
          <cell r="D482" t="str">
            <v>SGN G5</v>
          </cell>
          <cell r="E482" t="str">
            <v>Sea</v>
          </cell>
          <cell r="F482" t="str">
            <v>DOC</v>
          </cell>
          <cell r="G482">
            <v>4</v>
          </cell>
          <cell r="H482">
            <v>0</v>
          </cell>
          <cell r="I482">
            <v>2023</v>
          </cell>
          <cell r="J482" t="str">
            <v>Actual</v>
          </cell>
          <cell r="N482" t="str">
            <v>USBOX</v>
          </cell>
          <cell r="O482" t="str">
            <v>USBOX</v>
          </cell>
          <cell r="P482">
            <v>0</v>
          </cell>
          <cell r="Q482" t="str">
            <v>SGN G5</v>
          </cell>
          <cell r="R482" t="str">
            <v>Sea</v>
          </cell>
          <cell r="S482" t="str">
            <v>DOC</v>
          </cell>
          <cell r="T482">
            <v>4</v>
          </cell>
          <cell r="U482">
            <v>0</v>
          </cell>
          <cell r="V482">
            <v>2023</v>
          </cell>
          <cell r="W482" t="str">
            <v>Actual</v>
          </cell>
        </row>
        <row r="483">
          <cell r="B483" t="str">
            <v>SINBOX</v>
          </cell>
          <cell r="C483">
            <v>1</v>
          </cell>
          <cell r="D483" t="str">
            <v>SGN G5</v>
          </cell>
          <cell r="E483" t="str">
            <v>Sea</v>
          </cell>
          <cell r="F483" t="str">
            <v>DOC</v>
          </cell>
          <cell r="G483">
            <v>8</v>
          </cell>
          <cell r="H483">
            <v>0</v>
          </cell>
          <cell r="I483">
            <v>2023</v>
          </cell>
          <cell r="J483" t="str">
            <v>Actual</v>
          </cell>
          <cell r="N483" t="str">
            <v>SINBOX</v>
          </cell>
          <cell r="O483" t="str">
            <v>SINBOX</v>
          </cell>
          <cell r="P483">
            <v>0</v>
          </cell>
          <cell r="Q483" t="str">
            <v>SGN G5</v>
          </cell>
          <cell r="R483" t="str">
            <v>Sea</v>
          </cell>
          <cell r="S483" t="str">
            <v>DOC</v>
          </cell>
          <cell r="T483">
            <v>8</v>
          </cell>
          <cell r="U483">
            <v>0</v>
          </cell>
          <cell r="V483">
            <v>2023</v>
          </cell>
          <cell r="W483" t="str">
            <v>Actual</v>
          </cell>
        </row>
        <row r="484">
          <cell r="B484" t="str">
            <v>EMLUX</v>
          </cell>
          <cell r="C484">
            <v>1</v>
          </cell>
          <cell r="D484" t="str">
            <v>SGN G4</v>
          </cell>
          <cell r="E484" t="str">
            <v>Sea</v>
          </cell>
          <cell r="F484" t="str">
            <v>DOC</v>
          </cell>
          <cell r="G484">
            <v>2</v>
          </cell>
          <cell r="H484">
            <v>9.4507575757575759E-3</v>
          </cell>
          <cell r="I484">
            <v>2023</v>
          </cell>
          <cell r="J484" t="str">
            <v>Actual</v>
          </cell>
          <cell r="N484" t="str">
            <v>OBI</v>
          </cell>
          <cell r="O484" t="str">
            <v>EMLUX</v>
          </cell>
          <cell r="P484">
            <v>0</v>
          </cell>
          <cell r="Q484" t="str">
            <v>SGN G4</v>
          </cell>
          <cell r="R484" t="str">
            <v>Sea</v>
          </cell>
          <cell r="S484" t="str">
            <v>DOC</v>
          </cell>
          <cell r="T484">
            <v>2</v>
          </cell>
          <cell r="U484">
            <v>9.4507575757575759E-3</v>
          </cell>
          <cell r="V484">
            <v>2023</v>
          </cell>
          <cell r="W484" t="str">
            <v>Actual</v>
          </cell>
        </row>
        <row r="485">
          <cell r="B485" t="str">
            <v>EUROM</v>
          </cell>
          <cell r="C485">
            <v>1</v>
          </cell>
          <cell r="D485" t="str">
            <v>SGN G4</v>
          </cell>
          <cell r="E485" t="str">
            <v>Sea</v>
          </cell>
          <cell r="F485" t="str">
            <v>DOC</v>
          </cell>
          <cell r="G485">
            <v>2</v>
          </cell>
          <cell r="H485">
            <v>1.8888888888888889E-2</v>
          </cell>
          <cell r="I485">
            <v>2023</v>
          </cell>
          <cell r="J485" t="str">
            <v>Actual</v>
          </cell>
          <cell r="N485" t="str">
            <v>OBI</v>
          </cell>
          <cell r="O485" t="str">
            <v>EUROM</v>
          </cell>
          <cell r="P485">
            <v>0</v>
          </cell>
          <cell r="Q485" t="str">
            <v>SGN G4</v>
          </cell>
          <cell r="R485" t="str">
            <v>Sea</v>
          </cell>
          <cell r="S485" t="str">
            <v>DOC</v>
          </cell>
          <cell r="T485">
            <v>2</v>
          </cell>
          <cell r="U485">
            <v>1.8888888888888889E-2</v>
          </cell>
          <cell r="V485">
            <v>2023</v>
          </cell>
          <cell r="W485" t="str">
            <v>Actual</v>
          </cell>
        </row>
        <row r="486">
          <cell r="B486" t="str">
            <v>SWOOSH</v>
          </cell>
          <cell r="C486">
            <v>2</v>
          </cell>
          <cell r="D486" t="str">
            <v>SGN G1</v>
          </cell>
          <cell r="E486" t="str">
            <v>Air</v>
          </cell>
          <cell r="F486" t="str">
            <v>CS</v>
          </cell>
          <cell r="G486">
            <v>37</v>
          </cell>
          <cell r="H486">
            <v>9.7287499999999999E-2</v>
          </cell>
          <cell r="I486">
            <v>2023</v>
          </cell>
          <cell r="J486" t="str">
            <v>Actual</v>
          </cell>
          <cell r="N486" t="str">
            <v>NIKE</v>
          </cell>
          <cell r="O486" t="str">
            <v>SWOOSH</v>
          </cell>
          <cell r="P486">
            <v>1</v>
          </cell>
          <cell r="Q486" t="str">
            <v>SGN G1</v>
          </cell>
          <cell r="R486" t="str">
            <v>Air</v>
          </cell>
          <cell r="S486" t="str">
            <v>CS</v>
          </cell>
          <cell r="T486">
            <v>37</v>
          </cell>
          <cell r="U486">
            <v>9.7287499999999999E-2</v>
          </cell>
          <cell r="V486">
            <v>2023</v>
          </cell>
          <cell r="W486" t="str">
            <v>Actual</v>
          </cell>
        </row>
        <row r="487">
          <cell r="B487" t="str">
            <v>CONVRS</v>
          </cell>
          <cell r="C487">
            <v>2</v>
          </cell>
          <cell r="D487" t="str">
            <v>SGN G1</v>
          </cell>
          <cell r="E487" t="str">
            <v>Air</v>
          </cell>
          <cell r="F487" t="str">
            <v>CS</v>
          </cell>
          <cell r="G487">
            <v>0</v>
          </cell>
          <cell r="H487">
            <v>1.8576388888888889E-3</v>
          </cell>
          <cell r="I487">
            <v>2023</v>
          </cell>
          <cell r="J487" t="str">
            <v>Actual</v>
          </cell>
          <cell r="N487" t="str">
            <v>NIKE</v>
          </cell>
          <cell r="O487" t="str">
            <v>CONVRS</v>
          </cell>
          <cell r="P487">
            <v>1</v>
          </cell>
          <cell r="Q487" t="str">
            <v>SGN G1</v>
          </cell>
          <cell r="R487" t="str">
            <v>Air</v>
          </cell>
          <cell r="S487" t="str">
            <v>CS</v>
          </cell>
          <cell r="T487">
            <v>0</v>
          </cell>
          <cell r="U487">
            <v>1.8576388888888889E-3</v>
          </cell>
          <cell r="V487">
            <v>2023</v>
          </cell>
          <cell r="W487" t="str">
            <v>Actual</v>
          </cell>
        </row>
        <row r="488">
          <cell r="B488" t="str">
            <v>COLE</v>
          </cell>
          <cell r="C488">
            <v>2</v>
          </cell>
          <cell r="D488" t="str">
            <v>SGN G1</v>
          </cell>
          <cell r="E488" t="str">
            <v>Air</v>
          </cell>
          <cell r="F488" t="str">
            <v>CS</v>
          </cell>
          <cell r="G488">
            <v>0</v>
          </cell>
          <cell r="H488">
            <v>0</v>
          </cell>
          <cell r="I488">
            <v>2023</v>
          </cell>
          <cell r="J488" t="str">
            <v>Actual</v>
          </cell>
          <cell r="N488" t="str">
            <v>COLE</v>
          </cell>
          <cell r="O488" t="str">
            <v>COLE</v>
          </cell>
          <cell r="P488">
            <v>1</v>
          </cell>
          <cell r="Q488" t="str">
            <v>SGN G1</v>
          </cell>
          <cell r="R488" t="str">
            <v>Air</v>
          </cell>
          <cell r="S488" t="str">
            <v>CS</v>
          </cell>
          <cell r="T488">
            <v>0</v>
          </cell>
          <cell r="U488">
            <v>0</v>
          </cell>
          <cell r="V488">
            <v>2023</v>
          </cell>
          <cell r="W488" t="str">
            <v>Actual</v>
          </cell>
        </row>
        <row r="489">
          <cell r="B489" t="str">
            <v>AAFZE</v>
          </cell>
          <cell r="C489">
            <v>2</v>
          </cell>
          <cell r="D489" t="str">
            <v>SGN G2</v>
          </cell>
          <cell r="E489" t="str">
            <v>Air</v>
          </cell>
          <cell r="F489" t="str">
            <v>CS</v>
          </cell>
          <cell r="G489">
            <v>0</v>
          </cell>
          <cell r="H489">
            <v>0</v>
          </cell>
          <cell r="I489">
            <v>2023</v>
          </cell>
          <cell r="J489" t="str">
            <v>Actual</v>
          </cell>
          <cell r="N489" t="str">
            <v>AEBV</v>
          </cell>
          <cell r="O489" t="str">
            <v>AAFZE</v>
          </cell>
          <cell r="P489">
            <v>1</v>
          </cell>
          <cell r="Q489" t="str">
            <v>SGN G2</v>
          </cell>
          <cell r="R489" t="str">
            <v>Air</v>
          </cell>
          <cell r="S489" t="str">
            <v>CS</v>
          </cell>
          <cell r="T489">
            <v>0</v>
          </cell>
          <cell r="U489">
            <v>0</v>
          </cell>
          <cell r="V489">
            <v>2023</v>
          </cell>
          <cell r="W489" t="str">
            <v>Actual</v>
          </cell>
        </row>
        <row r="490">
          <cell r="B490" t="str">
            <v>AEBV</v>
          </cell>
          <cell r="C490">
            <v>2</v>
          </cell>
          <cell r="D490" t="str">
            <v>SGN G2</v>
          </cell>
          <cell r="E490" t="str">
            <v>Air</v>
          </cell>
          <cell r="F490" t="str">
            <v>CS</v>
          </cell>
          <cell r="G490">
            <v>0</v>
          </cell>
          <cell r="H490">
            <v>0</v>
          </cell>
          <cell r="I490">
            <v>2023</v>
          </cell>
          <cell r="J490" t="str">
            <v>Actual</v>
          </cell>
          <cell r="N490" t="str">
            <v>AEBV</v>
          </cell>
          <cell r="O490" t="str">
            <v>AEBV</v>
          </cell>
          <cell r="P490">
            <v>1</v>
          </cell>
          <cell r="Q490" t="str">
            <v>SGN G2</v>
          </cell>
          <cell r="R490" t="str">
            <v>Air</v>
          </cell>
          <cell r="S490" t="str">
            <v>CS</v>
          </cell>
          <cell r="T490">
            <v>0</v>
          </cell>
          <cell r="U490">
            <v>0</v>
          </cell>
          <cell r="V490">
            <v>2023</v>
          </cell>
          <cell r="W490" t="str">
            <v>Actual</v>
          </cell>
        </row>
        <row r="491">
          <cell r="B491" t="str">
            <v>ANNINC</v>
          </cell>
          <cell r="C491">
            <v>2</v>
          </cell>
          <cell r="D491" t="str">
            <v>SGN G2</v>
          </cell>
          <cell r="E491" t="str">
            <v>Air</v>
          </cell>
          <cell r="F491" t="str">
            <v>CS</v>
          </cell>
          <cell r="G491">
            <v>0</v>
          </cell>
          <cell r="H491">
            <v>0</v>
          </cell>
          <cell r="I491">
            <v>2023</v>
          </cell>
          <cell r="J491" t="str">
            <v>Actual</v>
          </cell>
          <cell r="N491" t="str">
            <v>ASCENA</v>
          </cell>
          <cell r="O491" t="str">
            <v>ANNINC</v>
          </cell>
          <cell r="P491">
            <v>1</v>
          </cell>
          <cell r="Q491" t="str">
            <v>SGN G2</v>
          </cell>
          <cell r="R491" t="str">
            <v>Air</v>
          </cell>
          <cell r="S491" t="str">
            <v>CS</v>
          </cell>
          <cell r="T491">
            <v>0</v>
          </cell>
          <cell r="U491">
            <v>0</v>
          </cell>
          <cell r="V491">
            <v>2023</v>
          </cell>
          <cell r="W491" t="str">
            <v>Actual</v>
          </cell>
        </row>
        <row r="492">
          <cell r="B492" t="str">
            <v>ARMOUR</v>
          </cell>
          <cell r="C492">
            <v>2</v>
          </cell>
          <cell r="D492" t="str">
            <v>SGN G2</v>
          </cell>
          <cell r="E492" t="str">
            <v>Air</v>
          </cell>
          <cell r="F492" t="str">
            <v>CS</v>
          </cell>
          <cell r="G492">
            <v>1</v>
          </cell>
          <cell r="H492">
            <v>0</v>
          </cell>
          <cell r="I492">
            <v>2023</v>
          </cell>
          <cell r="J492" t="str">
            <v>Actual</v>
          </cell>
          <cell r="N492" t="str">
            <v>UA</v>
          </cell>
          <cell r="O492" t="str">
            <v>ARMOUR</v>
          </cell>
          <cell r="P492">
            <v>1</v>
          </cell>
          <cell r="Q492" t="str">
            <v>SGN G2</v>
          </cell>
          <cell r="R492" t="str">
            <v>Air</v>
          </cell>
          <cell r="S492" t="str">
            <v>CS</v>
          </cell>
          <cell r="T492">
            <v>1</v>
          </cell>
          <cell r="U492">
            <v>0</v>
          </cell>
          <cell r="V492">
            <v>2023</v>
          </cell>
          <cell r="W492" t="str">
            <v>Actual</v>
          </cell>
        </row>
        <row r="493">
          <cell r="B493" t="str">
            <v>ATC</v>
          </cell>
          <cell r="C493">
            <v>2</v>
          </cell>
          <cell r="D493" t="str">
            <v>SGN G2</v>
          </cell>
          <cell r="E493" t="str">
            <v>Air</v>
          </cell>
          <cell r="F493" t="str">
            <v>CS</v>
          </cell>
          <cell r="G493">
            <v>0</v>
          </cell>
          <cell r="H493">
            <v>5.0805555555555555E-2</v>
          </cell>
          <cell r="I493">
            <v>2023</v>
          </cell>
          <cell r="J493" t="str">
            <v>Actual</v>
          </cell>
          <cell r="N493" t="str">
            <v>ATC</v>
          </cell>
          <cell r="O493" t="str">
            <v>ATC</v>
          </cell>
          <cell r="P493">
            <v>1</v>
          </cell>
          <cell r="Q493" t="str">
            <v>SGN G2</v>
          </cell>
          <cell r="R493" t="str">
            <v>Air</v>
          </cell>
          <cell r="S493" t="str">
            <v>CS</v>
          </cell>
          <cell r="T493">
            <v>0</v>
          </cell>
          <cell r="U493">
            <v>5.0805555555555555E-2</v>
          </cell>
          <cell r="V493">
            <v>2023</v>
          </cell>
          <cell r="W493" t="str">
            <v>Actual</v>
          </cell>
        </row>
        <row r="494">
          <cell r="B494" t="str">
            <v>ATCSTS</v>
          </cell>
          <cell r="C494">
            <v>2</v>
          </cell>
          <cell r="D494" t="str">
            <v>SGN G2</v>
          </cell>
          <cell r="E494" t="str">
            <v>Air</v>
          </cell>
          <cell r="F494" t="str">
            <v>CS</v>
          </cell>
          <cell r="G494">
            <v>0</v>
          </cell>
          <cell r="H494">
            <v>0</v>
          </cell>
          <cell r="I494">
            <v>2023</v>
          </cell>
          <cell r="J494" t="str">
            <v>Actual</v>
          </cell>
          <cell r="N494" t="str">
            <v>ATCSTS</v>
          </cell>
          <cell r="O494" t="str">
            <v>ATCSTS</v>
          </cell>
          <cell r="P494">
            <v>1</v>
          </cell>
          <cell r="Q494" t="str">
            <v>SGN G2</v>
          </cell>
          <cell r="R494" t="str">
            <v>Air</v>
          </cell>
          <cell r="S494" t="str">
            <v>CS</v>
          </cell>
          <cell r="T494">
            <v>0</v>
          </cell>
          <cell r="U494">
            <v>0</v>
          </cell>
          <cell r="V494">
            <v>2023</v>
          </cell>
          <cell r="W494" t="str">
            <v>Actual</v>
          </cell>
        </row>
        <row r="495">
          <cell r="B495" t="str">
            <v>ATS</v>
          </cell>
          <cell r="C495">
            <v>2</v>
          </cell>
          <cell r="D495" t="str">
            <v>SGN G2</v>
          </cell>
          <cell r="E495" t="str">
            <v>Air</v>
          </cell>
          <cell r="F495" t="str">
            <v>CS</v>
          </cell>
          <cell r="G495">
            <v>0</v>
          </cell>
          <cell r="H495">
            <v>0</v>
          </cell>
          <cell r="I495">
            <v>2023</v>
          </cell>
          <cell r="J495" t="str">
            <v>Actual</v>
          </cell>
          <cell r="N495" t="str">
            <v>ASCENA</v>
          </cell>
          <cell r="O495" t="str">
            <v>ATS</v>
          </cell>
          <cell r="P495">
            <v>1</v>
          </cell>
          <cell r="Q495" t="str">
            <v>SGN G2</v>
          </cell>
          <cell r="R495" t="str">
            <v>Air</v>
          </cell>
          <cell r="S495" t="str">
            <v>CS</v>
          </cell>
          <cell r="T495">
            <v>0</v>
          </cell>
          <cell r="U495">
            <v>0</v>
          </cell>
          <cell r="V495">
            <v>2023</v>
          </cell>
          <cell r="W495" t="str">
            <v>Actual</v>
          </cell>
        </row>
        <row r="496">
          <cell r="B496" t="str">
            <v>HORBAC</v>
          </cell>
          <cell r="C496">
            <v>2</v>
          </cell>
          <cell r="D496" t="str">
            <v>SGN G2</v>
          </cell>
          <cell r="E496" t="str">
            <v>Air</v>
          </cell>
          <cell r="F496" t="str">
            <v>CS</v>
          </cell>
          <cell r="G496">
            <v>0</v>
          </cell>
          <cell r="H496">
            <v>0</v>
          </cell>
          <cell r="I496">
            <v>2023</v>
          </cell>
          <cell r="J496" t="str">
            <v>Actual</v>
          </cell>
          <cell r="N496" t="str">
            <v>HORBAC</v>
          </cell>
          <cell r="O496" t="str">
            <v>HORBAC</v>
          </cell>
          <cell r="P496">
            <v>1</v>
          </cell>
          <cell r="Q496" t="str">
            <v>SGN G2</v>
          </cell>
          <cell r="R496" t="str">
            <v>Air</v>
          </cell>
          <cell r="S496" t="str">
            <v>CS</v>
          </cell>
          <cell r="T496">
            <v>0</v>
          </cell>
          <cell r="U496">
            <v>0</v>
          </cell>
          <cell r="V496">
            <v>2023</v>
          </cell>
          <cell r="W496" t="str">
            <v>Actual</v>
          </cell>
        </row>
        <row r="497">
          <cell r="B497" t="str">
            <v>HORBUB</v>
          </cell>
          <cell r="C497">
            <v>2</v>
          </cell>
          <cell r="D497" t="str">
            <v>SGN G2</v>
          </cell>
          <cell r="E497" t="str">
            <v>Air</v>
          </cell>
          <cell r="F497" t="str">
            <v>CS</v>
          </cell>
          <cell r="G497">
            <v>0</v>
          </cell>
          <cell r="H497">
            <v>0</v>
          </cell>
          <cell r="I497">
            <v>2023</v>
          </cell>
          <cell r="J497" t="str">
            <v>Actual</v>
          </cell>
          <cell r="N497" t="str">
            <v>HORBAC</v>
          </cell>
          <cell r="O497" t="str">
            <v>HORBUB</v>
          </cell>
          <cell r="P497">
            <v>1</v>
          </cell>
          <cell r="Q497" t="str">
            <v>SGN G2</v>
          </cell>
          <cell r="R497" t="str">
            <v>Air</v>
          </cell>
          <cell r="S497" t="str">
            <v>CS</v>
          </cell>
          <cell r="T497">
            <v>0</v>
          </cell>
          <cell r="U497">
            <v>0</v>
          </cell>
          <cell r="V497">
            <v>2023</v>
          </cell>
          <cell r="W497" t="str">
            <v>Actual</v>
          </cell>
        </row>
        <row r="498">
          <cell r="B498" t="str">
            <v>HOSLEY</v>
          </cell>
          <cell r="C498">
            <v>2</v>
          </cell>
          <cell r="D498" t="str">
            <v>SGN G2</v>
          </cell>
          <cell r="E498" t="str">
            <v>Air</v>
          </cell>
          <cell r="F498" t="str">
            <v>CS</v>
          </cell>
          <cell r="G498">
            <v>0</v>
          </cell>
          <cell r="H498">
            <v>0</v>
          </cell>
          <cell r="I498">
            <v>2023</v>
          </cell>
          <cell r="J498" t="str">
            <v>Actual</v>
          </cell>
          <cell r="N498" t="str">
            <v>HOSLEY</v>
          </cell>
          <cell r="O498" t="str">
            <v>HOSLEY</v>
          </cell>
          <cell r="P498">
            <v>1</v>
          </cell>
          <cell r="Q498" t="str">
            <v>SGN G2</v>
          </cell>
          <cell r="R498" t="str">
            <v>Air</v>
          </cell>
          <cell r="S498" t="str">
            <v>CS</v>
          </cell>
          <cell r="T498">
            <v>0</v>
          </cell>
          <cell r="U498">
            <v>0</v>
          </cell>
          <cell r="V498">
            <v>2023</v>
          </cell>
          <cell r="W498" t="str">
            <v>Actual</v>
          </cell>
        </row>
        <row r="499">
          <cell r="B499" t="str">
            <v>JCREW</v>
          </cell>
          <cell r="C499">
            <v>2</v>
          </cell>
          <cell r="D499" t="str">
            <v>SGN G2</v>
          </cell>
          <cell r="E499" t="str">
            <v>Air</v>
          </cell>
          <cell r="F499" t="str">
            <v>CS</v>
          </cell>
          <cell r="G499">
            <v>11</v>
          </cell>
          <cell r="H499">
            <v>3.0000000000000001E-3</v>
          </cell>
          <cell r="I499">
            <v>2023</v>
          </cell>
          <cell r="J499" t="str">
            <v>Actual</v>
          </cell>
          <cell r="N499" t="str">
            <v>JCI</v>
          </cell>
          <cell r="O499" t="str">
            <v>JCREW</v>
          </cell>
          <cell r="P499">
            <v>1</v>
          </cell>
          <cell r="Q499" t="str">
            <v>SGN G2</v>
          </cell>
          <cell r="R499" t="str">
            <v>Air</v>
          </cell>
          <cell r="S499" t="str">
            <v>CS</v>
          </cell>
          <cell r="T499">
            <v>11</v>
          </cell>
          <cell r="U499">
            <v>3.0000000000000001E-3</v>
          </cell>
          <cell r="V499">
            <v>2023</v>
          </cell>
          <cell r="W499" t="str">
            <v>Actual</v>
          </cell>
        </row>
        <row r="500">
          <cell r="B500" t="str">
            <v>NBAL</v>
          </cell>
          <cell r="C500">
            <v>2</v>
          </cell>
          <cell r="D500" t="str">
            <v>SGN G2</v>
          </cell>
          <cell r="E500" t="str">
            <v>Air</v>
          </cell>
          <cell r="F500" t="str">
            <v>CS</v>
          </cell>
          <cell r="G500">
            <v>1</v>
          </cell>
          <cell r="H500">
            <v>0</v>
          </cell>
          <cell r="I500">
            <v>2023</v>
          </cell>
          <cell r="J500" t="str">
            <v>Actual</v>
          </cell>
          <cell r="N500" t="str">
            <v>NBAL</v>
          </cell>
          <cell r="O500" t="str">
            <v>NBAL</v>
          </cell>
          <cell r="P500">
            <v>1</v>
          </cell>
          <cell r="Q500" t="str">
            <v>SGN G2</v>
          </cell>
          <cell r="R500" t="str">
            <v>Air</v>
          </cell>
          <cell r="S500" t="str">
            <v>CS</v>
          </cell>
          <cell r="T500">
            <v>1</v>
          </cell>
          <cell r="U500">
            <v>0</v>
          </cell>
          <cell r="V500">
            <v>2023</v>
          </cell>
          <cell r="W500" t="str">
            <v>Actual</v>
          </cell>
        </row>
        <row r="501">
          <cell r="B501" t="str">
            <v>NBC</v>
          </cell>
          <cell r="C501">
            <v>2</v>
          </cell>
          <cell r="D501" t="str">
            <v>SGN G2</v>
          </cell>
          <cell r="E501" t="str">
            <v>Air</v>
          </cell>
          <cell r="F501" t="str">
            <v>CS</v>
          </cell>
          <cell r="G501">
            <v>0</v>
          </cell>
          <cell r="H501">
            <v>0</v>
          </cell>
          <cell r="I501">
            <v>2023</v>
          </cell>
          <cell r="J501" t="str">
            <v>Actual</v>
          </cell>
          <cell r="N501" t="str">
            <v>NBAL</v>
          </cell>
          <cell r="O501" t="str">
            <v>NBC</v>
          </cell>
          <cell r="P501">
            <v>1</v>
          </cell>
          <cell r="Q501" t="str">
            <v>SGN G2</v>
          </cell>
          <cell r="R501" t="str">
            <v>Air</v>
          </cell>
          <cell r="S501" t="str">
            <v>CS</v>
          </cell>
          <cell r="T501">
            <v>0</v>
          </cell>
          <cell r="U501">
            <v>0</v>
          </cell>
          <cell r="V501">
            <v>2023</v>
          </cell>
          <cell r="W501" t="str">
            <v>Actual</v>
          </cell>
        </row>
        <row r="502">
          <cell r="B502" t="str">
            <v>NBMY</v>
          </cell>
          <cell r="C502">
            <v>2</v>
          </cell>
          <cell r="D502" t="str">
            <v>SGN G2</v>
          </cell>
          <cell r="E502" t="str">
            <v>Air</v>
          </cell>
          <cell r="F502" t="str">
            <v>CS</v>
          </cell>
          <cell r="G502">
            <v>0</v>
          </cell>
          <cell r="H502">
            <v>0</v>
          </cell>
          <cell r="I502">
            <v>2023</v>
          </cell>
          <cell r="J502" t="str">
            <v>Actual</v>
          </cell>
          <cell r="N502" t="str">
            <v>NBAL</v>
          </cell>
          <cell r="O502" t="str">
            <v>NBMY</v>
          </cell>
          <cell r="P502">
            <v>1</v>
          </cell>
          <cell r="Q502" t="str">
            <v>SGN G2</v>
          </cell>
          <cell r="R502" t="str">
            <v>Air</v>
          </cell>
          <cell r="S502" t="str">
            <v>CS</v>
          </cell>
          <cell r="T502">
            <v>0</v>
          </cell>
          <cell r="U502">
            <v>0</v>
          </cell>
          <cell r="V502">
            <v>2023</v>
          </cell>
          <cell r="W502" t="str">
            <v>Actual</v>
          </cell>
        </row>
        <row r="503">
          <cell r="B503" t="str">
            <v>NBSG</v>
          </cell>
          <cell r="C503">
            <v>2</v>
          </cell>
          <cell r="D503" t="str">
            <v>SGN G2</v>
          </cell>
          <cell r="E503" t="str">
            <v>Air</v>
          </cell>
          <cell r="F503" t="str">
            <v>CS</v>
          </cell>
          <cell r="G503">
            <v>0</v>
          </cell>
          <cell r="H503">
            <v>0</v>
          </cell>
          <cell r="I503">
            <v>2023</v>
          </cell>
          <cell r="J503" t="str">
            <v>Actual</v>
          </cell>
          <cell r="N503" t="str">
            <v>NBAL</v>
          </cell>
          <cell r="O503" t="str">
            <v>NBSG</v>
          </cell>
          <cell r="P503">
            <v>1</v>
          </cell>
          <cell r="Q503" t="str">
            <v>SGN G2</v>
          </cell>
          <cell r="R503" t="str">
            <v>Air</v>
          </cell>
          <cell r="S503" t="str">
            <v>CS</v>
          </cell>
          <cell r="T503">
            <v>0</v>
          </cell>
          <cell r="U503">
            <v>0</v>
          </cell>
          <cell r="V503">
            <v>2023</v>
          </cell>
          <cell r="W503" t="str">
            <v>Actual</v>
          </cell>
        </row>
        <row r="504">
          <cell r="B504" t="str">
            <v>UADSHP</v>
          </cell>
          <cell r="C504">
            <v>2</v>
          </cell>
          <cell r="D504" t="str">
            <v>SGN G2</v>
          </cell>
          <cell r="E504" t="str">
            <v>Air</v>
          </cell>
          <cell r="F504" t="str">
            <v>CS</v>
          </cell>
          <cell r="G504">
            <v>0</v>
          </cell>
          <cell r="H504">
            <v>0</v>
          </cell>
          <cell r="I504">
            <v>2023</v>
          </cell>
          <cell r="J504" t="str">
            <v>Actual</v>
          </cell>
          <cell r="N504" t="str">
            <v>UA</v>
          </cell>
          <cell r="O504" t="str">
            <v>UADSHP</v>
          </cell>
          <cell r="P504">
            <v>1</v>
          </cell>
          <cell r="Q504" t="str">
            <v>SGN G2</v>
          </cell>
          <cell r="R504" t="str">
            <v>Air</v>
          </cell>
          <cell r="S504" t="str">
            <v>CS</v>
          </cell>
          <cell r="T504">
            <v>0</v>
          </cell>
          <cell r="U504">
            <v>0</v>
          </cell>
          <cell r="V504">
            <v>2023</v>
          </cell>
          <cell r="W504" t="str">
            <v>Actual</v>
          </cell>
        </row>
        <row r="505">
          <cell r="B505" t="str">
            <v>WARMEX</v>
          </cell>
          <cell r="C505">
            <v>2</v>
          </cell>
          <cell r="D505" t="str">
            <v>SGN G2</v>
          </cell>
          <cell r="E505" t="str">
            <v>Air</v>
          </cell>
          <cell r="F505" t="str">
            <v>CS</v>
          </cell>
          <cell r="G505">
            <v>0</v>
          </cell>
          <cell r="H505">
            <v>0</v>
          </cell>
          <cell r="I505">
            <v>2023</v>
          </cell>
          <cell r="J505" t="str">
            <v>Actual</v>
          </cell>
          <cell r="N505" t="str">
            <v>WARMEX</v>
          </cell>
          <cell r="O505" t="str">
            <v>WARMEX</v>
          </cell>
          <cell r="P505">
            <v>1</v>
          </cell>
          <cell r="Q505" t="str">
            <v>SGN G2</v>
          </cell>
          <cell r="R505" t="str">
            <v>Air</v>
          </cell>
          <cell r="S505" t="str">
            <v>CS</v>
          </cell>
          <cell r="T505">
            <v>0</v>
          </cell>
          <cell r="U505">
            <v>0</v>
          </cell>
          <cell r="V505">
            <v>2023</v>
          </cell>
          <cell r="W505" t="str">
            <v>Actual</v>
          </cell>
        </row>
        <row r="506">
          <cell r="B506" t="str">
            <v>XIRGA</v>
          </cell>
          <cell r="C506">
            <v>2</v>
          </cell>
          <cell r="D506" t="str">
            <v>SGN G5</v>
          </cell>
          <cell r="E506" t="str">
            <v>Air</v>
          </cell>
          <cell r="F506" t="str">
            <v>CS</v>
          </cell>
          <cell r="G506">
            <v>0</v>
          </cell>
          <cell r="H506">
            <v>0</v>
          </cell>
          <cell r="I506">
            <v>2023</v>
          </cell>
          <cell r="J506" t="str">
            <v>Actual</v>
          </cell>
          <cell r="N506" t="str">
            <v>XIRGA</v>
          </cell>
          <cell r="O506" t="str">
            <v>XIRGA</v>
          </cell>
          <cell r="P506">
            <v>1</v>
          </cell>
          <cell r="Q506" t="str">
            <v>SGN G5</v>
          </cell>
          <cell r="R506" t="str">
            <v>Air</v>
          </cell>
          <cell r="S506" t="str">
            <v>CS</v>
          </cell>
          <cell r="T506">
            <v>0</v>
          </cell>
          <cell r="U506">
            <v>0</v>
          </cell>
          <cell r="V506">
            <v>2023</v>
          </cell>
          <cell r="W506" t="str">
            <v>Actual</v>
          </cell>
        </row>
        <row r="507">
          <cell r="B507" t="str">
            <v>XWASO</v>
          </cell>
          <cell r="C507">
            <v>2</v>
          </cell>
          <cell r="D507" t="str">
            <v>SGN G2</v>
          </cell>
          <cell r="E507" t="str">
            <v>Air</v>
          </cell>
          <cell r="F507" t="str">
            <v>CS</v>
          </cell>
          <cell r="G507">
            <v>0</v>
          </cell>
          <cell r="H507">
            <v>0</v>
          </cell>
          <cell r="I507">
            <v>2023</v>
          </cell>
          <cell r="J507" t="str">
            <v>Actual</v>
          </cell>
          <cell r="N507" t="str">
            <v>NBAL</v>
          </cell>
          <cell r="O507" t="str">
            <v>XWASO</v>
          </cell>
          <cell r="P507">
            <v>1</v>
          </cell>
          <cell r="Q507" t="str">
            <v>SGN G2</v>
          </cell>
          <cell r="R507" t="str">
            <v>Air</v>
          </cell>
          <cell r="S507" t="str">
            <v>CS</v>
          </cell>
          <cell r="T507">
            <v>0</v>
          </cell>
          <cell r="U507">
            <v>0</v>
          </cell>
          <cell r="V507">
            <v>2023</v>
          </cell>
          <cell r="W507" t="str">
            <v>Actual</v>
          </cell>
        </row>
        <row r="508">
          <cell r="B508" t="str">
            <v>AEO</v>
          </cell>
          <cell r="C508">
            <v>2</v>
          </cell>
          <cell r="D508" t="str">
            <v>SGN G3</v>
          </cell>
          <cell r="E508" t="str">
            <v>Air</v>
          </cell>
          <cell r="F508" t="str">
            <v>CS</v>
          </cell>
          <cell r="G508">
            <v>5</v>
          </cell>
          <cell r="H508">
            <v>0</v>
          </cell>
          <cell r="I508">
            <v>2023</v>
          </cell>
          <cell r="J508" t="str">
            <v>Actual</v>
          </cell>
          <cell r="N508" t="str">
            <v>AEO</v>
          </cell>
          <cell r="O508" t="str">
            <v>AEO</v>
          </cell>
          <cell r="P508">
            <v>1</v>
          </cell>
          <cell r="Q508" t="str">
            <v>SGN G3</v>
          </cell>
          <cell r="R508" t="str">
            <v>Air</v>
          </cell>
          <cell r="S508" t="str">
            <v>CS</v>
          </cell>
          <cell r="T508">
            <v>5</v>
          </cell>
          <cell r="U508">
            <v>0</v>
          </cell>
          <cell r="V508">
            <v>2023</v>
          </cell>
          <cell r="W508" t="str">
            <v>Actual</v>
          </cell>
        </row>
        <row r="509">
          <cell r="B509" t="str">
            <v>AEOHK</v>
          </cell>
          <cell r="C509">
            <v>2</v>
          </cell>
          <cell r="D509" t="str">
            <v>SGN G3</v>
          </cell>
          <cell r="E509" t="str">
            <v>Air</v>
          </cell>
          <cell r="F509" t="str">
            <v>CS</v>
          </cell>
          <cell r="G509">
            <v>0</v>
          </cell>
          <cell r="H509">
            <v>0</v>
          </cell>
          <cell r="I509">
            <v>2023</v>
          </cell>
          <cell r="J509" t="str">
            <v>Actual</v>
          </cell>
          <cell r="N509" t="str">
            <v>AEO</v>
          </cell>
          <cell r="O509" t="str">
            <v>AEOHK</v>
          </cell>
          <cell r="P509">
            <v>1</v>
          </cell>
          <cell r="Q509" t="str">
            <v>SGN G3</v>
          </cell>
          <cell r="R509" t="str">
            <v>Air</v>
          </cell>
          <cell r="S509" t="str">
            <v>CS</v>
          </cell>
          <cell r="T509">
            <v>0</v>
          </cell>
          <cell r="U509">
            <v>0</v>
          </cell>
          <cell r="V509">
            <v>2023</v>
          </cell>
          <cell r="W509" t="str">
            <v>Actual</v>
          </cell>
        </row>
        <row r="510">
          <cell r="B510" t="str">
            <v>AEOJP</v>
          </cell>
          <cell r="C510">
            <v>2</v>
          </cell>
          <cell r="D510" t="str">
            <v>SGN G3</v>
          </cell>
          <cell r="E510" t="str">
            <v>Air</v>
          </cell>
          <cell r="F510" t="str">
            <v>CS</v>
          </cell>
          <cell r="G510">
            <v>0</v>
          </cell>
          <cell r="H510">
            <v>0</v>
          </cell>
          <cell r="I510">
            <v>2023</v>
          </cell>
          <cell r="J510" t="str">
            <v>Actual</v>
          </cell>
          <cell r="N510" t="str">
            <v>AEO</v>
          </cell>
          <cell r="O510" t="str">
            <v>AEOJP</v>
          </cell>
          <cell r="P510">
            <v>1</v>
          </cell>
          <cell r="Q510" t="str">
            <v>SGN G3</v>
          </cell>
          <cell r="R510" t="str">
            <v>Air</v>
          </cell>
          <cell r="S510" t="str">
            <v>CS</v>
          </cell>
          <cell r="T510">
            <v>0</v>
          </cell>
          <cell r="U510">
            <v>0</v>
          </cell>
          <cell r="V510">
            <v>2023</v>
          </cell>
          <cell r="W510" t="str">
            <v>Actual</v>
          </cell>
        </row>
        <row r="511">
          <cell r="B511" t="str">
            <v>AEOMEX</v>
          </cell>
          <cell r="C511">
            <v>2</v>
          </cell>
          <cell r="D511" t="str">
            <v>SGN G3</v>
          </cell>
          <cell r="E511" t="str">
            <v>Air</v>
          </cell>
          <cell r="F511" t="str">
            <v>CS</v>
          </cell>
          <cell r="G511">
            <v>0</v>
          </cell>
          <cell r="H511">
            <v>0</v>
          </cell>
          <cell r="I511">
            <v>2023</v>
          </cell>
          <cell r="J511" t="str">
            <v>Actual</v>
          </cell>
          <cell r="N511" t="str">
            <v>AEO</v>
          </cell>
          <cell r="O511" t="str">
            <v>AEOMEX</v>
          </cell>
          <cell r="P511">
            <v>1</v>
          </cell>
          <cell r="Q511" t="str">
            <v>SGN G3</v>
          </cell>
          <cell r="R511" t="str">
            <v>Air</v>
          </cell>
          <cell r="S511" t="str">
            <v>CS</v>
          </cell>
          <cell r="T511">
            <v>0</v>
          </cell>
          <cell r="U511">
            <v>0</v>
          </cell>
          <cell r="V511">
            <v>2023</v>
          </cell>
          <cell r="W511" t="str">
            <v>Actual</v>
          </cell>
        </row>
        <row r="512">
          <cell r="B512" t="str">
            <v>AEOMIX</v>
          </cell>
          <cell r="C512">
            <v>2</v>
          </cell>
          <cell r="D512" t="str">
            <v>SGN G3</v>
          </cell>
          <cell r="E512" t="str">
            <v>Air</v>
          </cell>
          <cell r="F512" t="str">
            <v>CS</v>
          </cell>
          <cell r="G512">
            <v>0</v>
          </cell>
          <cell r="H512">
            <v>0</v>
          </cell>
          <cell r="I512">
            <v>2023</v>
          </cell>
          <cell r="J512" t="str">
            <v>Actual</v>
          </cell>
          <cell r="N512" t="str">
            <v>AEO</v>
          </cell>
          <cell r="O512" t="str">
            <v>AEOMIX</v>
          </cell>
          <cell r="P512">
            <v>1</v>
          </cell>
          <cell r="Q512" t="str">
            <v>SGN G3</v>
          </cell>
          <cell r="R512" t="str">
            <v>Air</v>
          </cell>
          <cell r="S512" t="str">
            <v>CS</v>
          </cell>
          <cell r="T512">
            <v>0</v>
          </cell>
          <cell r="U512">
            <v>0</v>
          </cell>
          <cell r="V512">
            <v>2023</v>
          </cell>
          <cell r="W512" t="str">
            <v>Actual</v>
          </cell>
        </row>
        <row r="513">
          <cell r="B513" t="str">
            <v>AEOSHA</v>
          </cell>
          <cell r="C513">
            <v>2</v>
          </cell>
          <cell r="D513" t="str">
            <v>SGN G3</v>
          </cell>
          <cell r="E513" t="str">
            <v>Air</v>
          </cell>
          <cell r="F513" t="str">
            <v>CS</v>
          </cell>
          <cell r="G513">
            <v>0</v>
          </cell>
          <cell r="H513">
            <v>0</v>
          </cell>
          <cell r="I513">
            <v>2023</v>
          </cell>
          <cell r="J513" t="str">
            <v>Actual</v>
          </cell>
          <cell r="N513" t="str">
            <v>AEO</v>
          </cell>
          <cell r="O513" t="str">
            <v>AEOSHA</v>
          </cell>
          <cell r="P513">
            <v>1</v>
          </cell>
          <cell r="Q513" t="str">
            <v>SGN G3</v>
          </cell>
          <cell r="R513" t="str">
            <v>Air</v>
          </cell>
          <cell r="S513" t="str">
            <v>CS</v>
          </cell>
          <cell r="T513">
            <v>0</v>
          </cell>
          <cell r="U513">
            <v>0</v>
          </cell>
          <cell r="V513">
            <v>2023</v>
          </cell>
          <cell r="W513" t="str">
            <v>Actual</v>
          </cell>
        </row>
        <row r="514">
          <cell r="B514" t="str">
            <v>AGRON</v>
          </cell>
          <cell r="C514">
            <v>2</v>
          </cell>
          <cell r="D514" t="str">
            <v>SGN G3</v>
          </cell>
          <cell r="E514" t="str">
            <v>Air</v>
          </cell>
          <cell r="F514" t="str">
            <v>CS</v>
          </cell>
          <cell r="G514">
            <v>0</v>
          </cell>
          <cell r="H514">
            <v>0</v>
          </cell>
          <cell r="I514">
            <v>2023</v>
          </cell>
          <cell r="J514" t="str">
            <v>Actual</v>
          </cell>
          <cell r="N514" t="str">
            <v>AGRON</v>
          </cell>
          <cell r="O514" t="str">
            <v>AGRON</v>
          </cell>
          <cell r="P514">
            <v>1</v>
          </cell>
          <cell r="Q514" t="str">
            <v>SGN G3</v>
          </cell>
          <cell r="R514" t="str">
            <v>Air</v>
          </cell>
          <cell r="S514" t="str">
            <v>CS</v>
          </cell>
          <cell r="T514">
            <v>0</v>
          </cell>
          <cell r="U514">
            <v>0</v>
          </cell>
          <cell r="V514">
            <v>2023</v>
          </cell>
          <cell r="W514" t="str">
            <v>Actual</v>
          </cell>
        </row>
        <row r="515">
          <cell r="B515" t="str">
            <v>BELL</v>
          </cell>
          <cell r="C515">
            <v>2</v>
          </cell>
          <cell r="D515" t="str">
            <v>SGN G3</v>
          </cell>
          <cell r="E515" t="str">
            <v>Air</v>
          </cell>
          <cell r="F515" t="str">
            <v>CS</v>
          </cell>
          <cell r="G515">
            <v>0</v>
          </cell>
          <cell r="H515">
            <v>0</v>
          </cell>
          <cell r="I515">
            <v>2023</v>
          </cell>
          <cell r="J515" t="str">
            <v>Actual</v>
          </cell>
          <cell r="N515" t="str">
            <v>EBSI</v>
          </cell>
          <cell r="O515" t="str">
            <v>BELL</v>
          </cell>
          <cell r="P515">
            <v>1</v>
          </cell>
          <cell r="Q515" t="str">
            <v>SGN G3</v>
          </cell>
          <cell r="R515" t="str">
            <v>Air</v>
          </cell>
          <cell r="S515" t="str">
            <v>CS</v>
          </cell>
          <cell r="T515">
            <v>0</v>
          </cell>
          <cell r="U515">
            <v>0</v>
          </cell>
          <cell r="V515">
            <v>2023</v>
          </cell>
          <cell r="W515" t="str">
            <v>Actual</v>
          </cell>
        </row>
        <row r="516">
          <cell r="B516" t="str">
            <v>BHBEJ</v>
          </cell>
          <cell r="C516">
            <v>2</v>
          </cell>
          <cell r="D516" t="str">
            <v>SGN G3</v>
          </cell>
          <cell r="E516" t="str">
            <v>Air</v>
          </cell>
          <cell r="F516" t="str">
            <v>CS</v>
          </cell>
          <cell r="G516">
            <v>0</v>
          </cell>
          <cell r="H516">
            <v>0</v>
          </cell>
          <cell r="I516">
            <v>2023</v>
          </cell>
          <cell r="J516" t="str">
            <v>Actual</v>
          </cell>
          <cell r="N516" t="str">
            <v>BPS</v>
          </cell>
          <cell r="O516" t="str">
            <v>BHBEJ</v>
          </cell>
          <cell r="P516">
            <v>1</v>
          </cell>
          <cell r="Q516" t="str">
            <v>SGN G3</v>
          </cell>
          <cell r="R516" t="str">
            <v>Air</v>
          </cell>
          <cell r="S516" t="str">
            <v>CS</v>
          </cell>
          <cell r="T516">
            <v>0</v>
          </cell>
          <cell r="U516">
            <v>0</v>
          </cell>
          <cell r="V516">
            <v>2023</v>
          </cell>
          <cell r="W516" t="str">
            <v>Actual</v>
          </cell>
        </row>
        <row r="517">
          <cell r="B517" t="str">
            <v>BPS</v>
          </cell>
          <cell r="C517">
            <v>2</v>
          </cell>
          <cell r="D517" t="str">
            <v>SGN G3</v>
          </cell>
          <cell r="E517" t="str">
            <v>Air</v>
          </cell>
          <cell r="F517" t="str">
            <v>CS</v>
          </cell>
          <cell r="G517">
            <v>0</v>
          </cell>
          <cell r="H517">
            <v>0</v>
          </cell>
          <cell r="I517">
            <v>2023</v>
          </cell>
          <cell r="J517" t="str">
            <v>Actual</v>
          </cell>
          <cell r="N517" t="str">
            <v>BPS</v>
          </cell>
          <cell r="O517" t="str">
            <v>BPS</v>
          </cell>
          <cell r="P517">
            <v>1</v>
          </cell>
          <cell r="Q517" t="str">
            <v>SGN G3</v>
          </cell>
          <cell r="R517" t="str">
            <v>Air</v>
          </cell>
          <cell r="S517" t="str">
            <v>CS</v>
          </cell>
          <cell r="T517">
            <v>0</v>
          </cell>
          <cell r="U517">
            <v>0</v>
          </cell>
          <cell r="V517">
            <v>2023</v>
          </cell>
          <cell r="W517" t="str">
            <v>Actual</v>
          </cell>
        </row>
        <row r="518">
          <cell r="B518" t="str">
            <v>BPSH</v>
          </cell>
          <cell r="C518">
            <v>2</v>
          </cell>
          <cell r="D518" t="str">
            <v>SGN G3</v>
          </cell>
          <cell r="E518" t="str">
            <v>Air</v>
          </cell>
          <cell r="F518" t="str">
            <v>CS</v>
          </cell>
          <cell r="G518">
            <v>0</v>
          </cell>
          <cell r="H518">
            <v>0</v>
          </cell>
          <cell r="I518">
            <v>2023</v>
          </cell>
          <cell r="J518" t="str">
            <v>Actual</v>
          </cell>
          <cell r="N518" t="str">
            <v>BPS</v>
          </cell>
          <cell r="O518" t="str">
            <v>BPSH</v>
          </cell>
          <cell r="P518">
            <v>1</v>
          </cell>
          <cell r="Q518" t="str">
            <v>SGN G3</v>
          </cell>
          <cell r="R518" t="str">
            <v>Air</v>
          </cell>
          <cell r="S518" t="str">
            <v>CS</v>
          </cell>
          <cell r="T518">
            <v>0</v>
          </cell>
          <cell r="U518">
            <v>0</v>
          </cell>
          <cell r="V518">
            <v>2023</v>
          </cell>
          <cell r="W518" t="str">
            <v>Actual</v>
          </cell>
        </row>
        <row r="519">
          <cell r="B519" t="str">
            <v>BPSHCA</v>
          </cell>
          <cell r="C519">
            <v>2</v>
          </cell>
          <cell r="D519" t="str">
            <v>SGN G3</v>
          </cell>
          <cell r="E519" t="str">
            <v>Air</v>
          </cell>
          <cell r="F519" t="str">
            <v>CS</v>
          </cell>
          <cell r="G519">
            <v>0</v>
          </cell>
          <cell r="H519">
            <v>0</v>
          </cell>
          <cell r="I519">
            <v>2023</v>
          </cell>
          <cell r="J519" t="str">
            <v>Actual</v>
          </cell>
          <cell r="N519" t="str">
            <v>BPS</v>
          </cell>
          <cell r="O519" t="str">
            <v>BPSHCA</v>
          </cell>
          <cell r="P519">
            <v>1</v>
          </cell>
          <cell r="Q519" t="str">
            <v>SGN G3</v>
          </cell>
          <cell r="R519" t="str">
            <v>Air</v>
          </cell>
          <cell r="S519" t="str">
            <v>CS</v>
          </cell>
          <cell r="T519">
            <v>0</v>
          </cell>
          <cell r="U519">
            <v>0</v>
          </cell>
          <cell r="V519">
            <v>2023</v>
          </cell>
          <cell r="W519" t="str">
            <v>Actual</v>
          </cell>
        </row>
        <row r="520">
          <cell r="B520" t="str">
            <v>BPSHUB</v>
          </cell>
          <cell r="C520">
            <v>2</v>
          </cell>
          <cell r="D520" t="str">
            <v>SGN G3</v>
          </cell>
          <cell r="E520" t="str">
            <v>Air</v>
          </cell>
          <cell r="F520" t="str">
            <v>CS</v>
          </cell>
          <cell r="G520">
            <v>0</v>
          </cell>
          <cell r="H520">
            <v>0</v>
          </cell>
          <cell r="I520">
            <v>2023</v>
          </cell>
          <cell r="J520" t="str">
            <v>Actual</v>
          </cell>
          <cell r="N520" t="str">
            <v>BPS</v>
          </cell>
          <cell r="O520" t="str">
            <v>BPSHUB</v>
          </cell>
          <cell r="P520">
            <v>1</v>
          </cell>
          <cell r="Q520" t="str">
            <v>SGN G3</v>
          </cell>
          <cell r="R520" t="str">
            <v>Air</v>
          </cell>
          <cell r="S520" t="str">
            <v>CS</v>
          </cell>
          <cell r="T520">
            <v>0</v>
          </cell>
          <cell r="U520">
            <v>0</v>
          </cell>
          <cell r="V520">
            <v>2023</v>
          </cell>
          <cell r="W520" t="str">
            <v>Actual</v>
          </cell>
        </row>
        <row r="521">
          <cell r="B521" t="str">
            <v>BPSL</v>
          </cell>
          <cell r="C521">
            <v>2</v>
          </cell>
          <cell r="D521" t="str">
            <v>SGN G3</v>
          </cell>
          <cell r="E521" t="str">
            <v>Air</v>
          </cell>
          <cell r="F521" t="str">
            <v>CS</v>
          </cell>
          <cell r="G521">
            <v>0</v>
          </cell>
          <cell r="H521">
            <v>0</v>
          </cell>
          <cell r="I521">
            <v>2023</v>
          </cell>
          <cell r="J521" t="str">
            <v>Actual</v>
          </cell>
          <cell r="N521" t="str">
            <v>BPS</v>
          </cell>
          <cell r="O521" t="str">
            <v>BPSL</v>
          </cell>
          <cell r="P521">
            <v>1</v>
          </cell>
          <cell r="Q521" t="str">
            <v>SGN G3</v>
          </cell>
          <cell r="R521" t="str">
            <v>Air</v>
          </cell>
          <cell r="S521" t="str">
            <v>CS</v>
          </cell>
          <cell r="T521">
            <v>0</v>
          </cell>
          <cell r="U521">
            <v>0</v>
          </cell>
          <cell r="V521">
            <v>2023</v>
          </cell>
          <cell r="W521" t="str">
            <v>Actual</v>
          </cell>
        </row>
        <row r="522">
          <cell r="B522" t="str">
            <v>BRYLAN</v>
          </cell>
          <cell r="C522">
            <v>2</v>
          </cell>
          <cell r="D522" t="str">
            <v>SGN G3</v>
          </cell>
          <cell r="E522" t="str">
            <v>Air</v>
          </cell>
          <cell r="F522" t="str">
            <v>CS</v>
          </cell>
          <cell r="G522">
            <v>0</v>
          </cell>
          <cell r="H522">
            <v>0</v>
          </cell>
          <cell r="I522">
            <v>2023</v>
          </cell>
          <cell r="J522" t="str">
            <v>Actual</v>
          </cell>
          <cell r="N522" t="str">
            <v>BRYLAN</v>
          </cell>
          <cell r="O522" t="str">
            <v>BRYLAN</v>
          </cell>
          <cell r="P522">
            <v>1</v>
          </cell>
          <cell r="Q522" t="str">
            <v>SGN G3</v>
          </cell>
          <cell r="R522" t="str">
            <v>Air</v>
          </cell>
          <cell r="S522" t="str">
            <v>CS</v>
          </cell>
          <cell r="T522">
            <v>0</v>
          </cell>
          <cell r="U522">
            <v>0</v>
          </cell>
          <cell r="V522">
            <v>2023</v>
          </cell>
          <cell r="W522" t="str">
            <v>Actual</v>
          </cell>
        </row>
        <row r="523">
          <cell r="B523" t="str">
            <v>CHEWY</v>
          </cell>
          <cell r="C523">
            <v>2</v>
          </cell>
          <cell r="D523" t="str">
            <v>SGN G3</v>
          </cell>
          <cell r="E523" t="str">
            <v>Air</v>
          </cell>
          <cell r="F523" t="str">
            <v>CS</v>
          </cell>
          <cell r="G523">
            <v>0</v>
          </cell>
          <cell r="H523">
            <v>0</v>
          </cell>
          <cell r="I523">
            <v>2023</v>
          </cell>
          <cell r="J523" t="str">
            <v>Actual</v>
          </cell>
          <cell r="N523" t="str">
            <v>CHEWY</v>
          </cell>
          <cell r="O523" t="str">
            <v>CHEWY</v>
          </cell>
          <cell r="P523">
            <v>1</v>
          </cell>
          <cell r="Q523" t="str">
            <v>SGN G3</v>
          </cell>
          <cell r="R523" t="str">
            <v>Air</v>
          </cell>
          <cell r="S523" t="str">
            <v>CS</v>
          </cell>
          <cell r="T523">
            <v>0</v>
          </cell>
          <cell r="U523">
            <v>0</v>
          </cell>
          <cell r="V523">
            <v>2023</v>
          </cell>
          <cell r="W523" t="str">
            <v>Actual</v>
          </cell>
        </row>
        <row r="524">
          <cell r="B524" t="str">
            <v>CLUSH</v>
          </cell>
          <cell r="C524">
            <v>2</v>
          </cell>
          <cell r="D524" t="str">
            <v>SGN G3</v>
          </cell>
          <cell r="E524" t="str">
            <v>Air</v>
          </cell>
          <cell r="F524" t="str">
            <v>CS</v>
          </cell>
          <cell r="G524">
            <v>0</v>
          </cell>
          <cell r="H524">
            <v>0</v>
          </cell>
          <cell r="I524">
            <v>2023</v>
          </cell>
          <cell r="J524" t="str">
            <v>Actual</v>
          </cell>
          <cell r="N524" t="str">
            <v>DEMO</v>
          </cell>
          <cell r="O524" t="str">
            <v>CLUSH</v>
          </cell>
          <cell r="P524">
            <v>1</v>
          </cell>
          <cell r="Q524" t="str">
            <v>SGN G3</v>
          </cell>
          <cell r="R524" t="str">
            <v>Air</v>
          </cell>
          <cell r="S524" t="str">
            <v>CS</v>
          </cell>
          <cell r="T524">
            <v>0</v>
          </cell>
          <cell r="U524">
            <v>0</v>
          </cell>
          <cell r="V524">
            <v>2023</v>
          </cell>
          <cell r="W524" t="str">
            <v>Actual</v>
          </cell>
        </row>
        <row r="525">
          <cell r="B525" t="str">
            <v>DEICH</v>
          </cell>
          <cell r="C525">
            <v>2</v>
          </cell>
          <cell r="D525" t="str">
            <v>SGN G3</v>
          </cell>
          <cell r="E525" t="str">
            <v>Air</v>
          </cell>
          <cell r="F525" t="str">
            <v>CS</v>
          </cell>
          <cell r="G525">
            <v>0</v>
          </cell>
          <cell r="H525">
            <v>0</v>
          </cell>
          <cell r="I525">
            <v>2023</v>
          </cell>
          <cell r="J525" t="str">
            <v>Actual</v>
          </cell>
          <cell r="N525" t="str">
            <v>DEICH</v>
          </cell>
          <cell r="O525" t="str">
            <v>DEICH</v>
          </cell>
          <cell r="P525">
            <v>1</v>
          </cell>
          <cell r="Q525" t="str">
            <v>SGN G3</v>
          </cell>
          <cell r="R525" t="str">
            <v>Air</v>
          </cell>
          <cell r="S525" t="str">
            <v>CS</v>
          </cell>
          <cell r="T525">
            <v>0</v>
          </cell>
          <cell r="U525">
            <v>0</v>
          </cell>
          <cell r="V525">
            <v>2023</v>
          </cell>
          <cell r="W525" t="str">
            <v>Actual</v>
          </cell>
        </row>
        <row r="526">
          <cell r="B526" t="str">
            <v>DEICUK</v>
          </cell>
          <cell r="C526">
            <v>2</v>
          </cell>
          <cell r="D526" t="str">
            <v>SGN G3</v>
          </cell>
          <cell r="E526" t="str">
            <v>Air</v>
          </cell>
          <cell r="F526" t="str">
            <v>CS</v>
          </cell>
          <cell r="G526">
            <v>0</v>
          </cell>
          <cell r="H526">
            <v>0</v>
          </cell>
          <cell r="I526">
            <v>2023</v>
          </cell>
          <cell r="J526" t="str">
            <v>Actual</v>
          </cell>
          <cell r="N526" t="str">
            <v>DEICH</v>
          </cell>
          <cell r="O526" t="str">
            <v>DEICUK</v>
          </cell>
          <cell r="P526">
            <v>1</v>
          </cell>
          <cell r="Q526" t="str">
            <v>SGN G3</v>
          </cell>
          <cell r="R526" t="str">
            <v>Air</v>
          </cell>
          <cell r="S526" t="str">
            <v>CS</v>
          </cell>
          <cell r="T526">
            <v>0</v>
          </cell>
          <cell r="U526">
            <v>0</v>
          </cell>
          <cell r="V526">
            <v>2023</v>
          </cell>
          <cell r="W526" t="str">
            <v>Actual</v>
          </cell>
        </row>
        <row r="527">
          <cell r="B527" t="str">
            <v>DEMO</v>
          </cell>
          <cell r="C527">
            <v>2</v>
          </cell>
          <cell r="D527" t="str">
            <v>SGN G3</v>
          </cell>
          <cell r="E527" t="str">
            <v>Air</v>
          </cell>
          <cell r="F527" t="str">
            <v>CS</v>
          </cell>
          <cell r="G527">
            <v>0</v>
          </cell>
          <cell r="H527">
            <v>0</v>
          </cell>
          <cell r="I527">
            <v>2023</v>
          </cell>
          <cell r="J527" t="str">
            <v>Actual</v>
          </cell>
          <cell r="N527" t="str">
            <v>DEMO</v>
          </cell>
          <cell r="O527" t="str">
            <v>DEMO</v>
          </cell>
          <cell r="P527">
            <v>1</v>
          </cell>
          <cell r="Q527" t="str">
            <v>SGN G3</v>
          </cell>
          <cell r="R527" t="str">
            <v>Air</v>
          </cell>
          <cell r="S527" t="str">
            <v>CS</v>
          </cell>
          <cell r="T527">
            <v>0</v>
          </cell>
          <cell r="U527">
            <v>0</v>
          </cell>
          <cell r="V527">
            <v>2023</v>
          </cell>
          <cell r="W527" t="str">
            <v>Actual</v>
          </cell>
        </row>
        <row r="528">
          <cell r="B528" t="str">
            <v>EDDIEB</v>
          </cell>
          <cell r="C528">
            <v>2</v>
          </cell>
          <cell r="D528" t="str">
            <v>SGN G3</v>
          </cell>
          <cell r="E528" t="str">
            <v>Air</v>
          </cell>
          <cell r="F528" t="str">
            <v>CS</v>
          </cell>
          <cell r="G528">
            <v>1</v>
          </cell>
          <cell r="H528">
            <v>2.0833333333333333E-5</v>
          </cell>
          <cell r="I528">
            <v>2023</v>
          </cell>
          <cell r="J528" t="str">
            <v>Actual</v>
          </cell>
          <cell r="N528" t="str">
            <v>EDDIE</v>
          </cell>
          <cell r="O528" t="str">
            <v>EDDIEB</v>
          </cell>
          <cell r="P528">
            <v>1</v>
          </cell>
          <cell r="Q528" t="str">
            <v>SGN G3</v>
          </cell>
          <cell r="R528" t="str">
            <v>Air</v>
          </cell>
          <cell r="S528" t="str">
            <v>CS</v>
          </cell>
          <cell r="T528">
            <v>1</v>
          </cell>
          <cell r="U528">
            <v>2.0833333333333333E-5</v>
          </cell>
          <cell r="V528">
            <v>2023</v>
          </cell>
          <cell r="W528" t="str">
            <v>Actual</v>
          </cell>
        </row>
        <row r="529">
          <cell r="B529" t="str">
            <v>EMCOLS</v>
          </cell>
          <cell r="C529">
            <v>2</v>
          </cell>
          <cell r="D529" t="str">
            <v>SGN G3</v>
          </cell>
          <cell r="E529" t="str">
            <v>Air</v>
          </cell>
          <cell r="F529" t="str">
            <v>CS</v>
          </cell>
          <cell r="G529">
            <v>0</v>
          </cell>
          <cell r="H529">
            <v>0</v>
          </cell>
          <cell r="I529">
            <v>2023</v>
          </cell>
          <cell r="J529" t="str">
            <v>Actual</v>
          </cell>
          <cell r="N529" t="str">
            <v>ESPRIT</v>
          </cell>
          <cell r="O529" t="str">
            <v>EMCOLS</v>
          </cell>
          <cell r="P529">
            <v>1</v>
          </cell>
          <cell r="Q529" t="str">
            <v>SGN G3</v>
          </cell>
          <cell r="R529" t="str">
            <v>Air</v>
          </cell>
          <cell r="S529" t="str">
            <v>CS</v>
          </cell>
          <cell r="T529">
            <v>0</v>
          </cell>
          <cell r="U529">
            <v>0</v>
          </cell>
          <cell r="V529">
            <v>2023</v>
          </cell>
          <cell r="W529" t="str">
            <v>Actual</v>
          </cell>
        </row>
        <row r="530">
          <cell r="B530" t="str">
            <v>ENGRS</v>
          </cell>
          <cell r="C530">
            <v>2</v>
          </cell>
          <cell r="D530" t="str">
            <v>SGN G3</v>
          </cell>
          <cell r="E530" t="str">
            <v>Air</v>
          </cell>
          <cell r="F530" t="str">
            <v>CS</v>
          </cell>
          <cell r="G530">
            <v>0</v>
          </cell>
          <cell r="H530">
            <v>0</v>
          </cell>
          <cell r="I530">
            <v>2023</v>
          </cell>
          <cell r="J530" t="str">
            <v>Actual</v>
          </cell>
          <cell r="N530" t="str">
            <v>DEICH</v>
          </cell>
          <cell r="O530" t="str">
            <v>ENGRS</v>
          </cell>
          <cell r="P530">
            <v>1</v>
          </cell>
          <cell r="Q530" t="str">
            <v>SGN G3</v>
          </cell>
          <cell r="R530" t="str">
            <v>Air</v>
          </cell>
          <cell r="S530" t="str">
            <v>CS</v>
          </cell>
          <cell r="T530">
            <v>0</v>
          </cell>
          <cell r="U530">
            <v>0</v>
          </cell>
          <cell r="V530">
            <v>2023</v>
          </cell>
          <cell r="W530" t="str">
            <v>Actual</v>
          </cell>
        </row>
        <row r="531">
          <cell r="B531" t="str">
            <v>ENSHOE</v>
          </cell>
          <cell r="C531">
            <v>2</v>
          </cell>
          <cell r="D531" t="str">
            <v>SGN G3</v>
          </cell>
          <cell r="E531" t="str">
            <v>Air</v>
          </cell>
          <cell r="F531" t="str">
            <v>CS</v>
          </cell>
          <cell r="G531">
            <v>0</v>
          </cell>
          <cell r="H531">
            <v>0</v>
          </cell>
          <cell r="I531">
            <v>2023</v>
          </cell>
          <cell r="J531" t="str">
            <v>Actual</v>
          </cell>
          <cell r="N531" t="str">
            <v>DEICH</v>
          </cell>
          <cell r="O531" t="str">
            <v>ENSHOE</v>
          </cell>
          <cell r="P531">
            <v>1</v>
          </cell>
          <cell r="Q531" t="str">
            <v>SGN G3</v>
          </cell>
          <cell r="R531" t="str">
            <v>Air</v>
          </cell>
          <cell r="S531" t="str">
            <v>CS</v>
          </cell>
          <cell r="T531">
            <v>0</v>
          </cell>
          <cell r="U531">
            <v>0</v>
          </cell>
          <cell r="V531">
            <v>2023</v>
          </cell>
          <cell r="W531" t="str">
            <v>Actual</v>
          </cell>
        </row>
        <row r="532">
          <cell r="B532" t="str">
            <v>ENSPOR</v>
          </cell>
          <cell r="C532">
            <v>2</v>
          </cell>
          <cell r="D532" t="str">
            <v>SGN G3</v>
          </cell>
          <cell r="E532" t="str">
            <v>Air</v>
          </cell>
          <cell r="F532" t="str">
            <v>CS</v>
          </cell>
          <cell r="G532">
            <v>0</v>
          </cell>
          <cell r="H532">
            <v>0</v>
          </cell>
          <cell r="I532">
            <v>2023</v>
          </cell>
          <cell r="J532" t="str">
            <v>Actual</v>
          </cell>
          <cell r="N532" t="str">
            <v>DEICH</v>
          </cell>
          <cell r="O532" t="str">
            <v>ENSPOR</v>
          </cell>
          <cell r="P532">
            <v>1</v>
          </cell>
          <cell r="Q532" t="str">
            <v>SGN G3</v>
          </cell>
          <cell r="R532" t="str">
            <v>Air</v>
          </cell>
          <cell r="S532" t="str">
            <v>CS</v>
          </cell>
          <cell r="T532">
            <v>0</v>
          </cell>
          <cell r="U532">
            <v>0</v>
          </cell>
          <cell r="V532">
            <v>2023</v>
          </cell>
          <cell r="W532" t="str">
            <v>Actual</v>
          </cell>
        </row>
        <row r="533">
          <cell r="B533" t="str">
            <v>ESPRIT</v>
          </cell>
          <cell r="C533">
            <v>2</v>
          </cell>
          <cell r="D533" t="str">
            <v>SGN G3</v>
          </cell>
          <cell r="E533" t="str">
            <v>Air</v>
          </cell>
          <cell r="F533" t="str">
            <v>CS</v>
          </cell>
          <cell r="G533">
            <v>0</v>
          </cell>
          <cell r="H533">
            <v>0</v>
          </cell>
          <cell r="I533">
            <v>2023</v>
          </cell>
          <cell r="J533" t="str">
            <v>Actual</v>
          </cell>
          <cell r="N533" t="str">
            <v>ESPRIT</v>
          </cell>
          <cell r="O533" t="str">
            <v>ESPRIT</v>
          </cell>
          <cell r="P533">
            <v>1</v>
          </cell>
          <cell r="Q533" t="str">
            <v>SGN G3</v>
          </cell>
          <cell r="R533" t="str">
            <v>Air</v>
          </cell>
          <cell r="S533" t="str">
            <v>CS</v>
          </cell>
          <cell r="T533">
            <v>0</v>
          </cell>
          <cell r="U533">
            <v>0</v>
          </cell>
          <cell r="V533">
            <v>2023</v>
          </cell>
          <cell r="W533" t="str">
            <v>Actual</v>
          </cell>
        </row>
        <row r="534">
          <cell r="B534" t="str">
            <v>FOOTCA</v>
          </cell>
          <cell r="C534">
            <v>2</v>
          </cell>
          <cell r="D534" t="str">
            <v>SGN G3</v>
          </cell>
          <cell r="E534" t="str">
            <v>Air</v>
          </cell>
          <cell r="F534" t="str">
            <v>CS</v>
          </cell>
          <cell r="G534">
            <v>0</v>
          </cell>
          <cell r="H534">
            <v>0</v>
          </cell>
          <cell r="I534">
            <v>2023</v>
          </cell>
          <cell r="J534" t="str">
            <v>Actual</v>
          </cell>
          <cell r="N534" t="str">
            <v>FOOTLK</v>
          </cell>
          <cell r="O534" t="str">
            <v>FOOTCA</v>
          </cell>
          <cell r="P534">
            <v>1</v>
          </cell>
          <cell r="Q534" t="str">
            <v>SGN G3</v>
          </cell>
          <cell r="R534" t="str">
            <v>Air</v>
          </cell>
          <cell r="S534" t="str">
            <v>CS</v>
          </cell>
          <cell r="T534">
            <v>0</v>
          </cell>
          <cell r="U534">
            <v>0</v>
          </cell>
          <cell r="V534">
            <v>2023</v>
          </cell>
          <cell r="W534" t="str">
            <v>Actual</v>
          </cell>
        </row>
        <row r="535">
          <cell r="B535" t="str">
            <v>FOOTRT</v>
          </cell>
          <cell r="C535">
            <v>2</v>
          </cell>
          <cell r="D535" t="str">
            <v>SGN G3</v>
          </cell>
          <cell r="E535" t="str">
            <v>Air</v>
          </cell>
          <cell r="F535" t="str">
            <v>CS</v>
          </cell>
          <cell r="G535">
            <v>0</v>
          </cell>
          <cell r="H535">
            <v>0</v>
          </cell>
          <cell r="I535">
            <v>2023</v>
          </cell>
          <cell r="J535" t="str">
            <v>Actual</v>
          </cell>
          <cell r="N535" t="str">
            <v>FOOTLK</v>
          </cell>
          <cell r="O535" t="str">
            <v>FOOTRT</v>
          </cell>
          <cell r="P535">
            <v>1</v>
          </cell>
          <cell r="Q535" t="str">
            <v>SGN G3</v>
          </cell>
          <cell r="R535" t="str">
            <v>Air</v>
          </cell>
          <cell r="S535" t="str">
            <v>CS</v>
          </cell>
          <cell r="T535">
            <v>0</v>
          </cell>
          <cell r="U535">
            <v>0</v>
          </cell>
          <cell r="V535">
            <v>2023</v>
          </cell>
          <cell r="W535" t="str">
            <v>Actual</v>
          </cell>
        </row>
        <row r="536">
          <cell r="B536" t="str">
            <v>FOOTTE</v>
          </cell>
          <cell r="C536">
            <v>2</v>
          </cell>
          <cell r="D536" t="str">
            <v>SGN G3</v>
          </cell>
          <cell r="E536" t="str">
            <v>Air</v>
          </cell>
          <cell r="F536" t="str">
            <v>CS</v>
          </cell>
          <cell r="G536">
            <v>0</v>
          </cell>
          <cell r="H536">
            <v>0</v>
          </cell>
          <cell r="I536">
            <v>2023</v>
          </cell>
          <cell r="J536" t="str">
            <v>Actual</v>
          </cell>
          <cell r="N536" t="str">
            <v>FOOTLK</v>
          </cell>
          <cell r="O536" t="str">
            <v>FOOTTE</v>
          </cell>
          <cell r="P536">
            <v>1</v>
          </cell>
          <cell r="Q536" t="str">
            <v>SGN G3</v>
          </cell>
          <cell r="R536" t="str">
            <v>Air</v>
          </cell>
          <cell r="S536" t="str">
            <v>CS</v>
          </cell>
          <cell r="T536">
            <v>0</v>
          </cell>
          <cell r="U536">
            <v>0</v>
          </cell>
          <cell r="V536">
            <v>2023</v>
          </cell>
          <cell r="W536" t="str">
            <v>Actual</v>
          </cell>
        </row>
        <row r="537">
          <cell r="B537" t="str">
            <v>GORE</v>
          </cell>
          <cell r="C537">
            <v>2</v>
          </cell>
          <cell r="D537" t="str">
            <v>SGN G3</v>
          </cell>
          <cell r="E537" t="str">
            <v>Air</v>
          </cell>
          <cell r="F537" t="str">
            <v>CS</v>
          </cell>
          <cell r="G537">
            <v>0</v>
          </cell>
          <cell r="H537">
            <v>0</v>
          </cell>
          <cell r="I537">
            <v>2023</v>
          </cell>
          <cell r="J537" t="str">
            <v>Actual</v>
          </cell>
          <cell r="N537" t="str">
            <v>AEO</v>
          </cell>
          <cell r="O537" t="str">
            <v>GORE</v>
          </cell>
          <cell r="P537">
            <v>1</v>
          </cell>
          <cell r="Q537" t="str">
            <v>SGN G3</v>
          </cell>
          <cell r="R537" t="str">
            <v>Air</v>
          </cell>
          <cell r="S537" t="str">
            <v>CS</v>
          </cell>
          <cell r="T537">
            <v>0</v>
          </cell>
          <cell r="U537">
            <v>0</v>
          </cell>
          <cell r="V537">
            <v>2023</v>
          </cell>
          <cell r="W537" t="str">
            <v>Actual</v>
          </cell>
        </row>
        <row r="538">
          <cell r="B538" t="str">
            <v>HAGGAR</v>
          </cell>
          <cell r="C538">
            <v>2</v>
          </cell>
          <cell r="D538" t="str">
            <v>SGN G3</v>
          </cell>
          <cell r="E538" t="str">
            <v>Air</v>
          </cell>
          <cell r="F538" t="str">
            <v>CS</v>
          </cell>
          <cell r="G538">
            <v>0</v>
          </cell>
          <cell r="H538">
            <v>0</v>
          </cell>
          <cell r="I538">
            <v>2023</v>
          </cell>
          <cell r="J538" t="str">
            <v>Actual</v>
          </cell>
          <cell r="N538" t="str">
            <v>HAGGAR</v>
          </cell>
          <cell r="O538" t="str">
            <v>HAGGAR</v>
          </cell>
          <cell r="P538">
            <v>1</v>
          </cell>
          <cell r="Q538" t="str">
            <v>SGN G3</v>
          </cell>
          <cell r="R538" t="str">
            <v>Air</v>
          </cell>
          <cell r="S538" t="str">
            <v>CS</v>
          </cell>
          <cell r="T538">
            <v>0</v>
          </cell>
          <cell r="U538">
            <v>0</v>
          </cell>
          <cell r="V538">
            <v>2023</v>
          </cell>
          <cell r="W538" t="str">
            <v>Actual</v>
          </cell>
        </row>
        <row r="539">
          <cell r="B539" t="str">
            <v>HBIRAW</v>
          </cell>
          <cell r="C539">
            <v>2</v>
          </cell>
          <cell r="D539" t="str">
            <v>SGN G3</v>
          </cell>
          <cell r="E539" t="str">
            <v>Air</v>
          </cell>
          <cell r="F539" t="str">
            <v>CS</v>
          </cell>
          <cell r="G539">
            <v>1</v>
          </cell>
          <cell r="H539">
            <v>3.1944444444444441E-4</v>
          </cell>
          <cell r="I539">
            <v>2023</v>
          </cell>
          <cell r="J539" t="str">
            <v>Actual</v>
          </cell>
          <cell r="N539" t="str">
            <v>HBI</v>
          </cell>
          <cell r="O539" t="str">
            <v>HBIRAW</v>
          </cell>
          <cell r="P539">
            <v>1</v>
          </cell>
          <cell r="Q539" t="str">
            <v>SGN G3</v>
          </cell>
          <cell r="R539" t="str">
            <v>Air</v>
          </cell>
          <cell r="S539" t="str">
            <v>CS</v>
          </cell>
          <cell r="T539">
            <v>1</v>
          </cell>
          <cell r="U539">
            <v>3.1944444444444441E-4</v>
          </cell>
          <cell r="V539">
            <v>2023</v>
          </cell>
          <cell r="W539" t="str">
            <v>Actual</v>
          </cell>
        </row>
        <row r="540">
          <cell r="B540" t="str">
            <v>HUNK</v>
          </cell>
          <cell r="C540">
            <v>2</v>
          </cell>
          <cell r="D540" t="str">
            <v>SGN G3</v>
          </cell>
          <cell r="E540" t="str">
            <v>Air</v>
          </cell>
          <cell r="F540" t="str">
            <v>CS</v>
          </cell>
          <cell r="G540">
            <v>0</v>
          </cell>
          <cell r="H540">
            <v>0</v>
          </cell>
          <cell r="I540">
            <v>2023</v>
          </cell>
          <cell r="J540" t="str">
            <v>Actual</v>
          </cell>
          <cell r="N540" t="str">
            <v>HUNK</v>
          </cell>
          <cell r="O540" t="str">
            <v>HUNK</v>
          </cell>
          <cell r="P540">
            <v>1</v>
          </cell>
          <cell r="Q540" t="str">
            <v>SGN G3</v>
          </cell>
          <cell r="R540" t="str">
            <v>Air</v>
          </cell>
          <cell r="S540" t="str">
            <v>CS</v>
          </cell>
          <cell r="T540">
            <v>0</v>
          </cell>
          <cell r="U540">
            <v>0</v>
          </cell>
          <cell r="V540">
            <v>2023</v>
          </cell>
          <cell r="W540" t="str">
            <v>Actual</v>
          </cell>
        </row>
        <row r="541">
          <cell r="B541" t="str">
            <v>MYSHOE</v>
          </cell>
          <cell r="C541">
            <v>2</v>
          </cell>
          <cell r="D541" t="str">
            <v>SGN G3</v>
          </cell>
          <cell r="E541" t="str">
            <v>Air</v>
          </cell>
          <cell r="F541" t="str">
            <v>CS</v>
          </cell>
          <cell r="G541">
            <v>0</v>
          </cell>
          <cell r="H541">
            <v>0</v>
          </cell>
          <cell r="I541">
            <v>2023</v>
          </cell>
          <cell r="J541" t="str">
            <v>Actual</v>
          </cell>
          <cell r="N541" t="str">
            <v>DEICH</v>
          </cell>
          <cell r="O541" t="str">
            <v>MYSHOE</v>
          </cell>
          <cell r="P541">
            <v>1</v>
          </cell>
          <cell r="Q541" t="str">
            <v>SGN G3</v>
          </cell>
          <cell r="R541" t="str">
            <v>Air</v>
          </cell>
          <cell r="S541" t="str">
            <v>CS</v>
          </cell>
          <cell r="T541">
            <v>0</v>
          </cell>
          <cell r="U541">
            <v>0</v>
          </cell>
          <cell r="V541">
            <v>2023</v>
          </cell>
          <cell r="W541" t="str">
            <v>Actual</v>
          </cell>
        </row>
        <row r="542">
          <cell r="B542" t="str">
            <v>OFWO</v>
          </cell>
          <cell r="C542">
            <v>2</v>
          </cell>
          <cell r="D542" t="str">
            <v>SGN G3</v>
          </cell>
          <cell r="E542" t="str">
            <v>Air</v>
          </cell>
          <cell r="F542" t="str">
            <v>CS</v>
          </cell>
          <cell r="G542">
            <v>0</v>
          </cell>
          <cell r="H542">
            <v>0</v>
          </cell>
          <cell r="I542">
            <v>2023</v>
          </cell>
          <cell r="J542" t="str">
            <v>Actual</v>
          </cell>
          <cell r="N542" t="str">
            <v>OFWO</v>
          </cell>
          <cell r="O542" t="str">
            <v>OFWO</v>
          </cell>
          <cell r="P542">
            <v>1</v>
          </cell>
          <cell r="Q542" t="str">
            <v>SGN G3</v>
          </cell>
          <cell r="R542" t="str">
            <v>Air</v>
          </cell>
          <cell r="S542" t="str">
            <v>CS</v>
          </cell>
          <cell r="T542">
            <v>0</v>
          </cell>
          <cell r="U542">
            <v>0</v>
          </cell>
          <cell r="V542">
            <v>2023</v>
          </cell>
          <cell r="W542" t="str">
            <v>Actual</v>
          </cell>
        </row>
        <row r="543">
          <cell r="B543" t="str">
            <v>PESPO</v>
          </cell>
          <cell r="C543">
            <v>2</v>
          </cell>
          <cell r="D543" t="str">
            <v>SGN G3</v>
          </cell>
          <cell r="E543" t="str">
            <v>Air</v>
          </cell>
          <cell r="F543" t="str">
            <v>CS</v>
          </cell>
          <cell r="G543">
            <v>0</v>
          </cell>
          <cell r="H543">
            <v>0</v>
          </cell>
          <cell r="I543">
            <v>2023</v>
          </cell>
          <cell r="J543" t="str">
            <v>Actual</v>
          </cell>
          <cell r="N543" t="str">
            <v>DEMO</v>
          </cell>
          <cell r="O543" t="str">
            <v>PESPO</v>
          </cell>
          <cell r="P543">
            <v>1</v>
          </cell>
          <cell r="Q543" t="str">
            <v>SGN G3</v>
          </cell>
          <cell r="R543" t="str">
            <v>Air</v>
          </cell>
          <cell r="S543" t="str">
            <v>CS</v>
          </cell>
          <cell r="T543">
            <v>0</v>
          </cell>
          <cell r="U543">
            <v>0</v>
          </cell>
          <cell r="V543">
            <v>2023</v>
          </cell>
          <cell r="W543" t="str">
            <v>Actual</v>
          </cell>
        </row>
        <row r="544">
          <cell r="B544" t="str">
            <v>RACK</v>
          </cell>
          <cell r="C544">
            <v>2</v>
          </cell>
          <cell r="D544" t="str">
            <v>SGN G3</v>
          </cell>
          <cell r="E544" t="str">
            <v>Air</v>
          </cell>
          <cell r="F544" t="str">
            <v>CS</v>
          </cell>
          <cell r="G544">
            <v>0</v>
          </cell>
          <cell r="H544">
            <v>0</v>
          </cell>
          <cell r="I544">
            <v>2023</v>
          </cell>
          <cell r="J544" t="str">
            <v>Actual</v>
          </cell>
          <cell r="N544" t="str">
            <v>RACK</v>
          </cell>
          <cell r="O544" t="str">
            <v>RACK</v>
          </cell>
          <cell r="P544">
            <v>1</v>
          </cell>
          <cell r="Q544" t="str">
            <v>SGN G3</v>
          </cell>
          <cell r="R544" t="str">
            <v>Air</v>
          </cell>
          <cell r="S544" t="str">
            <v>CS</v>
          </cell>
          <cell r="T544">
            <v>0</v>
          </cell>
          <cell r="U544">
            <v>0</v>
          </cell>
          <cell r="V544">
            <v>2023</v>
          </cell>
          <cell r="W544" t="str">
            <v>Actual</v>
          </cell>
        </row>
        <row r="545">
          <cell r="B545" t="str">
            <v>RH</v>
          </cell>
          <cell r="C545">
            <v>2</v>
          </cell>
          <cell r="D545" t="str">
            <v>SGN G3</v>
          </cell>
          <cell r="E545" t="str">
            <v>Air</v>
          </cell>
          <cell r="F545" t="str">
            <v>CS</v>
          </cell>
          <cell r="G545">
            <v>0</v>
          </cell>
          <cell r="H545">
            <v>0</v>
          </cell>
          <cell r="I545">
            <v>2023</v>
          </cell>
          <cell r="J545" t="str">
            <v>Actual</v>
          </cell>
          <cell r="N545" t="str">
            <v>RH</v>
          </cell>
          <cell r="O545" t="str">
            <v>RH</v>
          </cell>
          <cell r="P545">
            <v>1</v>
          </cell>
          <cell r="Q545" t="str">
            <v>SGN G3</v>
          </cell>
          <cell r="R545" t="str">
            <v>Air</v>
          </cell>
          <cell r="S545" t="str">
            <v>CS</v>
          </cell>
          <cell r="T545">
            <v>0</v>
          </cell>
          <cell r="U545">
            <v>0</v>
          </cell>
          <cell r="V545">
            <v>2023</v>
          </cell>
          <cell r="W545" t="str">
            <v>Actual</v>
          </cell>
        </row>
        <row r="546">
          <cell r="B546" t="str">
            <v>RSGC</v>
          </cell>
          <cell r="C546">
            <v>2</v>
          </cell>
          <cell r="D546" t="str">
            <v>SGN G3</v>
          </cell>
          <cell r="E546" t="str">
            <v>Air</v>
          </cell>
          <cell r="F546" t="str">
            <v>CS</v>
          </cell>
          <cell r="G546">
            <v>0</v>
          </cell>
          <cell r="H546">
            <v>0</v>
          </cell>
          <cell r="I546">
            <v>2023</v>
          </cell>
          <cell r="J546" t="str">
            <v>Actual</v>
          </cell>
          <cell r="N546" t="str">
            <v>RSGC</v>
          </cell>
          <cell r="O546" t="str">
            <v>RSGC</v>
          </cell>
          <cell r="P546">
            <v>1</v>
          </cell>
          <cell r="Q546" t="str">
            <v>SGN G3</v>
          </cell>
          <cell r="R546" t="str">
            <v>Air</v>
          </cell>
          <cell r="S546" t="str">
            <v>CS</v>
          </cell>
          <cell r="T546">
            <v>0</v>
          </cell>
          <cell r="U546">
            <v>0</v>
          </cell>
          <cell r="V546">
            <v>2023</v>
          </cell>
          <cell r="W546" t="str">
            <v>Actual</v>
          </cell>
        </row>
        <row r="547">
          <cell r="B547" t="str">
            <v>SPST</v>
          </cell>
          <cell r="C547">
            <v>2</v>
          </cell>
          <cell r="D547" t="str">
            <v>SGN G3</v>
          </cell>
          <cell r="E547" t="str">
            <v>Air</v>
          </cell>
          <cell r="F547" t="str">
            <v>CS</v>
          </cell>
          <cell r="G547">
            <v>0</v>
          </cell>
          <cell r="H547">
            <v>0</v>
          </cell>
          <cell r="I547">
            <v>2023</v>
          </cell>
          <cell r="J547" t="str">
            <v>Actual</v>
          </cell>
          <cell r="N547" t="str">
            <v>DEMO</v>
          </cell>
          <cell r="O547" t="str">
            <v>SPST</v>
          </cell>
          <cell r="P547">
            <v>1</v>
          </cell>
          <cell r="Q547" t="str">
            <v>SGN G3</v>
          </cell>
          <cell r="R547" t="str">
            <v>Air</v>
          </cell>
          <cell r="S547" t="str">
            <v>CS</v>
          </cell>
          <cell r="T547">
            <v>0</v>
          </cell>
          <cell r="U547">
            <v>0</v>
          </cell>
          <cell r="V547">
            <v>2023</v>
          </cell>
          <cell r="W547" t="str">
            <v>Actual</v>
          </cell>
        </row>
        <row r="548">
          <cell r="B548" t="str">
            <v>TKMAXX</v>
          </cell>
          <cell r="C548">
            <v>2</v>
          </cell>
          <cell r="D548" t="str">
            <v>SGN G3</v>
          </cell>
          <cell r="E548" t="str">
            <v>Air</v>
          </cell>
          <cell r="F548" t="str">
            <v>CS</v>
          </cell>
          <cell r="G548">
            <v>0</v>
          </cell>
          <cell r="H548">
            <v>0</v>
          </cell>
          <cell r="I548">
            <v>2023</v>
          </cell>
          <cell r="J548" t="str">
            <v>Actual</v>
          </cell>
          <cell r="N548" t="str">
            <v>MARMAX</v>
          </cell>
          <cell r="O548" t="str">
            <v>TKMAXX</v>
          </cell>
          <cell r="P548">
            <v>1</v>
          </cell>
          <cell r="Q548" t="str">
            <v>SGN G3</v>
          </cell>
          <cell r="R548" t="str">
            <v>Air</v>
          </cell>
          <cell r="S548" t="str">
            <v>CS</v>
          </cell>
          <cell r="T548">
            <v>0</v>
          </cell>
          <cell r="U548">
            <v>0</v>
          </cell>
          <cell r="V548">
            <v>2023</v>
          </cell>
          <cell r="W548" t="str">
            <v>Actual</v>
          </cell>
        </row>
        <row r="549">
          <cell r="B549" t="str">
            <v>TOTES</v>
          </cell>
          <cell r="C549">
            <v>2</v>
          </cell>
          <cell r="D549" t="str">
            <v>SGN G3</v>
          </cell>
          <cell r="E549" t="str">
            <v>Air</v>
          </cell>
          <cell r="F549" t="str">
            <v>CS</v>
          </cell>
          <cell r="G549">
            <v>0</v>
          </cell>
          <cell r="H549">
            <v>0</v>
          </cell>
          <cell r="I549">
            <v>2023</v>
          </cell>
          <cell r="J549" t="str">
            <v>Actual</v>
          </cell>
          <cell r="N549" t="str">
            <v>TOTES</v>
          </cell>
          <cell r="O549" t="str">
            <v>TOTES</v>
          </cell>
          <cell r="P549">
            <v>1</v>
          </cell>
          <cell r="Q549" t="str">
            <v>SGN G3</v>
          </cell>
          <cell r="R549" t="str">
            <v>Air</v>
          </cell>
          <cell r="S549" t="str">
            <v>CS</v>
          </cell>
          <cell r="T549">
            <v>0</v>
          </cell>
          <cell r="U549">
            <v>0</v>
          </cell>
          <cell r="V549">
            <v>2023</v>
          </cell>
          <cell r="W549" t="str">
            <v>Actual</v>
          </cell>
        </row>
        <row r="550">
          <cell r="B550" t="str">
            <v>URBAN</v>
          </cell>
          <cell r="C550">
            <v>2</v>
          </cell>
          <cell r="D550" t="str">
            <v>SGN G3</v>
          </cell>
          <cell r="E550" t="str">
            <v>Air</v>
          </cell>
          <cell r="F550" t="str">
            <v>CS</v>
          </cell>
          <cell r="G550">
            <v>0</v>
          </cell>
          <cell r="H550">
            <v>0</v>
          </cell>
          <cell r="I550">
            <v>2023</v>
          </cell>
          <cell r="J550" t="str">
            <v>Actual</v>
          </cell>
          <cell r="N550" t="str">
            <v>URBAN</v>
          </cell>
          <cell r="O550" t="str">
            <v>URBAN</v>
          </cell>
          <cell r="P550">
            <v>1</v>
          </cell>
          <cell r="Q550" t="str">
            <v>SGN G3</v>
          </cell>
          <cell r="R550" t="str">
            <v>Air</v>
          </cell>
          <cell r="S550" t="str">
            <v>CS</v>
          </cell>
          <cell r="T550">
            <v>0</v>
          </cell>
          <cell r="U550">
            <v>0</v>
          </cell>
          <cell r="V550">
            <v>2023</v>
          </cell>
          <cell r="W550" t="str">
            <v>Actual</v>
          </cell>
        </row>
        <row r="551">
          <cell r="B551" t="str">
            <v>VANHA</v>
          </cell>
          <cell r="C551">
            <v>2</v>
          </cell>
          <cell r="D551" t="str">
            <v>SGN G3</v>
          </cell>
          <cell r="E551" t="str">
            <v>Air</v>
          </cell>
          <cell r="F551" t="str">
            <v>CS</v>
          </cell>
          <cell r="G551">
            <v>0</v>
          </cell>
          <cell r="H551">
            <v>0</v>
          </cell>
          <cell r="I551">
            <v>2023</v>
          </cell>
          <cell r="J551" t="str">
            <v>Actual</v>
          </cell>
          <cell r="N551" t="str">
            <v>DEICH</v>
          </cell>
          <cell r="O551" t="str">
            <v>VANHA</v>
          </cell>
          <cell r="P551">
            <v>1</v>
          </cell>
          <cell r="Q551" t="str">
            <v>SGN G3</v>
          </cell>
          <cell r="R551" t="str">
            <v>Air</v>
          </cell>
          <cell r="S551" t="str">
            <v>CS</v>
          </cell>
          <cell r="T551">
            <v>0</v>
          </cell>
          <cell r="U551">
            <v>0</v>
          </cell>
          <cell r="V551">
            <v>2023</v>
          </cell>
          <cell r="W551" t="str">
            <v>Actual</v>
          </cell>
        </row>
        <row r="552">
          <cell r="B552" t="str">
            <v>WYNBRG</v>
          </cell>
          <cell r="C552">
            <v>2</v>
          </cell>
          <cell r="D552" t="str">
            <v>SGN G3</v>
          </cell>
          <cell r="E552" t="str">
            <v>Air</v>
          </cell>
          <cell r="F552" t="str">
            <v>CS</v>
          </cell>
          <cell r="G552">
            <v>0</v>
          </cell>
          <cell r="H552">
            <v>0</v>
          </cell>
          <cell r="I552">
            <v>2023</v>
          </cell>
          <cell r="J552" t="str">
            <v>Actual</v>
          </cell>
          <cell r="N552" t="str">
            <v>WYNBRG</v>
          </cell>
          <cell r="O552" t="str">
            <v>WYNBRG</v>
          </cell>
          <cell r="P552">
            <v>1</v>
          </cell>
          <cell r="Q552" t="str">
            <v>SGN G3</v>
          </cell>
          <cell r="R552" t="str">
            <v>Air</v>
          </cell>
          <cell r="S552" t="str">
            <v>CS</v>
          </cell>
          <cell r="T552">
            <v>0</v>
          </cell>
          <cell r="U552">
            <v>0</v>
          </cell>
          <cell r="V552">
            <v>2023</v>
          </cell>
          <cell r="W552" t="str">
            <v>Actual</v>
          </cell>
        </row>
        <row r="553">
          <cell r="B553" t="str">
            <v>XSCIN</v>
          </cell>
          <cell r="C553">
            <v>2</v>
          </cell>
          <cell r="D553" t="str">
            <v>SGN G3</v>
          </cell>
          <cell r="E553" t="str">
            <v>Air</v>
          </cell>
          <cell r="F553" t="str">
            <v>CS</v>
          </cell>
          <cell r="G553">
            <v>0</v>
          </cell>
          <cell r="H553">
            <v>0</v>
          </cell>
          <cell r="I553">
            <v>2023</v>
          </cell>
          <cell r="J553" t="str">
            <v>Actual</v>
          </cell>
          <cell r="N553" t="str">
            <v>DEMO</v>
          </cell>
          <cell r="O553" t="str">
            <v>XSCIN</v>
          </cell>
          <cell r="P553">
            <v>1</v>
          </cell>
          <cell r="Q553" t="str">
            <v>SGN G3</v>
          </cell>
          <cell r="R553" t="str">
            <v>Air</v>
          </cell>
          <cell r="S553" t="str">
            <v>CS</v>
          </cell>
          <cell r="T553">
            <v>0</v>
          </cell>
          <cell r="U553">
            <v>0</v>
          </cell>
          <cell r="V553">
            <v>2023</v>
          </cell>
          <cell r="W553" t="str">
            <v>Actual</v>
          </cell>
        </row>
        <row r="554">
          <cell r="B554" t="str">
            <v>ALLM</v>
          </cell>
          <cell r="C554">
            <v>2</v>
          </cell>
          <cell r="D554" t="str">
            <v>SGN G4</v>
          </cell>
          <cell r="E554" t="str">
            <v>Air</v>
          </cell>
          <cell r="F554" t="str">
            <v>CS</v>
          </cell>
          <cell r="G554">
            <v>0</v>
          </cell>
          <cell r="H554">
            <v>0</v>
          </cell>
          <cell r="I554">
            <v>2023</v>
          </cell>
          <cell r="J554" t="str">
            <v>Actual</v>
          </cell>
          <cell r="N554" t="str">
            <v>RIDD</v>
          </cell>
          <cell r="O554" t="str">
            <v>ALLM</v>
          </cell>
          <cell r="P554">
            <v>1</v>
          </cell>
          <cell r="Q554" t="str">
            <v>SGN G4</v>
          </cell>
          <cell r="R554" t="str">
            <v>Air</v>
          </cell>
          <cell r="S554" t="str">
            <v>CS</v>
          </cell>
          <cell r="T554">
            <v>0</v>
          </cell>
          <cell r="U554">
            <v>0</v>
          </cell>
          <cell r="V554">
            <v>2023</v>
          </cell>
          <cell r="W554" t="str">
            <v>Actual</v>
          </cell>
        </row>
        <row r="555">
          <cell r="B555" t="str">
            <v>BOSE</v>
          </cell>
          <cell r="C555">
            <v>2</v>
          </cell>
          <cell r="D555" t="str">
            <v>SGN G4</v>
          </cell>
          <cell r="E555" t="str">
            <v>Air</v>
          </cell>
          <cell r="F555" t="str">
            <v>CS</v>
          </cell>
          <cell r="G555">
            <v>0</v>
          </cell>
          <cell r="H555">
            <v>0</v>
          </cell>
          <cell r="I555">
            <v>2023</v>
          </cell>
          <cell r="J555" t="str">
            <v>Actual</v>
          </cell>
          <cell r="N555" t="str">
            <v>BOSE</v>
          </cell>
          <cell r="O555" t="str">
            <v>BOSE</v>
          </cell>
          <cell r="P555">
            <v>1</v>
          </cell>
          <cell r="Q555" t="str">
            <v>SGN G4</v>
          </cell>
          <cell r="R555" t="str">
            <v>Air</v>
          </cell>
          <cell r="S555" t="str">
            <v>CS</v>
          </cell>
          <cell r="T555">
            <v>0</v>
          </cell>
          <cell r="U555">
            <v>0</v>
          </cell>
          <cell r="V555">
            <v>2023</v>
          </cell>
          <cell r="W555" t="str">
            <v>Actual</v>
          </cell>
        </row>
        <row r="556">
          <cell r="B556" t="str">
            <v>CKACEU</v>
          </cell>
          <cell r="C556">
            <v>2</v>
          </cell>
          <cell r="D556" t="str">
            <v>SGN G4</v>
          </cell>
          <cell r="E556" t="str">
            <v>Air</v>
          </cell>
          <cell r="F556" t="str">
            <v>CS</v>
          </cell>
          <cell r="G556">
            <v>0</v>
          </cell>
          <cell r="H556">
            <v>0</v>
          </cell>
          <cell r="I556">
            <v>2023</v>
          </cell>
          <cell r="J556" t="str">
            <v>Actual</v>
          </cell>
          <cell r="N556" t="str">
            <v>TOMEU</v>
          </cell>
          <cell r="O556" t="str">
            <v>CKACEU</v>
          </cell>
          <cell r="P556">
            <v>1</v>
          </cell>
          <cell r="Q556" t="str">
            <v>SGN G4</v>
          </cell>
          <cell r="R556" t="str">
            <v>Air</v>
          </cell>
          <cell r="S556" t="str">
            <v>CS</v>
          </cell>
          <cell r="T556">
            <v>0</v>
          </cell>
          <cell r="U556">
            <v>0</v>
          </cell>
          <cell r="V556">
            <v>2023</v>
          </cell>
          <cell r="W556" t="str">
            <v>Actual</v>
          </cell>
        </row>
        <row r="557">
          <cell r="B557" t="str">
            <v>CKFWEU</v>
          </cell>
          <cell r="C557">
            <v>2</v>
          </cell>
          <cell r="D557" t="str">
            <v>SGN G4</v>
          </cell>
          <cell r="E557" t="str">
            <v>Air</v>
          </cell>
          <cell r="F557" t="str">
            <v>CS</v>
          </cell>
          <cell r="G557">
            <v>0</v>
          </cell>
          <cell r="H557">
            <v>0</v>
          </cell>
          <cell r="I557">
            <v>2023</v>
          </cell>
          <cell r="J557" t="str">
            <v>Actual</v>
          </cell>
          <cell r="N557" t="str">
            <v>TOMEU</v>
          </cell>
          <cell r="O557" t="str">
            <v>CKFWEU</v>
          </cell>
          <cell r="P557">
            <v>1</v>
          </cell>
          <cell r="Q557" t="str">
            <v>SGN G4</v>
          </cell>
          <cell r="R557" t="str">
            <v>Air</v>
          </cell>
          <cell r="S557" t="str">
            <v>CS</v>
          </cell>
          <cell r="T557">
            <v>0</v>
          </cell>
          <cell r="U557">
            <v>0</v>
          </cell>
          <cell r="V557">
            <v>2023</v>
          </cell>
          <cell r="W557" t="str">
            <v>Actual</v>
          </cell>
        </row>
        <row r="558">
          <cell r="B558" t="str">
            <v>CKJEEU</v>
          </cell>
          <cell r="C558">
            <v>2</v>
          </cell>
          <cell r="D558" t="str">
            <v>SGN G4</v>
          </cell>
          <cell r="E558" t="str">
            <v>Air</v>
          </cell>
          <cell r="F558" t="str">
            <v>CS</v>
          </cell>
          <cell r="G558">
            <v>0</v>
          </cell>
          <cell r="H558">
            <v>0</v>
          </cell>
          <cell r="I558">
            <v>2023</v>
          </cell>
          <cell r="J558" t="str">
            <v>Actual</v>
          </cell>
          <cell r="N558" t="str">
            <v>TOMEU</v>
          </cell>
          <cell r="O558" t="str">
            <v>CKJEEU</v>
          </cell>
          <cell r="P558">
            <v>1</v>
          </cell>
          <cell r="Q558" t="str">
            <v>SGN G4</v>
          </cell>
          <cell r="R558" t="str">
            <v>Air</v>
          </cell>
          <cell r="S558" t="str">
            <v>CS</v>
          </cell>
          <cell r="T558">
            <v>0</v>
          </cell>
          <cell r="U558">
            <v>0</v>
          </cell>
          <cell r="V558">
            <v>2023</v>
          </cell>
          <cell r="W558" t="str">
            <v>Actual</v>
          </cell>
        </row>
        <row r="559">
          <cell r="B559" t="str">
            <v>CKMSEU</v>
          </cell>
          <cell r="C559">
            <v>2</v>
          </cell>
          <cell r="D559" t="str">
            <v>SGN G4</v>
          </cell>
          <cell r="E559" t="str">
            <v>Air</v>
          </cell>
          <cell r="F559" t="str">
            <v>CS</v>
          </cell>
          <cell r="G559">
            <v>0</v>
          </cell>
          <cell r="H559">
            <v>0</v>
          </cell>
          <cell r="I559">
            <v>2023</v>
          </cell>
          <cell r="J559" t="str">
            <v>Actual</v>
          </cell>
          <cell r="N559" t="str">
            <v>TOMEU</v>
          </cell>
          <cell r="O559" t="str">
            <v>CKMSEU</v>
          </cell>
          <cell r="P559">
            <v>1</v>
          </cell>
          <cell r="Q559" t="str">
            <v>SGN G4</v>
          </cell>
          <cell r="R559" t="str">
            <v>Air</v>
          </cell>
          <cell r="S559" t="str">
            <v>CS</v>
          </cell>
          <cell r="T559">
            <v>0</v>
          </cell>
          <cell r="U559">
            <v>0</v>
          </cell>
          <cell r="V559">
            <v>2023</v>
          </cell>
          <cell r="W559" t="str">
            <v>Actual</v>
          </cell>
        </row>
        <row r="560">
          <cell r="B560" t="str">
            <v>CKPFEU</v>
          </cell>
          <cell r="C560">
            <v>2</v>
          </cell>
          <cell r="D560" t="str">
            <v>SGN G4</v>
          </cell>
          <cell r="E560" t="str">
            <v>Air</v>
          </cell>
          <cell r="F560" t="str">
            <v>CS</v>
          </cell>
          <cell r="G560">
            <v>0</v>
          </cell>
          <cell r="H560">
            <v>0</v>
          </cell>
          <cell r="I560">
            <v>2023</v>
          </cell>
          <cell r="J560" t="str">
            <v>Actual</v>
          </cell>
          <cell r="N560" t="str">
            <v>TOMEU</v>
          </cell>
          <cell r="O560" t="str">
            <v>CKPFEU</v>
          </cell>
          <cell r="P560">
            <v>1</v>
          </cell>
          <cell r="Q560" t="str">
            <v>SGN G4</v>
          </cell>
          <cell r="R560" t="str">
            <v>Air</v>
          </cell>
          <cell r="S560" t="str">
            <v>CS</v>
          </cell>
          <cell r="T560">
            <v>0</v>
          </cell>
          <cell r="U560">
            <v>0</v>
          </cell>
          <cell r="V560">
            <v>2023</v>
          </cell>
          <cell r="W560" t="str">
            <v>Actual</v>
          </cell>
        </row>
        <row r="561">
          <cell r="B561" t="str">
            <v>CKRTEU</v>
          </cell>
          <cell r="C561">
            <v>2</v>
          </cell>
          <cell r="D561" t="str">
            <v>SGN G4</v>
          </cell>
          <cell r="E561" t="str">
            <v>Air</v>
          </cell>
          <cell r="F561" t="str">
            <v>CS</v>
          </cell>
          <cell r="G561">
            <v>0</v>
          </cell>
          <cell r="H561">
            <v>0</v>
          </cell>
          <cell r="I561">
            <v>2023</v>
          </cell>
          <cell r="J561" t="str">
            <v>Actual</v>
          </cell>
          <cell r="N561" t="str">
            <v>TOMEU</v>
          </cell>
          <cell r="O561" t="str">
            <v>CKRTEU</v>
          </cell>
          <cell r="P561">
            <v>1</v>
          </cell>
          <cell r="Q561" t="str">
            <v>SGN G4</v>
          </cell>
          <cell r="R561" t="str">
            <v>Air</v>
          </cell>
          <cell r="S561" t="str">
            <v>CS</v>
          </cell>
          <cell r="T561">
            <v>0</v>
          </cell>
          <cell r="U561">
            <v>0</v>
          </cell>
          <cell r="V561">
            <v>2023</v>
          </cell>
          <cell r="W561" t="str">
            <v>Actual</v>
          </cell>
        </row>
        <row r="562">
          <cell r="B562" t="str">
            <v>CKSWEU</v>
          </cell>
          <cell r="C562">
            <v>2</v>
          </cell>
          <cell r="D562" t="str">
            <v>SGN G4</v>
          </cell>
          <cell r="E562" t="str">
            <v>Air</v>
          </cell>
          <cell r="F562" t="str">
            <v>CS</v>
          </cell>
          <cell r="G562">
            <v>0</v>
          </cell>
          <cell r="H562">
            <v>0</v>
          </cell>
          <cell r="I562">
            <v>2023</v>
          </cell>
          <cell r="J562" t="str">
            <v>Actual</v>
          </cell>
          <cell r="N562" t="str">
            <v>TOMEU</v>
          </cell>
          <cell r="O562" t="str">
            <v>CKSWEU</v>
          </cell>
          <cell r="P562">
            <v>1</v>
          </cell>
          <cell r="Q562" t="str">
            <v>SGN G4</v>
          </cell>
          <cell r="R562" t="str">
            <v>Air</v>
          </cell>
          <cell r="S562" t="str">
            <v>CS</v>
          </cell>
          <cell r="T562">
            <v>0</v>
          </cell>
          <cell r="U562">
            <v>0</v>
          </cell>
          <cell r="V562">
            <v>2023</v>
          </cell>
          <cell r="W562" t="str">
            <v>Actual</v>
          </cell>
        </row>
        <row r="563">
          <cell r="B563" t="str">
            <v>DICKS</v>
          </cell>
          <cell r="C563">
            <v>2</v>
          </cell>
          <cell r="D563" t="str">
            <v>SGN G4</v>
          </cell>
          <cell r="E563" t="str">
            <v>Air</v>
          </cell>
          <cell r="F563" t="str">
            <v>CS</v>
          </cell>
          <cell r="G563">
            <v>0</v>
          </cell>
          <cell r="H563">
            <v>0</v>
          </cell>
          <cell r="I563">
            <v>2023</v>
          </cell>
          <cell r="J563" t="str">
            <v>Actual</v>
          </cell>
          <cell r="N563" t="str">
            <v>DICKS</v>
          </cell>
          <cell r="O563" t="str">
            <v>DICKS</v>
          </cell>
          <cell r="P563">
            <v>1</v>
          </cell>
          <cell r="Q563" t="str">
            <v>SGN G4</v>
          </cell>
          <cell r="R563" t="str">
            <v>Air</v>
          </cell>
          <cell r="S563" t="str">
            <v>CS</v>
          </cell>
          <cell r="T563">
            <v>0</v>
          </cell>
          <cell r="U563">
            <v>0</v>
          </cell>
          <cell r="V563">
            <v>2023</v>
          </cell>
          <cell r="W563" t="str">
            <v>Actual</v>
          </cell>
        </row>
        <row r="564">
          <cell r="B564" t="str">
            <v>ELDOR</v>
          </cell>
          <cell r="C564">
            <v>2</v>
          </cell>
          <cell r="D564" t="str">
            <v>SGN G4</v>
          </cell>
          <cell r="E564" t="str">
            <v>Air</v>
          </cell>
          <cell r="F564" t="str">
            <v>CS</v>
          </cell>
          <cell r="G564">
            <v>0</v>
          </cell>
          <cell r="H564">
            <v>0</v>
          </cell>
          <cell r="I564">
            <v>2023</v>
          </cell>
          <cell r="J564" t="str">
            <v>Actual</v>
          </cell>
          <cell r="N564" t="str">
            <v>ELDOR</v>
          </cell>
          <cell r="O564" t="str">
            <v>ELDOR</v>
          </cell>
          <cell r="P564">
            <v>1</v>
          </cell>
          <cell r="Q564" t="str">
            <v>SGN G4</v>
          </cell>
          <cell r="R564" t="str">
            <v>Air</v>
          </cell>
          <cell r="S564" t="str">
            <v>CS</v>
          </cell>
          <cell r="T564">
            <v>0</v>
          </cell>
          <cell r="U564">
            <v>0</v>
          </cell>
          <cell r="V564">
            <v>2023</v>
          </cell>
          <cell r="W564" t="str">
            <v>Actual</v>
          </cell>
        </row>
        <row r="565">
          <cell r="B565" t="str">
            <v>GAP</v>
          </cell>
          <cell r="C565">
            <v>2</v>
          </cell>
          <cell r="D565" t="str">
            <v>SGN G4</v>
          </cell>
          <cell r="E565" t="str">
            <v>Air</v>
          </cell>
          <cell r="F565" t="str">
            <v>CS</v>
          </cell>
          <cell r="G565">
            <v>0</v>
          </cell>
          <cell r="H565">
            <v>0</v>
          </cell>
          <cell r="I565">
            <v>2023</v>
          </cell>
          <cell r="J565" t="str">
            <v>Actual</v>
          </cell>
          <cell r="N565" t="str">
            <v>GAP</v>
          </cell>
          <cell r="O565" t="str">
            <v>GAP</v>
          </cell>
          <cell r="P565">
            <v>1</v>
          </cell>
          <cell r="Q565" t="str">
            <v>SGN G4</v>
          </cell>
          <cell r="R565" t="str">
            <v>Air</v>
          </cell>
          <cell r="S565" t="str">
            <v>CS</v>
          </cell>
          <cell r="T565">
            <v>0</v>
          </cell>
          <cell r="U565">
            <v>0</v>
          </cell>
          <cell r="V565">
            <v>2023</v>
          </cell>
          <cell r="W565" t="str">
            <v>Actual</v>
          </cell>
        </row>
        <row r="566">
          <cell r="B566" t="str">
            <v>IMAGE</v>
          </cell>
          <cell r="C566">
            <v>2</v>
          </cell>
          <cell r="D566" t="str">
            <v>SGN G4</v>
          </cell>
          <cell r="E566" t="str">
            <v>Air</v>
          </cell>
          <cell r="F566" t="str">
            <v>CS</v>
          </cell>
          <cell r="G566">
            <v>0</v>
          </cell>
          <cell r="H566">
            <v>0</v>
          </cell>
          <cell r="I566">
            <v>2023</v>
          </cell>
          <cell r="J566" t="str">
            <v>Actual</v>
          </cell>
          <cell r="N566" t="str">
            <v>VFC</v>
          </cell>
          <cell r="O566" t="str">
            <v>IMAGE</v>
          </cell>
          <cell r="P566">
            <v>1</v>
          </cell>
          <cell r="Q566" t="str">
            <v>SGN G4</v>
          </cell>
          <cell r="R566" t="str">
            <v>Air</v>
          </cell>
          <cell r="S566" t="str">
            <v>CS</v>
          </cell>
          <cell r="T566">
            <v>0</v>
          </cell>
          <cell r="U566">
            <v>0</v>
          </cell>
          <cell r="V566">
            <v>2023</v>
          </cell>
          <cell r="W566" t="str">
            <v>Actual</v>
          </cell>
        </row>
        <row r="567">
          <cell r="B567" t="str">
            <v>ITGM</v>
          </cell>
          <cell r="C567">
            <v>2</v>
          </cell>
          <cell r="D567" t="str">
            <v>SGN G4</v>
          </cell>
          <cell r="E567" t="str">
            <v>Air</v>
          </cell>
          <cell r="F567" t="str">
            <v>CS</v>
          </cell>
          <cell r="G567">
            <v>0</v>
          </cell>
          <cell r="H567">
            <v>0</v>
          </cell>
          <cell r="I567">
            <v>2023</v>
          </cell>
          <cell r="J567" t="str">
            <v>Actual</v>
          </cell>
          <cell r="N567" t="str">
            <v>ITGM</v>
          </cell>
          <cell r="O567" t="str">
            <v>ITGM</v>
          </cell>
          <cell r="P567">
            <v>1</v>
          </cell>
          <cell r="Q567" t="str">
            <v>SGN G4</v>
          </cell>
          <cell r="R567" t="str">
            <v>Air</v>
          </cell>
          <cell r="S567" t="str">
            <v>CS</v>
          </cell>
          <cell r="T567">
            <v>0</v>
          </cell>
          <cell r="U567">
            <v>0</v>
          </cell>
          <cell r="V567">
            <v>2023</v>
          </cell>
          <cell r="W567" t="str">
            <v>Actual</v>
          </cell>
        </row>
        <row r="568">
          <cell r="B568" t="str">
            <v>OBIITA</v>
          </cell>
          <cell r="C568">
            <v>2</v>
          </cell>
          <cell r="D568" t="str">
            <v>SGN G4</v>
          </cell>
          <cell r="E568" t="str">
            <v>Air</v>
          </cell>
          <cell r="F568" t="str">
            <v>CS</v>
          </cell>
          <cell r="G568">
            <v>0</v>
          </cell>
          <cell r="H568">
            <v>0</v>
          </cell>
          <cell r="I568">
            <v>2023</v>
          </cell>
          <cell r="J568" t="str">
            <v>Actual</v>
          </cell>
          <cell r="N568" t="str">
            <v>OBI</v>
          </cell>
          <cell r="O568" t="str">
            <v>OBIITA</v>
          </cell>
          <cell r="P568">
            <v>1</v>
          </cell>
          <cell r="Q568" t="str">
            <v>SGN G4</v>
          </cell>
          <cell r="R568" t="str">
            <v>Air</v>
          </cell>
          <cell r="S568" t="str">
            <v>CS</v>
          </cell>
          <cell r="T568">
            <v>0</v>
          </cell>
          <cell r="U568">
            <v>0</v>
          </cell>
          <cell r="V568">
            <v>2023</v>
          </cell>
          <cell r="W568" t="str">
            <v>Actual</v>
          </cell>
        </row>
        <row r="569">
          <cell r="B569" t="str">
            <v>OBIPOL</v>
          </cell>
          <cell r="C569">
            <v>2</v>
          </cell>
          <cell r="D569" t="str">
            <v>SGN G4</v>
          </cell>
          <cell r="E569" t="str">
            <v>Air</v>
          </cell>
          <cell r="F569" t="str">
            <v>CS</v>
          </cell>
          <cell r="G569">
            <v>0</v>
          </cell>
          <cell r="H569">
            <v>0</v>
          </cell>
          <cell r="I569">
            <v>2023</v>
          </cell>
          <cell r="J569" t="str">
            <v>Actual</v>
          </cell>
          <cell r="N569" t="str">
            <v>OBI</v>
          </cell>
          <cell r="O569" t="str">
            <v>OBIPOL</v>
          </cell>
          <cell r="P569">
            <v>1</v>
          </cell>
          <cell r="Q569" t="str">
            <v>SGN G4</v>
          </cell>
          <cell r="R569" t="str">
            <v>Air</v>
          </cell>
          <cell r="S569" t="str">
            <v>CS</v>
          </cell>
          <cell r="T569">
            <v>0</v>
          </cell>
          <cell r="U569">
            <v>0</v>
          </cell>
          <cell r="V569">
            <v>2023</v>
          </cell>
          <cell r="W569" t="str">
            <v>Actual</v>
          </cell>
        </row>
        <row r="570">
          <cell r="B570" t="str">
            <v>OUTDOR</v>
          </cell>
          <cell r="C570">
            <v>2</v>
          </cell>
          <cell r="D570" t="str">
            <v>SGN G4</v>
          </cell>
          <cell r="E570" t="str">
            <v>Air</v>
          </cell>
          <cell r="F570" t="str">
            <v>CS</v>
          </cell>
          <cell r="G570">
            <v>12</v>
          </cell>
          <cell r="H570">
            <v>9.1145833333333329E-2</v>
          </cell>
          <cell r="I570">
            <v>2023</v>
          </cell>
          <cell r="J570" t="str">
            <v>Actual</v>
          </cell>
          <cell r="N570" t="str">
            <v>VFC</v>
          </cell>
          <cell r="O570" t="str">
            <v>OUTDOR</v>
          </cell>
          <cell r="P570">
            <v>1</v>
          </cell>
          <cell r="Q570" t="str">
            <v>SGN G4</v>
          </cell>
          <cell r="R570" t="str">
            <v>Air</v>
          </cell>
          <cell r="S570" t="str">
            <v>CS</v>
          </cell>
          <cell r="T570">
            <v>12</v>
          </cell>
          <cell r="U570">
            <v>9.1145833333333329E-2</v>
          </cell>
          <cell r="V570">
            <v>2023</v>
          </cell>
          <cell r="W570" t="str">
            <v>Actual</v>
          </cell>
        </row>
        <row r="571">
          <cell r="B571" t="str">
            <v>PACSUN</v>
          </cell>
          <cell r="C571">
            <v>2</v>
          </cell>
          <cell r="D571" t="str">
            <v>SGN G4</v>
          </cell>
          <cell r="E571" t="str">
            <v>Air</v>
          </cell>
          <cell r="F571" t="str">
            <v>CS</v>
          </cell>
          <cell r="G571">
            <v>1</v>
          </cell>
          <cell r="H571">
            <v>0</v>
          </cell>
          <cell r="I571">
            <v>2023</v>
          </cell>
          <cell r="J571" t="str">
            <v>Actual</v>
          </cell>
          <cell r="N571" t="str">
            <v>PACSUN</v>
          </cell>
          <cell r="O571" t="str">
            <v>PACSUN</v>
          </cell>
          <cell r="P571">
            <v>1</v>
          </cell>
          <cell r="Q571" t="str">
            <v>SGN G4</v>
          </cell>
          <cell r="R571" t="str">
            <v>Air</v>
          </cell>
          <cell r="S571" t="str">
            <v>CS</v>
          </cell>
          <cell r="T571">
            <v>1</v>
          </cell>
          <cell r="U571">
            <v>0</v>
          </cell>
          <cell r="V571">
            <v>2023</v>
          </cell>
          <cell r="W571" t="str">
            <v>Actual</v>
          </cell>
        </row>
        <row r="572">
          <cell r="B572" t="str">
            <v>RIPC</v>
          </cell>
          <cell r="C572">
            <v>2</v>
          </cell>
          <cell r="D572" t="str">
            <v>SGN G4</v>
          </cell>
          <cell r="E572" t="str">
            <v>Air</v>
          </cell>
          <cell r="F572" t="str">
            <v>CS</v>
          </cell>
          <cell r="G572">
            <v>0</v>
          </cell>
          <cell r="H572">
            <v>0</v>
          </cell>
          <cell r="I572">
            <v>2023</v>
          </cell>
          <cell r="J572" t="str">
            <v>Actual</v>
          </cell>
          <cell r="N572" t="str">
            <v>RIP</v>
          </cell>
          <cell r="O572" t="str">
            <v>RIPC</v>
          </cell>
          <cell r="P572">
            <v>1</v>
          </cell>
          <cell r="Q572" t="str">
            <v>SGN G4</v>
          </cell>
          <cell r="R572" t="str">
            <v>Air</v>
          </cell>
          <cell r="S572" t="str">
            <v>CS</v>
          </cell>
          <cell r="T572">
            <v>0</v>
          </cell>
          <cell r="U572">
            <v>0</v>
          </cell>
          <cell r="V572">
            <v>2023</v>
          </cell>
          <cell r="W572" t="str">
            <v>Actual</v>
          </cell>
        </row>
        <row r="573">
          <cell r="B573" t="str">
            <v>RIPP</v>
          </cell>
          <cell r="C573">
            <v>2</v>
          </cell>
          <cell r="D573" t="str">
            <v>SGN G4</v>
          </cell>
          <cell r="E573" t="str">
            <v>Air</v>
          </cell>
          <cell r="F573" t="str">
            <v>CS</v>
          </cell>
          <cell r="G573">
            <v>0</v>
          </cell>
          <cell r="H573">
            <v>0</v>
          </cell>
          <cell r="I573">
            <v>2023</v>
          </cell>
          <cell r="J573" t="str">
            <v>Actual</v>
          </cell>
          <cell r="N573" t="str">
            <v>RIP</v>
          </cell>
          <cell r="O573" t="str">
            <v>RIPP</v>
          </cell>
          <cell r="P573">
            <v>1</v>
          </cell>
          <cell r="Q573" t="str">
            <v>SGN G4</v>
          </cell>
          <cell r="R573" t="str">
            <v>Air</v>
          </cell>
          <cell r="S573" t="str">
            <v>CS</v>
          </cell>
          <cell r="T573">
            <v>0</v>
          </cell>
          <cell r="U573">
            <v>0</v>
          </cell>
          <cell r="V573">
            <v>2023</v>
          </cell>
          <cell r="W573" t="str">
            <v>Actual</v>
          </cell>
        </row>
        <row r="574">
          <cell r="B574" t="str">
            <v>SPENCR</v>
          </cell>
          <cell r="C574">
            <v>2</v>
          </cell>
          <cell r="D574" t="str">
            <v>SGN G4</v>
          </cell>
          <cell r="E574" t="str">
            <v>Air</v>
          </cell>
          <cell r="F574" t="str">
            <v>CS</v>
          </cell>
          <cell r="G574">
            <v>0</v>
          </cell>
          <cell r="H574">
            <v>0</v>
          </cell>
          <cell r="I574">
            <v>2023</v>
          </cell>
          <cell r="J574" t="str">
            <v>Actual</v>
          </cell>
          <cell r="N574" t="str">
            <v>SPENCR</v>
          </cell>
          <cell r="O574" t="str">
            <v>SPENCR</v>
          </cell>
          <cell r="P574">
            <v>1</v>
          </cell>
          <cell r="Q574" t="str">
            <v>SGN G4</v>
          </cell>
          <cell r="R574" t="str">
            <v>Air</v>
          </cell>
          <cell r="S574" t="str">
            <v>CS</v>
          </cell>
          <cell r="T574">
            <v>0</v>
          </cell>
          <cell r="U574">
            <v>0</v>
          </cell>
          <cell r="V574">
            <v>2023</v>
          </cell>
          <cell r="W574" t="str">
            <v>Actual</v>
          </cell>
        </row>
        <row r="575">
          <cell r="B575" t="str">
            <v>TOMBOD</v>
          </cell>
          <cell r="C575">
            <v>2</v>
          </cell>
          <cell r="D575" t="str">
            <v>SGN G4</v>
          </cell>
          <cell r="E575" t="str">
            <v>Air</v>
          </cell>
          <cell r="F575" t="str">
            <v>CS</v>
          </cell>
          <cell r="G575">
            <v>0</v>
          </cell>
          <cell r="H575">
            <v>0</v>
          </cell>
          <cell r="I575">
            <v>2023</v>
          </cell>
          <cell r="J575" t="str">
            <v>Actual</v>
          </cell>
          <cell r="N575" t="str">
            <v>TOMEU</v>
          </cell>
          <cell r="O575" t="str">
            <v>TOMBOD</v>
          </cell>
          <cell r="P575">
            <v>1</v>
          </cell>
          <cell r="Q575" t="str">
            <v>SGN G4</v>
          </cell>
          <cell r="R575" t="str">
            <v>Air</v>
          </cell>
          <cell r="S575" t="str">
            <v>CS</v>
          </cell>
          <cell r="T575">
            <v>0</v>
          </cell>
          <cell r="U575">
            <v>0</v>
          </cell>
          <cell r="V575">
            <v>2023</v>
          </cell>
          <cell r="W575" t="str">
            <v>Actual</v>
          </cell>
        </row>
        <row r="576">
          <cell r="B576" t="str">
            <v>TOMFTW</v>
          </cell>
          <cell r="C576">
            <v>2</v>
          </cell>
          <cell r="D576" t="str">
            <v>SGN G4</v>
          </cell>
          <cell r="E576" t="str">
            <v>Air</v>
          </cell>
          <cell r="F576" t="str">
            <v>CS</v>
          </cell>
          <cell r="G576">
            <v>0</v>
          </cell>
          <cell r="H576">
            <v>0</v>
          </cell>
          <cell r="I576">
            <v>2023</v>
          </cell>
          <cell r="J576" t="str">
            <v>Actual</v>
          </cell>
          <cell r="N576" t="str">
            <v>TOMEU</v>
          </cell>
          <cell r="O576" t="str">
            <v>TOMFTW</v>
          </cell>
          <cell r="P576">
            <v>1</v>
          </cell>
          <cell r="Q576" t="str">
            <v>SGN G4</v>
          </cell>
          <cell r="R576" t="str">
            <v>Air</v>
          </cell>
          <cell r="S576" t="str">
            <v>CS</v>
          </cell>
          <cell r="T576">
            <v>0</v>
          </cell>
          <cell r="U576">
            <v>0</v>
          </cell>
          <cell r="V576">
            <v>2023</v>
          </cell>
          <cell r="W576" t="str">
            <v>Actual</v>
          </cell>
        </row>
        <row r="577">
          <cell r="B577" t="str">
            <v>TOMHAN</v>
          </cell>
          <cell r="C577">
            <v>2</v>
          </cell>
          <cell r="D577" t="str">
            <v>SGN G4</v>
          </cell>
          <cell r="E577" t="str">
            <v>Air</v>
          </cell>
          <cell r="F577" t="str">
            <v>CS</v>
          </cell>
          <cell r="G577">
            <v>0</v>
          </cell>
          <cell r="H577">
            <v>0</v>
          </cell>
          <cell r="I577">
            <v>2023</v>
          </cell>
          <cell r="J577" t="str">
            <v>Actual</v>
          </cell>
          <cell r="N577" t="str">
            <v>TOMEU</v>
          </cell>
          <cell r="O577" t="str">
            <v>TOMHAN</v>
          </cell>
          <cell r="P577">
            <v>1</v>
          </cell>
          <cell r="Q577" t="str">
            <v>SGN G4</v>
          </cell>
          <cell r="R577" t="str">
            <v>Air</v>
          </cell>
          <cell r="S577" t="str">
            <v>CS</v>
          </cell>
          <cell r="T577">
            <v>0</v>
          </cell>
          <cell r="U577">
            <v>0</v>
          </cell>
          <cell r="V577">
            <v>2023</v>
          </cell>
          <cell r="W577" t="str">
            <v>Actual</v>
          </cell>
        </row>
        <row r="578">
          <cell r="B578" t="str">
            <v>TOMJEU</v>
          </cell>
          <cell r="C578">
            <v>2</v>
          </cell>
          <cell r="D578" t="str">
            <v>SGN G4</v>
          </cell>
          <cell r="E578" t="str">
            <v>Air</v>
          </cell>
          <cell r="F578" t="str">
            <v>CS</v>
          </cell>
          <cell r="G578">
            <v>0</v>
          </cell>
          <cell r="H578">
            <v>0</v>
          </cell>
          <cell r="I578">
            <v>2023</v>
          </cell>
          <cell r="J578" t="str">
            <v>Actual</v>
          </cell>
          <cell r="N578" t="str">
            <v>TOMEU</v>
          </cell>
          <cell r="O578" t="str">
            <v>TOMJEU</v>
          </cell>
          <cell r="P578">
            <v>1</v>
          </cell>
          <cell r="Q578" t="str">
            <v>SGN G4</v>
          </cell>
          <cell r="R578" t="str">
            <v>Air</v>
          </cell>
          <cell r="S578" t="str">
            <v>CS</v>
          </cell>
          <cell r="T578">
            <v>0</v>
          </cell>
          <cell r="U578">
            <v>0</v>
          </cell>
          <cell r="V578">
            <v>2023</v>
          </cell>
          <cell r="W578" t="str">
            <v>Actual</v>
          </cell>
        </row>
        <row r="579">
          <cell r="B579" t="str">
            <v>TOMRTL</v>
          </cell>
          <cell r="C579">
            <v>2</v>
          </cell>
          <cell r="D579" t="str">
            <v>SGN G4</v>
          </cell>
          <cell r="E579" t="str">
            <v>Air</v>
          </cell>
          <cell r="F579" t="str">
            <v>CS</v>
          </cell>
          <cell r="G579">
            <v>0</v>
          </cell>
          <cell r="H579">
            <v>0</v>
          </cell>
          <cell r="I579">
            <v>2023</v>
          </cell>
          <cell r="J579" t="str">
            <v>Actual</v>
          </cell>
          <cell r="N579" t="str">
            <v>TOMEU</v>
          </cell>
          <cell r="O579" t="str">
            <v>TOMRTL</v>
          </cell>
          <cell r="P579">
            <v>1</v>
          </cell>
          <cell r="Q579" t="str">
            <v>SGN G4</v>
          </cell>
          <cell r="R579" t="str">
            <v>Air</v>
          </cell>
          <cell r="S579" t="str">
            <v>CS</v>
          </cell>
          <cell r="T579">
            <v>0</v>
          </cell>
          <cell r="U579">
            <v>0</v>
          </cell>
          <cell r="V579">
            <v>2023</v>
          </cell>
          <cell r="W579" t="str">
            <v>Actual</v>
          </cell>
        </row>
        <row r="580">
          <cell r="B580" t="str">
            <v>TRU</v>
          </cell>
          <cell r="C580">
            <v>2</v>
          </cell>
          <cell r="D580" t="str">
            <v>SGN G4</v>
          </cell>
          <cell r="E580" t="str">
            <v>Air</v>
          </cell>
          <cell r="F580" t="str">
            <v>CS</v>
          </cell>
          <cell r="G580">
            <v>0</v>
          </cell>
          <cell r="H580">
            <v>0</v>
          </cell>
          <cell r="I580">
            <v>2023</v>
          </cell>
          <cell r="J580" t="str">
            <v>Actual</v>
          </cell>
          <cell r="N580" t="str">
            <v>TRU</v>
          </cell>
          <cell r="O580" t="str">
            <v>TRU</v>
          </cell>
          <cell r="P580">
            <v>1</v>
          </cell>
          <cell r="Q580" t="str">
            <v>SGN G4</v>
          </cell>
          <cell r="R580" t="str">
            <v>Air</v>
          </cell>
          <cell r="S580" t="str">
            <v>CS</v>
          </cell>
          <cell r="T580">
            <v>0</v>
          </cell>
          <cell r="U580">
            <v>0</v>
          </cell>
          <cell r="V580">
            <v>2023</v>
          </cell>
          <cell r="W580" t="str">
            <v>Actual</v>
          </cell>
        </row>
        <row r="581">
          <cell r="B581" t="str">
            <v>AAFES</v>
          </cell>
          <cell r="C581">
            <v>2</v>
          </cell>
          <cell r="D581" t="str">
            <v>SGN G5</v>
          </cell>
          <cell r="E581" t="str">
            <v>Air</v>
          </cell>
          <cell r="F581" t="str">
            <v>CS</v>
          </cell>
          <cell r="G581">
            <v>0</v>
          </cell>
          <cell r="H581">
            <v>0</v>
          </cell>
          <cell r="I581">
            <v>2023</v>
          </cell>
          <cell r="J581" t="str">
            <v>Actual</v>
          </cell>
          <cell r="N581" t="str">
            <v>AAFES</v>
          </cell>
          <cell r="O581" t="str">
            <v>AAFES</v>
          </cell>
          <cell r="P581">
            <v>1</v>
          </cell>
          <cell r="Q581" t="str">
            <v>SGN G5</v>
          </cell>
          <cell r="R581" t="str">
            <v>Air</v>
          </cell>
          <cell r="S581" t="str">
            <v>CS</v>
          </cell>
          <cell r="T581">
            <v>0</v>
          </cell>
          <cell r="U581">
            <v>0</v>
          </cell>
          <cell r="V581">
            <v>2023</v>
          </cell>
          <cell r="W581" t="str">
            <v>Actual</v>
          </cell>
        </row>
        <row r="582">
          <cell r="B582" t="str">
            <v>ALLB</v>
          </cell>
          <cell r="C582">
            <v>2</v>
          </cell>
          <cell r="D582" t="str">
            <v>SGN G5</v>
          </cell>
          <cell r="E582" t="str">
            <v>Air</v>
          </cell>
          <cell r="F582" t="str">
            <v>CS</v>
          </cell>
          <cell r="G582">
            <v>0</v>
          </cell>
          <cell r="H582">
            <v>0</v>
          </cell>
          <cell r="I582">
            <v>2023</v>
          </cell>
          <cell r="J582" t="str">
            <v>Actual</v>
          </cell>
          <cell r="N582" t="str">
            <v>ALLB</v>
          </cell>
          <cell r="O582" t="str">
            <v>ALLB</v>
          </cell>
          <cell r="P582">
            <v>1</v>
          </cell>
          <cell r="Q582" t="str">
            <v>SGN G5</v>
          </cell>
          <cell r="R582" t="str">
            <v>Air</v>
          </cell>
          <cell r="S582" t="str">
            <v>CS</v>
          </cell>
          <cell r="T582">
            <v>0</v>
          </cell>
          <cell r="U582">
            <v>0</v>
          </cell>
          <cell r="V582">
            <v>2023</v>
          </cell>
          <cell r="W582" t="str">
            <v>Actual</v>
          </cell>
        </row>
        <row r="583">
          <cell r="B583" t="str">
            <v>DORM</v>
          </cell>
          <cell r="C583">
            <v>2</v>
          </cell>
          <cell r="D583" t="str">
            <v>SGN G5</v>
          </cell>
          <cell r="E583" t="str">
            <v>Air</v>
          </cell>
          <cell r="F583" t="str">
            <v>CS</v>
          </cell>
          <cell r="G583">
            <v>0</v>
          </cell>
          <cell r="H583">
            <v>0</v>
          </cell>
          <cell r="I583">
            <v>2023</v>
          </cell>
          <cell r="J583" t="str">
            <v>Actual</v>
          </cell>
          <cell r="N583" t="str">
            <v>WATTS</v>
          </cell>
          <cell r="O583" t="str">
            <v>DORM</v>
          </cell>
          <cell r="P583">
            <v>1</v>
          </cell>
          <cell r="Q583" t="str">
            <v>SGN G5</v>
          </cell>
          <cell r="R583" t="str">
            <v>Air</v>
          </cell>
          <cell r="S583" t="str">
            <v>CS</v>
          </cell>
          <cell r="T583">
            <v>0</v>
          </cell>
          <cell r="U583">
            <v>0</v>
          </cell>
          <cell r="V583">
            <v>2023</v>
          </cell>
          <cell r="W583" t="str">
            <v>Actual</v>
          </cell>
        </row>
        <row r="584">
          <cell r="B584" t="str">
            <v>DSAQSP</v>
          </cell>
          <cell r="C584">
            <v>2</v>
          </cell>
          <cell r="D584" t="str">
            <v>SGN G5</v>
          </cell>
          <cell r="E584" t="str">
            <v>Air</v>
          </cell>
          <cell r="F584" t="str">
            <v>CS</v>
          </cell>
          <cell r="G584">
            <v>0</v>
          </cell>
          <cell r="H584">
            <v>0</v>
          </cell>
          <cell r="I584">
            <v>2023</v>
          </cell>
          <cell r="J584" t="str">
            <v>Actual</v>
          </cell>
          <cell r="N584" t="str">
            <v>DSAQSP</v>
          </cell>
          <cell r="O584" t="str">
            <v>DSAQSP</v>
          </cell>
          <cell r="P584">
            <v>1</v>
          </cell>
          <cell r="Q584" t="str">
            <v>SGN G5</v>
          </cell>
          <cell r="R584" t="str">
            <v>Air</v>
          </cell>
          <cell r="S584" t="str">
            <v>CS</v>
          </cell>
          <cell r="T584">
            <v>0</v>
          </cell>
          <cell r="U584">
            <v>0</v>
          </cell>
          <cell r="V584">
            <v>2023</v>
          </cell>
          <cell r="W584" t="str">
            <v>Actual</v>
          </cell>
        </row>
        <row r="585">
          <cell r="B585" t="str">
            <v>EMCI</v>
          </cell>
          <cell r="C585">
            <v>2</v>
          </cell>
          <cell r="D585" t="str">
            <v>SGN G5</v>
          </cell>
          <cell r="E585" t="str">
            <v>Air</v>
          </cell>
          <cell r="F585" t="str">
            <v>CS</v>
          </cell>
          <cell r="G585">
            <v>0</v>
          </cell>
          <cell r="H585">
            <v>0</v>
          </cell>
          <cell r="I585">
            <v>2023</v>
          </cell>
          <cell r="J585" t="str">
            <v>Actual</v>
          </cell>
          <cell r="N585" t="str">
            <v>NIDEC</v>
          </cell>
          <cell r="O585" t="str">
            <v>EMCI</v>
          </cell>
          <cell r="P585">
            <v>1</v>
          </cell>
          <cell r="Q585" t="str">
            <v>SGN G5</v>
          </cell>
          <cell r="R585" t="str">
            <v>Air</v>
          </cell>
          <cell r="S585" t="str">
            <v>CS</v>
          </cell>
          <cell r="T585">
            <v>0</v>
          </cell>
          <cell r="U585">
            <v>0</v>
          </cell>
          <cell r="V585">
            <v>2023</v>
          </cell>
          <cell r="W585" t="str">
            <v>Actual</v>
          </cell>
        </row>
        <row r="586">
          <cell r="B586" t="str">
            <v>LIICO</v>
          </cell>
          <cell r="C586">
            <v>2</v>
          </cell>
          <cell r="D586" t="str">
            <v>SGN G5</v>
          </cell>
          <cell r="E586" t="str">
            <v>Air</v>
          </cell>
          <cell r="F586" t="str">
            <v>CS</v>
          </cell>
          <cell r="G586">
            <v>0</v>
          </cell>
          <cell r="H586">
            <v>0</v>
          </cell>
          <cell r="I586">
            <v>2023</v>
          </cell>
          <cell r="J586" t="str">
            <v>Actual</v>
          </cell>
          <cell r="N586" t="str">
            <v>LII</v>
          </cell>
          <cell r="O586" t="str">
            <v>LIICO</v>
          </cell>
          <cell r="P586">
            <v>1</v>
          </cell>
          <cell r="Q586" t="str">
            <v>SGN G5</v>
          </cell>
          <cell r="R586" t="str">
            <v>Air</v>
          </cell>
          <cell r="S586" t="str">
            <v>CS</v>
          </cell>
          <cell r="T586">
            <v>0</v>
          </cell>
          <cell r="U586">
            <v>0</v>
          </cell>
          <cell r="V586">
            <v>2023</v>
          </cell>
          <cell r="W586" t="str">
            <v>Actual</v>
          </cell>
        </row>
        <row r="587">
          <cell r="B587" t="str">
            <v>LIIRE</v>
          </cell>
          <cell r="C587">
            <v>2</v>
          </cell>
          <cell r="D587" t="str">
            <v>SGN G5</v>
          </cell>
          <cell r="E587" t="str">
            <v>Air</v>
          </cell>
          <cell r="F587" t="str">
            <v>CS</v>
          </cell>
          <cell r="G587">
            <v>0</v>
          </cell>
          <cell r="H587">
            <v>0</v>
          </cell>
          <cell r="I587">
            <v>2023</v>
          </cell>
          <cell r="J587" t="str">
            <v>Actual</v>
          </cell>
          <cell r="N587" t="str">
            <v>LII</v>
          </cell>
          <cell r="O587" t="str">
            <v>LIIRE</v>
          </cell>
          <cell r="P587">
            <v>1</v>
          </cell>
          <cell r="Q587" t="str">
            <v>SGN G5</v>
          </cell>
          <cell r="R587" t="str">
            <v>Air</v>
          </cell>
          <cell r="S587" t="str">
            <v>CS</v>
          </cell>
          <cell r="T587">
            <v>0</v>
          </cell>
          <cell r="U587">
            <v>0</v>
          </cell>
          <cell r="V587">
            <v>2023</v>
          </cell>
          <cell r="W587" t="str">
            <v>Actual</v>
          </cell>
        </row>
        <row r="588">
          <cell r="B588" t="str">
            <v>LIIWWR</v>
          </cell>
          <cell r="C588">
            <v>2</v>
          </cell>
          <cell r="D588" t="str">
            <v>SGN G5</v>
          </cell>
          <cell r="E588" t="str">
            <v>Air</v>
          </cell>
          <cell r="F588" t="str">
            <v>CS</v>
          </cell>
          <cell r="G588">
            <v>0</v>
          </cell>
          <cell r="H588">
            <v>0</v>
          </cell>
          <cell r="I588">
            <v>2023</v>
          </cell>
          <cell r="J588" t="str">
            <v>Actual</v>
          </cell>
          <cell r="N588" t="str">
            <v>LII</v>
          </cell>
          <cell r="O588" t="str">
            <v>LIIWWR</v>
          </cell>
          <cell r="P588">
            <v>1</v>
          </cell>
          <cell r="Q588" t="str">
            <v>SGN G5</v>
          </cell>
          <cell r="R588" t="str">
            <v>Air</v>
          </cell>
          <cell r="S588" t="str">
            <v>CS</v>
          </cell>
          <cell r="T588">
            <v>0</v>
          </cell>
          <cell r="U588">
            <v>0</v>
          </cell>
          <cell r="V588">
            <v>2023</v>
          </cell>
          <cell r="W588" t="str">
            <v>Actual</v>
          </cell>
        </row>
        <row r="589">
          <cell r="B589" t="str">
            <v>MKI</v>
          </cell>
          <cell r="C589">
            <v>2</v>
          </cell>
          <cell r="D589" t="str">
            <v>SGN G5</v>
          </cell>
          <cell r="E589" t="str">
            <v>Air</v>
          </cell>
          <cell r="F589" t="str">
            <v>CS</v>
          </cell>
          <cell r="G589">
            <v>0</v>
          </cell>
          <cell r="H589">
            <v>0</v>
          </cell>
          <cell r="I589">
            <v>2023</v>
          </cell>
          <cell r="J589" t="str">
            <v>Actual</v>
          </cell>
          <cell r="N589" t="str">
            <v>KTK</v>
          </cell>
          <cell r="O589" t="str">
            <v>MKI</v>
          </cell>
          <cell r="P589">
            <v>1</v>
          </cell>
          <cell r="Q589" t="str">
            <v>SGN G5</v>
          </cell>
          <cell r="R589" t="str">
            <v>Air</v>
          </cell>
          <cell r="S589" t="str">
            <v>CS</v>
          </cell>
          <cell r="T589">
            <v>0</v>
          </cell>
          <cell r="U589">
            <v>0</v>
          </cell>
          <cell r="V589">
            <v>2023</v>
          </cell>
          <cell r="W589" t="str">
            <v>Actual</v>
          </cell>
        </row>
        <row r="590">
          <cell r="B590" t="str">
            <v>NHAC</v>
          </cell>
          <cell r="C590">
            <v>2</v>
          </cell>
          <cell r="D590" t="str">
            <v>SGN G5</v>
          </cell>
          <cell r="E590" t="str">
            <v>Air</v>
          </cell>
          <cell r="F590" t="str">
            <v>CS</v>
          </cell>
          <cell r="G590">
            <v>0</v>
          </cell>
          <cell r="H590">
            <v>0</v>
          </cell>
          <cell r="I590">
            <v>2023</v>
          </cell>
          <cell r="J590" t="str">
            <v>Actual</v>
          </cell>
          <cell r="N590" t="str">
            <v>NIDEC</v>
          </cell>
          <cell r="O590" t="str">
            <v>NHAC</v>
          </cell>
          <cell r="P590">
            <v>1</v>
          </cell>
          <cell r="Q590" t="str">
            <v>SGN G5</v>
          </cell>
          <cell r="R590" t="str">
            <v>Air</v>
          </cell>
          <cell r="S590" t="str">
            <v>CS</v>
          </cell>
          <cell r="T590">
            <v>0</v>
          </cell>
          <cell r="U590">
            <v>0</v>
          </cell>
          <cell r="V590">
            <v>2023</v>
          </cell>
          <cell r="W590" t="str">
            <v>Actual</v>
          </cell>
        </row>
        <row r="591">
          <cell r="B591" t="str">
            <v>PVHJA</v>
          </cell>
          <cell r="C591">
            <v>2</v>
          </cell>
          <cell r="D591" t="str">
            <v>SGN G5</v>
          </cell>
          <cell r="E591" t="str">
            <v>Air</v>
          </cell>
          <cell r="F591" t="str">
            <v>CS</v>
          </cell>
          <cell r="G591">
            <v>0</v>
          </cell>
          <cell r="H591">
            <v>0</v>
          </cell>
          <cell r="I591">
            <v>2023</v>
          </cell>
          <cell r="J591" t="str">
            <v>Actual</v>
          </cell>
          <cell r="N591" t="str">
            <v>WRNCO</v>
          </cell>
          <cell r="O591" t="str">
            <v>PVHJA</v>
          </cell>
          <cell r="P591">
            <v>1</v>
          </cell>
          <cell r="Q591" t="str">
            <v>SGN G5</v>
          </cell>
          <cell r="R591" t="str">
            <v>Air</v>
          </cell>
          <cell r="S591" t="str">
            <v>CS</v>
          </cell>
          <cell r="T591">
            <v>0</v>
          </cell>
          <cell r="U591">
            <v>0</v>
          </cell>
          <cell r="V591">
            <v>2023</v>
          </cell>
          <cell r="W591" t="str">
            <v>Actual</v>
          </cell>
        </row>
        <row r="592">
          <cell r="B592" t="str">
            <v>THAS</v>
          </cell>
          <cell r="C592">
            <v>2</v>
          </cell>
          <cell r="D592" t="str">
            <v>SGN G5</v>
          </cell>
          <cell r="E592" t="str">
            <v>Air</v>
          </cell>
          <cell r="F592" t="str">
            <v>CS</v>
          </cell>
          <cell r="G592">
            <v>0</v>
          </cell>
          <cell r="H592">
            <v>0</v>
          </cell>
          <cell r="I592">
            <v>2023</v>
          </cell>
          <cell r="J592" t="str">
            <v>Actual</v>
          </cell>
          <cell r="N592" t="str">
            <v>WRNCO</v>
          </cell>
          <cell r="O592" t="str">
            <v>THAS</v>
          </cell>
          <cell r="P592">
            <v>1</v>
          </cell>
          <cell r="Q592" t="str">
            <v>SGN G5</v>
          </cell>
          <cell r="R592" t="str">
            <v>Air</v>
          </cell>
          <cell r="S592" t="str">
            <v>CS</v>
          </cell>
          <cell r="T592">
            <v>0</v>
          </cell>
          <cell r="U592">
            <v>0</v>
          </cell>
          <cell r="V592">
            <v>2023</v>
          </cell>
          <cell r="W592" t="str">
            <v>Actual</v>
          </cell>
        </row>
        <row r="593">
          <cell r="B593" t="str">
            <v>WARAS</v>
          </cell>
          <cell r="C593">
            <v>2</v>
          </cell>
          <cell r="D593" t="str">
            <v>SGN G5</v>
          </cell>
          <cell r="E593" t="str">
            <v>Air</v>
          </cell>
          <cell r="F593" t="str">
            <v>CS</v>
          </cell>
          <cell r="G593">
            <v>0</v>
          </cell>
          <cell r="H593">
            <v>0</v>
          </cell>
          <cell r="I593">
            <v>2023</v>
          </cell>
          <cell r="J593" t="str">
            <v>Actual</v>
          </cell>
          <cell r="N593" t="str">
            <v>WRNCO</v>
          </cell>
          <cell r="O593" t="str">
            <v>WARAS</v>
          </cell>
          <cell r="P593">
            <v>1</v>
          </cell>
          <cell r="Q593" t="str">
            <v>SGN G5</v>
          </cell>
          <cell r="R593" t="str">
            <v>Air</v>
          </cell>
          <cell r="S593" t="str">
            <v>CS</v>
          </cell>
          <cell r="T593">
            <v>0</v>
          </cell>
          <cell r="U593">
            <v>0</v>
          </cell>
          <cell r="V593">
            <v>2023</v>
          </cell>
          <cell r="W593" t="str">
            <v>Actual</v>
          </cell>
        </row>
        <row r="594">
          <cell r="B594" t="str">
            <v>WYNBRG</v>
          </cell>
          <cell r="C594">
            <v>2</v>
          </cell>
          <cell r="D594" t="str">
            <v>SGN G3</v>
          </cell>
          <cell r="E594" t="str">
            <v>Air</v>
          </cell>
          <cell r="F594" t="str">
            <v>CS</v>
          </cell>
          <cell r="G594">
            <v>0</v>
          </cell>
          <cell r="H594">
            <v>0</v>
          </cell>
          <cell r="I594">
            <v>2023</v>
          </cell>
          <cell r="J594" t="str">
            <v>Actual</v>
          </cell>
          <cell r="N594" t="str">
            <v>WYNBRG</v>
          </cell>
          <cell r="O594" t="str">
            <v>WYNBRG</v>
          </cell>
          <cell r="P594">
            <v>1</v>
          </cell>
          <cell r="Q594" t="str">
            <v>SGN G3</v>
          </cell>
          <cell r="R594" t="str">
            <v>Air</v>
          </cell>
          <cell r="S594" t="str">
            <v>CS</v>
          </cell>
          <cell r="T594">
            <v>0</v>
          </cell>
          <cell r="U594">
            <v>0</v>
          </cell>
          <cell r="V594">
            <v>2023</v>
          </cell>
          <cell r="W594" t="str">
            <v>Actual</v>
          </cell>
        </row>
        <row r="595">
          <cell r="B595" t="str">
            <v>X47BL</v>
          </cell>
          <cell r="C595">
            <v>2</v>
          </cell>
          <cell r="D595" t="str">
            <v>SGN G5</v>
          </cell>
          <cell r="E595" t="str">
            <v>Air</v>
          </cell>
          <cell r="F595" t="str">
            <v>CS</v>
          </cell>
          <cell r="G595">
            <v>0</v>
          </cell>
          <cell r="H595">
            <v>0</v>
          </cell>
          <cell r="I595">
            <v>2023</v>
          </cell>
          <cell r="J595" t="str">
            <v>Actual</v>
          </cell>
          <cell r="N595" t="str">
            <v>X47BL</v>
          </cell>
          <cell r="O595" t="str">
            <v>X47BL</v>
          </cell>
          <cell r="P595">
            <v>1</v>
          </cell>
          <cell r="Q595" t="str">
            <v>SGN G5</v>
          </cell>
          <cell r="R595" t="str">
            <v>Air</v>
          </cell>
          <cell r="S595" t="str">
            <v>CS</v>
          </cell>
          <cell r="T595">
            <v>0</v>
          </cell>
          <cell r="U595">
            <v>0</v>
          </cell>
          <cell r="V595">
            <v>2023</v>
          </cell>
          <cell r="W595" t="str">
            <v>Actual</v>
          </cell>
        </row>
        <row r="596">
          <cell r="B596" t="str">
            <v>XATPE</v>
          </cell>
          <cell r="C596">
            <v>2</v>
          </cell>
          <cell r="D596" t="str">
            <v>SGN G5</v>
          </cell>
          <cell r="E596" t="str">
            <v>Air</v>
          </cell>
          <cell r="F596" t="str">
            <v>CS</v>
          </cell>
          <cell r="G596">
            <v>0</v>
          </cell>
          <cell r="H596">
            <v>0</v>
          </cell>
          <cell r="I596">
            <v>2023</v>
          </cell>
          <cell r="J596" t="str">
            <v>Actual</v>
          </cell>
          <cell r="N596" t="str">
            <v>XATPE</v>
          </cell>
          <cell r="O596" t="str">
            <v>XATPE</v>
          </cell>
          <cell r="P596">
            <v>1</v>
          </cell>
          <cell r="Q596" t="str">
            <v>SGN G5</v>
          </cell>
          <cell r="R596" t="str">
            <v>Air</v>
          </cell>
          <cell r="S596" t="str">
            <v>CS</v>
          </cell>
          <cell r="T596">
            <v>0</v>
          </cell>
          <cell r="U596">
            <v>0</v>
          </cell>
          <cell r="V596">
            <v>2023</v>
          </cell>
          <cell r="W596" t="str">
            <v>Actual</v>
          </cell>
        </row>
        <row r="597">
          <cell r="B597" t="str">
            <v>XBLAIN</v>
          </cell>
          <cell r="C597">
            <v>2</v>
          </cell>
          <cell r="D597" t="str">
            <v>SGN G5</v>
          </cell>
          <cell r="E597" t="str">
            <v>Air</v>
          </cell>
          <cell r="F597" t="str">
            <v>CS</v>
          </cell>
          <cell r="G597">
            <v>0</v>
          </cell>
          <cell r="H597">
            <v>0</v>
          </cell>
          <cell r="I597">
            <v>2023</v>
          </cell>
          <cell r="J597" t="str">
            <v>Actual</v>
          </cell>
          <cell r="N597" t="str">
            <v>XBLAIN</v>
          </cell>
          <cell r="O597" t="str">
            <v>XBLAIN</v>
          </cell>
          <cell r="P597">
            <v>1</v>
          </cell>
          <cell r="Q597" t="str">
            <v>SGN G5</v>
          </cell>
          <cell r="R597" t="str">
            <v>Air</v>
          </cell>
          <cell r="S597" t="str">
            <v>CS</v>
          </cell>
          <cell r="T597">
            <v>0</v>
          </cell>
          <cell r="U597">
            <v>0</v>
          </cell>
          <cell r="V597">
            <v>2023</v>
          </cell>
          <cell r="W597" t="str">
            <v>Actual</v>
          </cell>
        </row>
        <row r="598">
          <cell r="B598" t="str">
            <v>XCALM</v>
          </cell>
          <cell r="C598">
            <v>2</v>
          </cell>
          <cell r="D598" t="str">
            <v>SGN G5</v>
          </cell>
          <cell r="E598" t="str">
            <v>Air</v>
          </cell>
          <cell r="F598" t="str">
            <v>CS</v>
          </cell>
          <cell r="G598">
            <v>0</v>
          </cell>
          <cell r="H598">
            <v>0</v>
          </cell>
          <cell r="I598">
            <v>2023</v>
          </cell>
          <cell r="J598" t="str">
            <v>Actual</v>
          </cell>
          <cell r="N598" t="str">
            <v>XCALM</v>
          </cell>
          <cell r="O598" t="str">
            <v>XCALM</v>
          </cell>
          <cell r="P598">
            <v>1</v>
          </cell>
          <cell r="Q598" t="str">
            <v>SGN G5</v>
          </cell>
          <cell r="R598" t="str">
            <v>Air</v>
          </cell>
          <cell r="S598" t="str">
            <v>CS</v>
          </cell>
          <cell r="T598">
            <v>0</v>
          </cell>
          <cell r="U598">
            <v>0</v>
          </cell>
          <cell r="V598">
            <v>2023</v>
          </cell>
          <cell r="W598" t="str">
            <v>Actual</v>
          </cell>
        </row>
        <row r="599">
          <cell r="B599" t="str">
            <v>XHBIL</v>
          </cell>
          <cell r="C599">
            <v>2</v>
          </cell>
          <cell r="D599" t="str">
            <v>SGN G5</v>
          </cell>
          <cell r="E599" t="str">
            <v>Air</v>
          </cell>
          <cell r="F599" t="str">
            <v>CS</v>
          </cell>
          <cell r="G599">
            <v>0</v>
          </cell>
          <cell r="H599">
            <v>0</v>
          </cell>
          <cell r="I599">
            <v>2023</v>
          </cell>
          <cell r="J599" t="str">
            <v>Actual</v>
          </cell>
          <cell r="N599" t="str">
            <v>XHBIL</v>
          </cell>
          <cell r="O599" t="str">
            <v>XHBIL</v>
          </cell>
          <cell r="P599">
            <v>1</v>
          </cell>
          <cell r="Q599" t="str">
            <v>SGN G5</v>
          </cell>
          <cell r="R599" t="str">
            <v>Air</v>
          </cell>
          <cell r="S599" t="str">
            <v>CS</v>
          </cell>
          <cell r="T599">
            <v>0</v>
          </cell>
          <cell r="U599">
            <v>0</v>
          </cell>
          <cell r="V599">
            <v>2023</v>
          </cell>
          <cell r="W599" t="str">
            <v>Actual</v>
          </cell>
        </row>
        <row r="600">
          <cell r="B600" t="str">
            <v>XKEENI</v>
          </cell>
          <cell r="C600">
            <v>2</v>
          </cell>
          <cell r="D600" t="str">
            <v>SGN G5</v>
          </cell>
          <cell r="E600" t="str">
            <v>Air</v>
          </cell>
          <cell r="F600" t="str">
            <v>CS</v>
          </cell>
          <cell r="G600">
            <v>0</v>
          </cell>
          <cell r="H600">
            <v>0</v>
          </cell>
          <cell r="I600">
            <v>2023</v>
          </cell>
          <cell r="J600" t="str">
            <v>Actual</v>
          </cell>
          <cell r="N600" t="str">
            <v>XKEENI</v>
          </cell>
          <cell r="O600" t="str">
            <v>XKEENI</v>
          </cell>
          <cell r="P600">
            <v>1</v>
          </cell>
          <cell r="Q600" t="str">
            <v>SGN G5</v>
          </cell>
          <cell r="R600" t="str">
            <v>Air</v>
          </cell>
          <cell r="S600" t="str">
            <v>CS</v>
          </cell>
          <cell r="T600">
            <v>0</v>
          </cell>
          <cell r="U600">
            <v>0</v>
          </cell>
          <cell r="V600">
            <v>2023</v>
          </cell>
          <cell r="W600" t="str">
            <v>Actual</v>
          </cell>
        </row>
        <row r="601">
          <cell r="B601" t="str">
            <v>XREDC</v>
          </cell>
          <cell r="C601">
            <v>2</v>
          </cell>
          <cell r="D601" t="str">
            <v>SGN G5</v>
          </cell>
          <cell r="E601" t="str">
            <v>Air</v>
          </cell>
          <cell r="F601" t="str">
            <v>CS</v>
          </cell>
          <cell r="G601">
            <v>0</v>
          </cell>
          <cell r="H601">
            <v>0</v>
          </cell>
          <cell r="I601">
            <v>2023</v>
          </cell>
          <cell r="J601" t="str">
            <v>Actual</v>
          </cell>
          <cell r="N601" t="str">
            <v>XREDC</v>
          </cell>
          <cell r="O601" t="str">
            <v>XREDC</v>
          </cell>
          <cell r="P601">
            <v>1</v>
          </cell>
          <cell r="Q601" t="str">
            <v>SGN G5</v>
          </cell>
          <cell r="R601" t="str">
            <v>Air</v>
          </cell>
          <cell r="S601" t="str">
            <v>CS</v>
          </cell>
          <cell r="T601">
            <v>0</v>
          </cell>
          <cell r="U601">
            <v>0</v>
          </cell>
          <cell r="V601">
            <v>2023</v>
          </cell>
          <cell r="W601" t="str">
            <v>Actual</v>
          </cell>
        </row>
        <row r="602">
          <cell r="B602" t="str">
            <v>XSOLS</v>
          </cell>
          <cell r="C602">
            <v>2</v>
          </cell>
          <cell r="D602" t="str">
            <v>SGN G5</v>
          </cell>
          <cell r="E602" t="str">
            <v>Air</v>
          </cell>
          <cell r="F602" t="str">
            <v>CS</v>
          </cell>
          <cell r="G602">
            <v>0</v>
          </cell>
          <cell r="H602">
            <v>0</v>
          </cell>
          <cell r="I602">
            <v>2023</v>
          </cell>
          <cell r="J602" t="str">
            <v>Actual</v>
          </cell>
          <cell r="N602" t="str">
            <v>XSOLS</v>
          </cell>
          <cell r="O602" t="str">
            <v>XSOLS</v>
          </cell>
          <cell r="P602">
            <v>1</v>
          </cell>
          <cell r="Q602" t="str">
            <v>SGN G5</v>
          </cell>
          <cell r="R602" t="str">
            <v>Air</v>
          </cell>
          <cell r="S602" t="str">
            <v>CS</v>
          </cell>
          <cell r="T602">
            <v>0</v>
          </cell>
          <cell r="U602">
            <v>0</v>
          </cell>
          <cell r="V602">
            <v>2023</v>
          </cell>
          <cell r="W602" t="str">
            <v>Actual</v>
          </cell>
        </row>
        <row r="603">
          <cell r="B603" t="str">
            <v>USBOX</v>
          </cell>
          <cell r="C603">
            <v>2</v>
          </cell>
          <cell r="D603" t="str">
            <v>SGN G5</v>
          </cell>
          <cell r="E603" t="str">
            <v>Air</v>
          </cell>
          <cell r="F603" t="str">
            <v>CS</v>
          </cell>
          <cell r="G603">
            <v>0</v>
          </cell>
          <cell r="H603">
            <v>0</v>
          </cell>
          <cell r="I603">
            <v>2023</v>
          </cell>
          <cell r="J603" t="str">
            <v>Actual</v>
          </cell>
          <cell r="N603" t="str">
            <v>USBOX</v>
          </cell>
          <cell r="O603" t="str">
            <v>USBOX</v>
          </cell>
          <cell r="P603">
            <v>1</v>
          </cell>
          <cell r="Q603" t="str">
            <v>SGN G5</v>
          </cell>
          <cell r="R603" t="str">
            <v>Air</v>
          </cell>
          <cell r="S603" t="str">
            <v>CS</v>
          </cell>
          <cell r="T603">
            <v>0</v>
          </cell>
          <cell r="U603">
            <v>0</v>
          </cell>
          <cell r="V603">
            <v>2023</v>
          </cell>
          <cell r="W603" t="str">
            <v>Actual</v>
          </cell>
        </row>
        <row r="604">
          <cell r="B604" t="str">
            <v>SINBOX</v>
          </cell>
          <cell r="C604">
            <v>2</v>
          </cell>
          <cell r="D604" t="str">
            <v>SGN G5</v>
          </cell>
          <cell r="E604" t="str">
            <v>Air</v>
          </cell>
          <cell r="F604" t="str">
            <v>CS</v>
          </cell>
          <cell r="G604">
            <v>0</v>
          </cell>
          <cell r="H604">
            <v>0</v>
          </cell>
          <cell r="I604">
            <v>2023</v>
          </cell>
          <cell r="J604" t="str">
            <v>Actual</v>
          </cell>
          <cell r="N604" t="str">
            <v>SINBOX</v>
          </cell>
          <cell r="O604" t="str">
            <v>SINBOX</v>
          </cell>
          <cell r="P604">
            <v>1</v>
          </cell>
          <cell r="Q604" t="str">
            <v>SGN G5</v>
          </cell>
          <cell r="R604" t="str">
            <v>Air</v>
          </cell>
          <cell r="S604" t="str">
            <v>CS</v>
          </cell>
          <cell r="T604">
            <v>0</v>
          </cell>
          <cell r="U604">
            <v>0</v>
          </cell>
          <cell r="V604">
            <v>2023</v>
          </cell>
          <cell r="W604" t="str">
            <v>Actual</v>
          </cell>
        </row>
        <row r="605">
          <cell r="B605" t="str">
            <v>EMLUX</v>
          </cell>
          <cell r="C605">
            <v>2</v>
          </cell>
          <cell r="D605" t="str">
            <v>SGN G4</v>
          </cell>
          <cell r="E605" t="str">
            <v>Air</v>
          </cell>
          <cell r="F605" t="str">
            <v>CS</v>
          </cell>
          <cell r="G605">
            <v>0</v>
          </cell>
          <cell r="H605">
            <v>0</v>
          </cell>
          <cell r="I605">
            <v>2023</v>
          </cell>
          <cell r="J605" t="str">
            <v>Actual</v>
          </cell>
          <cell r="N605" t="str">
            <v>OBI</v>
          </cell>
          <cell r="O605" t="str">
            <v>EMLUX</v>
          </cell>
          <cell r="P605">
            <v>1</v>
          </cell>
          <cell r="Q605" t="str">
            <v>SGN G4</v>
          </cell>
          <cell r="R605" t="str">
            <v>Air</v>
          </cell>
          <cell r="S605" t="str">
            <v>CS</v>
          </cell>
          <cell r="T605">
            <v>0</v>
          </cell>
          <cell r="U605">
            <v>0</v>
          </cell>
          <cell r="V605">
            <v>2023</v>
          </cell>
          <cell r="W605" t="str">
            <v>Actual</v>
          </cell>
        </row>
        <row r="606">
          <cell r="B606" t="str">
            <v>EUROM</v>
          </cell>
          <cell r="C606">
            <v>2</v>
          </cell>
          <cell r="D606" t="str">
            <v>SGN G4</v>
          </cell>
          <cell r="E606" t="str">
            <v>Air</v>
          </cell>
          <cell r="F606" t="str">
            <v>CS</v>
          </cell>
          <cell r="G606">
            <v>0</v>
          </cell>
          <cell r="H606">
            <v>0</v>
          </cell>
          <cell r="I606">
            <v>2023</v>
          </cell>
          <cell r="J606" t="str">
            <v>Actual</v>
          </cell>
          <cell r="N606" t="str">
            <v>OBI</v>
          </cell>
          <cell r="O606" t="str">
            <v>EUROM</v>
          </cell>
          <cell r="P606">
            <v>1</v>
          </cell>
          <cell r="Q606" t="str">
            <v>SGN G4</v>
          </cell>
          <cell r="R606" t="str">
            <v>Air</v>
          </cell>
          <cell r="S606" t="str">
            <v>CS</v>
          </cell>
          <cell r="T606">
            <v>0</v>
          </cell>
          <cell r="U606">
            <v>0</v>
          </cell>
          <cell r="V606">
            <v>2023</v>
          </cell>
          <cell r="W606" t="str">
            <v>Actual</v>
          </cell>
        </row>
        <row r="607">
          <cell r="B607" t="str">
            <v>SWOOSH</v>
          </cell>
          <cell r="C607">
            <v>2</v>
          </cell>
          <cell r="D607" t="str">
            <v>SGN G1</v>
          </cell>
          <cell r="E607" t="str">
            <v>Sea</v>
          </cell>
          <cell r="F607" t="str">
            <v>CS</v>
          </cell>
          <cell r="G607">
            <v>2415</v>
          </cell>
          <cell r="H607">
            <v>6.9140861475694431</v>
          </cell>
          <cell r="I607">
            <v>2023</v>
          </cell>
          <cell r="J607" t="str">
            <v>Actual</v>
          </cell>
          <cell r="N607" t="str">
            <v>NIKE</v>
          </cell>
          <cell r="O607" t="str">
            <v>SWOOSH</v>
          </cell>
          <cell r="P607">
            <v>1</v>
          </cell>
          <cell r="Q607" t="str">
            <v>SGN G1</v>
          </cell>
          <cell r="R607" t="str">
            <v>Sea</v>
          </cell>
          <cell r="S607" t="str">
            <v>CS</v>
          </cell>
          <cell r="T607">
            <v>2415</v>
          </cell>
          <cell r="U607">
            <v>6.9140861475694431</v>
          </cell>
          <cell r="V607">
            <v>2023</v>
          </cell>
          <cell r="W607" t="str">
            <v>Actual</v>
          </cell>
        </row>
        <row r="608">
          <cell r="B608" t="str">
            <v>CONVRS</v>
          </cell>
          <cell r="C608">
            <v>2</v>
          </cell>
          <cell r="D608" t="str">
            <v>SGN G1</v>
          </cell>
          <cell r="E608" t="str">
            <v>Sea</v>
          </cell>
          <cell r="F608" t="str">
            <v>CS</v>
          </cell>
          <cell r="G608">
            <v>8</v>
          </cell>
          <cell r="H608">
            <v>6.6357843137254902E-2</v>
          </cell>
          <cell r="I608">
            <v>2023</v>
          </cell>
          <cell r="J608" t="str">
            <v>Actual</v>
          </cell>
          <cell r="N608" t="str">
            <v>NIKE</v>
          </cell>
          <cell r="O608" t="str">
            <v>CONVRS</v>
          </cell>
          <cell r="P608">
            <v>1</v>
          </cell>
          <cell r="Q608" t="str">
            <v>SGN G1</v>
          </cell>
          <cell r="R608" t="str">
            <v>Sea</v>
          </cell>
          <cell r="S608" t="str">
            <v>CS</v>
          </cell>
          <cell r="T608">
            <v>8</v>
          </cell>
          <cell r="U608">
            <v>6.6357843137254902E-2</v>
          </cell>
          <cell r="V608">
            <v>2023</v>
          </cell>
          <cell r="W608" t="str">
            <v>Actual</v>
          </cell>
        </row>
        <row r="609">
          <cell r="B609" t="str">
            <v>COLE</v>
          </cell>
          <cell r="C609">
            <v>2</v>
          </cell>
          <cell r="D609" t="str">
            <v>SGN G1</v>
          </cell>
          <cell r="E609" t="str">
            <v>Sea</v>
          </cell>
          <cell r="F609" t="str">
            <v>CS</v>
          </cell>
          <cell r="G609">
            <v>11</v>
          </cell>
          <cell r="H609">
            <v>0</v>
          </cell>
          <cell r="I609">
            <v>2023</v>
          </cell>
          <cell r="J609" t="str">
            <v>Actual</v>
          </cell>
          <cell r="N609" t="str">
            <v>COLE</v>
          </cell>
          <cell r="O609" t="str">
            <v>COLE</v>
          </cell>
          <cell r="P609">
            <v>1</v>
          </cell>
          <cell r="Q609" t="str">
            <v>SGN G1</v>
          </cell>
          <cell r="R609" t="str">
            <v>Sea</v>
          </cell>
          <cell r="S609" t="str">
            <v>CS</v>
          </cell>
          <cell r="T609">
            <v>11</v>
          </cell>
          <cell r="U609">
            <v>0</v>
          </cell>
          <cell r="V609">
            <v>2023</v>
          </cell>
          <cell r="W609" t="str">
            <v>Actual</v>
          </cell>
        </row>
        <row r="610">
          <cell r="B610" t="str">
            <v>AAFZE</v>
          </cell>
          <cell r="C610">
            <v>2</v>
          </cell>
          <cell r="D610" t="str">
            <v>SGN G2</v>
          </cell>
          <cell r="E610" t="str">
            <v>Sea</v>
          </cell>
          <cell r="F610" t="str">
            <v>CS</v>
          </cell>
          <cell r="G610">
            <v>0</v>
          </cell>
          <cell r="H610">
            <v>0</v>
          </cell>
          <cell r="I610">
            <v>2023</v>
          </cell>
          <cell r="J610" t="str">
            <v>Actual</v>
          </cell>
          <cell r="N610" t="str">
            <v>AEBV</v>
          </cell>
          <cell r="O610" t="str">
            <v>AAFZE</v>
          </cell>
          <cell r="P610">
            <v>1</v>
          </cell>
          <cell r="Q610" t="str">
            <v>SGN G2</v>
          </cell>
          <cell r="R610" t="str">
            <v>Sea</v>
          </cell>
          <cell r="S610" t="str">
            <v>CS</v>
          </cell>
          <cell r="T610">
            <v>0</v>
          </cell>
          <cell r="U610">
            <v>0</v>
          </cell>
          <cell r="V610">
            <v>2023</v>
          </cell>
          <cell r="W610" t="str">
            <v>Actual</v>
          </cell>
        </row>
        <row r="611">
          <cell r="B611" t="str">
            <v>AEBV</v>
          </cell>
          <cell r="C611">
            <v>2</v>
          </cell>
          <cell r="D611" t="str">
            <v>SGN G2</v>
          </cell>
          <cell r="E611" t="str">
            <v>Sea</v>
          </cell>
          <cell r="F611" t="str">
            <v>CS</v>
          </cell>
          <cell r="G611">
            <v>89</v>
          </cell>
          <cell r="H611">
            <v>1.4150059027777777</v>
          </cell>
          <cell r="I611">
            <v>2023</v>
          </cell>
          <cell r="J611" t="str">
            <v>Actual</v>
          </cell>
          <cell r="N611" t="str">
            <v>AEBV</v>
          </cell>
          <cell r="O611" t="str">
            <v>AEBV</v>
          </cell>
          <cell r="P611">
            <v>1</v>
          </cell>
          <cell r="Q611" t="str">
            <v>SGN G2</v>
          </cell>
          <cell r="R611" t="str">
            <v>Sea</v>
          </cell>
          <cell r="S611" t="str">
            <v>CS</v>
          </cell>
          <cell r="T611">
            <v>89</v>
          </cell>
          <cell r="U611">
            <v>1.4150059027777777</v>
          </cell>
          <cell r="V611">
            <v>2023</v>
          </cell>
          <cell r="W611" t="str">
            <v>Actual</v>
          </cell>
        </row>
        <row r="612">
          <cell r="B612" t="str">
            <v>ANNINC</v>
          </cell>
          <cell r="C612">
            <v>2</v>
          </cell>
          <cell r="D612" t="str">
            <v>SGN G2</v>
          </cell>
          <cell r="E612" t="str">
            <v>Sea</v>
          </cell>
          <cell r="F612" t="str">
            <v>CS</v>
          </cell>
          <cell r="G612">
            <v>45</v>
          </cell>
          <cell r="H612">
            <v>0</v>
          </cell>
          <cell r="I612">
            <v>2023</v>
          </cell>
          <cell r="J612" t="str">
            <v>Actual</v>
          </cell>
          <cell r="N612" t="str">
            <v>ASCENA</v>
          </cell>
          <cell r="O612" t="str">
            <v>ANNINC</v>
          </cell>
          <cell r="P612">
            <v>1</v>
          </cell>
          <cell r="Q612" t="str">
            <v>SGN G2</v>
          </cell>
          <cell r="R612" t="str">
            <v>Sea</v>
          </cell>
          <cell r="S612" t="str">
            <v>CS</v>
          </cell>
          <cell r="T612">
            <v>45</v>
          </cell>
          <cell r="U612">
            <v>0</v>
          </cell>
          <cell r="V612">
            <v>2023</v>
          </cell>
          <cell r="W612" t="str">
            <v>Actual</v>
          </cell>
        </row>
        <row r="613">
          <cell r="B613" t="str">
            <v>ARMOUR</v>
          </cell>
          <cell r="C613">
            <v>2</v>
          </cell>
          <cell r="D613" t="str">
            <v>SGN G2</v>
          </cell>
          <cell r="E613" t="str">
            <v>Sea</v>
          </cell>
          <cell r="F613" t="str">
            <v>CS</v>
          </cell>
          <cell r="G613">
            <v>77</v>
          </cell>
          <cell r="H613">
            <v>1.2441344464869279</v>
          </cell>
          <cell r="I613">
            <v>2023</v>
          </cell>
          <cell r="J613" t="str">
            <v>Actual</v>
          </cell>
          <cell r="N613" t="str">
            <v>UA</v>
          </cell>
          <cell r="O613" t="str">
            <v>ARMOUR</v>
          </cell>
          <cell r="P613">
            <v>1</v>
          </cell>
          <cell r="Q613" t="str">
            <v>SGN G2</v>
          </cell>
          <cell r="R613" t="str">
            <v>Sea</v>
          </cell>
          <cell r="S613" t="str">
            <v>CS</v>
          </cell>
          <cell r="T613">
            <v>77</v>
          </cell>
          <cell r="U613">
            <v>1.2441344464869279</v>
          </cell>
          <cell r="V613">
            <v>2023</v>
          </cell>
          <cell r="W613" t="str">
            <v>Actual</v>
          </cell>
        </row>
        <row r="614">
          <cell r="B614" t="str">
            <v>ATC</v>
          </cell>
          <cell r="C614">
            <v>2</v>
          </cell>
          <cell r="D614" t="str">
            <v>SGN G2</v>
          </cell>
          <cell r="E614" t="str">
            <v>Sea</v>
          </cell>
          <cell r="F614" t="str">
            <v>CS</v>
          </cell>
          <cell r="G614">
            <v>28</v>
          </cell>
          <cell r="H614">
            <v>0.12513597222222222</v>
          </cell>
          <cell r="I614">
            <v>2023</v>
          </cell>
          <cell r="J614" t="str">
            <v>Actual</v>
          </cell>
          <cell r="N614" t="str">
            <v>ATC</v>
          </cell>
          <cell r="O614" t="str">
            <v>ATC</v>
          </cell>
          <cell r="P614">
            <v>1</v>
          </cell>
          <cell r="Q614" t="str">
            <v>SGN G2</v>
          </cell>
          <cell r="R614" t="str">
            <v>Sea</v>
          </cell>
          <cell r="S614" t="str">
            <v>CS</v>
          </cell>
          <cell r="T614">
            <v>28</v>
          </cell>
          <cell r="U614">
            <v>0.12513597222222222</v>
          </cell>
          <cell r="V614">
            <v>2023</v>
          </cell>
          <cell r="W614" t="str">
            <v>Actual</v>
          </cell>
        </row>
        <row r="615">
          <cell r="B615" t="str">
            <v>ATCSTS</v>
          </cell>
          <cell r="C615">
            <v>2</v>
          </cell>
          <cell r="D615" t="str">
            <v>SGN G2</v>
          </cell>
          <cell r="E615" t="str">
            <v>Sea</v>
          </cell>
          <cell r="F615" t="str">
            <v>CS</v>
          </cell>
          <cell r="G615">
            <v>1</v>
          </cell>
          <cell r="H615">
            <v>0</v>
          </cell>
          <cell r="I615">
            <v>2023</v>
          </cell>
          <cell r="J615" t="str">
            <v>Actual</v>
          </cell>
          <cell r="N615" t="str">
            <v>ATCSTS</v>
          </cell>
          <cell r="O615" t="str">
            <v>ATCSTS</v>
          </cell>
          <cell r="P615">
            <v>1</v>
          </cell>
          <cell r="Q615" t="str">
            <v>SGN G2</v>
          </cell>
          <cell r="R615" t="str">
            <v>Sea</v>
          </cell>
          <cell r="S615" t="str">
            <v>CS</v>
          </cell>
          <cell r="T615">
            <v>1</v>
          </cell>
          <cell r="U615">
            <v>0</v>
          </cell>
          <cell r="V615">
            <v>2023</v>
          </cell>
          <cell r="W615" t="str">
            <v>Actual</v>
          </cell>
        </row>
        <row r="616">
          <cell r="B616" t="str">
            <v>ATS</v>
          </cell>
          <cell r="C616">
            <v>2</v>
          </cell>
          <cell r="D616" t="str">
            <v>SGN G2</v>
          </cell>
          <cell r="E616" t="str">
            <v>Sea</v>
          </cell>
          <cell r="F616" t="str">
            <v>CS</v>
          </cell>
          <cell r="G616">
            <v>6</v>
          </cell>
          <cell r="H616">
            <v>0</v>
          </cell>
          <cell r="I616">
            <v>2023</v>
          </cell>
          <cell r="J616" t="str">
            <v>Actual</v>
          </cell>
          <cell r="N616" t="str">
            <v>ASCENA</v>
          </cell>
          <cell r="O616" t="str">
            <v>ATS</v>
          </cell>
          <cell r="P616">
            <v>1</v>
          </cell>
          <cell r="Q616" t="str">
            <v>SGN G2</v>
          </cell>
          <cell r="R616" t="str">
            <v>Sea</v>
          </cell>
          <cell r="S616" t="str">
            <v>CS</v>
          </cell>
          <cell r="T616">
            <v>6</v>
          </cell>
          <cell r="U616">
            <v>0</v>
          </cell>
          <cell r="V616">
            <v>2023</v>
          </cell>
          <cell r="W616" t="str">
            <v>Actual</v>
          </cell>
        </row>
        <row r="617">
          <cell r="B617" t="str">
            <v>HORBAC</v>
          </cell>
          <cell r="C617">
            <v>2</v>
          </cell>
          <cell r="D617" t="str">
            <v>SGN G2</v>
          </cell>
          <cell r="E617" t="str">
            <v>Sea</v>
          </cell>
          <cell r="F617" t="str">
            <v>CS</v>
          </cell>
          <cell r="G617">
            <v>43</v>
          </cell>
          <cell r="H617">
            <v>0</v>
          </cell>
          <cell r="I617">
            <v>2023</v>
          </cell>
          <cell r="J617" t="str">
            <v>Actual</v>
          </cell>
          <cell r="N617" t="str">
            <v>HORBAC</v>
          </cell>
          <cell r="O617" t="str">
            <v>HORBAC</v>
          </cell>
          <cell r="P617">
            <v>1</v>
          </cell>
          <cell r="Q617" t="str">
            <v>SGN G2</v>
          </cell>
          <cell r="R617" t="str">
            <v>Sea</v>
          </cell>
          <cell r="S617" t="str">
            <v>CS</v>
          </cell>
          <cell r="T617">
            <v>43</v>
          </cell>
          <cell r="U617">
            <v>0</v>
          </cell>
          <cell r="V617">
            <v>2023</v>
          </cell>
          <cell r="W617" t="str">
            <v>Actual</v>
          </cell>
        </row>
        <row r="618">
          <cell r="B618" t="str">
            <v>HORBUB</v>
          </cell>
          <cell r="C618">
            <v>2</v>
          </cell>
          <cell r="D618" t="str">
            <v>SGN G2</v>
          </cell>
          <cell r="E618" t="str">
            <v>Sea</v>
          </cell>
          <cell r="F618" t="str">
            <v>CS</v>
          </cell>
          <cell r="G618">
            <v>0</v>
          </cell>
          <cell r="H618">
            <v>0</v>
          </cell>
          <cell r="I618">
            <v>2023</v>
          </cell>
          <cell r="J618" t="str">
            <v>Actual</v>
          </cell>
          <cell r="N618" t="str">
            <v>HORBAC</v>
          </cell>
          <cell r="O618" t="str">
            <v>HORBUB</v>
          </cell>
          <cell r="P618">
            <v>1</v>
          </cell>
          <cell r="Q618" t="str">
            <v>SGN G2</v>
          </cell>
          <cell r="R618" t="str">
            <v>Sea</v>
          </cell>
          <cell r="S618" t="str">
            <v>CS</v>
          </cell>
          <cell r="T618">
            <v>0</v>
          </cell>
          <cell r="U618">
            <v>0</v>
          </cell>
          <cell r="V618">
            <v>2023</v>
          </cell>
          <cell r="W618" t="str">
            <v>Actual</v>
          </cell>
        </row>
        <row r="619">
          <cell r="B619" t="str">
            <v>HOSLEY</v>
          </cell>
          <cell r="C619">
            <v>2</v>
          </cell>
          <cell r="D619" t="str">
            <v>SGN G2</v>
          </cell>
          <cell r="E619" t="str">
            <v>Sea</v>
          </cell>
          <cell r="F619" t="str">
            <v>CS</v>
          </cell>
          <cell r="G619">
            <v>0</v>
          </cell>
          <cell r="H619">
            <v>0</v>
          </cell>
          <cell r="I619">
            <v>2023</v>
          </cell>
          <cell r="J619" t="str">
            <v>Actual</v>
          </cell>
          <cell r="N619" t="str">
            <v>HOSLEY</v>
          </cell>
          <cell r="O619" t="str">
            <v>HOSLEY</v>
          </cell>
          <cell r="P619">
            <v>1</v>
          </cell>
          <cell r="Q619" t="str">
            <v>SGN G2</v>
          </cell>
          <cell r="R619" t="str">
            <v>Sea</v>
          </cell>
          <cell r="S619" t="str">
            <v>CS</v>
          </cell>
          <cell r="T619">
            <v>0</v>
          </cell>
          <cell r="U619">
            <v>0</v>
          </cell>
          <cell r="V619">
            <v>2023</v>
          </cell>
          <cell r="W619" t="str">
            <v>Actual</v>
          </cell>
        </row>
        <row r="620">
          <cell r="B620" t="str">
            <v>JCREW</v>
          </cell>
          <cell r="C620">
            <v>2</v>
          </cell>
          <cell r="D620" t="str">
            <v>SGN G2</v>
          </cell>
          <cell r="E620" t="str">
            <v>Sea</v>
          </cell>
          <cell r="F620" t="str">
            <v>CS</v>
          </cell>
          <cell r="G620">
            <v>5</v>
          </cell>
          <cell r="H620">
            <v>0.40117968749999999</v>
          </cell>
          <cell r="I620">
            <v>2023</v>
          </cell>
          <cell r="J620" t="str">
            <v>Actual</v>
          </cell>
          <cell r="N620" t="str">
            <v>JCI</v>
          </cell>
          <cell r="O620" t="str">
            <v>JCREW</v>
          </cell>
          <cell r="P620">
            <v>1</v>
          </cell>
          <cell r="Q620" t="str">
            <v>SGN G2</v>
          </cell>
          <cell r="R620" t="str">
            <v>Sea</v>
          </cell>
          <cell r="S620" t="str">
            <v>CS</v>
          </cell>
          <cell r="T620">
            <v>5</v>
          </cell>
          <cell r="U620">
            <v>0.40117968749999999</v>
          </cell>
          <cell r="V620">
            <v>2023</v>
          </cell>
          <cell r="W620" t="str">
            <v>Actual</v>
          </cell>
        </row>
        <row r="621">
          <cell r="B621" t="str">
            <v>NBAL</v>
          </cell>
          <cell r="C621">
            <v>2</v>
          </cell>
          <cell r="D621" t="str">
            <v>SGN G2</v>
          </cell>
          <cell r="E621" t="str">
            <v>Sea</v>
          </cell>
          <cell r="F621" t="str">
            <v>CS</v>
          </cell>
          <cell r="G621">
            <v>276</v>
          </cell>
          <cell r="H621">
            <v>0.18663725000000003</v>
          </cell>
          <cell r="I621">
            <v>2023</v>
          </cell>
          <cell r="J621" t="str">
            <v>Actual</v>
          </cell>
          <cell r="N621" t="str">
            <v>NBAL</v>
          </cell>
          <cell r="O621" t="str">
            <v>NBAL</v>
          </cell>
          <cell r="P621">
            <v>1</v>
          </cell>
          <cell r="Q621" t="str">
            <v>SGN G2</v>
          </cell>
          <cell r="R621" t="str">
            <v>Sea</v>
          </cell>
          <cell r="S621" t="str">
            <v>CS</v>
          </cell>
          <cell r="T621">
            <v>276</v>
          </cell>
          <cell r="U621">
            <v>0.18663725000000003</v>
          </cell>
          <cell r="V621">
            <v>2023</v>
          </cell>
          <cell r="W621" t="str">
            <v>Actual</v>
          </cell>
        </row>
        <row r="622">
          <cell r="B622" t="str">
            <v>NBC</v>
          </cell>
          <cell r="C622">
            <v>2</v>
          </cell>
          <cell r="D622" t="str">
            <v>SGN G2</v>
          </cell>
          <cell r="E622" t="str">
            <v>Sea</v>
          </cell>
          <cell r="F622" t="str">
            <v>CS</v>
          </cell>
          <cell r="G622">
            <v>18</v>
          </cell>
          <cell r="H622">
            <v>0.27596966628086422</v>
          </cell>
          <cell r="I622">
            <v>2023</v>
          </cell>
          <cell r="J622" t="str">
            <v>Actual</v>
          </cell>
          <cell r="N622" t="str">
            <v>NBAL</v>
          </cell>
          <cell r="O622" t="str">
            <v>NBC</v>
          </cell>
          <cell r="P622">
            <v>1</v>
          </cell>
          <cell r="Q622" t="str">
            <v>SGN G2</v>
          </cell>
          <cell r="R622" t="str">
            <v>Sea</v>
          </cell>
          <cell r="S622" t="str">
            <v>CS</v>
          </cell>
          <cell r="T622">
            <v>18</v>
          </cell>
          <cell r="U622">
            <v>0.27596966628086422</v>
          </cell>
          <cell r="V622">
            <v>2023</v>
          </cell>
          <cell r="W622" t="str">
            <v>Actual</v>
          </cell>
        </row>
        <row r="623">
          <cell r="B623" t="str">
            <v>NBMY</v>
          </cell>
          <cell r="C623">
            <v>2</v>
          </cell>
          <cell r="D623" t="str">
            <v>SGN G2</v>
          </cell>
          <cell r="E623" t="str">
            <v>Sea</v>
          </cell>
          <cell r="F623" t="str">
            <v>CS</v>
          </cell>
          <cell r="G623">
            <v>27</v>
          </cell>
          <cell r="H623">
            <v>0.10366154513888889</v>
          </cell>
          <cell r="I623">
            <v>2023</v>
          </cell>
          <cell r="J623" t="str">
            <v>Actual</v>
          </cell>
          <cell r="N623" t="str">
            <v>NBAL</v>
          </cell>
          <cell r="O623" t="str">
            <v>NBMY</v>
          </cell>
          <cell r="P623">
            <v>1</v>
          </cell>
          <cell r="Q623" t="str">
            <v>SGN G2</v>
          </cell>
          <cell r="R623" t="str">
            <v>Sea</v>
          </cell>
          <cell r="S623" t="str">
            <v>CS</v>
          </cell>
          <cell r="T623">
            <v>27</v>
          </cell>
          <cell r="U623">
            <v>0.10366154513888889</v>
          </cell>
          <cell r="V623">
            <v>2023</v>
          </cell>
          <cell r="W623" t="str">
            <v>Actual</v>
          </cell>
        </row>
        <row r="624">
          <cell r="B624" t="str">
            <v>NBSG</v>
          </cell>
          <cell r="C624">
            <v>2</v>
          </cell>
          <cell r="D624" t="str">
            <v>SGN G2</v>
          </cell>
          <cell r="E624" t="str">
            <v>Sea</v>
          </cell>
          <cell r="F624" t="str">
            <v>CS</v>
          </cell>
          <cell r="G624">
            <v>19</v>
          </cell>
          <cell r="H624">
            <v>0.13284385416666666</v>
          </cell>
          <cell r="I624">
            <v>2023</v>
          </cell>
          <cell r="J624" t="str">
            <v>Actual</v>
          </cell>
          <cell r="N624" t="str">
            <v>NBAL</v>
          </cell>
          <cell r="O624" t="str">
            <v>NBSG</v>
          </cell>
          <cell r="P624">
            <v>1</v>
          </cell>
          <cell r="Q624" t="str">
            <v>SGN G2</v>
          </cell>
          <cell r="R624" t="str">
            <v>Sea</v>
          </cell>
          <cell r="S624" t="str">
            <v>CS</v>
          </cell>
          <cell r="T624">
            <v>19</v>
          </cell>
          <cell r="U624">
            <v>0.13284385416666666</v>
          </cell>
          <cell r="V624">
            <v>2023</v>
          </cell>
          <cell r="W624" t="str">
            <v>Actual</v>
          </cell>
        </row>
        <row r="625">
          <cell r="B625" t="str">
            <v>UADSHP</v>
          </cell>
          <cell r="C625">
            <v>2</v>
          </cell>
          <cell r="D625" t="str">
            <v>SGN G2</v>
          </cell>
          <cell r="E625" t="str">
            <v>Sea</v>
          </cell>
          <cell r="F625" t="str">
            <v>CS</v>
          </cell>
          <cell r="G625">
            <v>0</v>
          </cell>
          <cell r="H625">
            <v>9.404010416666668E-2</v>
          </cell>
          <cell r="I625">
            <v>2023</v>
          </cell>
          <cell r="J625" t="str">
            <v>Actual</v>
          </cell>
          <cell r="N625" t="str">
            <v>UA</v>
          </cell>
          <cell r="O625" t="str">
            <v>UADSHP</v>
          </cell>
          <cell r="P625">
            <v>1</v>
          </cell>
          <cell r="Q625" t="str">
            <v>SGN G2</v>
          </cell>
          <cell r="R625" t="str">
            <v>Sea</v>
          </cell>
          <cell r="S625" t="str">
            <v>CS</v>
          </cell>
          <cell r="T625">
            <v>0</v>
          </cell>
          <cell r="U625">
            <v>9.404010416666668E-2</v>
          </cell>
          <cell r="V625">
            <v>2023</v>
          </cell>
          <cell r="W625" t="str">
            <v>Actual</v>
          </cell>
        </row>
        <row r="626">
          <cell r="B626" t="str">
            <v>WARMEX</v>
          </cell>
          <cell r="C626">
            <v>2</v>
          </cell>
          <cell r="D626" t="str">
            <v>SGN G2</v>
          </cell>
          <cell r="E626" t="str">
            <v>Sea</v>
          </cell>
          <cell r="F626" t="str">
            <v>CS</v>
          </cell>
          <cell r="G626">
            <v>0</v>
          </cell>
          <cell r="H626">
            <v>0</v>
          </cell>
          <cell r="I626">
            <v>2023</v>
          </cell>
          <cell r="J626" t="str">
            <v>Actual</v>
          </cell>
          <cell r="N626" t="str">
            <v>WARMEX</v>
          </cell>
          <cell r="O626" t="str">
            <v>WARMEX</v>
          </cell>
          <cell r="P626">
            <v>1</v>
          </cell>
          <cell r="Q626" t="str">
            <v>SGN G2</v>
          </cell>
          <cell r="R626" t="str">
            <v>Sea</v>
          </cell>
          <cell r="S626" t="str">
            <v>CS</v>
          </cell>
          <cell r="T626">
            <v>0</v>
          </cell>
          <cell r="U626">
            <v>0</v>
          </cell>
          <cell r="V626">
            <v>2023</v>
          </cell>
          <cell r="W626" t="str">
            <v>Actual</v>
          </cell>
        </row>
        <row r="627">
          <cell r="B627" t="str">
            <v>XIRGA</v>
          </cell>
          <cell r="C627">
            <v>2</v>
          </cell>
          <cell r="D627" t="str">
            <v>SGN G5</v>
          </cell>
          <cell r="E627" t="str">
            <v>Sea</v>
          </cell>
          <cell r="F627" t="str">
            <v>CS</v>
          </cell>
          <cell r="G627">
            <v>0</v>
          </cell>
          <cell r="H627">
            <v>0</v>
          </cell>
          <cell r="I627">
            <v>2023</v>
          </cell>
          <cell r="J627" t="str">
            <v>Actual</v>
          </cell>
          <cell r="N627" t="str">
            <v>XIRGA</v>
          </cell>
          <cell r="O627" t="str">
            <v>XIRGA</v>
          </cell>
          <cell r="P627">
            <v>1</v>
          </cell>
          <cell r="Q627" t="str">
            <v>SGN G5</v>
          </cell>
          <cell r="R627" t="str">
            <v>Sea</v>
          </cell>
          <cell r="S627" t="str">
            <v>CS</v>
          </cell>
          <cell r="T627">
            <v>0</v>
          </cell>
          <cell r="U627">
            <v>0</v>
          </cell>
          <cell r="V627">
            <v>2023</v>
          </cell>
          <cell r="W627" t="str">
            <v>Actual</v>
          </cell>
        </row>
        <row r="628">
          <cell r="B628" t="str">
            <v>XWASO</v>
          </cell>
          <cell r="C628">
            <v>2</v>
          </cell>
          <cell r="D628" t="str">
            <v>SGN G2</v>
          </cell>
          <cell r="E628" t="str">
            <v>Sea</v>
          </cell>
          <cell r="F628" t="str">
            <v>CS</v>
          </cell>
          <cell r="G628">
            <v>3</v>
          </cell>
          <cell r="H628">
            <v>0.35276041666666669</v>
          </cell>
          <cell r="I628">
            <v>2023</v>
          </cell>
          <cell r="J628" t="str">
            <v>Actual</v>
          </cell>
          <cell r="N628" t="str">
            <v>NBAL</v>
          </cell>
          <cell r="O628" t="str">
            <v>XWASO</v>
          </cell>
          <cell r="P628">
            <v>1</v>
          </cell>
          <cell r="Q628" t="str">
            <v>SGN G2</v>
          </cell>
          <cell r="R628" t="str">
            <v>Sea</v>
          </cell>
          <cell r="S628" t="str">
            <v>CS</v>
          </cell>
          <cell r="T628">
            <v>3</v>
          </cell>
          <cell r="U628">
            <v>0.35276041666666669</v>
          </cell>
          <cell r="V628">
            <v>2023</v>
          </cell>
          <cell r="W628" t="str">
            <v>Actual</v>
          </cell>
        </row>
        <row r="629">
          <cell r="B629" t="str">
            <v>AEO</v>
          </cell>
          <cell r="C629">
            <v>2</v>
          </cell>
          <cell r="D629" t="str">
            <v>SGN G3</v>
          </cell>
          <cell r="E629" t="str">
            <v>Sea</v>
          </cell>
          <cell r="F629" t="str">
            <v>CS</v>
          </cell>
          <cell r="G629">
            <v>145</v>
          </cell>
          <cell r="H629">
            <v>0.136875</v>
          </cell>
          <cell r="I629">
            <v>2023</v>
          </cell>
          <cell r="J629" t="str">
            <v>Actual</v>
          </cell>
          <cell r="N629" t="str">
            <v>AEO</v>
          </cell>
          <cell r="O629" t="str">
            <v>AEO</v>
          </cell>
          <cell r="P629">
            <v>1</v>
          </cell>
          <cell r="Q629" t="str">
            <v>SGN G3</v>
          </cell>
          <cell r="R629" t="str">
            <v>Sea</v>
          </cell>
          <cell r="S629" t="str">
            <v>CS</v>
          </cell>
          <cell r="T629">
            <v>145</v>
          </cell>
          <cell r="U629">
            <v>0.136875</v>
          </cell>
          <cell r="V629">
            <v>2023</v>
          </cell>
          <cell r="W629" t="str">
            <v>Actual</v>
          </cell>
        </row>
        <row r="630">
          <cell r="B630" t="str">
            <v>AEOHK</v>
          </cell>
          <cell r="C630">
            <v>2</v>
          </cell>
          <cell r="D630" t="str">
            <v>SGN G3</v>
          </cell>
          <cell r="E630" t="str">
            <v>Sea</v>
          </cell>
          <cell r="F630" t="str">
            <v>CS</v>
          </cell>
          <cell r="G630">
            <v>0</v>
          </cell>
          <cell r="H630">
            <v>1.8524181547619048E-2</v>
          </cell>
          <cell r="I630">
            <v>2023</v>
          </cell>
          <cell r="J630" t="str">
            <v>Actual</v>
          </cell>
          <cell r="N630" t="str">
            <v>AEO</v>
          </cell>
          <cell r="O630" t="str">
            <v>AEOHK</v>
          </cell>
          <cell r="P630">
            <v>1</v>
          </cell>
          <cell r="Q630" t="str">
            <v>SGN G3</v>
          </cell>
          <cell r="R630" t="str">
            <v>Sea</v>
          </cell>
          <cell r="S630" t="str">
            <v>CS</v>
          </cell>
          <cell r="T630">
            <v>0</v>
          </cell>
          <cell r="U630">
            <v>1.8524181547619048E-2</v>
          </cell>
          <cell r="V630">
            <v>2023</v>
          </cell>
          <cell r="W630" t="str">
            <v>Actual</v>
          </cell>
        </row>
        <row r="631">
          <cell r="B631" t="str">
            <v>AEOJP</v>
          </cell>
          <cell r="C631">
            <v>2</v>
          </cell>
          <cell r="D631" t="str">
            <v>SGN G3</v>
          </cell>
          <cell r="E631" t="str">
            <v>Sea</v>
          </cell>
          <cell r="F631" t="str">
            <v>CS</v>
          </cell>
          <cell r="G631">
            <v>0</v>
          </cell>
          <cell r="H631">
            <v>0</v>
          </cell>
          <cell r="I631">
            <v>2023</v>
          </cell>
          <cell r="J631" t="str">
            <v>Actual</v>
          </cell>
          <cell r="N631" t="str">
            <v>AEO</v>
          </cell>
          <cell r="O631" t="str">
            <v>AEOJP</v>
          </cell>
          <cell r="P631">
            <v>1</v>
          </cell>
          <cell r="Q631" t="str">
            <v>SGN G3</v>
          </cell>
          <cell r="R631" t="str">
            <v>Sea</v>
          </cell>
          <cell r="S631" t="str">
            <v>CS</v>
          </cell>
          <cell r="T631">
            <v>0</v>
          </cell>
          <cell r="U631">
            <v>0</v>
          </cell>
          <cell r="V631">
            <v>2023</v>
          </cell>
          <cell r="W631" t="str">
            <v>Actual</v>
          </cell>
        </row>
        <row r="632">
          <cell r="B632" t="str">
            <v>AEOMEX</v>
          </cell>
          <cell r="C632">
            <v>2</v>
          </cell>
          <cell r="D632" t="str">
            <v>SGN G3</v>
          </cell>
          <cell r="E632" t="str">
            <v>Sea</v>
          </cell>
          <cell r="F632" t="str">
            <v>CS</v>
          </cell>
          <cell r="G632">
            <v>0</v>
          </cell>
          <cell r="H632">
            <v>5.9163888888888891E-2</v>
          </cell>
          <cell r="I632">
            <v>2023</v>
          </cell>
          <cell r="J632" t="str">
            <v>Actual</v>
          </cell>
          <cell r="N632" t="str">
            <v>AEO</v>
          </cell>
          <cell r="O632" t="str">
            <v>AEOMEX</v>
          </cell>
          <cell r="P632">
            <v>1</v>
          </cell>
          <cell r="Q632" t="str">
            <v>SGN G3</v>
          </cell>
          <cell r="R632" t="str">
            <v>Sea</v>
          </cell>
          <cell r="S632" t="str">
            <v>CS</v>
          </cell>
          <cell r="T632">
            <v>0</v>
          </cell>
          <cell r="U632">
            <v>5.9163888888888891E-2</v>
          </cell>
          <cell r="V632">
            <v>2023</v>
          </cell>
          <cell r="W632" t="str">
            <v>Actual</v>
          </cell>
        </row>
        <row r="633">
          <cell r="B633" t="str">
            <v>AEOMIX</v>
          </cell>
          <cell r="C633">
            <v>2</v>
          </cell>
          <cell r="D633" t="str">
            <v>SGN G3</v>
          </cell>
          <cell r="E633" t="str">
            <v>Sea</v>
          </cell>
          <cell r="F633" t="str">
            <v>CS</v>
          </cell>
          <cell r="G633">
            <v>0</v>
          </cell>
          <cell r="H633">
            <v>0.24718840439276482</v>
          </cell>
          <cell r="I633">
            <v>2023</v>
          </cell>
          <cell r="J633" t="str">
            <v>Actual</v>
          </cell>
          <cell r="N633" t="str">
            <v>AEO</v>
          </cell>
          <cell r="O633" t="str">
            <v>AEOMIX</v>
          </cell>
          <cell r="P633">
            <v>1</v>
          </cell>
          <cell r="Q633" t="str">
            <v>SGN G3</v>
          </cell>
          <cell r="R633" t="str">
            <v>Sea</v>
          </cell>
          <cell r="S633" t="str">
            <v>CS</v>
          </cell>
          <cell r="T633">
            <v>0</v>
          </cell>
          <cell r="U633">
            <v>0.24718840439276482</v>
          </cell>
          <cell r="V633">
            <v>2023</v>
          </cell>
          <cell r="W633" t="str">
            <v>Actual</v>
          </cell>
        </row>
        <row r="634">
          <cell r="B634" t="str">
            <v>AEOSHA</v>
          </cell>
          <cell r="C634">
            <v>2</v>
          </cell>
          <cell r="D634" t="str">
            <v>SGN G3</v>
          </cell>
          <cell r="E634" t="str">
            <v>Sea</v>
          </cell>
          <cell r="F634" t="str">
            <v>CS</v>
          </cell>
          <cell r="G634">
            <v>0</v>
          </cell>
          <cell r="H634">
            <v>0</v>
          </cell>
          <cell r="I634">
            <v>2023</v>
          </cell>
          <cell r="J634" t="str">
            <v>Actual</v>
          </cell>
          <cell r="N634" t="str">
            <v>AEO</v>
          </cell>
          <cell r="O634" t="str">
            <v>AEOSHA</v>
          </cell>
          <cell r="P634">
            <v>1</v>
          </cell>
          <cell r="Q634" t="str">
            <v>SGN G3</v>
          </cell>
          <cell r="R634" t="str">
            <v>Sea</v>
          </cell>
          <cell r="S634" t="str">
            <v>CS</v>
          </cell>
          <cell r="T634">
            <v>0</v>
          </cell>
          <cell r="U634">
            <v>0</v>
          </cell>
          <cell r="V634">
            <v>2023</v>
          </cell>
          <cell r="W634" t="str">
            <v>Actual</v>
          </cell>
        </row>
        <row r="635">
          <cell r="B635" t="str">
            <v>AGRON</v>
          </cell>
          <cell r="C635">
            <v>2</v>
          </cell>
          <cell r="D635" t="str">
            <v>SGN G3</v>
          </cell>
          <cell r="E635" t="str">
            <v>Sea</v>
          </cell>
          <cell r="F635" t="str">
            <v>CS</v>
          </cell>
          <cell r="G635">
            <v>0</v>
          </cell>
          <cell r="H635">
            <v>0</v>
          </cell>
          <cell r="I635">
            <v>2023</v>
          </cell>
          <cell r="J635" t="str">
            <v>Actual</v>
          </cell>
          <cell r="N635" t="str">
            <v>AGRON</v>
          </cell>
          <cell r="O635" t="str">
            <v>AGRON</v>
          </cell>
          <cell r="P635">
            <v>1</v>
          </cell>
          <cell r="Q635" t="str">
            <v>SGN G3</v>
          </cell>
          <cell r="R635" t="str">
            <v>Sea</v>
          </cell>
          <cell r="S635" t="str">
            <v>CS</v>
          </cell>
          <cell r="T635">
            <v>0</v>
          </cell>
          <cell r="U635">
            <v>0</v>
          </cell>
          <cell r="V635">
            <v>2023</v>
          </cell>
          <cell r="W635" t="str">
            <v>Actual</v>
          </cell>
        </row>
        <row r="636">
          <cell r="B636" t="str">
            <v>BELL</v>
          </cell>
          <cell r="C636">
            <v>2</v>
          </cell>
          <cell r="D636" t="str">
            <v>SGN G3</v>
          </cell>
          <cell r="E636" t="str">
            <v>Sea</v>
          </cell>
          <cell r="F636" t="str">
            <v>CS</v>
          </cell>
          <cell r="G636">
            <v>2</v>
          </cell>
          <cell r="H636">
            <v>0</v>
          </cell>
          <cell r="I636">
            <v>2023</v>
          </cell>
          <cell r="J636" t="str">
            <v>Actual</v>
          </cell>
          <cell r="N636" t="str">
            <v>EBSI</v>
          </cell>
          <cell r="O636" t="str">
            <v>BELL</v>
          </cell>
          <cell r="P636">
            <v>1</v>
          </cell>
          <cell r="Q636" t="str">
            <v>SGN G3</v>
          </cell>
          <cell r="R636" t="str">
            <v>Sea</v>
          </cell>
          <cell r="S636" t="str">
            <v>CS</v>
          </cell>
          <cell r="T636">
            <v>2</v>
          </cell>
          <cell r="U636">
            <v>0</v>
          </cell>
          <cell r="V636">
            <v>2023</v>
          </cell>
          <cell r="W636" t="str">
            <v>Actual</v>
          </cell>
        </row>
        <row r="637">
          <cell r="B637" t="str">
            <v>BHBEJ</v>
          </cell>
          <cell r="C637">
            <v>2</v>
          </cell>
          <cell r="D637" t="str">
            <v>SGN G3</v>
          </cell>
          <cell r="E637" t="str">
            <v>Sea</v>
          </cell>
          <cell r="F637" t="str">
            <v>CS</v>
          </cell>
          <cell r="G637">
            <v>3</v>
          </cell>
          <cell r="H637">
            <v>0</v>
          </cell>
          <cell r="I637">
            <v>2023</v>
          </cell>
          <cell r="J637" t="str">
            <v>Actual</v>
          </cell>
          <cell r="N637" t="str">
            <v>BPS</v>
          </cell>
          <cell r="O637" t="str">
            <v>BHBEJ</v>
          </cell>
          <cell r="P637">
            <v>1</v>
          </cell>
          <cell r="Q637" t="str">
            <v>SGN G3</v>
          </cell>
          <cell r="R637" t="str">
            <v>Sea</v>
          </cell>
          <cell r="S637" t="str">
            <v>CS</v>
          </cell>
          <cell r="T637">
            <v>3</v>
          </cell>
          <cell r="U637">
            <v>0</v>
          </cell>
          <cell r="V637">
            <v>2023</v>
          </cell>
          <cell r="W637" t="str">
            <v>Actual</v>
          </cell>
        </row>
        <row r="638">
          <cell r="B638" t="str">
            <v>BPS</v>
          </cell>
          <cell r="C638">
            <v>2</v>
          </cell>
          <cell r="D638" t="str">
            <v>SGN G3</v>
          </cell>
          <cell r="E638" t="str">
            <v>Sea</v>
          </cell>
          <cell r="F638" t="str">
            <v>CS</v>
          </cell>
          <cell r="G638">
            <v>0</v>
          </cell>
          <cell r="H638">
            <v>0</v>
          </cell>
          <cell r="I638">
            <v>2023</v>
          </cell>
          <cell r="J638" t="str">
            <v>Actual</v>
          </cell>
          <cell r="N638" t="str">
            <v>BPS</v>
          </cell>
          <cell r="O638" t="str">
            <v>BPS</v>
          </cell>
          <cell r="P638">
            <v>1</v>
          </cell>
          <cell r="Q638" t="str">
            <v>SGN G3</v>
          </cell>
          <cell r="R638" t="str">
            <v>Sea</v>
          </cell>
          <cell r="S638" t="str">
            <v>CS</v>
          </cell>
          <cell r="T638">
            <v>0</v>
          </cell>
          <cell r="U638">
            <v>0</v>
          </cell>
          <cell r="V638">
            <v>2023</v>
          </cell>
          <cell r="W638" t="str">
            <v>Actual</v>
          </cell>
        </row>
        <row r="639">
          <cell r="B639" t="str">
            <v>BPSH</v>
          </cell>
          <cell r="C639">
            <v>2</v>
          </cell>
          <cell r="D639" t="str">
            <v>SGN G3</v>
          </cell>
          <cell r="E639" t="str">
            <v>Sea</v>
          </cell>
          <cell r="F639" t="str">
            <v>CS</v>
          </cell>
          <cell r="G639">
            <v>5</v>
          </cell>
          <cell r="H639">
            <v>8.0433333333333357E-2</v>
          </cell>
          <cell r="I639">
            <v>2023</v>
          </cell>
          <cell r="J639" t="str">
            <v>Actual</v>
          </cell>
          <cell r="N639" t="str">
            <v>BPS</v>
          </cell>
          <cell r="O639" t="str">
            <v>BPSH</v>
          </cell>
          <cell r="P639">
            <v>1</v>
          </cell>
          <cell r="Q639" t="str">
            <v>SGN G3</v>
          </cell>
          <cell r="R639" t="str">
            <v>Sea</v>
          </cell>
          <cell r="S639" t="str">
            <v>CS</v>
          </cell>
          <cell r="T639">
            <v>5</v>
          </cell>
          <cell r="U639">
            <v>8.0433333333333357E-2</v>
          </cell>
          <cell r="V639">
            <v>2023</v>
          </cell>
          <cell r="W639" t="str">
            <v>Actual</v>
          </cell>
        </row>
        <row r="640">
          <cell r="B640" t="str">
            <v>BPSHCA</v>
          </cell>
          <cell r="C640">
            <v>2</v>
          </cell>
          <cell r="D640" t="str">
            <v>SGN G3</v>
          </cell>
          <cell r="E640" t="str">
            <v>Sea</v>
          </cell>
          <cell r="F640" t="str">
            <v>CS</v>
          </cell>
          <cell r="G640">
            <v>7</v>
          </cell>
          <cell r="H640">
            <v>8.0295138888888867E-2</v>
          </cell>
          <cell r="I640">
            <v>2023</v>
          </cell>
          <cell r="J640" t="str">
            <v>Actual</v>
          </cell>
          <cell r="N640" t="str">
            <v>BPS</v>
          </cell>
          <cell r="O640" t="str">
            <v>BPSHCA</v>
          </cell>
          <cell r="P640">
            <v>1</v>
          </cell>
          <cell r="Q640" t="str">
            <v>SGN G3</v>
          </cell>
          <cell r="R640" t="str">
            <v>Sea</v>
          </cell>
          <cell r="S640" t="str">
            <v>CS</v>
          </cell>
          <cell r="T640">
            <v>7</v>
          </cell>
          <cell r="U640">
            <v>8.0295138888888867E-2</v>
          </cell>
          <cell r="V640">
            <v>2023</v>
          </cell>
          <cell r="W640" t="str">
            <v>Actual</v>
          </cell>
        </row>
        <row r="641">
          <cell r="B641" t="str">
            <v>BPSHUB</v>
          </cell>
          <cell r="C641">
            <v>2</v>
          </cell>
          <cell r="D641" t="str">
            <v>SGN G3</v>
          </cell>
          <cell r="E641" t="str">
            <v>Sea</v>
          </cell>
          <cell r="F641" t="str">
            <v>CS</v>
          </cell>
          <cell r="G641">
            <v>0</v>
          </cell>
          <cell r="H641">
            <v>0</v>
          </cell>
          <cell r="I641">
            <v>2023</v>
          </cell>
          <cell r="J641" t="str">
            <v>Actual</v>
          </cell>
          <cell r="N641" t="str">
            <v>BPS</v>
          </cell>
          <cell r="O641" t="str">
            <v>BPSHUB</v>
          </cell>
          <cell r="P641">
            <v>1</v>
          </cell>
          <cell r="Q641" t="str">
            <v>SGN G3</v>
          </cell>
          <cell r="R641" t="str">
            <v>Sea</v>
          </cell>
          <cell r="S641" t="str">
            <v>CS</v>
          </cell>
          <cell r="T641">
            <v>0</v>
          </cell>
          <cell r="U641">
            <v>0</v>
          </cell>
          <cell r="V641">
            <v>2023</v>
          </cell>
          <cell r="W641" t="str">
            <v>Actual</v>
          </cell>
        </row>
        <row r="642">
          <cell r="B642" t="str">
            <v>BPSL</v>
          </cell>
          <cell r="C642">
            <v>2</v>
          </cell>
          <cell r="D642" t="str">
            <v>SGN G3</v>
          </cell>
          <cell r="E642" t="str">
            <v>Sea</v>
          </cell>
          <cell r="F642" t="str">
            <v>CS</v>
          </cell>
          <cell r="G642">
            <v>0</v>
          </cell>
          <cell r="H642">
            <v>2.193159722222222E-2</v>
          </cell>
          <cell r="I642">
            <v>2023</v>
          </cell>
          <cell r="J642" t="str">
            <v>Actual</v>
          </cell>
          <cell r="N642" t="str">
            <v>BPS</v>
          </cell>
          <cell r="O642" t="str">
            <v>BPSL</v>
          </cell>
          <cell r="P642">
            <v>1</v>
          </cell>
          <cell r="Q642" t="str">
            <v>SGN G3</v>
          </cell>
          <cell r="R642" t="str">
            <v>Sea</v>
          </cell>
          <cell r="S642" t="str">
            <v>CS</v>
          </cell>
          <cell r="T642">
            <v>0</v>
          </cell>
          <cell r="U642">
            <v>2.193159722222222E-2</v>
          </cell>
          <cell r="V642">
            <v>2023</v>
          </cell>
          <cell r="W642" t="str">
            <v>Actual</v>
          </cell>
        </row>
        <row r="643">
          <cell r="B643" t="str">
            <v>BRYLAN</v>
          </cell>
          <cell r="C643">
            <v>2</v>
          </cell>
          <cell r="D643" t="str">
            <v>SGN G3</v>
          </cell>
          <cell r="E643" t="str">
            <v>Sea</v>
          </cell>
          <cell r="F643" t="str">
            <v>CS</v>
          </cell>
          <cell r="G643">
            <v>0</v>
          </cell>
          <cell r="H643">
            <v>0</v>
          </cell>
          <cell r="I643">
            <v>2023</v>
          </cell>
          <cell r="J643" t="str">
            <v>Actual</v>
          </cell>
          <cell r="N643" t="str">
            <v>BRYLAN</v>
          </cell>
          <cell r="O643" t="str">
            <v>BRYLAN</v>
          </cell>
          <cell r="P643">
            <v>1</v>
          </cell>
          <cell r="Q643" t="str">
            <v>SGN G3</v>
          </cell>
          <cell r="R643" t="str">
            <v>Sea</v>
          </cell>
          <cell r="S643" t="str">
            <v>CS</v>
          </cell>
          <cell r="T643">
            <v>0</v>
          </cell>
          <cell r="U643">
            <v>0</v>
          </cell>
          <cell r="V643">
            <v>2023</v>
          </cell>
          <cell r="W643" t="str">
            <v>Actual</v>
          </cell>
        </row>
        <row r="644">
          <cell r="B644" t="str">
            <v>CHEWY</v>
          </cell>
          <cell r="C644">
            <v>2</v>
          </cell>
          <cell r="D644" t="str">
            <v>SGN G3</v>
          </cell>
          <cell r="E644" t="str">
            <v>Sea</v>
          </cell>
          <cell r="F644" t="str">
            <v>CS</v>
          </cell>
          <cell r="G644">
            <v>0</v>
          </cell>
          <cell r="H644">
            <v>0</v>
          </cell>
          <cell r="I644">
            <v>2023</v>
          </cell>
          <cell r="J644" t="str">
            <v>Actual</v>
          </cell>
          <cell r="N644" t="str">
            <v>CHEWY</v>
          </cell>
          <cell r="O644" t="str">
            <v>CHEWY</v>
          </cell>
          <cell r="P644">
            <v>1</v>
          </cell>
          <cell r="Q644" t="str">
            <v>SGN G3</v>
          </cell>
          <cell r="R644" t="str">
            <v>Sea</v>
          </cell>
          <cell r="S644" t="str">
            <v>CS</v>
          </cell>
          <cell r="T644">
            <v>0</v>
          </cell>
          <cell r="U644">
            <v>0</v>
          </cell>
          <cell r="V644">
            <v>2023</v>
          </cell>
          <cell r="W644" t="str">
            <v>Actual</v>
          </cell>
        </row>
        <row r="645">
          <cell r="B645" t="str">
            <v>CLUSH</v>
          </cell>
          <cell r="C645">
            <v>2</v>
          </cell>
          <cell r="D645" t="str">
            <v>SGN G3</v>
          </cell>
          <cell r="E645" t="str">
            <v>Sea</v>
          </cell>
          <cell r="F645" t="str">
            <v>CS</v>
          </cell>
          <cell r="G645">
            <v>3</v>
          </cell>
          <cell r="H645">
            <v>0</v>
          </cell>
          <cell r="I645">
            <v>2023</v>
          </cell>
          <cell r="J645" t="str">
            <v>Actual</v>
          </cell>
          <cell r="N645" t="str">
            <v>DEMO</v>
          </cell>
          <cell r="O645" t="str">
            <v>CLUSH</v>
          </cell>
          <cell r="P645">
            <v>1</v>
          </cell>
          <cell r="Q645" t="str">
            <v>SGN G3</v>
          </cell>
          <cell r="R645" t="str">
            <v>Sea</v>
          </cell>
          <cell r="S645" t="str">
            <v>CS</v>
          </cell>
          <cell r="T645">
            <v>3</v>
          </cell>
          <cell r="U645">
            <v>0</v>
          </cell>
          <cell r="V645">
            <v>2023</v>
          </cell>
          <cell r="W645" t="str">
            <v>Actual</v>
          </cell>
        </row>
        <row r="646">
          <cell r="B646" t="str">
            <v>DEICH</v>
          </cell>
          <cell r="C646">
            <v>2</v>
          </cell>
          <cell r="D646" t="str">
            <v>SGN G3</v>
          </cell>
          <cell r="E646" t="str">
            <v>Sea</v>
          </cell>
          <cell r="F646" t="str">
            <v>CS</v>
          </cell>
          <cell r="G646">
            <v>28</v>
          </cell>
          <cell r="H646">
            <v>0</v>
          </cell>
          <cell r="I646">
            <v>2023</v>
          </cell>
          <cell r="J646" t="str">
            <v>Actual</v>
          </cell>
          <cell r="N646" t="str">
            <v>DEICH</v>
          </cell>
          <cell r="O646" t="str">
            <v>DEICH</v>
          </cell>
          <cell r="P646">
            <v>1</v>
          </cell>
          <cell r="Q646" t="str">
            <v>SGN G3</v>
          </cell>
          <cell r="R646" t="str">
            <v>Sea</v>
          </cell>
          <cell r="S646" t="str">
            <v>CS</v>
          </cell>
          <cell r="T646">
            <v>28</v>
          </cell>
          <cell r="U646">
            <v>0</v>
          </cell>
          <cell r="V646">
            <v>2023</v>
          </cell>
          <cell r="W646" t="str">
            <v>Actual</v>
          </cell>
        </row>
        <row r="647">
          <cell r="B647" t="str">
            <v>DEICUK</v>
          </cell>
          <cell r="C647">
            <v>2</v>
          </cell>
          <cell r="D647" t="str">
            <v>SGN G3</v>
          </cell>
          <cell r="E647" t="str">
            <v>Sea</v>
          </cell>
          <cell r="F647" t="str">
            <v>CS</v>
          </cell>
          <cell r="G647">
            <v>0</v>
          </cell>
          <cell r="H647">
            <v>0</v>
          </cell>
          <cell r="I647">
            <v>2023</v>
          </cell>
          <cell r="J647" t="str">
            <v>Actual</v>
          </cell>
          <cell r="N647" t="str">
            <v>DEICH</v>
          </cell>
          <cell r="O647" t="str">
            <v>DEICUK</v>
          </cell>
          <cell r="P647">
            <v>1</v>
          </cell>
          <cell r="Q647" t="str">
            <v>SGN G3</v>
          </cell>
          <cell r="R647" t="str">
            <v>Sea</v>
          </cell>
          <cell r="S647" t="str">
            <v>CS</v>
          </cell>
          <cell r="T647">
            <v>0</v>
          </cell>
          <cell r="U647">
            <v>0</v>
          </cell>
          <cell r="V647">
            <v>2023</v>
          </cell>
          <cell r="W647" t="str">
            <v>Actual</v>
          </cell>
        </row>
        <row r="648">
          <cell r="B648" t="str">
            <v>DEMO</v>
          </cell>
          <cell r="C648">
            <v>2</v>
          </cell>
          <cell r="D648" t="str">
            <v>SGN G3</v>
          </cell>
          <cell r="E648" t="str">
            <v>Sea</v>
          </cell>
          <cell r="F648" t="str">
            <v>CS</v>
          </cell>
          <cell r="G648">
            <v>3</v>
          </cell>
          <cell r="H648">
            <v>0</v>
          </cell>
          <cell r="I648">
            <v>2023</v>
          </cell>
          <cell r="J648" t="str">
            <v>Actual</v>
          </cell>
          <cell r="N648" t="str">
            <v>DEMO</v>
          </cell>
          <cell r="O648" t="str">
            <v>DEMO</v>
          </cell>
          <cell r="P648">
            <v>1</v>
          </cell>
          <cell r="Q648" t="str">
            <v>SGN G3</v>
          </cell>
          <cell r="R648" t="str">
            <v>Sea</v>
          </cell>
          <cell r="S648" t="str">
            <v>CS</v>
          </cell>
          <cell r="T648">
            <v>3</v>
          </cell>
          <cell r="U648">
            <v>0</v>
          </cell>
          <cell r="V648">
            <v>2023</v>
          </cell>
          <cell r="W648" t="str">
            <v>Actual</v>
          </cell>
        </row>
        <row r="649">
          <cell r="B649" t="str">
            <v>EDDIEB</v>
          </cell>
          <cell r="C649">
            <v>2</v>
          </cell>
          <cell r="D649" t="str">
            <v>SGN G3</v>
          </cell>
          <cell r="E649" t="str">
            <v>Sea</v>
          </cell>
          <cell r="F649" t="str">
            <v>CS</v>
          </cell>
          <cell r="G649">
            <v>0</v>
          </cell>
          <cell r="H649">
            <v>3.3322777777777784E-2</v>
          </cell>
          <cell r="I649">
            <v>2023</v>
          </cell>
          <cell r="J649" t="str">
            <v>Actual</v>
          </cell>
          <cell r="N649" t="str">
            <v>EDDIE</v>
          </cell>
          <cell r="O649" t="str">
            <v>EDDIEB</v>
          </cell>
          <cell r="P649">
            <v>1</v>
          </cell>
          <cell r="Q649" t="str">
            <v>SGN G3</v>
          </cell>
          <cell r="R649" t="str">
            <v>Sea</v>
          </cell>
          <cell r="S649" t="str">
            <v>CS</v>
          </cell>
          <cell r="T649">
            <v>0</v>
          </cell>
          <cell r="U649">
            <v>3.3322777777777784E-2</v>
          </cell>
          <cell r="V649">
            <v>2023</v>
          </cell>
          <cell r="W649" t="str">
            <v>Actual</v>
          </cell>
        </row>
        <row r="650">
          <cell r="B650" t="str">
            <v>EMCOLS</v>
          </cell>
          <cell r="C650">
            <v>2</v>
          </cell>
          <cell r="D650" t="str">
            <v>SGN G3</v>
          </cell>
          <cell r="E650" t="str">
            <v>Sea</v>
          </cell>
          <cell r="F650" t="str">
            <v>CS</v>
          </cell>
          <cell r="G650">
            <v>0</v>
          </cell>
          <cell r="H650">
            <v>0</v>
          </cell>
          <cell r="I650">
            <v>2023</v>
          </cell>
          <cell r="J650" t="str">
            <v>Actual</v>
          </cell>
          <cell r="N650" t="str">
            <v>ESPRIT</v>
          </cell>
          <cell r="O650" t="str">
            <v>EMCOLS</v>
          </cell>
          <cell r="P650">
            <v>1</v>
          </cell>
          <cell r="Q650" t="str">
            <v>SGN G3</v>
          </cell>
          <cell r="R650" t="str">
            <v>Sea</v>
          </cell>
          <cell r="S650" t="str">
            <v>CS</v>
          </cell>
          <cell r="T650">
            <v>0</v>
          </cell>
          <cell r="U650">
            <v>0</v>
          </cell>
          <cell r="V650">
            <v>2023</v>
          </cell>
          <cell r="W650" t="str">
            <v>Actual</v>
          </cell>
        </row>
        <row r="651">
          <cell r="B651" t="str">
            <v>ENGRS</v>
          </cell>
          <cell r="C651">
            <v>2</v>
          </cell>
          <cell r="D651" t="str">
            <v>SGN G3</v>
          </cell>
          <cell r="E651" t="str">
            <v>Sea</v>
          </cell>
          <cell r="F651" t="str">
            <v>CS</v>
          </cell>
          <cell r="G651">
            <v>1</v>
          </cell>
          <cell r="H651">
            <v>0</v>
          </cell>
          <cell r="I651">
            <v>2023</v>
          </cell>
          <cell r="J651" t="str">
            <v>Actual</v>
          </cell>
          <cell r="N651" t="str">
            <v>DEICH</v>
          </cell>
          <cell r="O651" t="str">
            <v>ENGRS</v>
          </cell>
          <cell r="P651">
            <v>1</v>
          </cell>
          <cell r="Q651" t="str">
            <v>SGN G3</v>
          </cell>
          <cell r="R651" t="str">
            <v>Sea</v>
          </cell>
          <cell r="S651" t="str">
            <v>CS</v>
          </cell>
          <cell r="T651">
            <v>1</v>
          </cell>
          <cell r="U651">
            <v>0</v>
          </cell>
          <cell r="V651">
            <v>2023</v>
          </cell>
          <cell r="W651" t="str">
            <v>Actual</v>
          </cell>
        </row>
        <row r="652">
          <cell r="B652" t="str">
            <v>ENSHOE</v>
          </cell>
          <cell r="C652">
            <v>2</v>
          </cell>
          <cell r="D652" t="str">
            <v>SGN G3</v>
          </cell>
          <cell r="E652" t="str">
            <v>Sea</v>
          </cell>
          <cell r="F652" t="str">
            <v>CS</v>
          </cell>
          <cell r="G652">
            <v>0</v>
          </cell>
          <cell r="H652">
            <v>0</v>
          </cell>
          <cell r="I652">
            <v>2023</v>
          </cell>
          <cell r="J652" t="str">
            <v>Actual</v>
          </cell>
          <cell r="N652" t="str">
            <v>DEICH</v>
          </cell>
          <cell r="O652" t="str">
            <v>ENSHOE</v>
          </cell>
          <cell r="P652">
            <v>1</v>
          </cell>
          <cell r="Q652" t="str">
            <v>SGN G3</v>
          </cell>
          <cell r="R652" t="str">
            <v>Sea</v>
          </cell>
          <cell r="S652" t="str">
            <v>CS</v>
          </cell>
          <cell r="T652">
            <v>0</v>
          </cell>
          <cell r="U652">
            <v>0</v>
          </cell>
          <cell r="V652">
            <v>2023</v>
          </cell>
          <cell r="W652" t="str">
            <v>Actual</v>
          </cell>
        </row>
        <row r="653">
          <cell r="B653" t="str">
            <v>ENSPOR</v>
          </cell>
          <cell r="C653">
            <v>2</v>
          </cell>
          <cell r="D653" t="str">
            <v>SGN G3</v>
          </cell>
          <cell r="E653" t="str">
            <v>Sea</v>
          </cell>
          <cell r="F653" t="str">
            <v>CS</v>
          </cell>
          <cell r="G653">
            <v>0</v>
          </cell>
          <cell r="H653">
            <v>0</v>
          </cell>
          <cell r="I653">
            <v>2023</v>
          </cell>
          <cell r="J653" t="str">
            <v>Actual</v>
          </cell>
          <cell r="N653" t="str">
            <v>DEICH</v>
          </cell>
          <cell r="O653" t="str">
            <v>ENSPOR</v>
          </cell>
          <cell r="P653">
            <v>1</v>
          </cell>
          <cell r="Q653" t="str">
            <v>SGN G3</v>
          </cell>
          <cell r="R653" t="str">
            <v>Sea</v>
          </cell>
          <cell r="S653" t="str">
            <v>CS</v>
          </cell>
          <cell r="T653">
            <v>0</v>
          </cell>
          <cell r="U653">
            <v>0</v>
          </cell>
          <cell r="V653">
            <v>2023</v>
          </cell>
          <cell r="W653" t="str">
            <v>Actual</v>
          </cell>
        </row>
        <row r="654">
          <cell r="B654" t="str">
            <v>ESPRIT</v>
          </cell>
          <cell r="C654">
            <v>2</v>
          </cell>
          <cell r="D654" t="str">
            <v>SGN G3</v>
          </cell>
          <cell r="E654" t="str">
            <v>Sea</v>
          </cell>
          <cell r="F654" t="str">
            <v>CS</v>
          </cell>
          <cell r="G654">
            <v>0</v>
          </cell>
          <cell r="H654">
            <v>0</v>
          </cell>
          <cell r="I654">
            <v>2023</v>
          </cell>
          <cell r="J654" t="str">
            <v>Actual</v>
          </cell>
          <cell r="N654" t="str">
            <v>ESPRIT</v>
          </cell>
          <cell r="O654" t="str">
            <v>ESPRIT</v>
          </cell>
          <cell r="P654">
            <v>1</v>
          </cell>
          <cell r="Q654" t="str">
            <v>SGN G3</v>
          </cell>
          <cell r="R654" t="str">
            <v>Sea</v>
          </cell>
          <cell r="S654" t="str">
            <v>CS</v>
          </cell>
          <cell r="T654">
            <v>0</v>
          </cell>
          <cell r="U654">
            <v>0</v>
          </cell>
          <cell r="V654">
            <v>2023</v>
          </cell>
          <cell r="W654" t="str">
            <v>Actual</v>
          </cell>
        </row>
        <row r="655">
          <cell r="B655" t="str">
            <v>FOOTCA</v>
          </cell>
          <cell r="C655">
            <v>2</v>
          </cell>
          <cell r="D655" t="str">
            <v>SGN G3</v>
          </cell>
          <cell r="E655" t="str">
            <v>Sea</v>
          </cell>
          <cell r="F655" t="str">
            <v>CS</v>
          </cell>
          <cell r="G655">
            <v>0</v>
          </cell>
          <cell r="H655">
            <v>0</v>
          </cell>
          <cell r="I655">
            <v>2023</v>
          </cell>
          <cell r="J655" t="str">
            <v>Actual</v>
          </cell>
          <cell r="N655" t="str">
            <v>FOOTLK</v>
          </cell>
          <cell r="O655" t="str">
            <v>FOOTCA</v>
          </cell>
          <cell r="P655">
            <v>1</v>
          </cell>
          <cell r="Q655" t="str">
            <v>SGN G3</v>
          </cell>
          <cell r="R655" t="str">
            <v>Sea</v>
          </cell>
          <cell r="S655" t="str">
            <v>CS</v>
          </cell>
          <cell r="T655">
            <v>0</v>
          </cell>
          <cell r="U655">
            <v>0</v>
          </cell>
          <cell r="V655">
            <v>2023</v>
          </cell>
          <cell r="W655" t="str">
            <v>Actual</v>
          </cell>
        </row>
        <row r="656">
          <cell r="B656" t="str">
            <v>FOOTRT</v>
          </cell>
          <cell r="C656">
            <v>2</v>
          </cell>
          <cell r="D656" t="str">
            <v>SGN G3</v>
          </cell>
          <cell r="E656" t="str">
            <v>Sea</v>
          </cell>
          <cell r="F656" t="str">
            <v>CS</v>
          </cell>
          <cell r="G656">
            <v>0</v>
          </cell>
          <cell r="H656">
            <v>0</v>
          </cell>
          <cell r="I656">
            <v>2023</v>
          </cell>
          <cell r="J656" t="str">
            <v>Actual</v>
          </cell>
          <cell r="N656" t="str">
            <v>FOOTLK</v>
          </cell>
          <cell r="O656" t="str">
            <v>FOOTRT</v>
          </cell>
          <cell r="P656">
            <v>1</v>
          </cell>
          <cell r="Q656" t="str">
            <v>SGN G3</v>
          </cell>
          <cell r="R656" t="str">
            <v>Sea</v>
          </cell>
          <cell r="S656" t="str">
            <v>CS</v>
          </cell>
          <cell r="T656">
            <v>0</v>
          </cell>
          <cell r="U656">
            <v>0</v>
          </cell>
          <cell r="V656">
            <v>2023</v>
          </cell>
          <cell r="W656" t="str">
            <v>Actual</v>
          </cell>
        </row>
        <row r="657">
          <cell r="B657" t="str">
            <v>FOOTTE</v>
          </cell>
          <cell r="C657">
            <v>2</v>
          </cell>
          <cell r="D657" t="str">
            <v>SGN G3</v>
          </cell>
          <cell r="E657" t="str">
            <v>Sea</v>
          </cell>
          <cell r="F657" t="str">
            <v>CS</v>
          </cell>
          <cell r="G657">
            <v>0</v>
          </cell>
          <cell r="H657">
            <v>0</v>
          </cell>
          <cell r="I657">
            <v>2023</v>
          </cell>
          <cell r="J657" t="str">
            <v>Actual</v>
          </cell>
          <cell r="N657" t="str">
            <v>FOOTLK</v>
          </cell>
          <cell r="O657" t="str">
            <v>FOOTTE</v>
          </cell>
          <cell r="P657">
            <v>1</v>
          </cell>
          <cell r="Q657" t="str">
            <v>SGN G3</v>
          </cell>
          <cell r="R657" t="str">
            <v>Sea</v>
          </cell>
          <cell r="S657" t="str">
            <v>CS</v>
          </cell>
          <cell r="T657">
            <v>0</v>
          </cell>
          <cell r="U657">
            <v>0</v>
          </cell>
          <cell r="V657">
            <v>2023</v>
          </cell>
          <cell r="W657" t="str">
            <v>Actual</v>
          </cell>
        </row>
        <row r="658">
          <cell r="B658" t="str">
            <v>GORE</v>
          </cell>
          <cell r="C658">
            <v>2</v>
          </cell>
          <cell r="D658" t="str">
            <v>SGN G3</v>
          </cell>
          <cell r="E658" t="str">
            <v>Sea</v>
          </cell>
          <cell r="F658" t="str">
            <v>CS</v>
          </cell>
          <cell r="G658">
            <v>0</v>
          </cell>
          <cell r="H658">
            <v>0</v>
          </cell>
          <cell r="I658">
            <v>2023</v>
          </cell>
          <cell r="J658" t="str">
            <v>Actual</v>
          </cell>
          <cell r="N658" t="str">
            <v>AEO</v>
          </cell>
          <cell r="O658" t="str">
            <v>GORE</v>
          </cell>
          <cell r="P658">
            <v>1</v>
          </cell>
          <cell r="Q658" t="str">
            <v>SGN G3</v>
          </cell>
          <cell r="R658" t="str">
            <v>Sea</v>
          </cell>
          <cell r="S658" t="str">
            <v>CS</v>
          </cell>
          <cell r="T658">
            <v>0</v>
          </cell>
          <cell r="U658">
            <v>0</v>
          </cell>
          <cell r="V658">
            <v>2023</v>
          </cell>
          <cell r="W658" t="str">
            <v>Actual</v>
          </cell>
        </row>
        <row r="659">
          <cell r="B659" t="str">
            <v>HAGGAR</v>
          </cell>
          <cell r="C659">
            <v>2</v>
          </cell>
          <cell r="D659" t="str">
            <v>SGN G3</v>
          </cell>
          <cell r="E659" t="str">
            <v>Sea</v>
          </cell>
          <cell r="F659" t="str">
            <v>CS</v>
          </cell>
          <cell r="G659">
            <v>1</v>
          </cell>
          <cell r="H659">
            <v>0</v>
          </cell>
          <cell r="I659">
            <v>2023</v>
          </cell>
          <cell r="J659" t="str">
            <v>Actual</v>
          </cell>
          <cell r="N659" t="str">
            <v>HAGGAR</v>
          </cell>
          <cell r="O659" t="str">
            <v>HAGGAR</v>
          </cell>
          <cell r="P659">
            <v>1</v>
          </cell>
          <cell r="Q659" t="str">
            <v>SGN G3</v>
          </cell>
          <cell r="R659" t="str">
            <v>Sea</v>
          </cell>
          <cell r="S659" t="str">
            <v>CS</v>
          </cell>
          <cell r="T659">
            <v>1</v>
          </cell>
          <cell r="U659">
            <v>0</v>
          </cell>
          <cell r="V659">
            <v>2023</v>
          </cell>
          <cell r="W659" t="str">
            <v>Actual</v>
          </cell>
        </row>
        <row r="660">
          <cell r="B660" t="str">
            <v>HBIRAW</v>
          </cell>
          <cell r="C660">
            <v>2</v>
          </cell>
          <cell r="D660" t="str">
            <v>SGN G3</v>
          </cell>
          <cell r="E660" t="str">
            <v>Sea</v>
          </cell>
          <cell r="F660" t="str">
            <v>CS</v>
          </cell>
          <cell r="G660">
            <v>1</v>
          </cell>
          <cell r="H660">
            <v>2.0653125000000001E-2</v>
          </cell>
          <cell r="I660">
            <v>2023</v>
          </cell>
          <cell r="J660" t="str">
            <v>Actual</v>
          </cell>
          <cell r="N660" t="str">
            <v>HBI</v>
          </cell>
          <cell r="O660" t="str">
            <v>HBIRAW</v>
          </cell>
          <cell r="P660">
            <v>1</v>
          </cell>
          <cell r="Q660" t="str">
            <v>SGN G3</v>
          </cell>
          <cell r="R660" t="str">
            <v>Sea</v>
          </cell>
          <cell r="S660" t="str">
            <v>CS</v>
          </cell>
          <cell r="T660">
            <v>1</v>
          </cell>
          <cell r="U660">
            <v>2.0653125000000001E-2</v>
          </cell>
          <cell r="V660">
            <v>2023</v>
          </cell>
          <cell r="W660" t="str">
            <v>Actual</v>
          </cell>
        </row>
        <row r="661">
          <cell r="B661" t="str">
            <v>HUNK</v>
          </cell>
          <cell r="C661">
            <v>2</v>
          </cell>
          <cell r="D661" t="str">
            <v>SGN G3</v>
          </cell>
          <cell r="E661" t="str">
            <v>Sea</v>
          </cell>
          <cell r="F661" t="str">
            <v>CS</v>
          </cell>
          <cell r="G661">
            <v>1</v>
          </cell>
          <cell r="H661">
            <v>0</v>
          </cell>
          <cell r="I661">
            <v>2023</v>
          </cell>
          <cell r="J661" t="str">
            <v>Actual</v>
          </cell>
          <cell r="N661" t="str">
            <v>HUNK</v>
          </cell>
          <cell r="O661" t="str">
            <v>HUNK</v>
          </cell>
          <cell r="P661">
            <v>1</v>
          </cell>
          <cell r="Q661" t="str">
            <v>SGN G3</v>
          </cell>
          <cell r="R661" t="str">
            <v>Sea</v>
          </cell>
          <cell r="S661" t="str">
            <v>CS</v>
          </cell>
          <cell r="T661">
            <v>1</v>
          </cell>
          <cell r="U661">
            <v>0</v>
          </cell>
          <cell r="V661">
            <v>2023</v>
          </cell>
          <cell r="W661" t="str">
            <v>Actual</v>
          </cell>
        </row>
        <row r="662">
          <cell r="B662" t="str">
            <v>MYSHOE</v>
          </cell>
          <cell r="C662">
            <v>2</v>
          </cell>
          <cell r="D662" t="str">
            <v>SGN G3</v>
          </cell>
          <cell r="E662" t="str">
            <v>Sea</v>
          </cell>
          <cell r="F662" t="str">
            <v>CS</v>
          </cell>
          <cell r="G662">
            <v>20</v>
          </cell>
          <cell r="H662">
            <v>0</v>
          </cell>
          <cell r="I662">
            <v>2023</v>
          </cell>
          <cell r="J662" t="str">
            <v>Actual</v>
          </cell>
          <cell r="N662" t="str">
            <v>DEICH</v>
          </cell>
          <cell r="O662" t="str">
            <v>MYSHOE</v>
          </cell>
          <cell r="P662">
            <v>1</v>
          </cell>
          <cell r="Q662" t="str">
            <v>SGN G3</v>
          </cell>
          <cell r="R662" t="str">
            <v>Sea</v>
          </cell>
          <cell r="S662" t="str">
            <v>CS</v>
          </cell>
          <cell r="T662">
            <v>20</v>
          </cell>
          <cell r="U662">
            <v>0</v>
          </cell>
          <cell r="V662">
            <v>2023</v>
          </cell>
          <cell r="W662" t="str">
            <v>Actual</v>
          </cell>
        </row>
        <row r="663">
          <cell r="B663" t="str">
            <v>OFWO</v>
          </cell>
          <cell r="C663">
            <v>2</v>
          </cell>
          <cell r="D663" t="str">
            <v>SGN G3</v>
          </cell>
          <cell r="E663" t="str">
            <v>Sea</v>
          </cell>
          <cell r="F663" t="str">
            <v>CS</v>
          </cell>
          <cell r="G663">
            <v>4</v>
          </cell>
          <cell r="H663">
            <v>0</v>
          </cell>
          <cell r="I663">
            <v>2023</v>
          </cell>
          <cell r="J663" t="str">
            <v>Actual</v>
          </cell>
          <cell r="N663" t="str">
            <v>OFWO</v>
          </cell>
          <cell r="O663" t="str">
            <v>OFWO</v>
          </cell>
          <cell r="P663">
            <v>1</v>
          </cell>
          <cell r="Q663" t="str">
            <v>SGN G3</v>
          </cell>
          <cell r="R663" t="str">
            <v>Sea</v>
          </cell>
          <cell r="S663" t="str">
            <v>CS</v>
          </cell>
          <cell r="T663">
            <v>4</v>
          </cell>
          <cell r="U663">
            <v>0</v>
          </cell>
          <cell r="V663">
            <v>2023</v>
          </cell>
          <cell r="W663" t="str">
            <v>Actual</v>
          </cell>
        </row>
        <row r="664">
          <cell r="B664" t="str">
            <v>PESPO</v>
          </cell>
          <cell r="C664">
            <v>2</v>
          </cell>
          <cell r="D664" t="str">
            <v>SGN G3</v>
          </cell>
          <cell r="E664" t="str">
            <v>Sea</v>
          </cell>
          <cell r="F664" t="str">
            <v>CS</v>
          </cell>
          <cell r="G664">
            <v>1</v>
          </cell>
          <cell r="H664">
            <v>0</v>
          </cell>
          <cell r="I664">
            <v>2023</v>
          </cell>
          <cell r="J664" t="str">
            <v>Actual</v>
          </cell>
          <cell r="N664" t="str">
            <v>DEMO</v>
          </cell>
          <cell r="O664" t="str">
            <v>PESPO</v>
          </cell>
          <cell r="P664">
            <v>1</v>
          </cell>
          <cell r="Q664" t="str">
            <v>SGN G3</v>
          </cell>
          <cell r="R664" t="str">
            <v>Sea</v>
          </cell>
          <cell r="S664" t="str">
            <v>CS</v>
          </cell>
          <cell r="T664">
            <v>1</v>
          </cell>
          <cell r="U664">
            <v>0</v>
          </cell>
          <cell r="V664">
            <v>2023</v>
          </cell>
          <cell r="W664" t="str">
            <v>Actual</v>
          </cell>
        </row>
        <row r="665">
          <cell r="B665" t="str">
            <v>RACK</v>
          </cell>
          <cell r="C665">
            <v>2</v>
          </cell>
          <cell r="D665" t="str">
            <v>SGN G3</v>
          </cell>
          <cell r="E665" t="str">
            <v>Sea</v>
          </cell>
          <cell r="F665" t="str">
            <v>CS</v>
          </cell>
          <cell r="G665">
            <v>2</v>
          </cell>
          <cell r="H665">
            <v>0</v>
          </cell>
          <cell r="I665">
            <v>2023</v>
          </cell>
          <cell r="J665" t="str">
            <v>Actual</v>
          </cell>
          <cell r="N665" t="str">
            <v>RACK</v>
          </cell>
          <cell r="O665" t="str">
            <v>RACK</v>
          </cell>
          <cell r="P665">
            <v>1</v>
          </cell>
          <cell r="Q665" t="str">
            <v>SGN G3</v>
          </cell>
          <cell r="R665" t="str">
            <v>Sea</v>
          </cell>
          <cell r="S665" t="str">
            <v>CS</v>
          </cell>
          <cell r="T665">
            <v>2</v>
          </cell>
          <cell r="U665">
            <v>0</v>
          </cell>
          <cell r="V665">
            <v>2023</v>
          </cell>
          <cell r="W665" t="str">
            <v>Actual</v>
          </cell>
        </row>
        <row r="666">
          <cell r="B666" t="str">
            <v>RH</v>
          </cell>
          <cell r="C666">
            <v>2</v>
          </cell>
          <cell r="D666" t="str">
            <v>SGN G3</v>
          </cell>
          <cell r="E666" t="str">
            <v>Sea</v>
          </cell>
          <cell r="F666" t="str">
            <v>CS</v>
          </cell>
          <cell r="G666">
            <v>81</v>
          </cell>
          <cell r="H666">
            <v>1.7041568900966182</v>
          </cell>
          <cell r="I666">
            <v>2023</v>
          </cell>
          <cell r="J666" t="str">
            <v>Actual</v>
          </cell>
          <cell r="N666" t="str">
            <v>RH</v>
          </cell>
          <cell r="O666" t="str">
            <v>RH</v>
          </cell>
          <cell r="P666">
            <v>1</v>
          </cell>
          <cell r="Q666" t="str">
            <v>SGN G3</v>
          </cell>
          <cell r="R666" t="str">
            <v>Sea</v>
          </cell>
          <cell r="S666" t="str">
            <v>CS</v>
          </cell>
          <cell r="T666">
            <v>81</v>
          </cell>
          <cell r="U666">
            <v>1.7041568900966182</v>
          </cell>
          <cell r="V666">
            <v>2023</v>
          </cell>
          <cell r="W666" t="str">
            <v>Actual</v>
          </cell>
        </row>
        <row r="667">
          <cell r="B667" t="str">
            <v>RSGC</v>
          </cell>
          <cell r="C667">
            <v>2</v>
          </cell>
          <cell r="D667" t="str">
            <v>SGN G3</v>
          </cell>
          <cell r="E667" t="str">
            <v>Sea</v>
          </cell>
          <cell r="F667" t="str">
            <v>CS</v>
          </cell>
          <cell r="G667">
            <v>7</v>
          </cell>
          <cell r="H667">
            <v>7.1137152777777782E-2</v>
          </cell>
          <cell r="I667">
            <v>2023</v>
          </cell>
          <cell r="J667" t="str">
            <v>Actual</v>
          </cell>
          <cell r="N667" t="str">
            <v>RSGC</v>
          </cell>
          <cell r="O667" t="str">
            <v>RSGC</v>
          </cell>
          <cell r="P667">
            <v>1</v>
          </cell>
          <cell r="Q667" t="str">
            <v>SGN G3</v>
          </cell>
          <cell r="R667" t="str">
            <v>Sea</v>
          </cell>
          <cell r="S667" t="str">
            <v>CS</v>
          </cell>
          <cell r="T667">
            <v>7</v>
          </cell>
          <cell r="U667">
            <v>7.1137152777777782E-2</v>
          </cell>
          <cell r="V667">
            <v>2023</v>
          </cell>
          <cell r="W667" t="str">
            <v>Actual</v>
          </cell>
        </row>
        <row r="668">
          <cell r="B668" t="str">
            <v>SPST</v>
          </cell>
          <cell r="C668">
            <v>2</v>
          </cell>
          <cell r="D668" t="str">
            <v>SGN G3</v>
          </cell>
          <cell r="E668" t="str">
            <v>Sea</v>
          </cell>
          <cell r="F668" t="str">
            <v>CS</v>
          </cell>
          <cell r="G668">
            <v>0</v>
          </cell>
          <cell r="H668">
            <v>0</v>
          </cell>
          <cell r="I668">
            <v>2023</v>
          </cell>
          <cell r="J668" t="str">
            <v>Actual</v>
          </cell>
          <cell r="N668" t="str">
            <v>DEMO</v>
          </cell>
          <cell r="O668" t="str">
            <v>SPST</v>
          </cell>
          <cell r="P668">
            <v>1</v>
          </cell>
          <cell r="Q668" t="str">
            <v>SGN G3</v>
          </cell>
          <cell r="R668" t="str">
            <v>Sea</v>
          </cell>
          <cell r="S668" t="str">
            <v>CS</v>
          </cell>
          <cell r="T668">
            <v>0</v>
          </cell>
          <cell r="U668">
            <v>0</v>
          </cell>
          <cell r="V668">
            <v>2023</v>
          </cell>
          <cell r="W668" t="str">
            <v>Actual</v>
          </cell>
        </row>
        <row r="669">
          <cell r="B669" t="str">
            <v>TKMAXX</v>
          </cell>
          <cell r="C669">
            <v>2</v>
          </cell>
          <cell r="D669" t="str">
            <v>SGN G3</v>
          </cell>
          <cell r="E669" t="str">
            <v>Sea</v>
          </cell>
          <cell r="F669" t="str">
            <v>CS</v>
          </cell>
          <cell r="G669">
            <v>131</v>
          </cell>
          <cell r="H669">
            <v>0.24412994812318267</v>
          </cell>
          <cell r="I669">
            <v>2023</v>
          </cell>
          <cell r="J669" t="str">
            <v>Actual</v>
          </cell>
          <cell r="N669" t="str">
            <v>MARMAX</v>
          </cell>
          <cell r="O669" t="str">
            <v>TKMAXX</v>
          </cell>
          <cell r="P669">
            <v>1</v>
          </cell>
          <cell r="Q669" t="str">
            <v>SGN G3</v>
          </cell>
          <cell r="R669" t="str">
            <v>Sea</v>
          </cell>
          <cell r="S669" t="str">
            <v>CS</v>
          </cell>
          <cell r="T669">
            <v>131</v>
          </cell>
          <cell r="U669">
            <v>0.24412994812318267</v>
          </cell>
          <cell r="V669">
            <v>2023</v>
          </cell>
          <cell r="W669" t="str">
            <v>Actual</v>
          </cell>
        </row>
        <row r="670">
          <cell r="B670" t="str">
            <v>TOTES</v>
          </cell>
          <cell r="C670">
            <v>2</v>
          </cell>
          <cell r="D670" t="str">
            <v>SGN G3</v>
          </cell>
          <cell r="E670" t="str">
            <v>Sea</v>
          </cell>
          <cell r="F670" t="str">
            <v>CS</v>
          </cell>
          <cell r="G670">
            <v>0</v>
          </cell>
          <cell r="H670">
            <v>0</v>
          </cell>
          <cell r="I670">
            <v>2023</v>
          </cell>
          <cell r="J670" t="str">
            <v>Actual</v>
          </cell>
          <cell r="N670" t="str">
            <v>TOTES</v>
          </cell>
          <cell r="O670" t="str">
            <v>TOTES</v>
          </cell>
          <cell r="P670">
            <v>1</v>
          </cell>
          <cell r="Q670" t="str">
            <v>SGN G3</v>
          </cell>
          <cell r="R670" t="str">
            <v>Sea</v>
          </cell>
          <cell r="S670" t="str">
            <v>CS</v>
          </cell>
          <cell r="T670">
            <v>0</v>
          </cell>
          <cell r="U670">
            <v>0</v>
          </cell>
          <cell r="V670">
            <v>2023</v>
          </cell>
          <cell r="W670" t="str">
            <v>Actual</v>
          </cell>
        </row>
        <row r="671">
          <cell r="B671" t="str">
            <v>URBAN</v>
          </cell>
          <cell r="C671">
            <v>2</v>
          </cell>
          <cell r="D671" t="str">
            <v>SGN G3</v>
          </cell>
          <cell r="E671" t="str">
            <v>Sea</v>
          </cell>
          <cell r="F671" t="str">
            <v>CS</v>
          </cell>
          <cell r="G671">
            <v>75</v>
          </cell>
          <cell r="H671">
            <v>0.47987897858796291</v>
          </cell>
          <cell r="I671">
            <v>2023</v>
          </cell>
          <cell r="J671" t="str">
            <v>Actual</v>
          </cell>
          <cell r="N671" t="str">
            <v>URBAN</v>
          </cell>
          <cell r="O671" t="str">
            <v>URBAN</v>
          </cell>
          <cell r="P671">
            <v>1</v>
          </cell>
          <cell r="Q671" t="str">
            <v>SGN G3</v>
          </cell>
          <cell r="R671" t="str">
            <v>Sea</v>
          </cell>
          <cell r="S671" t="str">
            <v>CS</v>
          </cell>
          <cell r="T671">
            <v>75</v>
          </cell>
          <cell r="U671">
            <v>0.47987897858796291</v>
          </cell>
          <cell r="V671">
            <v>2023</v>
          </cell>
          <cell r="W671" t="str">
            <v>Actual</v>
          </cell>
        </row>
        <row r="672">
          <cell r="B672" t="str">
            <v>VANHA</v>
          </cell>
          <cell r="C672">
            <v>2</v>
          </cell>
          <cell r="D672" t="str">
            <v>SGN G3</v>
          </cell>
          <cell r="E672" t="str">
            <v>Sea</v>
          </cell>
          <cell r="F672" t="str">
            <v>CS</v>
          </cell>
          <cell r="G672">
            <v>0</v>
          </cell>
          <cell r="H672">
            <v>0</v>
          </cell>
          <cell r="I672">
            <v>2023</v>
          </cell>
          <cell r="J672" t="str">
            <v>Actual</v>
          </cell>
          <cell r="N672" t="str">
            <v>DEICH</v>
          </cell>
          <cell r="O672" t="str">
            <v>VANHA</v>
          </cell>
          <cell r="P672">
            <v>1</v>
          </cell>
          <cell r="Q672" t="str">
            <v>SGN G3</v>
          </cell>
          <cell r="R672" t="str">
            <v>Sea</v>
          </cell>
          <cell r="S672" t="str">
            <v>CS</v>
          </cell>
          <cell r="T672">
            <v>0</v>
          </cell>
          <cell r="U672">
            <v>0</v>
          </cell>
          <cell r="V672">
            <v>2023</v>
          </cell>
          <cell r="W672" t="str">
            <v>Actual</v>
          </cell>
        </row>
        <row r="673">
          <cell r="B673" t="str">
            <v>WYNBRG</v>
          </cell>
          <cell r="C673">
            <v>2</v>
          </cell>
          <cell r="D673" t="str">
            <v>SGN G3</v>
          </cell>
          <cell r="E673" t="str">
            <v>Sea</v>
          </cell>
          <cell r="F673" t="str">
            <v>CS</v>
          </cell>
          <cell r="G673">
            <v>0</v>
          </cell>
          <cell r="H673">
            <v>0</v>
          </cell>
          <cell r="I673">
            <v>2023</v>
          </cell>
          <cell r="J673" t="str">
            <v>Actual</v>
          </cell>
          <cell r="N673" t="str">
            <v>WYNBRG</v>
          </cell>
          <cell r="O673" t="str">
            <v>WYNBRG</v>
          </cell>
          <cell r="P673">
            <v>1</v>
          </cell>
          <cell r="Q673" t="str">
            <v>SGN G3</v>
          </cell>
          <cell r="R673" t="str">
            <v>Sea</v>
          </cell>
          <cell r="S673" t="str">
            <v>CS</v>
          </cell>
          <cell r="T673">
            <v>0</v>
          </cell>
          <cell r="U673">
            <v>0</v>
          </cell>
          <cell r="V673">
            <v>2023</v>
          </cell>
          <cell r="W673" t="str">
            <v>Actual</v>
          </cell>
        </row>
        <row r="674">
          <cell r="B674" t="str">
            <v>XSCIN</v>
          </cell>
          <cell r="C674">
            <v>2</v>
          </cell>
          <cell r="D674" t="str">
            <v>SGN G3</v>
          </cell>
          <cell r="E674" t="str">
            <v>Sea</v>
          </cell>
          <cell r="F674" t="str">
            <v>CS</v>
          </cell>
          <cell r="G674">
            <v>0</v>
          </cell>
          <cell r="H674">
            <v>0</v>
          </cell>
          <cell r="I674">
            <v>2023</v>
          </cell>
          <cell r="J674" t="str">
            <v>Actual</v>
          </cell>
          <cell r="N674" t="str">
            <v>DEMO</v>
          </cell>
          <cell r="O674" t="str">
            <v>XSCIN</v>
          </cell>
          <cell r="P674">
            <v>1</v>
          </cell>
          <cell r="Q674" t="str">
            <v>SGN G3</v>
          </cell>
          <cell r="R674" t="str">
            <v>Sea</v>
          </cell>
          <cell r="S674" t="str">
            <v>CS</v>
          </cell>
          <cell r="T674">
            <v>0</v>
          </cell>
          <cell r="U674">
            <v>0</v>
          </cell>
          <cell r="V674">
            <v>2023</v>
          </cell>
          <cell r="W674" t="str">
            <v>Actual</v>
          </cell>
        </row>
        <row r="675">
          <cell r="B675" t="str">
            <v>ALLM</v>
          </cell>
          <cell r="C675">
            <v>2</v>
          </cell>
          <cell r="D675" t="str">
            <v>SGN G4</v>
          </cell>
          <cell r="E675" t="str">
            <v>Sea</v>
          </cell>
          <cell r="F675" t="str">
            <v>CS</v>
          </cell>
          <cell r="G675">
            <v>0</v>
          </cell>
          <cell r="H675">
            <v>4.149100098619329E-3</v>
          </cell>
          <cell r="I675">
            <v>2023</v>
          </cell>
          <cell r="J675" t="str">
            <v>Actual</v>
          </cell>
          <cell r="N675" t="str">
            <v>RIDD</v>
          </cell>
          <cell r="O675" t="str">
            <v>ALLM</v>
          </cell>
          <cell r="P675">
            <v>1</v>
          </cell>
          <cell r="Q675" t="str">
            <v>SGN G4</v>
          </cell>
          <cell r="R675" t="str">
            <v>Sea</v>
          </cell>
          <cell r="S675" t="str">
            <v>CS</v>
          </cell>
          <cell r="T675">
            <v>0</v>
          </cell>
          <cell r="U675">
            <v>4.149100098619329E-3</v>
          </cell>
          <cell r="V675">
            <v>2023</v>
          </cell>
          <cell r="W675" t="str">
            <v>Actual</v>
          </cell>
        </row>
        <row r="676">
          <cell r="B676" t="str">
            <v>BOSE</v>
          </cell>
          <cell r="C676">
            <v>2</v>
          </cell>
          <cell r="D676" t="str">
            <v>SGN G4</v>
          </cell>
          <cell r="E676" t="str">
            <v>Sea</v>
          </cell>
          <cell r="F676" t="str">
            <v>CS</v>
          </cell>
          <cell r="G676">
            <v>4</v>
          </cell>
          <cell r="H676">
            <v>0.18499318415637861</v>
          </cell>
          <cell r="I676">
            <v>2023</v>
          </cell>
          <cell r="J676" t="str">
            <v>Actual</v>
          </cell>
          <cell r="N676" t="str">
            <v>BOSE</v>
          </cell>
          <cell r="O676" t="str">
            <v>BOSE</v>
          </cell>
          <cell r="P676">
            <v>1</v>
          </cell>
          <cell r="Q676" t="str">
            <v>SGN G4</v>
          </cell>
          <cell r="R676" t="str">
            <v>Sea</v>
          </cell>
          <cell r="S676" t="str">
            <v>CS</v>
          </cell>
          <cell r="T676">
            <v>4</v>
          </cell>
          <cell r="U676">
            <v>0.18499318415637861</v>
          </cell>
          <cell r="V676">
            <v>2023</v>
          </cell>
          <cell r="W676" t="str">
            <v>Actual</v>
          </cell>
        </row>
        <row r="677">
          <cell r="B677" t="str">
            <v>CKACEU</v>
          </cell>
          <cell r="C677">
            <v>2</v>
          </cell>
          <cell r="D677" t="str">
            <v>SGN G4</v>
          </cell>
          <cell r="E677" t="str">
            <v>Sea</v>
          </cell>
          <cell r="F677" t="str">
            <v>CS</v>
          </cell>
          <cell r="G677">
            <v>0</v>
          </cell>
          <cell r="H677">
            <v>7.0177083333333334E-2</v>
          </cell>
          <cell r="I677">
            <v>2023</v>
          </cell>
          <cell r="J677" t="str">
            <v>Actual</v>
          </cell>
          <cell r="N677" t="str">
            <v>TOMEU</v>
          </cell>
          <cell r="O677" t="str">
            <v>CKACEU</v>
          </cell>
          <cell r="P677">
            <v>1</v>
          </cell>
          <cell r="Q677" t="str">
            <v>SGN G4</v>
          </cell>
          <cell r="R677" t="str">
            <v>Sea</v>
          </cell>
          <cell r="S677" t="str">
            <v>CS</v>
          </cell>
          <cell r="T677">
            <v>0</v>
          </cell>
          <cell r="U677">
            <v>7.0177083333333334E-2</v>
          </cell>
          <cell r="V677">
            <v>2023</v>
          </cell>
          <cell r="W677" t="str">
            <v>Actual</v>
          </cell>
        </row>
        <row r="678">
          <cell r="B678" t="str">
            <v>CKFWEU</v>
          </cell>
          <cell r="C678">
            <v>2</v>
          </cell>
          <cell r="D678" t="str">
            <v>SGN G4</v>
          </cell>
          <cell r="E678" t="str">
            <v>Sea</v>
          </cell>
          <cell r="F678" t="str">
            <v>CS</v>
          </cell>
          <cell r="G678">
            <v>0</v>
          </cell>
          <cell r="H678">
            <v>1.2616898148148148E-2</v>
          </cell>
          <cell r="I678">
            <v>2023</v>
          </cell>
          <cell r="J678" t="str">
            <v>Actual</v>
          </cell>
          <cell r="N678" t="str">
            <v>TOMEU</v>
          </cell>
          <cell r="O678" t="str">
            <v>CKFWEU</v>
          </cell>
          <cell r="P678">
            <v>1</v>
          </cell>
          <cell r="Q678" t="str">
            <v>SGN G4</v>
          </cell>
          <cell r="R678" t="str">
            <v>Sea</v>
          </cell>
          <cell r="S678" t="str">
            <v>CS</v>
          </cell>
          <cell r="T678">
            <v>0</v>
          </cell>
          <cell r="U678">
            <v>1.2616898148148148E-2</v>
          </cell>
          <cell r="V678">
            <v>2023</v>
          </cell>
          <cell r="W678" t="str">
            <v>Actual</v>
          </cell>
        </row>
        <row r="679">
          <cell r="B679" t="str">
            <v>CKJEEU</v>
          </cell>
          <cell r="C679">
            <v>2</v>
          </cell>
          <cell r="D679" t="str">
            <v>SGN G4</v>
          </cell>
          <cell r="E679" t="str">
            <v>Sea</v>
          </cell>
          <cell r="F679" t="str">
            <v>CS</v>
          </cell>
          <cell r="G679">
            <v>1</v>
          </cell>
          <cell r="H679">
            <v>0</v>
          </cell>
          <cell r="I679">
            <v>2023</v>
          </cell>
          <cell r="J679" t="str">
            <v>Actual</v>
          </cell>
          <cell r="N679" t="str">
            <v>TOMEU</v>
          </cell>
          <cell r="O679" t="str">
            <v>CKJEEU</v>
          </cell>
          <cell r="P679">
            <v>1</v>
          </cell>
          <cell r="Q679" t="str">
            <v>SGN G4</v>
          </cell>
          <cell r="R679" t="str">
            <v>Sea</v>
          </cell>
          <cell r="S679" t="str">
            <v>CS</v>
          </cell>
          <cell r="T679">
            <v>1</v>
          </cell>
          <cell r="U679">
            <v>0</v>
          </cell>
          <cell r="V679">
            <v>2023</v>
          </cell>
          <cell r="W679" t="str">
            <v>Actual</v>
          </cell>
        </row>
        <row r="680">
          <cell r="B680" t="str">
            <v>CKMSEU</v>
          </cell>
          <cell r="C680">
            <v>2</v>
          </cell>
          <cell r="D680" t="str">
            <v>SGN G4</v>
          </cell>
          <cell r="E680" t="str">
            <v>Sea</v>
          </cell>
          <cell r="F680" t="str">
            <v>CS</v>
          </cell>
          <cell r="G680">
            <v>3</v>
          </cell>
          <cell r="H680">
            <v>2.7942129629629629E-2</v>
          </cell>
          <cell r="I680">
            <v>2023</v>
          </cell>
          <cell r="J680" t="str">
            <v>Actual</v>
          </cell>
          <cell r="N680" t="str">
            <v>TOMEU</v>
          </cell>
          <cell r="O680" t="str">
            <v>CKMSEU</v>
          </cell>
          <cell r="P680">
            <v>1</v>
          </cell>
          <cell r="Q680" t="str">
            <v>SGN G4</v>
          </cell>
          <cell r="R680" t="str">
            <v>Sea</v>
          </cell>
          <cell r="S680" t="str">
            <v>CS</v>
          </cell>
          <cell r="T680">
            <v>3</v>
          </cell>
          <cell r="U680">
            <v>2.7942129629629629E-2</v>
          </cell>
          <cell r="V680">
            <v>2023</v>
          </cell>
          <cell r="W680" t="str">
            <v>Actual</v>
          </cell>
        </row>
        <row r="681">
          <cell r="B681" t="str">
            <v>CKPFEU</v>
          </cell>
          <cell r="C681">
            <v>2</v>
          </cell>
          <cell r="D681" t="str">
            <v>SGN G4</v>
          </cell>
          <cell r="E681" t="str">
            <v>Sea</v>
          </cell>
          <cell r="F681" t="str">
            <v>CS</v>
          </cell>
          <cell r="G681">
            <v>0</v>
          </cell>
          <cell r="H681">
            <v>0</v>
          </cell>
          <cell r="I681">
            <v>2023</v>
          </cell>
          <cell r="J681" t="str">
            <v>Actual</v>
          </cell>
          <cell r="N681" t="str">
            <v>TOMEU</v>
          </cell>
          <cell r="O681" t="str">
            <v>CKPFEU</v>
          </cell>
          <cell r="P681">
            <v>1</v>
          </cell>
          <cell r="Q681" t="str">
            <v>SGN G4</v>
          </cell>
          <cell r="R681" t="str">
            <v>Sea</v>
          </cell>
          <cell r="S681" t="str">
            <v>CS</v>
          </cell>
          <cell r="T681">
            <v>0</v>
          </cell>
          <cell r="U681">
            <v>0</v>
          </cell>
          <cell r="V681">
            <v>2023</v>
          </cell>
          <cell r="W681" t="str">
            <v>Actual</v>
          </cell>
        </row>
        <row r="682">
          <cell r="B682" t="str">
            <v>CKRTEU</v>
          </cell>
          <cell r="C682">
            <v>2</v>
          </cell>
          <cell r="D682" t="str">
            <v>SGN G4</v>
          </cell>
          <cell r="E682" t="str">
            <v>Sea</v>
          </cell>
          <cell r="F682" t="str">
            <v>CS</v>
          </cell>
          <cell r="G682">
            <v>0</v>
          </cell>
          <cell r="H682">
            <v>0</v>
          </cell>
          <cell r="I682">
            <v>2023</v>
          </cell>
          <cell r="J682" t="str">
            <v>Actual</v>
          </cell>
          <cell r="N682" t="str">
            <v>TOMEU</v>
          </cell>
          <cell r="O682" t="str">
            <v>CKRTEU</v>
          </cell>
          <cell r="P682">
            <v>1</v>
          </cell>
          <cell r="Q682" t="str">
            <v>SGN G4</v>
          </cell>
          <cell r="R682" t="str">
            <v>Sea</v>
          </cell>
          <cell r="S682" t="str">
            <v>CS</v>
          </cell>
          <cell r="T682">
            <v>0</v>
          </cell>
          <cell r="U682">
            <v>0</v>
          </cell>
          <cell r="V682">
            <v>2023</v>
          </cell>
          <cell r="W682" t="str">
            <v>Actual</v>
          </cell>
        </row>
        <row r="683">
          <cell r="B683" t="str">
            <v>CKSWEU</v>
          </cell>
          <cell r="C683">
            <v>2</v>
          </cell>
          <cell r="D683" t="str">
            <v>SGN G4</v>
          </cell>
          <cell r="E683" t="str">
            <v>Sea</v>
          </cell>
          <cell r="F683" t="str">
            <v>CS</v>
          </cell>
          <cell r="G683">
            <v>0</v>
          </cell>
          <cell r="H683">
            <v>0.18713888888888891</v>
          </cell>
          <cell r="I683">
            <v>2023</v>
          </cell>
          <cell r="J683" t="str">
            <v>Actual</v>
          </cell>
          <cell r="N683" t="str">
            <v>TOMEU</v>
          </cell>
          <cell r="O683" t="str">
            <v>CKSWEU</v>
          </cell>
          <cell r="P683">
            <v>1</v>
          </cell>
          <cell r="Q683" t="str">
            <v>SGN G4</v>
          </cell>
          <cell r="R683" t="str">
            <v>Sea</v>
          </cell>
          <cell r="S683" t="str">
            <v>CS</v>
          </cell>
          <cell r="T683">
            <v>0</v>
          </cell>
          <cell r="U683">
            <v>0.18713888888888891</v>
          </cell>
          <cell r="V683">
            <v>2023</v>
          </cell>
          <cell r="W683" t="str">
            <v>Actual</v>
          </cell>
        </row>
        <row r="684">
          <cell r="B684" t="str">
            <v>DICKS</v>
          </cell>
          <cell r="C684">
            <v>2</v>
          </cell>
          <cell r="D684" t="str">
            <v>SGN G4</v>
          </cell>
          <cell r="E684" t="str">
            <v>Sea</v>
          </cell>
          <cell r="F684" t="str">
            <v>CS</v>
          </cell>
          <cell r="G684">
            <v>9</v>
          </cell>
          <cell r="H684">
            <v>0</v>
          </cell>
          <cell r="I684">
            <v>2023</v>
          </cell>
          <cell r="J684" t="str">
            <v>Actual</v>
          </cell>
          <cell r="N684" t="str">
            <v>DICKS</v>
          </cell>
          <cell r="O684" t="str">
            <v>DICKS</v>
          </cell>
          <cell r="P684">
            <v>1</v>
          </cell>
          <cell r="Q684" t="str">
            <v>SGN G4</v>
          </cell>
          <cell r="R684" t="str">
            <v>Sea</v>
          </cell>
          <cell r="S684" t="str">
            <v>CS</v>
          </cell>
          <cell r="T684">
            <v>9</v>
          </cell>
          <cell r="U684">
            <v>0</v>
          </cell>
          <cell r="V684">
            <v>2023</v>
          </cell>
          <cell r="W684" t="str">
            <v>Actual</v>
          </cell>
        </row>
        <row r="685">
          <cell r="B685" t="str">
            <v>ELDOR</v>
          </cell>
          <cell r="C685">
            <v>2</v>
          </cell>
          <cell r="D685" t="str">
            <v>SGN G4</v>
          </cell>
          <cell r="E685" t="str">
            <v>Sea</v>
          </cell>
          <cell r="F685" t="str">
            <v>CS</v>
          </cell>
          <cell r="G685">
            <v>0</v>
          </cell>
          <cell r="H685">
            <v>0</v>
          </cell>
          <cell r="I685">
            <v>2023</v>
          </cell>
          <cell r="J685" t="str">
            <v>Actual</v>
          </cell>
          <cell r="N685" t="str">
            <v>ELDOR</v>
          </cell>
          <cell r="O685" t="str">
            <v>ELDOR</v>
          </cell>
          <cell r="P685">
            <v>1</v>
          </cell>
          <cell r="Q685" t="str">
            <v>SGN G4</v>
          </cell>
          <cell r="R685" t="str">
            <v>Sea</v>
          </cell>
          <cell r="S685" t="str">
            <v>CS</v>
          </cell>
          <cell r="T685">
            <v>0</v>
          </cell>
          <cell r="U685">
            <v>0</v>
          </cell>
          <cell r="V685">
            <v>2023</v>
          </cell>
          <cell r="W685" t="str">
            <v>Actual</v>
          </cell>
        </row>
        <row r="686">
          <cell r="B686" t="str">
            <v>GAP</v>
          </cell>
          <cell r="C686">
            <v>2</v>
          </cell>
          <cell r="D686" t="str">
            <v>SGN G4</v>
          </cell>
          <cell r="E686" t="str">
            <v>Sea</v>
          </cell>
          <cell r="F686" t="str">
            <v>CS</v>
          </cell>
          <cell r="G686">
            <v>425</v>
          </cell>
          <cell r="H686">
            <v>0.97558263020833347</v>
          </cell>
          <cell r="I686">
            <v>2023</v>
          </cell>
          <cell r="J686" t="str">
            <v>Actual</v>
          </cell>
          <cell r="N686" t="str">
            <v>GAP</v>
          </cell>
          <cell r="O686" t="str">
            <v>GAP</v>
          </cell>
          <cell r="P686">
            <v>1</v>
          </cell>
          <cell r="Q686" t="str">
            <v>SGN G4</v>
          </cell>
          <cell r="R686" t="str">
            <v>Sea</v>
          </cell>
          <cell r="S686" t="str">
            <v>CS</v>
          </cell>
          <cell r="T686">
            <v>425</v>
          </cell>
          <cell r="U686">
            <v>0.97558263020833347</v>
          </cell>
          <cell r="V686">
            <v>2023</v>
          </cell>
          <cell r="W686" t="str">
            <v>Actual</v>
          </cell>
        </row>
        <row r="687">
          <cell r="B687" t="str">
            <v>IMAGE</v>
          </cell>
          <cell r="C687">
            <v>2</v>
          </cell>
          <cell r="D687" t="str">
            <v>SGN G4</v>
          </cell>
          <cell r="E687" t="str">
            <v>Sea</v>
          </cell>
          <cell r="F687" t="str">
            <v>CS</v>
          </cell>
          <cell r="G687">
            <v>2</v>
          </cell>
          <cell r="H687">
            <v>0</v>
          </cell>
          <cell r="I687">
            <v>2023</v>
          </cell>
          <cell r="J687" t="str">
            <v>Actual</v>
          </cell>
          <cell r="N687" t="str">
            <v>VFC</v>
          </cell>
          <cell r="O687" t="str">
            <v>IMAGE</v>
          </cell>
          <cell r="P687">
            <v>1</v>
          </cell>
          <cell r="Q687" t="str">
            <v>SGN G4</v>
          </cell>
          <cell r="R687" t="str">
            <v>Sea</v>
          </cell>
          <cell r="S687" t="str">
            <v>CS</v>
          </cell>
          <cell r="T687">
            <v>2</v>
          </cell>
          <cell r="U687">
            <v>0</v>
          </cell>
          <cell r="V687">
            <v>2023</v>
          </cell>
          <cell r="W687" t="str">
            <v>Actual</v>
          </cell>
        </row>
        <row r="688">
          <cell r="B688" t="str">
            <v>ITGM</v>
          </cell>
          <cell r="C688">
            <v>2</v>
          </cell>
          <cell r="D688" t="str">
            <v>SGN G4</v>
          </cell>
          <cell r="E688" t="str">
            <v>Sea</v>
          </cell>
          <cell r="F688" t="str">
            <v>CS</v>
          </cell>
          <cell r="G688">
            <v>2</v>
          </cell>
          <cell r="H688">
            <v>0</v>
          </cell>
          <cell r="I688">
            <v>2023</v>
          </cell>
          <cell r="J688" t="str">
            <v>Actual</v>
          </cell>
          <cell r="N688" t="str">
            <v>ITGM</v>
          </cell>
          <cell r="O688" t="str">
            <v>ITGM</v>
          </cell>
          <cell r="P688">
            <v>1</v>
          </cell>
          <cell r="Q688" t="str">
            <v>SGN G4</v>
          </cell>
          <cell r="R688" t="str">
            <v>Sea</v>
          </cell>
          <cell r="S688" t="str">
            <v>CS</v>
          </cell>
          <cell r="T688">
            <v>2</v>
          </cell>
          <cell r="U688">
            <v>0</v>
          </cell>
          <cell r="V688">
            <v>2023</v>
          </cell>
          <cell r="W688" t="str">
            <v>Actual</v>
          </cell>
        </row>
        <row r="689">
          <cell r="B689" t="str">
            <v>OBIITA</v>
          </cell>
          <cell r="C689">
            <v>2</v>
          </cell>
          <cell r="D689" t="str">
            <v>SGN G4</v>
          </cell>
          <cell r="E689" t="str">
            <v>Sea</v>
          </cell>
          <cell r="F689" t="str">
            <v>CS</v>
          </cell>
          <cell r="G689">
            <v>0</v>
          </cell>
          <cell r="H689">
            <v>0</v>
          </cell>
          <cell r="I689">
            <v>2023</v>
          </cell>
          <cell r="J689" t="str">
            <v>Actual</v>
          </cell>
          <cell r="N689" t="str">
            <v>OBI</v>
          </cell>
          <cell r="O689" t="str">
            <v>OBIITA</v>
          </cell>
          <cell r="P689">
            <v>1</v>
          </cell>
          <cell r="Q689" t="str">
            <v>SGN G4</v>
          </cell>
          <cell r="R689" t="str">
            <v>Sea</v>
          </cell>
          <cell r="S689" t="str">
            <v>CS</v>
          </cell>
          <cell r="T689">
            <v>0</v>
          </cell>
          <cell r="U689">
            <v>0</v>
          </cell>
          <cell r="V689">
            <v>2023</v>
          </cell>
          <cell r="W689" t="str">
            <v>Actual</v>
          </cell>
        </row>
        <row r="690">
          <cell r="B690" t="str">
            <v>OBIPOL</v>
          </cell>
          <cell r="C690">
            <v>2</v>
          </cell>
          <cell r="D690" t="str">
            <v>SGN G4</v>
          </cell>
          <cell r="E690" t="str">
            <v>Sea</v>
          </cell>
          <cell r="F690" t="str">
            <v>CS</v>
          </cell>
          <cell r="G690">
            <v>0</v>
          </cell>
          <cell r="H690">
            <v>2.2363888888888891E-2</v>
          </cell>
          <cell r="I690">
            <v>2023</v>
          </cell>
          <cell r="J690" t="str">
            <v>Actual</v>
          </cell>
          <cell r="N690" t="str">
            <v>OBI</v>
          </cell>
          <cell r="O690" t="str">
            <v>OBIPOL</v>
          </cell>
          <cell r="P690">
            <v>1</v>
          </cell>
          <cell r="Q690" t="str">
            <v>SGN G4</v>
          </cell>
          <cell r="R690" t="str">
            <v>Sea</v>
          </cell>
          <cell r="S690" t="str">
            <v>CS</v>
          </cell>
          <cell r="T690">
            <v>0</v>
          </cell>
          <cell r="U690">
            <v>2.2363888888888891E-2</v>
          </cell>
          <cell r="V690">
            <v>2023</v>
          </cell>
          <cell r="W690" t="str">
            <v>Actual</v>
          </cell>
        </row>
        <row r="691">
          <cell r="B691" t="str">
            <v>OUTDOR</v>
          </cell>
          <cell r="C691">
            <v>2</v>
          </cell>
          <cell r="D691" t="str">
            <v>SGN G4</v>
          </cell>
          <cell r="E691" t="str">
            <v>Sea</v>
          </cell>
          <cell r="F691" t="str">
            <v>CS</v>
          </cell>
          <cell r="G691">
            <v>157</v>
          </cell>
          <cell r="H691">
            <v>1.5840721450617286</v>
          </cell>
          <cell r="I691">
            <v>2023</v>
          </cell>
          <cell r="J691" t="str">
            <v>Actual</v>
          </cell>
          <cell r="N691" t="str">
            <v>VFC</v>
          </cell>
          <cell r="O691" t="str">
            <v>OUTDOR</v>
          </cell>
          <cell r="P691">
            <v>1</v>
          </cell>
          <cell r="Q691" t="str">
            <v>SGN G4</v>
          </cell>
          <cell r="R691" t="str">
            <v>Sea</v>
          </cell>
          <cell r="S691" t="str">
            <v>CS</v>
          </cell>
          <cell r="T691">
            <v>157</v>
          </cell>
          <cell r="U691">
            <v>1.5840721450617286</v>
          </cell>
          <cell r="V691">
            <v>2023</v>
          </cell>
          <cell r="W691" t="str">
            <v>Actual</v>
          </cell>
        </row>
        <row r="692">
          <cell r="B692" t="str">
            <v>PACSUN</v>
          </cell>
          <cell r="C692">
            <v>2</v>
          </cell>
          <cell r="D692" t="str">
            <v>SGN G4</v>
          </cell>
          <cell r="E692" t="str">
            <v>Sea</v>
          </cell>
          <cell r="F692" t="str">
            <v>CS</v>
          </cell>
          <cell r="G692">
            <v>7</v>
          </cell>
          <cell r="H692">
            <v>0.13013655181623932</v>
          </cell>
          <cell r="I692">
            <v>2023</v>
          </cell>
          <cell r="J692" t="str">
            <v>Actual</v>
          </cell>
          <cell r="N692" t="str">
            <v>PACSUN</v>
          </cell>
          <cell r="O692" t="str">
            <v>PACSUN</v>
          </cell>
          <cell r="P692">
            <v>1</v>
          </cell>
          <cell r="Q692" t="str">
            <v>SGN G4</v>
          </cell>
          <cell r="R692" t="str">
            <v>Sea</v>
          </cell>
          <cell r="S692" t="str">
            <v>CS</v>
          </cell>
          <cell r="T692">
            <v>7</v>
          </cell>
          <cell r="U692">
            <v>0.13013655181623932</v>
          </cell>
          <cell r="V692">
            <v>2023</v>
          </cell>
          <cell r="W692" t="str">
            <v>Actual</v>
          </cell>
        </row>
        <row r="693">
          <cell r="B693" t="str">
            <v>RIPC</v>
          </cell>
          <cell r="C693">
            <v>2</v>
          </cell>
          <cell r="D693" t="str">
            <v>SGN G4</v>
          </cell>
          <cell r="E693" t="str">
            <v>Sea</v>
          </cell>
          <cell r="F693" t="str">
            <v>CS</v>
          </cell>
          <cell r="G693">
            <v>0</v>
          </cell>
          <cell r="H693">
            <v>0</v>
          </cell>
          <cell r="I693">
            <v>2023</v>
          </cell>
          <cell r="J693" t="str">
            <v>Actual</v>
          </cell>
          <cell r="N693" t="str">
            <v>RIP</v>
          </cell>
          <cell r="O693" t="str">
            <v>RIPC</v>
          </cell>
          <cell r="P693">
            <v>1</v>
          </cell>
          <cell r="Q693" t="str">
            <v>SGN G4</v>
          </cell>
          <cell r="R693" t="str">
            <v>Sea</v>
          </cell>
          <cell r="S693" t="str">
            <v>CS</v>
          </cell>
          <cell r="T693">
            <v>0</v>
          </cell>
          <cell r="U693">
            <v>0</v>
          </cell>
          <cell r="V693">
            <v>2023</v>
          </cell>
          <cell r="W693" t="str">
            <v>Actual</v>
          </cell>
        </row>
        <row r="694">
          <cell r="B694" t="str">
            <v>RIPP</v>
          </cell>
          <cell r="C694">
            <v>2</v>
          </cell>
          <cell r="D694" t="str">
            <v>SGN G4</v>
          </cell>
          <cell r="E694" t="str">
            <v>Sea</v>
          </cell>
          <cell r="F694" t="str">
            <v>CS</v>
          </cell>
          <cell r="G694">
            <v>0</v>
          </cell>
          <cell r="H694">
            <v>0</v>
          </cell>
          <cell r="I694">
            <v>2023</v>
          </cell>
          <cell r="J694" t="str">
            <v>Actual</v>
          </cell>
          <cell r="N694" t="str">
            <v>RIP</v>
          </cell>
          <cell r="O694" t="str">
            <v>RIPP</v>
          </cell>
          <cell r="P694">
            <v>1</v>
          </cell>
          <cell r="Q694" t="str">
            <v>SGN G4</v>
          </cell>
          <cell r="R694" t="str">
            <v>Sea</v>
          </cell>
          <cell r="S694" t="str">
            <v>CS</v>
          </cell>
          <cell r="T694">
            <v>0</v>
          </cell>
          <cell r="U694">
            <v>0</v>
          </cell>
          <cell r="V694">
            <v>2023</v>
          </cell>
          <cell r="W694" t="str">
            <v>Actual</v>
          </cell>
        </row>
        <row r="695">
          <cell r="B695" t="str">
            <v>SPENCR</v>
          </cell>
          <cell r="C695">
            <v>2</v>
          </cell>
          <cell r="D695" t="str">
            <v>SGN G4</v>
          </cell>
          <cell r="E695" t="str">
            <v>Sea</v>
          </cell>
          <cell r="F695" t="str">
            <v>CS</v>
          </cell>
          <cell r="G695">
            <v>0</v>
          </cell>
          <cell r="H695">
            <v>0</v>
          </cell>
          <cell r="I695">
            <v>2023</v>
          </cell>
          <cell r="J695" t="str">
            <v>Actual</v>
          </cell>
          <cell r="N695" t="str">
            <v>SPENCR</v>
          </cell>
          <cell r="O695" t="str">
            <v>SPENCR</v>
          </cell>
          <cell r="P695">
            <v>1</v>
          </cell>
          <cell r="Q695" t="str">
            <v>SGN G4</v>
          </cell>
          <cell r="R695" t="str">
            <v>Sea</v>
          </cell>
          <cell r="S695" t="str">
            <v>CS</v>
          </cell>
          <cell r="T695">
            <v>0</v>
          </cell>
          <cell r="U695">
            <v>0</v>
          </cell>
          <cell r="V695">
            <v>2023</v>
          </cell>
          <cell r="W695" t="str">
            <v>Actual</v>
          </cell>
        </row>
        <row r="696">
          <cell r="B696" t="str">
            <v>TOMBOD</v>
          </cell>
          <cell r="C696">
            <v>2</v>
          </cell>
          <cell r="D696" t="str">
            <v>SGN G4</v>
          </cell>
          <cell r="E696" t="str">
            <v>Sea</v>
          </cell>
          <cell r="F696" t="str">
            <v>CS</v>
          </cell>
          <cell r="G696">
            <v>0</v>
          </cell>
          <cell r="H696">
            <v>0.22328124999999999</v>
          </cell>
          <cell r="I696">
            <v>2023</v>
          </cell>
          <cell r="J696" t="str">
            <v>Actual</v>
          </cell>
          <cell r="N696" t="str">
            <v>TOMEU</v>
          </cell>
          <cell r="O696" t="str">
            <v>TOMBOD</v>
          </cell>
          <cell r="P696">
            <v>1</v>
          </cell>
          <cell r="Q696" t="str">
            <v>SGN G4</v>
          </cell>
          <cell r="R696" t="str">
            <v>Sea</v>
          </cell>
          <cell r="S696" t="str">
            <v>CS</v>
          </cell>
          <cell r="T696">
            <v>0</v>
          </cell>
          <cell r="U696">
            <v>0.22328124999999999</v>
          </cell>
          <cell r="V696">
            <v>2023</v>
          </cell>
          <cell r="W696" t="str">
            <v>Actual</v>
          </cell>
        </row>
        <row r="697">
          <cell r="B697" t="str">
            <v>TOMFTW</v>
          </cell>
          <cell r="C697">
            <v>2</v>
          </cell>
          <cell r="D697" t="str">
            <v>SGN G4</v>
          </cell>
          <cell r="E697" t="str">
            <v>Sea</v>
          </cell>
          <cell r="F697" t="str">
            <v>CS</v>
          </cell>
          <cell r="G697">
            <v>1</v>
          </cell>
          <cell r="H697">
            <v>0.13268055555555555</v>
          </cell>
          <cell r="I697">
            <v>2023</v>
          </cell>
          <cell r="J697" t="str">
            <v>Actual</v>
          </cell>
          <cell r="N697" t="str">
            <v>TOMEU</v>
          </cell>
          <cell r="O697" t="str">
            <v>TOMFTW</v>
          </cell>
          <cell r="P697">
            <v>1</v>
          </cell>
          <cell r="Q697" t="str">
            <v>SGN G4</v>
          </cell>
          <cell r="R697" t="str">
            <v>Sea</v>
          </cell>
          <cell r="S697" t="str">
            <v>CS</v>
          </cell>
          <cell r="T697">
            <v>1</v>
          </cell>
          <cell r="U697">
            <v>0.13268055555555555</v>
          </cell>
          <cell r="V697">
            <v>2023</v>
          </cell>
          <cell r="W697" t="str">
            <v>Actual</v>
          </cell>
        </row>
        <row r="698">
          <cell r="B698" t="str">
            <v>TOMHAN</v>
          </cell>
          <cell r="C698">
            <v>2</v>
          </cell>
          <cell r="D698" t="str">
            <v>SGN G4</v>
          </cell>
          <cell r="E698" t="str">
            <v>Sea</v>
          </cell>
          <cell r="F698" t="str">
            <v>CS</v>
          </cell>
          <cell r="G698">
            <v>1</v>
          </cell>
          <cell r="H698">
            <v>2.9770833333333333E-2</v>
          </cell>
          <cell r="I698">
            <v>2023</v>
          </cell>
          <cell r="J698" t="str">
            <v>Actual</v>
          </cell>
          <cell r="N698" t="str">
            <v>TOMEU</v>
          </cell>
          <cell r="O698" t="str">
            <v>TOMHAN</v>
          </cell>
          <cell r="P698">
            <v>1</v>
          </cell>
          <cell r="Q698" t="str">
            <v>SGN G4</v>
          </cell>
          <cell r="R698" t="str">
            <v>Sea</v>
          </cell>
          <cell r="S698" t="str">
            <v>CS</v>
          </cell>
          <cell r="T698">
            <v>1</v>
          </cell>
          <cell r="U698">
            <v>2.9770833333333333E-2</v>
          </cell>
          <cell r="V698">
            <v>2023</v>
          </cell>
          <cell r="W698" t="str">
            <v>Actual</v>
          </cell>
        </row>
        <row r="699">
          <cell r="B699" t="str">
            <v>TOMJEU</v>
          </cell>
          <cell r="C699">
            <v>2</v>
          </cell>
          <cell r="D699" t="str">
            <v>SGN G4</v>
          </cell>
          <cell r="E699" t="str">
            <v>Sea</v>
          </cell>
          <cell r="F699" t="str">
            <v>CS</v>
          </cell>
          <cell r="G699">
            <v>0</v>
          </cell>
          <cell r="H699">
            <v>4.7416666666666663E-2</v>
          </cell>
          <cell r="I699">
            <v>2023</v>
          </cell>
          <cell r="J699" t="str">
            <v>Actual</v>
          </cell>
          <cell r="N699" t="str">
            <v>TOMEU</v>
          </cell>
          <cell r="O699" t="str">
            <v>TOMJEU</v>
          </cell>
          <cell r="P699">
            <v>1</v>
          </cell>
          <cell r="Q699" t="str">
            <v>SGN G4</v>
          </cell>
          <cell r="R699" t="str">
            <v>Sea</v>
          </cell>
          <cell r="S699" t="str">
            <v>CS</v>
          </cell>
          <cell r="T699">
            <v>0</v>
          </cell>
          <cell r="U699">
            <v>4.7416666666666663E-2</v>
          </cell>
          <cell r="V699">
            <v>2023</v>
          </cell>
          <cell r="W699" t="str">
            <v>Actual</v>
          </cell>
        </row>
        <row r="700">
          <cell r="B700" t="str">
            <v>TOMRTL</v>
          </cell>
          <cell r="C700">
            <v>2</v>
          </cell>
          <cell r="D700" t="str">
            <v>SGN G4</v>
          </cell>
          <cell r="E700" t="str">
            <v>Sea</v>
          </cell>
          <cell r="F700" t="str">
            <v>CS</v>
          </cell>
          <cell r="G700">
            <v>0</v>
          </cell>
          <cell r="H700">
            <v>9.8131944444444438E-2</v>
          </cell>
          <cell r="I700">
            <v>2023</v>
          </cell>
          <cell r="J700" t="str">
            <v>Actual</v>
          </cell>
          <cell r="N700" t="str">
            <v>TOMEU</v>
          </cell>
          <cell r="O700" t="str">
            <v>TOMRTL</v>
          </cell>
          <cell r="P700">
            <v>1</v>
          </cell>
          <cell r="Q700" t="str">
            <v>SGN G4</v>
          </cell>
          <cell r="R700" t="str">
            <v>Sea</v>
          </cell>
          <cell r="S700" t="str">
            <v>CS</v>
          </cell>
          <cell r="T700">
            <v>0</v>
          </cell>
          <cell r="U700">
            <v>9.8131944444444438E-2</v>
          </cell>
          <cell r="V700">
            <v>2023</v>
          </cell>
          <cell r="W700" t="str">
            <v>Actual</v>
          </cell>
        </row>
        <row r="701">
          <cell r="B701" t="str">
            <v>TRU</v>
          </cell>
          <cell r="C701">
            <v>2</v>
          </cell>
          <cell r="D701" t="str">
            <v>SGN G4</v>
          </cell>
          <cell r="E701" t="str">
            <v>Sea</v>
          </cell>
          <cell r="F701" t="str">
            <v>CS</v>
          </cell>
          <cell r="G701">
            <v>0</v>
          </cell>
          <cell r="H701">
            <v>0</v>
          </cell>
          <cell r="I701">
            <v>2023</v>
          </cell>
          <cell r="J701" t="str">
            <v>Actual</v>
          </cell>
          <cell r="N701" t="str">
            <v>TRU</v>
          </cell>
          <cell r="O701" t="str">
            <v>TRU</v>
          </cell>
          <cell r="P701">
            <v>1</v>
          </cell>
          <cell r="Q701" t="str">
            <v>SGN G4</v>
          </cell>
          <cell r="R701" t="str">
            <v>Sea</v>
          </cell>
          <cell r="S701" t="str">
            <v>CS</v>
          </cell>
          <cell r="T701">
            <v>0</v>
          </cell>
          <cell r="U701">
            <v>0</v>
          </cell>
          <cell r="V701">
            <v>2023</v>
          </cell>
          <cell r="W701" t="str">
            <v>Actual</v>
          </cell>
        </row>
        <row r="702">
          <cell r="B702" t="str">
            <v>AAFES</v>
          </cell>
          <cell r="C702">
            <v>2</v>
          </cell>
          <cell r="D702" t="str">
            <v>SGN G5</v>
          </cell>
          <cell r="E702" t="str">
            <v>Sea</v>
          </cell>
          <cell r="F702" t="str">
            <v>CS</v>
          </cell>
          <cell r="G702">
            <v>0</v>
          </cell>
          <cell r="H702">
            <v>0</v>
          </cell>
          <cell r="I702">
            <v>2023</v>
          </cell>
          <cell r="J702" t="str">
            <v>Actual</v>
          </cell>
          <cell r="N702" t="str">
            <v>AAFES</v>
          </cell>
          <cell r="O702" t="str">
            <v>AAFES</v>
          </cell>
          <cell r="P702">
            <v>1</v>
          </cell>
          <cell r="Q702" t="str">
            <v>SGN G5</v>
          </cell>
          <cell r="R702" t="str">
            <v>Sea</v>
          </cell>
          <cell r="S702" t="str">
            <v>CS</v>
          </cell>
          <cell r="T702">
            <v>0</v>
          </cell>
          <cell r="U702">
            <v>0</v>
          </cell>
          <cell r="V702">
            <v>2023</v>
          </cell>
          <cell r="W702" t="str">
            <v>Actual</v>
          </cell>
        </row>
        <row r="703">
          <cell r="B703" t="str">
            <v>ALLB</v>
          </cell>
          <cell r="C703">
            <v>2</v>
          </cell>
          <cell r="D703" t="str">
            <v>SGN G5</v>
          </cell>
          <cell r="E703" t="str">
            <v>Sea</v>
          </cell>
          <cell r="F703" t="str">
            <v>CS</v>
          </cell>
          <cell r="G703">
            <v>0</v>
          </cell>
          <cell r="H703">
            <v>0</v>
          </cell>
          <cell r="I703">
            <v>2023</v>
          </cell>
          <cell r="J703" t="str">
            <v>Actual</v>
          </cell>
          <cell r="N703" t="str">
            <v>ALLB</v>
          </cell>
          <cell r="O703" t="str">
            <v>ALLB</v>
          </cell>
          <cell r="P703">
            <v>1</v>
          </cell>
          <cell r="Q703" t="str">
            <v>SGN G5</v>
          </cell>
          <cell r="R703" t="str">
            <v>Sea</v>
          </cell>
          <cell r="S703" t="str">
            <v>CS</v>
          </cell>
          <cell r="T703">
            <v>0</v>
          </cell>
          <cell r="U703">
            <v>0</v>
          </cell>
          <cell r="V703">
            <v>2023</v>
          </cell>
          <cell r="W703" t="str">
            <v>Actual</v>
          </cell>
        </row>
        <row r="704">
          <cell r="B704" t="str">
            <v>DORM</v>
          </cell>
          <cell r="C704">
            <v>2</v>
          </cell>
          <cell r="D704" t="str">
            <v>SGN G5</v>
          </cell>
          <cell r="E704" t="str">
            <v>Sea</v>
          </cell>
          <cell r="F704" t="str">
            <v>CS</v>
          </cell>
          <cell r="G704">
            <v>1</v>
          </cell>
          <cell r="H704">
            <v>0</v>
          </cell>
          <cell r="I704">
            <v>2023</v>
          </cell>
          <cell r="J704" t="str">
            <v>Actual</v>
          </cell>
          <cell r="N704" t="str">
            <v>WATTS</v>
          </cell>
          <cell r="O704" t="str">
            <v>DORM</v>
          </cell>
          <cell r="P704">
            <v>1</v>
          </cell>
          <cell r="Q704" t="str">
            <v>SGN G5</v>
          </cell>
          <cell r="R704" t="str">
            <v>Sea</v>
          </cell>
          <cell r="S704" t="str">
            <v>CS</v>
          </cell>
          <cell r="T704">
            <v>1</v>
          </cell>
          <cell r="U704">
            <v>0</v>
          </cell>
          <cell r="V704">
            <v>2023</v>
          </cell>
          <cell r="W704" t="str">
            <v>Actual</v>
          </cell>
        </row>
        <row r="705">
          <cell r="B705" t="str">
            <v>DSAQSP</v>
          </cell>
          <cell r="C705">
            <v>2</v>
          </cell>
          <cell r="D705" t="str">
            <v>SGN G5</v>
          </cell>
          <cell r="E705" t="str">
            <v>Sea</v>
          </cell>
          <cell r="F705" t="str">
            <v>CS</v>
          </cell>
          <cell r="G705">
            <v>0</v>
          </cell>
          <cell r="H705">
            <v>6.5942708333333336E-2</v>
          </cell>
          <cell r="I705">
            <v>2023</v>
          </cell>
          <cell r="J705" t="str">
            <v>Actual</v>
          </cell>
          <cell r="N705" t="str">
            <v>DSAQSP</v>
          </cell>
          <cell r="O705" t="str">
            <v>DSAQSP</v>
          </cell>
          <cell r="P705">
            <v>1</v>
          </cell>
          <cell r="Q705" t="str">
            <v>SGN G5</v>
          </cell>
          <cell r="R705" t="str">
            <v>Sea</v>
          </cell>
          <cell r="S705" t="str">
            <v>CS</v>
          </cell>
          <cell r="T705">
            <v>0</v>
          </cell>
          <cell r="U705">
            <v>6.5942708333333336E-2</v>
          </cell>
          <cell r="V705">
            <v>2023</v>
          </cell>
          <cell r="W705" t="str">
            <v>Actual</v>
          </cell>
        </row>
        <row r="706">
          <cell r="B706" t="str">
            <v>EMCI</v>
          </cell>
          <cell r="C706">
            <v>2</v>
          </cell>
          <cell r="D706" t="str">
            <v>SGN G5</v>
          </cell>
          <cell r="E706" t="str">
            <v>Sea</v>
          </cell>
          <cell r="F706" t="str">
            <v>CS</v>
          </cell>
          <cell r="G706">
            <v>2</v>
          </cell>
          <cell r="H706">
            <v>0</v>
          </cell>
          <cell r="I706">
            <v>2023</v>
          </cell>
          <cell r="J706" t="str">
            <v>Actual</v>
          </cell>
          <cell r="N706" t="str">
            <v>NIDEC</v>
          </cell>
          <cell r="O706" t="str">
            <v>EMCI</v>
          </cell>
          <cell r="P706">
            <v>1</v>
          </cell>
          <cell r="Q706" t="str">
            <v>SGN G5</v>
          </cell>
          <cell r="R706" t="str">
            <v>Sea</v>
          </cell>
          <cell r="S706" t="str">
            <v>CS</v>
          </cell>
          <cell r="T706">
            <v>2</v>
          </cell>
          <cell r="U706">
            <v>0</v>
          </cell>
          <cell r="V706">
            <v>2023</v>
          </cell>
          <cell r="W706" t="str">
            <v>Actual</v>
          </cell>
        </row>
        <row r="707">
          <cell r="B707" t="str">
            <v>LIICO</v>
          </cell>
          <cell r="C707">
            <v>2</v>
          </cell>
          <cell r="D707" t="str">
            <v>SGN G5</v>
          </cell>
          <cell r="E707" t="str">
            <v>Sea</v>
          </cell>
          <cell r="F707" t="str">
            <v>CS</v>
          </cell>
          <cell r="G707">
            <v>0</v>
          </cell>
          <cell r="H707">
            <v>0</v>
          </cell>
          <cell r="I707">
            <v>2023</v>
          </cell>
          <cell r="J707" t="str">
            <v>Actual</v>
          </cell>
          <cell r="N707" t="str">
            <v>LII</v>
          </cell>
          <cell r="O707" t="str">
            <v>LIICO</v>
          </cell>
          <cell r="P707">
            <v>1</v>
          </cell>
          <cell r="Q707" t="str">
            <v>SGN G5</v>
          </cell>
          <cell r="R707" t="str">
            <v>Sea</v>
          </cell>
          <cell r="S707" t="str">
            <v>CS</v>
          </cell>
          <cell r="T707">
            <v>0</v>
          </cell>
          <cell r="U707">
            <v>0</v>
          </cell>
          <cell r="V707">
            <v>2023</v>
          </cell>
          <cell r="W707" t="str">
            <v>Actual</v>
          </cell>
        </row>
        <row r="708">
          <cell r="B708" t="str">
            <v>LIIRE</v>
          </cell>
          <cell r="C708">
            <v>2</v>
          </cell>
          <cell r="D708" t="str">
            <v>SGN G5</v>
          </cell>
          <cell r="E708" t="str">
            <v>Sea</v>
          </cell>
          <cell r="F708" t="str">
            <v>CS</v>
          </cell>
          <cell r="G708">
            <v>0</v>
          </cell>
          <cell r="H708">
            <v>0</v>
          </cell>
          <cell r="I708">
            <v>2023</v>
          </cell>
          <cell r="J708" t="str">
            <v>Actual</v>
          </cell>
          <cell r="N708" t="str">
            <v>LII</v>
          </cell>
          <cell r="O708" t="str">
            <v>LIIRE</v>
          </cell>
          <cell r="P708">
            <v>1</v>
          </cell>
          <cell r="Q708" t="str">
            <v>SGN G5</v>
          </cell>
          <cell r="R708" t="str">
            <v>Sea</v>
          </cell>
          <cell r="S708" t="str">
            <v>CS</v>
          </cell>
          <cell r="T708">
            <v>0</v>
          </cell>
          <cell r="U708">
            <v>0</v>
          </cell>
          <cell r="V708">
            <v>2023</v>
          </cell>
          <cell r="W708" t="str">
            <v>Actual</v>
          </cell>
        </row>
        <row r="709">
          <cell r="B709" t="str">
            <v>LIIWWR</v>
          </cell>
          <cell r="C709">
            <v>2</v>
          </cell>
          <cell r="D709" t="str">
            <v>SGN G5</v>
          </cell>
          <cell r="E709" t="str">
            <v>Sea</v>
          </cell>
          <cell r="F709" t="str">
            <v>CS</v>
          </cell>
          <cell r="G709">
            <v>0</v>
          </cell>
          <cell r="H709">
            <v>0</v>
          </cell>
          <cell r="I709">
            <v>2023</v>
          </cell>
          <cell r="J709" t="str">
            <v>Actual</v>
          </cell>
          <cell r="N709" t="str">
            <v>LII</v>
          </cell>
          <cell r="O709" t="str">
            <v>LIIWWR</v>
          </cell>
          <cell r="P709">
            <v>1</v>
          </cell>
          <cell r="Q709" t="str">
            <v>SGN G5</v>
          </cell>
          <cell r="R709" t="str">
            <v>Sea</v>
          </cell>
          <cell r="S709" t="str">
            <v>CS</v>
          </cell>
          <cell r="T709">
            <v>0</v>
          </cell>
          <cell r="U709">
            <v>0</v>
          </cell>
          <cell r="V709">
            <v>2023</v>
          </cell>
          <cell r="W709" t="str">
            <v>Actual</v>
          </cell>
        </row>
        <row r="710">
          <cell r="B710" t="str">
            <v>MKI</v>
          </cell>
          <cell r="C710">
            <v>2</v>
          </cell>
          <cell r="D710" t="str">
            <v>SGN G5</v>
          </cell>
          <cell r="E710" t="str">
            <v>Sea</v>
          </cell>
          <cell r="F710" t="str">
            <v>CS</v>
          </cell>
          <cell r="G710">
            <v>0</v>
          </cell>
          <cell r="H710">
            <v>0</v>
          </cell>
          <cell r="I710">
            <v>2023</v>
          </cell>
          <cell r="J710" t="str">
            <v>Actual</v>
          </cell>
          <cell r="N710" t="str">
            <v>KTK</v>
          </cell>
          <cell r="O710" t="str">
            <v>MKI</v>
          </cell>
          <cell r="P710">
            <v>1</v>
          </cell>
          <cell r="Q710" t="str">
            <v>SGN G5</v>
          </cell>
          <cell r="R710" t="str">
            <v>Sea</v>
          </cell>
          <cell r="S710" t="str">
            <v>CS</v>
          </cell>
          <cell r="T710">
            <v>0</v>
          </cell>
          <cell r="U710">
            <v>0</v>
          </cell>
          <cell r="V710">
            <v>2023</v>
          </cell>
          <cell r="W710" t="str">
            <v>Actual</v>
          </cell>
        </row>
        <row r="711">
          <cell r="B711" t="str">
            <v>NHAC</v>
          </cell>
          <cell r="C711">
            <v>2</v>
          </cell>
          <cell r="D711" t="str">
            <v>SGN G5</v>
          </cell>
          <cell r="E711" t="str">
            <v>Sea</v>
          </cell>
          <cell r="F711" t="str">
            <v>CS</v>
          </cell>
          <cell r="G711">
            <v>2</v>
          </cell>
          <cell r="H711">
            <v>0</v>
          </cell>
          <cell r="I711">
            <v>2023</v>
          </cell>
          <cell r="J711" t="str">
            <v>Actual</v>
          </cell>
          <cell r="N711" t="str">
            <v>NIDEC</v>
          </cell>
          <cell r="O711" t="str">
            <v>NHAC</v>
          </cell>
          <cell r="P711">
            <v>1</v>
          </cell>
          <cell r="Q711" t="str">
            <v>SGN G5</v>
          </cell>
          <cell r="R711" t="str">
            <v>Sea</v>
          </cell>
          <cell r="S711" t="str">
            <v>CS</v>
          </cell>
          <cell r="T711">
            <v>2</v>
          </cell>
          <cell r="U711">
            <v>0</v>
          </cell>
          <cell r="V711">
            <v>2023</v>
          </cell>
          <cell r="W711" t="str">
            <v>Actual</v>
          </cell>
        </row>
        <row r="712">
          <cell r="B712" t="str">
            <v>PVHJA</v>
          </cell>
          <cell r="C712">
            <v>2</v>
          </cell>
          <cell r="D712" t="str">
            <v>SGN G5</v>
          </cell>
          <cell r="E712" t="str">
            <v>Sea</v>
          </cell>
          <cell r="F712" t="str">
            <v>CS</v>
          </cell>
          <cell r="G712">
            <v>6</v>
          </cell>
          <cell r="H712">
            <v>0</v>
          </cell>
          <cell r="I712">
            <v>2023</v>
          </cell>
          <cell r="J712" t="str">
            <v>Actual</v>
          </cell>
          <cell r="N712" t="str">
            <v>WRNCO</v>
          </cell>
          <cell r="O712" t="str">
            <v>PVHJA</v>
          </cell>
          <cell r="P712">
            <v>1</v>
          </cell>
          <cell r="Q712" t="str">
            <v>SGN G5</v>
          </cell>
          <cell r="R712" t="str">
            <v>Sea</v>
          </cell>
          <cell r="S712" t="str">
            <v>CS</v>
          </cell>
          <cell r="T712">
            <v>6</v>
          </cell>
          <cell r="U712">
            <v>0</v>
          </cell>
          <cell r="V712">
            <v>2023</v>
          </cell>
          <cell r="W712" t="str">
            <v>Actual</v>
          </cell>
        </row>
        <row r="713">
          <cell r="B713" t="str">
            <v>THAS</v>
          </cell>
          <cell r="C713">
            <v>2</v>
          </cell>
          <cell r="D713" t="str">
            <v>SGN G5</v>
          </cell>
          <cell r="E713" t="str">
            <v>Sea</v>
          </cell>
          <cell r="F713" t="str">
            <v>CS</v>
          </cell>
          <cell r="G713">
            <v>5</v>
          </cell>
          <cell r="H713">
            <v>0.28475468749999999</v>
          </cell>
          <cell r="I713">
            <v>2023</v>
          </cell>
          <cell r="J713" t="str">
            <v>Actual</v>
          </cell>
          <cell r="N713" t="str">
            <v>WRNCO</v>
          </cell>
          <cell r="O713" t="str">
            <v>THAS</v>
          </cell>
          <cell r="P713">
            <v>1</v>
          </cell>
          <cell r="Q713" t="str">
            <v>SGN G5</v>
          </cell>
          <cell r="R713" t="str">
            <v>Sea</v>
          </cell>
          <cell r="S713" t="str">
            <v>CS</v>
          </cell>
          <cell r="T713">
            <v>5</v>
          </cell>
          <cell r="U713">
            <v>0.28475468749999999</v>
          </cell>
          <cell r="V713">
            <v>2023</v>
          </cell>
          <cell r="W713" t="str">
            <v>Actual</v>
          </cell>
        </row>
        <row r="714">
          <cell r="B714" t="str">
            <v>WARAS</v>
          </cell>
          <cell r="C714">
            <v>2</v>
          </cell>
          <cell r="D714" t="str">
            <v>SGN G5</v>
          </cell>
          <cell r="E714" t="str">
            <v>Sea</v>
          </cell>
          <cell r="F714" t="str">
            <v>CS</v>
          </cell>
          <cell r="G714">
            <v>7</v>
          </cell>
          <cell r="H714">
            <v>0.170457532051282</v>
          </cell>
          <cell r="I714">
            <v>2023</v>
          </cell>
          <cell r="J714" t="str">
            <v>Actual</v>
          </cell>
          <cell r="N714" t="str">
            <v>WRNCO</v>
          </cell>
          <cell r="O714" t="str">
            <v>WARAS</v>
          </cell>
          <cell r="P714">
            <v>1</v>
          </cell>
          <cell r="Q714" t="str">
            <v>SGN G5</v>
          </cell>
          <cell r="R714" t="str">
            <v>Sea</v>
          </cell>
          <cell r="S714" t="str">
            <v>CS</v>
          </cell>
          <cell r="T714">
            <v>7</v>
          </cell>
          <cell r="U714">
            <v>0.170457532051282</v>
          </cell>
          <cell r="V714">
            <v>2023</v>
          </cell>
          <cell r="W714" t="str">
            <v>Actual</v>
          </cell>
        </row>
        <row r="715">
          <cell r="B715" t="str">
            <v>WYNBRG</v>
          </cell>
          <cell r="C715">
            <v>2</v>
          </cell>
          <cell r="D715" t="str">
            <v>SGN G3</v>
          </cell>
          <cell r="E715" t="str">
            <v>Sea</v>
          </cell>
          <cell r="F715" t="str">
            <v>CS</v>
          </cell>
          <cell r="G715">
            <v>0</v>
          </cell>
          <cell r="H715">
            <v>0</v>
          </cell>
          <cell r="I715">
            <v>2023</v>
          </cell>
          <cell r="J715" t="str">
            <v>Actual</v>
          </cell>
          <cell r="N715" t="str">
            <v>WYNBRG</v>
          </cell>
          <cell r="O715" t="str">
            <v>WYNBRG</v>
          </cell>
          <cell r="P715">
            <v>1</v>
          </cell>
          <cell r="Q715" t="str">
            <v>SGN G3</v>
          </cell>
          <cell r="R715" t="str">
            <v>Sea</v>
          </cell>
          <cell r="S715" t="str">
            <v>CS</v>
          </cell>
          <cell r="T715">
            <v>0</v>
          </cell>
          <cell r="U715">
            <v>0</v>
          </cell>
          <cell r="V715">
            <v>2023</v>
          </cell>
          <cell r="W715" t="str">
            <v>Actual</v>
          </cell>
        </row>
        <row r="716">
          <cell r="B716" t="str">
            <v>X47BL</v>
          </cell>
          <cell r="C716">
            <v>2</v>
          </cell>
          <cell r="D716" t="str">
            <v>SGN G5</v>
          </cell>
          <cell r="E716" t="str">
            <v>Sea</v>
          </cell>
          <cell r="F716" t="str">
            <v>CS</v>
          </cell>
          <cell r="G716">
            <v>0</v>
          </cell>
          <cell r="H716">
            <v>0</v>
          </cell>
          <cell r="I716">
            <v>2023</v>
          </cell>
          <cell r="J716" t="str">
            <v>Actual</v>
          </cell>
          <cell r="N716" t="str">
            <v>X47BL</v>
          </cell>
          <cell r="O716" t="str">
            <v>X47BL</v>
          </cell>
          <cell r="P716">
            <v>1</v>
          </cell>
          <cell r="Q716" t="str">
            <v>SGN G5</v>
          </cell>
          <cell r="R716" t="str">
            <v>Sea</v>
          </cell>
          <cell r="S716" t="str">
            <v>CS</v>
          </cell>
          <cell r="T716">
            <v>0</v>
          </cell>
          <cell r="U716">
            <v>0</v>
          </cell>
          <cell r="V716">
            <v>2023</v>
          </cell>
          <cell r="W716" t="str">
            <v>Actual</v>
          </cell>
        </row>
        <row r="717">
          <cell r="B717" t="str">
            <v>XATPE</v>
          </cell>
          <cell r="C717">
            <v>2</v>
          </cell>
          <cell r="D717" t="str">
            <v>SGN G5</v>
          </cell>
          <cell r="E717" t="str">
            <v>Sea</v>
          </cell>
          <cell r="F717" t="str">
            <v>CS</v>
          </cell>
          <cell r="G717">
            <v>6</v>
          </cell>
          <cell r="H717">
            <v>6.5172714527908196E-2</v>
          </cell>
          <cell r="I717">
            <v>2023</v>
          </cell>
          <cell r="J717" t="str">
            <v>Actual</v>
          </cell>
          <cell r="N717" t="str">
            <v>XATPE</v>
          </cell>
          <cell r="O717" t="str">
            <v>XATPE</v>
          </cell>
          <cell r="P717">
            <v>1</v>
          </cell>
          <cell r="Q717" t="str">
            <v>SGN G5</v>
          </cell>
          <cell r="R717" t="str">
            <v>Sea</v>
          </cell>
          <cell r="S717" t="str">
            <v>CS</v>
          </cell>
          <cell r="T717">
            <v>6</v>
          </cell>
          <cell r="U717">
            <v>6.5172714527908196E-2</v>
          </cell>
          <cell r="V717">
            <v>2023</v>
          </cell>
          <cell r="W717" t="str">
            <v>Actual</v>
          </cell>
        </row>
        <row r="718">
          <cell r="B718" t="str">
            <v>XBLAIN</v>
          </cell>
          <cell r="C718">
            <v>2</v>
          </cell>
          <cell r="D718" t="str">
            <v>SGN G5</v>
          </cell>
          <cell r="E718" t="str">
            <v>Sea</v>
          </cell>
          <cell r="F718" t="str">
            <v>CS</v>
          </cell>
          <cell r="G718">
            <v>0</v>
          </cell>
          <cell r="H718">
            <v>0</v>
          </cell>
          <cell r="I718">
            <v>2023</v>
          </cell>
          <cell r="J718" t="str">
            <v>Actual</v>
          </cell>
          <cell r="N718" t="str">
            <v>XBLAIN</v>
          </cell>
          <cell r="O718" t="str">
            <v>XBLAIN</v>
          </cell>
          <cell r="P718">
            <v>1</v>
          </cell>
          <cell r="Q718" t="str">
            <v>SGN G5</v>
          </cell>
          <cell r="R718" t="str">
            <v>Sea</v>
          </cell>
          <cell r="S718" t="str">
            <v>CS</v>
          </cell>
          <cell r="T718">
            <v>0</v>
          </cell>
          <cell r="U718">
            <v>0</v>
          </cell>
          <cell r="V718">
            <v>2023</v>
          </cell>
          <cell r="W718" t="str">
            <v>Actual</v>
          </cell>
        </row>
        <row r="719">
          <cell r="B719" t="str">
            <v>XCALM</v>
          </cell>
          <cell r="C719">
            <v>2</v>
          </cell>
          <cell r="D719" t="str">
            <v>SGN G5</v>
          </cell>
          <cell r="E719" t="str">
            <v>Sea</v>
          </cell>
          <cell r="F719" t="str">
            <v>CS</v>
          </cell>
          <cell r="G719">
            <v>0</v>
          </cell>
          <cell r="H719">
            <v>0</v>
          </cell>
          <cell r="I719">
            <v>2023</v>
          </cell>
          <cell r="J719" t="str">
            <v>Actual</v>
          </cell>
          <cell r="N719" t="str">
            <v>XCALM</v>
          </cell>
          <cell r="O719" t="str">
            <v>XCALM</v>
          </cell>
          <cell r="P719">
            <v>1</v>
          </cell>
          <cell r="Q719" t="str">
            <v>SGN G5</v>
          </cell>
          <cell r="R719" t="str">
            <v>Sea</v>
          </cell>
          <cell r="S719" t="str">
            <v>CS</v>
          </cell>
          <cell r="T719">
            <v>0</v>
          </cell>
          <cell r="U719">
            <v>0</v>
          </cell>
          <cell r="V719">
            <v>2023</v>
          </cell>
          <cell r="W719" t="str">
            <v>Actual</v>
          </cell>
        </row>
        <row r="720">
          <cell r="B720" t="str">
            <v>XHBIL</v>
          </cell>
          <cell r="C720">
            <v>2</v>
          </cell>
          <cell r="D720" t="str">
            <v>SGN G5</v>
          </cell>
          <cell r="E720" t="str">
            <v>Sea</v>
          </cell>
          <cell r="F720" t="str">
            <v>CS</v>
          </cell>
          <cell r="G720">
            <v>1</v>
          </cell>
          <cell r="H720">
            <v>0</v>
          </cell>
          <cell r="I720">
            <v>2023</v>
          </cell>
          <cell r="J720" t="str">
            <v>Actual</v>
          </cell>
          <cell r="N720" t="str">
            <v>XHBIL</v>
          </cell>
          <cell r="O720" t="str">
            <v>XHBIL</v>
          </cell>
          <cell r="P720">
            <v>1</v>
          </cell>
          <cell r="Q720" t="str">
            <v>SGN G5</v>
          </cell>
          <cell r="R720" t="str">
            <v>Sea</v>
          </cell>
          <cell r="S720" t="str">
            <v>CS</v>
          </cell>
          <cell r="T720">
            <v>1</v>
          </cell>
          <cell r="U720">
            <v>0</v>
          </cell>
          <cell r="V720">
            <v>2023</v>
          </cell>
          <cell r="W720" t="str">
            <v>Actual</v>
          </cell>
        </row>
        <row r="721">
          <cell r="B721" t="str">
            <v>XKEENI</v>
          </cell>
          <cell r="C721">
            <v>2</v>
          </cell>
          <cell r="D721" t="str">
            <v>SGN G5</v>
          </cell>
          <cell r="E721" t="str">
            <v>Sea</v>
          </cell>
          <cell r="F721" t="str">
            <v>CS</v>
          </cell>
          <cell r="G721">
            <v>0</v>
          </cell>
          <cell r="H721">
            <v>0</v>
          </cell>
          <cell r="I721">
            <v>2023</v>
          </cell>
          <cell r="J721" t="str">
            <v>Actual</v>
          </cell>
          <cell r="N721" t="str">
            <v>XKEENI</v>
          </cell>
          <cell r="O721" t="str">
            <v>XKEENI</v>
          </cell>
          <cell r="P721">
            <v>1</v>
          </cell>
          <cell r="Q721" t="str">
            <v>SGN G5</v>
          </cell>
          <cell r="R721" t="str">
            <v>Sea</v>
          </cell>
          <cell r="S721" t="str">
            <v>CS</v>
          </cell>
          <cell r="T721">
            <v>0</v>
          </cell>
          <cell r="U721">
            <v>0</v>
          </cell>
          <cell r="V721">
            <v>2023</v>
          </cell>
          <cell r="W721" t="str">
            <v>Actual</v>
          </cell>
        </row>
        <row r="722">
          <cell r="B722" t="str">
            <v>XREDC</v>
          </cell>
          <cell r="C722">
            <v>2</v>
          </cell>
          <cell r="D722" t="str">
            <v>SGN G5</v>
          </cell>
          <cell r="E722" t="str">
            <v>Sea</v>
          </cell>
          <cell r="F722" t="str">
            <v>CS</v>
          </cell>
          <cell r="G722">
            <v>0</v>
          </cell>
          <cell r="H722">
            <v>4.9606481481481474E-2</v>
          </cell>
          <cell r="I722">
            <v>2023</v>
          </cell>
          <cell r="J722" t="str">
            <v>Actual</v>
          </cell>
          <cell r="N722" t="str">
            <v>XREDC</v>
          </cell>
          <cell r="O722" t="str">
            <v>XREDC</v>
          </cell>
          <cell r="P722">
            <v>1</v>
          </cell>
          <cell r="Q722" t="str">
            <v>SGN G5</v>
          </cell>
          <cell r="R722" t="str">
            <v>Sea</v>
          </cell>
          <cell r="S722" t="str">
            <v>CS</v>
          </cell>
          <cell r="T722">
            <v>0</v>
          </cell>
          <cell r="U722">
            <v>4.9606481481481474E-2</v>
          </cell>
          <cell r="V722">
            <v>2023</v>
          </cell>
          <cell r="W722" t="str">
            <v>Actual</v>
          </cell>
        </row>
        <row r="723">
          <cell r="B723" t="str">
            <v>XSOLS</v>
          </cell>
          <cell r="C723">
            <v>2</v>
          </cell>
          <cell r="D723" t="str">
            <v>SGN G5</v>
          </cell>
          <cell r="E723" t="str">
            <v>Sea</v>
          </cell>
          <cell r="F723" t="str">
            <v>CS</v>
          </cell>
          <cell r="G723">
            <v>0</v>
          </cell>
          <cell r="H723">
            <v>0</v>
          </cell>
          <cell r="I723">
            <v>2023</v>
          </cell>
          <cell r="J723" t="str">
            <v>Actual</v>
          </cell>
          <cell r="N723" t="str">
            <v>XSOLS</v>
          </cell>
          <cell r="O723" t="str">
            <v>XSOLS</v>
          </cell>
          <cell r="P723">
            <v>1</v>
          </cell>
          <cell r="Q723" t="str">
            <v>SGN G5</v>
          </cell>
          <cell r="R723" t="str">
            <v>Sea</v>
          </cell>
          <cell r="S723" t="str">
            <v>CS</v>
          </cell>
          <cell r="T723">
            <v>0</v>
          </cell>
          <cell r="U723">
            <v>0</v>
          </cell>
          <cell r="V723">
            <v>2023</v>
          </cell>
          <cell r="W723" t="str">
            <v>Actual</v>
          </cell>
        </row>
        <row r="724">
          <cell r="B724" t="str">
            <v>USBOX</v>
          </cell>
          <cell r="C724">
            <v>2</v>
          </cell>
          <cell r="D724" t="str">
            <v>SGN G5</v>
          </cell>
          <cell r="E724" t="str">
            <v>Sea</v>
          </cell>
          <cell r="F724" t="str">
            <v>CS</v>
          </cell>
          <cell r="G724">
            <v>0</v>
          </cell>
          <cell r="H724">
            <v>0.14326388888888889</v>
          </cell>
          <cell r="I724">
            <v>2023</v>
          </cell>
          <cell r="J724" t="str">
            <v>Actual</v>
          </cell>
          <cell r="N724" t="str">
            <v>USBOX</v>
          </cell>
          <cell r="O724" t="str">
            <v>USBOX</v>
          </cell>
          <cell r="P724">
            <v>1</v>
          </cell>
          <cell r="Q724" t="str">
            <v>SGN G5</v>
          </cell>
          <cell r="R724" t="str">
            <v>Sea</v>
          </cell>
          <cell r="S724" t="str">
            <v>CS</v>
          </cell>
          <cell r="T724">
            <v>0</v>
          </cell>
          <cell r="U724">
            <v>0.14326388888888889</v>
          </cell>
          <cell r="V724">
            <v>2023</v>
          </cell>
          <cell r="W724" t="str">
            <v>Actual</v>
          </cell>
        </row>
        <row r="725">
          <cell r="B725" t="str">
            <v>SINBOX</v>
          </cell>
          <cell r="C725">
            <v>2</v>
          </cell>
          <cell r="D725" t="str">
            <v>SGN G5</v>
          </cell>
          <cell r="E725" t="str">
            <v>Sea</v>
          </cell>
          <cell r="F725" t="str">
            <v>CS</v>
          </cell>
          <cell r="G725">
            <v>0</v>
          </cell>
          <cell r="H725">
            <v>5.6064814814814823E-3</v>
          </cell>
          <cell r="I725">
            <v>2023</v>
          </cell>
          <cell r="J725" t="str">
            <v>Actual</v>
          </cell>
          <cell r="N725" t="str">
            <v>SINBOX</v>
          </cell>
          <cell r="O725" t="str">
            <v>SINBOX</v>
          </cell>
          <cell r="P725">
            <v>1</v>
          </cell>
          <cell r="Q725" t="str">
            <v>SGN G5</v>
          </cell>
          <cell r="R725" t="str">
            <v>Sea</v>
          </cell>
          <cell r="S725" t="str">
            <v>CS</v>
          </cell>
          <cell r="T725">
            <v>0</v>
          </cell>
          <cell r="U725">
            <v>5.6064814814814823E-3</v>
          </cell>
          <cell r="V725">
            <v>2023</v>
          </cell>
          <cell r="W725" t="str">
            <v>Actual</v>
          </cell>
        </row>
        <row r="726">
          <cell r="B726" t="str">
            <v>EMLUX</v>
          </cell>
          <cell r="C726">
            <v>2</v>
          </cell>
          <cell r="D726" t="str">
            <v>SGN G4</v>
          </cell>
          <cell r="E726" t="str">
            <v>Sea</v>
          </cell>
          <cell r="F726" t="str">
            <v>CS</v>
          </cell>
          <cell r="G726">
            <v>30</v>
          </cell>
          <cell r="H726">
            <v>4.1606691919191911E-2</v>
          </cell>
          <cell r="I726">
            <v>2023</v>
          </cell>
          <cell r="J726" t="str">
            <v>Actual</v>
          </cell>
          <cell r="N726" t="str">
            <v>OBI</v>
          </cell>
          <cell r="O726" t="str">
            <v>EMLUX</v>
          </cell>
          <cell r="P726">
            <v>1</v>
          </cell>
          <cell r="Q726" t="str">
            <v>SGN G4</v>
          </cell>
          <cell r="R726" t="str">
            <v>Sea</v>
          </cell>
          <cell r="S726" t="str">
            <v>CS</v>
          </cell>
          <cell r="T726">
            <v>30</v>
          </cell>
          <cell r="U726">
            <v>4.1606691919191911E-2</v>
          </cell>
          <cell r="V726">
            <v>2023</v>
          </cell>
          <cell r="W726" t="str">
            <v>Actual</v>
          </cell>
        </row>
        <row r="727">
          <cell r="B727" t="str">
            <v>EUROM</v>
          </cell>
          <cell r="C727">
            <v>2</v>
          </cell>
          <cell r="D727" t="str">
            <v>SGN G4</v>
          </cell>
          <cell r="E727" t="str">
            <v>Sea</v>
          </cell>
          <cell r="F727" t="str">
            <v>CS</v>
          </cell>
          <cell r="G727">
            <v>29</v>
          </cell>
          <cell r="H727">
            <v>5.33625E-2</v>
          </cell>
          <cell r="I727">
            <v>2023</v>
          </cell>
          <cell r="J727" t="str">
            <v>Actual</v>
          </cell>
          <cell r="N727" t="str">
            <v>OBI</v>
          </cell>
          <cell r="O727" t="str">
            <v>EUROM</v>
          </cell>
          <cell r="P727">
            <v>1</v>
          </cell>
          <cell r="Q727" t="str">
            <v>SGN G4</v>
          </cell>
          <cell r="R727" t="str">
            <v>Sea</v>
          </cell>
          <cell r="S727" t="str">
            <v>CS</v>
          </cell>
          <cell r="T727">
            <v>29</v>
          </cell>
          <cell r="U727">
            <v>5.33625E-2</v>
          </cell>
          <cell r="V727">
            <v>2023</v>
          </cell>
          <cell r="W727" t="str">
            <v>Actual</v>
          </cell>
        </row>
        <row r="728">
          <cell r="B728" t="str">
            <v>SWOOSH</v>
          </cell>
          <cell r="C728">
            <v>2</v>
          </cell>
          <cell r="D728" t="str">
            <v>SGN G1</v>
          </cell>
          <cell r="E728" t="str">
            <v>Air</v>
          </cell>
          <cell r="F728" t="str">
            <v>DOC</v>
          </cell>
          <cell r="G728">
            <v>37</v>
          </cell>
          <cell r="H728">
            <v>0</v>
          </cell>
          <cell r="I728">
            <v>2023</v>
          </cell>
          <cell r="J728" t="str">
            <v>Actual</v>
          </cell>
          <cell r="N728" t="str">
            <v>NIKE</v>
          </cell>
          <cell r="O728" t="str">
            <v>SWOOSH</v>
          </cell>
          <cell r="P728">
            <v>1</v>
          </cell>
          <cell r="Q728" t="str">
            <v>SGN G1</v>
          </cell>
          <cell r="R728" t="str">
            <v>Air</v>
          </cell>
          <cell r="S728" t="str">
            <v>DOC</v>
          </cell>
          <cell r="T728">
            <v>37</v>
          </cell>
          <cell r="U728">
            <v>0</v>
          </cell>
          <cell r="V728">
            <v>2023</v>
          </cell>
          <cell r="W728" t="str">
            <v>Actual</v>
          </cell>
        </row>
        <row r="729">
          <cell r="B729" t="str">
            <v>CONVRS</v>
          </cell>
          <cell r="C729">
            <v>2</v>
          </cell>
          <cell r="D729" t="str">
            <v>SGN G1</v>
          </cell>
          <cell r="E729" t="str">
            <v>Air</v>
          </cell>
          <cell r="F729" t="str">
            <v>DOC</v>
          </cell>
          <cell r="G729">
            <v>0</v>
          </cell>
          <cell r="H729">
            <v>0</v>
          </cell>
          <cell r="I729">
            <v>2023</v>
          </cell>
          <cell r="J729" t="str">
            <v>Actual</v>
          </cell>
          <cell r="N729" t="str">
            <v>NIKE</v>
          </cell>
          <cell r="O729" t="str">
            <v>CONVRS</v>
          </cell>
          <cell r="P729">
            <v>1</v>
          </cell>
          <cell r="Q729" t="str">
            <v>SGN G1</v>
          </cell>
          <cell r="R729" t="str">
            <v>Air</v>
          </cell>
          <cell r="S729" t="str">
            <v>DOC</v>
          </cell>
          <cell r="T729">
            <v>0</v>
          </cell>
          <cell r="U729">
            <v>0</v>
          </cell>
          <cell r="V729">
            <v>2023</v>
          </cell>
          <cell r="W729" t="str">
            <v>Actual</v>
          </cell>
        </row>
        <row r="730">
          <cell r="B730" t="str">
            <v>COLE</v>
          </cell>
          <cell r="C730">
            <v>2</v>
          </cell>
          <cell r="D730" t="str">
            <v>SGN G1</v>
          </cell>
          <cell r="E730" t="str">
            <v>Air</v>
          </cell>
          <cell r="F730" t="str">
            <v>DOC</v>
          </cell>
          <cell r="G730">
            <v>0</v>
          </cell>
          <cell r="H730">
            <v>0</v>
          </cell>
          <cell r="I730">
            <v>2023</v>
          </cell>
          <cell r="J730" t="str">
            <v>Actual</v>
          </cell>
          <cell r="N730" t="str">
            <v>COLE</v>
          </cell>
          <cell r="O730" t="str">
            <v>COLE</v>
          </cell>
          <cell r="P730">
            <v>1</v>
          </cell>
          <cell r="Q730" t="str">
            <v>SGN G1</v>
          </cell>
          <cell r="R730" t="str">
            <v>Air</v>
          </cell>
          <cell r="S730" t="str">
            <v>DOC</v>
          </cell>
          <cell r="T730">
            <v>0</v>
          </cell>
          <cell r="U730">
            <v>0</v>
          </cell>
          <cell r="V730">
            <v>2023</v>
          </cell>
          <cell r="W730" t="str">
            <v>Actual</v>
          </cell>
        </row>
        <row r="731">
          <cell r="B731" t="str">
            <v>AAFZE</v>
          </cell>
          <cell r="C731">
            <v>2</v>
          </cell>
          <cell r="D731" t="str">
            <v>SGN G2</v>
          </cell>
          <cell r="E731" t="str">
            <v>Air</v>
          </cell>
          <cell r="F731" t="str">
            <v>DOC</v>
          </cell>
          <cell r="G731">
            <v>0</v>
          </cell>
          <cell r="H731">
            <v>0</v>
          </cell>
          <cell r="I731">
            <v>2023</v>
          </cell>
          <cell r="J731" t="str">
            <v>Actual</v>
          </cell>
          <cell r="N731" t="str">
            <v>AEBV</v>
          </cell>
          <cell r="O731" t="str">
            <v>AAFZE</v>
          </cell>
          <cell r="P731">
            <v>1</v>
          </cell>
          <cell r="Q731" t="str">
            <v>SGN G2</v>
          </cell>
          <cell r="R731" t="str">
            <v>Air</v>
          </cell>
          <cell r="S731" t="str">
            <v>DOC</v>
          </cell>
          <cell r="T731">
            <v>0</v>
          </cell>
          <cell r="U731">
            <v>0</v>
          </cell>
          <cell r="V731">
            <v>2023</v>
          </cell>
          <cell r="W731" t="str">
            <v>Actual</v>
          </cell>
        </row>
        <row r="732">
          <cell r="B732" t="str">
            <v>AEBV</v>
          </cell>
          <cell r="C732">
            <v>2</v>
          </cell>
          <cell r="D732" t="str">
            <v>SGN G2</v>
          </cell>
          <cell r="E732" t="str">
            <v>Air</v>
          </cell>
          <cell r="F732" t="str">
            <v>DOC</v>
          </cell>
          <cell r="G732">
            <v>0</v>
          </cell>
          <cell r="H732">
            <v>0</v>
          </cell>
          <cell r="I732">
            <v>2023</v>
          </cell>
          <cell r="J732" t="str">
            <v>Actual</v>
          </cell>
          <cell r="N732" t="str">
            <v>AEBV</v>
          </cell>
          <cell r="O732" t="str">
            <v>AEBV</v>
          </cell>
          <cell r="P732">
            <v>1</v>
          </cell>
          <cell r="Q732" t="str">
            <v>SGN G2</v>
          </cell>
          <cell r="R732" t="str">
            <v>Air</v>
          </cell>
          <cell r="S732" t="str">
            <v>DOC</v>
          </cell>
          <cell r="T732">
            <v>0</v>
          </cell>
          <cell r="U732">
            <v>0</v>
          </cell>
          <cell r="V732">
            <v>2023</v>
          </cell>
          <cell r="W732" t="str">
            <v>Actual</v>
          </cell>
        </row>
        <row r="733">
          <cell r="B733" t="str">
            <v>ANNINC</v>
          </cell>
          <cell r="C733">
            <v>2</v>
          </cell>
          <cell r="D733" t="str">
            <v>SGN G2</v>
          </cell>
          <cell r="E733" t="str">
            <v>Air</v>
          </cell>
          <cell r="F733" t="str">
            <v>DOC</v>
          </cell>
          <cell r="G733">
            <v>0</v>
          </cell>
          <cell r="H733">
            <v>0</v>
          </cell>
          <cell r="I733">
            <v>2023</v>
          </cell>
          <cell r="J733" t="str">
            <v>Actual</v>
          </cell>
          <cell r="N733" t="str">
            <v>ASCENA</v>
          </cell>
          <cell r="O733" t="str">
            <v>ANNINC</v>
          </cell>
          <cell r="P733">
            <v>1</v>
          </cell>
          <cell r="Q733" t="str">
            <v>SGN G2</v>
          </cell>
          <cell r="R733" t="str">
            <v>Air</v>
          </cell>
          <cell r="S733" t="str">
            <v>DOC</v>
          </cell>
          <cell r="T733">
            <v>0</v>
          </cell>
          <cell r="U733">
            <v>0</v>
          </cell>
          <cell r="V733">
            <v>2023</v>
          </cell>
          <cell r="W733" t="str">
            <v>Actual</v>
          </cell>
        </row>
        <row r="734">
          <cell r="B734" t="str">
            <v>ARMOUR</v>
          </cell>
          <cell r="C734">
            <v>2</v>
          </cell>
          <cell r="D734" t="str">
            <v>SGN G2</v>
          </cell>
          <cell r="E734" t="str">
            <v>Air</v>
          </cell>
          <cell r="F734" t="str">
            <v>DOC</v>
          </cell>
          <cell r="G734">
            <v>1</v>
          </cell>
          <cell r="H734">
            <v>0</v>
          </cell>
          <cell r="I734">
            <v>2023</v>
          </cell>
          <cell r="J734" t="str">
            <v>Actual</v>
          </cell>
          <cell r="N734" t="str">
            <v>UA</v>
          </cell>
          <cell r="O734" t="str">
            <v>ARMOUR</v>
          </cell>
          <cell r="P734">
            <v>1</v>
          </cell>
          <cell r="Q734" t="str">
            <v>SGN G2</v>
          </cell>
          <cell r="R734" t="str">
            <v>Air</v>
          </cell>
          <cell r="S734" t="str">
            <v>DOC</v>
          </cell>
          <cell r="T734">
            <v>1</v>
          </cell>
          <cell r="U734">
            <v>0</v>
          </cell>
          <cell r="V734">
            <v>2023</v>
          </cell>
          <cell r="W734" t="str">
            <v>Actual</v>
          </cell>
        </row>
        <row r="735">
          <cell r="B735" t="str">
            <v>ATC</v>
          </cell>
          <cell r="C735">
            <v>2</v>
          </cell>
          <cell r="D735" t="str">
            <v>SGN G2</v>
          </cell>
          <cell r="E735" t="str">
            <v>Air</v>
          </cell>
          <cell r="F735" t="str">
            <v>DOC</v>
          </cell>
          <cell r="G735">
            <v>0</v>
          </cell>
          <cell r="H735">
            <v>7.4444444444444445E-3</v>
          </cell>
          <cell r="I735">
            <v>2023</v>
          </cell>
          <cell r="J735" t="str">
            <v>Actual</v>
          </cell>
          <cell r="N735" t="str">
            <v>ATC</v>
          </cell>
          <cell r="O735" t="str">
            <v>ATC</v>
          </cell>
          <cell r="P735">
            <v>1</v>
          </cell>
          <cell r="Q735" t="str">
            <v>SGN G2</v>
          </cell>
          <cell r="R735" t="str">
            <v>Air</v>
          </cell>
          <cell r="S735" t="str">
            <v>DOC</v>
          </cell>
          <cell r="T735">
            <v>0</v>
          </cell>
          <cell r="U735">
            <v>7.4444444444444445E-3</v>
          </cell>
          <cell r="V735">
            <v>2023</v>
          </cell>
          <cell r="W735" t="str">
            <v>Actual</v>
          </cell>
        </row>
        <row r="736">
          <cell r="B736" t="str">
            <v>ATCSTS</v>
          </cell>
          <cell r="C736">
            <v>2</v>
          </cell>
          <cell r="D736" t="str">
            <v>SGN G2</v>
          </cell>
          <cell r="E736" t="str">
            <v>Air</v>
          </cell>
          <cell r="F736" t="str">
            <v>DOC</v>
          </cell>
          <cell r="G736">
            <v>0</v>
          </cell>
          <cell r="H736">
            <v>0</v>
          </cell>
          <cell r="I736">
            <v>2023</v>
          </cell>
          <cell r="J736" t="str">
            <v>Actual</v>
          </cell>
          <cell r="N736" t="str">
            <v>ATCSTS</v>
          </cell>
          <cell r="O736" t="str">
            <v>ATCSTS</v>
          </cell>
          <cell r="P736">
            <v>1</v>
          </cell>
          <cell r="Q736" t="str">
            <v>SGN G2</v>
          </cell>
          <cell r="R736" t="str">
            <v>Air</v>
          </cell>
          <cell r="S736" t="str">
            <v>DOC</v>
          </cell>
          <cell r="T736">
            <v>0</v>
          </cell>
          <cell r="U736">
            <v>0</v>
          </cell>
          <cell r="V736">
            <v>2023</v>
          </cell>
          <cell r="W736" t="str">
            <v>Actual</v>
          </cell>
        </row>
        <row r="737">
          <cell r="B737" t="str">
            <v>ATS</v>
          </cell>
          <cell r="C737">
            <v>2</v>
          </cell>
          <cell r="D737" t="str">
            <v>SGN G2</v>
          </cell>
          <cell r="E737" t="str">
            <v>Air</v>
          </cell>
          <cell r="F737" t="str">
            <v>DOC</v>
          </cell>
          <cell r="G737">
            <v>0</v>
          </cell>
          <cell r="H737">
            <v>0</v>
          </cell>
          <cell r="I737">
            <v>2023</v>
          </cell>
          <cell r="J737" t="str">
            <v>Actual</v>
          </cell>
          <cell r="N737" t="str">
            <v>ASCENA</v>
          </cell>
          <cell r="O737" t="str">
            <v>ATS</v>
          </cell>
          <cell r="P737">
            <v>1</v>
          </cell>
          <cell r="Q737" t="str">
            <v>SGN G2</v>
          </cell>
          <cell r="R737" t="str">
            <v>Air</v>
          </cell>
          <cell r="S737" t="str">
            <v>DOC</v>
          </cell>
          <cell r="T737">
            <v>0</v>
          </cell>
          <cell r="U737">
            <v>0</v>
          </cell>
          <cell r="V737">
            <v>2023</v>
          </cell>
          <cell r="W737" t="str">
            <v>Actual</v>
          </cell>
        </row>
        <row r="738">
          <cell r="B738" t="str">
            <v>HORBAC</v>
          </cell>
          <cell r="C738">
            <v>2</v>
          </cell>
          <cell r="D738" t="str">
            <v>SGN G2</v>
          </cell>
          <cell r="E738" t="str">
            <v>Air</v>
          </cell>
          <cell r="F738" t="str">
            <v>DOC</v>
          </cell>
          <cell r="G738">
            <v>0</v>
          </cell>
          <cell r="H738">
            <v>0</v>
          </cell>
          <cell r="I738">
            <v>2023</v>
          </cell>
          <cell r="J738" t="str">
            <v>Actual</v>
          </cell>
          <cell r="N738" t="str">
            <v>HORBAC</v>
          </cell>
          <cell r="O738" t="str">
            <v>HORBAC</v>
          </cell>
          <cell r="P738">
            <v>1</v>
          </cell>
          <cell r="Q738" t="str">
            <v>SGN G2</v>
          </cell>
          <cell r="R738" t="str">
            <v>Air</v>
          </cell>
          <cell r="S738" t="str">
            <v>DOC</v>
          </cell>
          <cell r="T738">
            <v>0</v>
          </cell>
          <cell r="U738">
            <v>0</v>
          </cell>
          <cell r="V738">
            <v>2023</v>
          </cell>
          <cell r="W738" t="str">
            <v>Actual</v>
          </cell>
        </row>
        <row r="739">
          <cell r="B739" t="str">
            <v>HORBUB</v>
          </cell>
          <cell r="C739">
            <v>2</v>
          </cell>
          <cell r="D739" t="str">
            <v>SGN G2</v>
          </cell>
          <cell r="E739" t="str">
            <v>Air</v>
          </cell>
          <cell r="F739" t="str">
            <v>DOC</v>
          </cell>
          <cell r="G739">
            <v>0</v>
          </cell>
          <cell r="H739">
            <v>0</v>
          </cell>
          <cell r="I739">
            <v>2023</v>
          </cell>
          <cell r="J739" t="str">
            <v>Actual</v>
          </cell>
          <cell r="N739" t="str">
            <v>HORBAC</v>
          </cell>
          <cell r="O739" t="str">
            <v>HORBUB</v>
          </cell>
          <cell r="P739">
            <v>1</v>
          </cell>
          <cell r="Q739" t="str">
            <v>SGN G2</v>
          </cell>
          <cell r="R739" t="str">
            <v>Air</v>
          </cell>
          <cell r="S739" t="str">
            <v>DOC</v>
          </cell>
          <cell r="T739">
            <v>0</v>
          </cell>
          <cell r="U739">
            <v>0</v>
          </cell>
          <cell r="V739">
            <v>2023</v>
          </cell>
          <cell r="W739" t="str">
            <v>Actual</v>
          </cell>
        </row>
        <row r="740">
          <cell r="B740" t="str">
            <v>HOSLEY</v>
          </cell>
          <cell r="C740">
            <v>2</v>
          </cell>
          <cell r="D740" t="str">
            <v>SGN G2</v>
          </cell>
          <cell r="E740" t="str">
            <v>Air</v>
          </cell>
          <cell r="F740" t="str">
            <v>DOC</v>
          </cell>
          <cell r="G740">
            <v>0</v>
          </cell>
          <cell r="H740">
            <v>0</v>
          </cell>
          <cell r="I740">
            <v>2023</v>
          </cell>
          <cell r="J740" t="str">
            <v>Actual</v>
          </cell>
          <cell r="N740" t="str">
            <v>HOSLEY</v>
          </cell>
          <cell r="O740" t="str">
            <v>HOSLEY</v>
          </cell>
          <cell r="P740">
            <v>1</v>
          </cell>
          <cell r="Q740" t="str">
            <v>SGN G2</v>
          </cell>
          <cell r="R740" t="str">
            <v>Air</v>
          </cell>
          <cell r="S740" t="str">
            <v>DOC</v>
          </cell>
          <cell r="T740">
            <v>0</v>
          </cell>
          <cell r="U740">
            <v>0</v>
          </cell>
          <cell r="V740">
            <v>2023</v>
          </cell>
          <cell r="W740" t="str">
            <v>Actual</v>
          </cell>
        </row>
        <row r="741">
          <cell r="B741" t="str">
            <v>JCREW</v>
          </cell>
          <cell r="C741">
            <v>2</v>
          </cell>
          <cell r="D741" t="str">
            <v>SGN G2</v>
          </cell>
          <cell r="E741" t="str">
            <v>Air</v>
          </cell>
          <cell r="F741" t="str">
            <v>DOC</v>
          </cell>
          <cell r="G741">
            <v>11</v>
          </cell>
          <cell r="H741">
            <v>0</v>
          </cell>
          <cell r="I741">
            <v>2023</v>
          </cell>
          <cell r="J741" t="str">
            <v>Actual</v>
          </cell>
          <cell r="N741" t="str">
            <v>JCI</v>
          </cell>
          <cell r="O741" t="str">
            <v>JCREW</v>
          </cell>
          <cell r="P741">
            <v>1</v>
          </cell>
          <cell r="Q741" t="str">
            <v>SGN G2</v>
          </cell>
          <cell r="R741" t="str">
            <v>Air</v>
          </cell>
          <cell r="S741" t="str">
            <v>DOC</v>
          </cell>
          <cell r="T741">
            <v>11</v>
          </cell>
          <cell r="U741">
            <v>0</v>
          </cell>
          <cell r="V741">
            <v>2023</v>
          </cell>
          <cell r="W741" t="str">
            <v>Actual</v>
          </cell>
        </row>
        <row r="742">
          <cell r="B742" t="str">
            <v>NBAL</v>
          </cell>
          <cell r="C742">
            <v>2</v>
          </cell>
          <cell r="D742" t="str">
            <v>SGN G2</v>
          </cell>
          <cell r="E742" t="str">
            <v>Air</v>
          </cell>
          <cell r="F742" t="str">
            <v>DOC</v>
          </cell>
          <cell r="G742">
            <v>1</v>
          </cell>
          <cell r="H742">
            <v>0</v>
          </cell>
          <cell r="I742">
            <v>2023</v>
          </cell>
          <cell r="J742" t="str">
            <v>Actual</v>
          </cell>
          <cell r="N742" t="str">
            <v>NBAL</v>
          </cell>
          <cell r="O742" t="str">
            <v>NBAL</v>
          </cell>
          <cell r="P742">
            <v>1</v>
          </cell>
          <cell r="Q742" t="str">
            <v>SGN G2</v>
          </cell>
          <cell r="R742" t="str">
            <v>Air</v>
          </cell>
          <cell r="S742" t="str">
            <v>DOC</v>
          </cell>
          <cell r="T742">
            <v>1</v>
          </cell>
          <cell r="U742">
            <v>0</v>
          </cell>
          <cell r="V742">
            <v>2023</v>
          </cell>
          <cell r="W742" t="str">
            <v>Actual</v>
          </cell>
        </row>
        <row r="743">
          <cell r="B743" t="str">
            <v>NBC</v>
          </cell>
          <cell r="C743">
            <v>2</v>
          </cell>
          <cell r="D743" t="str">
            <v>SGN G2</v>
          </cell>
          <cell r="E743" t="str">
            <v>Air</v>
          </cell>
          <cell r="F743" t="str">
            <v>DOC</v>
          </cell>
          <cell r="G743">
            <v>0</v>
          </cell>
          <cell r="H743">
            <v>0</v>
          </cell>
          <cell r="I743">
            <v>2023</v>
          </cell>
          <cell r="J743" t="str">
            <v>Actual</v>
          </cell>
          <cell r="N743" t="str">
            <v>NBAL</v>
          </cell>
          <cell r="O743" t="str">
            <v>NBC</v>
          </cell>
          <cell r="P743">
            <v>1</v>
          </cell>
          <cell r="Q743" t="str">
            <v>SGN G2</v>
          </cell>
          <cell r="R743" t="str">
            <v>Air</v>
          </cell>
          <cell r="S743" t="str">
            <v>DOC</v>
          </cell>
          <cell r="T743">
            <v>0</v>
          </cell>
          <cell r="U743">
            <v>0</v>
          </cell>
          <cell r="V743">
            <v>2023</v>
          </cell>
          <cell r="W743" t="str">
            <v>Actual</v>
          </cell>
        </row>
        <row r="744">
          <cell r="B744" t="str">
            <v>NBMY</v>
          </cell>
          <cell r="C744">
            <v>2</v>
          </cell>
          <cell r="D744" t="str">
            <v>SGN G2</v>
          </cell>
          <cell r="E744" t="str">
            <v>Air</v>
          </cell>
          <cell r="F744" t="str">
            <v>DOC</v>
          </cell>
          <cell r="G744">
            <v>0</v>
          </cell>
          <cell r="H744">
            <v>0</v>
          </cell>
          <cell r="I744">
            <v>2023</v>
          </cell>
          <cell r="J744" t="str">
            <v>Actual</v>
          </cell>
          <cell r="N744" t="str">
            <v>NBAL</v>
          </cell>
          <cell r="O744" t="str">
            <v>NBMY</v>
          </cell>
          <cell r="P744">
            <v>1</v>
          </cell>
          <cell r="Q744" t="str">
            <v>SGN G2</v>
          </cell>
          <cell r="R744" t="str">
            <v>Air</v>
          </cell>
          <cell r="S744" t="str">
            <v>DOC</v>
          </cell>
          <cell r="T744">
            <v>0</v>
          </cell>
          <cell r="U744">
            <v>0</v>
          </cell>
          <cell r="V744">
            <v>2023</v>
          </cell>
          <cell r="W744" t="str">
            <v>Actual</v>
          </cell>
        </row>
        <row r="745">
          <cell r="B745" t="str">
            <v>NBSG</v>
          </cell>
          <cell r="C745">
            <v>2</v>
          </cell>
          <cell r="D745" t="str">
            <v>SGN G2</v>
          </cell>
          <cell r="E745" t="str">
            <v>Air</v>
          </cell>
          <cell r="F745" t="str">
            <v>DOC</v>
          </cell>
          <cell r="G745">
            <v>0</v>
          </cell>
          <cell r="H745">
            <v>0</v>
          </cell>
          <cell r="I745">
            <v>2023</v>
          </cell>
          <cell r="J745" t="str">
            <v>Actual</v>
          </cell>
          <cell r="N745" t="str">
            <v>NBAL</v>
          </cell>
          <cell r="O745" t="str">
            <v>NBSG</v>
          </cell>
          <cell r="P745">
            <v>1</v>
          </cell>
          <cell r="Q745" t="str">
            <v>SGN G2</v>
          </cell>
          <cell r="R745" t="str">
            <v>Air</v>
          </cell>
          <cell r="S745" t="str">
            <v>DOC</v>
          </cell>
          <cell r="T745">
            <v>0</v>
          </cell>
          <cell r="U745">
            <v>0</v>
          </cell>
          <cell r="V745">
            <v>2023</v>
          </cell>
          <cell r="W745" t="str">
            <v>Actual</v>
          </cell>
        </row>
        <row r="746">
          <cell r="B746" t="str">
            <v>UADSHP</v>
          </cell>
          <cell r="C746">
            <v>2</v>
          </cell>
          <cell r="D746" t="str">
            <v>SGN G2</v>
          </cell>
          <cell r="E746" t="str">
            <v>Air</v>
          </cell>
          <cell r="F746" t="str">
            <v>DOC</v>
          </cell>
          <cell r="G746">
            <v>0</v>
          </cell>
          <cell r="H746">
            <v>0</v>
          </cell>
          <cell r="I746">
            <v>2023</v>
          </cell>
          <cell r="J746" t="str">
            <v>Actual</v>
          </cell>
          <cell r="N746" t="str">
            <v>UA</v>
          </cell>
          <cell r="O746" t="str">
            <v>UADSHP</v>
          </cell>
          <cell r="P746">
            <v>1</v>
          </cell>
          <cell r="Q746" t="str">
            <v>SGN G2</v>
          </cell>
          <cell r="R746" t="str">
            <v>Air</v>
          </cell>
          <cell r="S746" t="str">
            <v>DOC</v>
          </cell>
          <cell r="T746">
            <v>0</v>
          </cell>
          <cell r="U746">
            <v>0</v>
          </cell>
          <cell r="V746">
            <v>2023</v>
          </cell>
          <cell r="W746" t="str">
            <v>Actual</v>
          </cell>
        </row>
        <row r="747">
          <cell r="B747" t="str">
            <v>WARMEX</v>
          </cell>
          <cell r="C747">
            <v>2</v>
          </cell>
          <cell r="D747" t="str">
            <v>SGN G2</v>
          </cell>
          <cell r="E747" t="str">
            <v>Air</v>
          </cell>
          <cell r="F747" t="str">
            <v>DOC</v>
          </cell>
          <cell r="G747">
            <v>0</v>
          </cell>
          <cell r="H747">
            <v>0</v>
          </cell>
          <cell r="I747">
            <v>2023</v>
          </cell>
          <cell r="J747" t="str">
            <v>Actual</v>
          </cell>
          <cell r="N747" t="str">
            <v>WARMEX</v>
          </cell>
          <cell r="O747" t="str">
            <v>WARMEX</v>
          </cell>
          <cell r="P747">
            <v>1</v>
          </cell>
          <cell r="Q747" t="str">
            <v>SGN G2</v>
          </cell>
          <cell r="R747" t="str">
            <v>Air</v>
          </cell>
          <cell r="S747" t="str">
            <v>DOC</v>
          </cell>
          <cell r="T747">
            <v>0</v>
          </cell>
          <cell r="U747">
            <v>0</v>
          </cell>
          <cell r="V747">
            <v>2023</v>
          </cell>
          <cell r="W747" t="str">
            <v>Actual</v>
          </cell>
        </row>
        <row r="748">
          <cell r="B748" t="str">
            <v>XIRGA</v>
          </cell>
          <cell r="C748">
            <v>2</v>
          </cell>
          <cell r="D748" t="str">
            <v>SGN G5</v>
          </cell>
          <cell r="E748" t="str">
            <v>Air</v>
          </cell>
          <cell r="F748" t="str">
            <v>DOC</v>
          </cell>
          <cell r="G748">
            <v>0</v>
          </cell>
          <cell r="H748">
            <v>0</v>
          </cell>
          <cell r="I748">
            <v>2023</v>
          </cell>
          <cell r="J748" t="str">
            <v>Actual</v>
          </cell>
          <cell r="N748" t="str">
            <v>XIRGA</v>
          </cell>
          <cell r="O748" t="str">
            <v>XIRGA</v>
          </cell>
          <cell r="P748">
            <v>1</v>
          </cell>
          <cell r="Q748" t="str">
            <v>SGN G5</v>
          </cell>
          <cell r="R748" t="str">
            <v>Air</v>
          </cell>
          <cell r="S748" t="str">
            <v>DOC</v>
          </cell>
          <cell r="T748">
            <v>0</v>
          </cell>
          <cell r="U748">
            <v>0</v>
          </cell>
          <cell r="V748">
            <v>2023</v>
          </cell>
          <cell r="W748" t="str">
            <v>Actual</v>
          </cell>
        </row>
        <row r="749">
          <cell r="B749" t="str">
            <v>XWASO</v>
          </cell>
          <cell r="C749">
            <v>2</v>
          </cell>
          <cell r="D749" t="str">
            <v>SGN G2</v>
          </cell>
          <cell r="E749" t="str">
            <v>Air</v>
          </cell>
          <cell r="F749" t="str">
            <v>DOC</v>
          </cell>
          <cell r="G749">
            <v>0</v>
          </cell>
          <cell r="H749">
            <v>0</v>
          </cell>
          <cell r="I749">
            <v>2023</v>
          </cell>
          <cell r="J749" t="str">
            <v>Actual</v>
          </cell>
          <cell r="N749" t="str">
            <v>NBAL</v>
          </cell>
          <cell r="O749" t="str">
            <v>XWASO</v>
          </cell>
          <cell r="P749">
            <v>1</v>
          </cell>
          <cell r="Q749" t="str">
            <v>SGN G2</v>
          </cell>
          <cell r="R749" t="str">
            <v>Air</v>
          </cell>
          <cell r="S749" t="str">
            <v>DOC</v>
          </cell>
          <cell r="T749">
            <v>0</v>
          </cell>
          <cell r="U749">
            <v>0</v>
          </cell>
          <cell r="V749">
            <v>2023</v>
          </cell>
          <cell r="W749" t="str">
            <v>Actual</v>
          </cell>
        </row>
        <row r="750">
          <cell r="B750" t="str">
            <v>AEO</v>
          </cell>
          <cell r="C750">
            <v>2</v>
          </cell>
          <cell r="D750" t="str">
            <v>SGN G3</v>
          </cell>
          <cell r="E750" t="str">
            <v>Air</v>
          </cell>
          <cell r="F750" t="str">
            <v>DOC</v>
          </cell>
          <cell r="G750">
            <v>5</v>
          </cell>
          <cell r="H750">
            <v>0</v>
          </cell>
          <cell r="I750">
            <v>2023</v>
          </cell>
          <cell r="J750" t="str">
            <v>Actual</v>
          </cell>
          <cell r="N750" t="str">
            <v>AEO</v>
          </cell>
          <cell r="O750" t="str">
            <v>AEO</v>
          </cell>
          <cell r="P750">
            <v>1</v>
          </cell>
          <cell r="Q750" t="str">
            <v>SGN G3</v>
          </cell>
          <cell r="R750" t="str">
            <v>Air</v>
          </cell>
          <cell r="S750" t="str">
            <v>DOC</v>
          </cell>
          <cell r="T750">
            <v>5</v>
          </cell>
          <cell r="U750">
            <v>0</v>
          </cell>
          <cell r="V750">
            <v>2023</v>
          </cell>
          <cell r="W750" t="str">
            <v>Actual</v>
          </cell>
        </row>
        <row r="751">
          <cell r="B751" t="str">
            <v>AEOHK</v>
          </cell>
          <cell r="C751">
            <v>2</v>
          </cell>
          <cell r="D751" t="str">
            <v>SGN G3</v>
          </cell>
          <cell r="E751" t="str">
            <v>Air</v>
          </cell>
          <cell r="F751" t="str">
            <v>DOC</v>
          </cell>
          <cell r="G751">
            <v>0</v>
          </cell>
          <cell r="H751">
            <v>0</v>
          </cell>
          <cell r="I751">
            <v>2023</v>
          </cell>
          <cell r="J751" t="str">
            <v>Actual</v>
          </cell>
          <cell r="N751" t="str">
            <v>AEO</v>
          </cell>
          <cell r="O751" t="str">
            <v>AEOHK</v>
          </cell>
          <cell r="P751">
            <v>1</v>
          </cell>
          <cell r="Q751" t="str">
            <v>SGN G3</v>
          </cell>
          <cell r="R751" t="str">
            <v>Air</v>
          </cell>
          <cell r="S751" t="str">
            <v>DOC</v>
          </cell>
          <cell r="T751">
            <v>0</v>
          </cell>
          <cell r="U751">
            <v>0</v>
          </cell>
          <cell r="V751">
            <v>2023</v>
          </cell>
          <cell r="W751" t="str">
            <v>Actual</v>
          </cell>
        </row>
        <row r="752">
          <cell r="B752" t="str">
            <v>AEOJP</v>
          </cell>
          <cell r="C752">
            <v>2</v>
          </cell>
          <cell r="D752" t="str">
            <v>SGN G3</v>
          </cell>
          <cell r="E752" t="str">
            <v>Air</v>
          </cell>
          <cell r="F752" t="str">
            <v>DOC</v>
          </cell>
          <cell r="G752">
            <v>0</v>
          </cell>
          <cell r="H752">
            <v>0</v>
          </cell>
          <cell r="I752">
            <v>2023</v>
          </cell>
          <cell r="J752" t="str">
            <v>Actual</v>
          </cell>
          <cell r="N752" t="str">
            <v>AEO</v>
          </cell>
          <cell r="O752" t="str">
            <v>AEOJP</v>
          </cell>
          <cell r="P752">
            <v>1</v>
          </cell>
          <cell r="Q752" t="str">
            <v>SGN G3</v>
          </cell>
          <cell r="R752" t="str">
            <v>Air</v>
          </cell>
          <cell r="S752" t="str">
            <v>DOC</v>
          </cell>
          <cell r="T752">
            <v>0</v>
          </cell>
          <cell r="U752">
            <v>0</v>
          </cell>
          <cell r="V752">
            <v>2023</v>
          </cell>
          <cell r="W752" t="str">
            <v>Actual</v>
          </cell>
        </row>
        <row r="753">
          <cell r="B753" t="str">
            <v>AEOMEX</v>
          </cell>
          <cell r="C753">
            <v>2</v>
          </cell>
          <cell r="D753" t="str">
            <v>SGN G3</v>
          </cell>
          <cell r="E753" t="str">
            <v>Air</v>
          </cell>
          <cell r="F753" t="str">
            <v>DOC</v>
          </cell>
          <cell r="G753">
            <v>0</v>
          </cell>
          <cell r="H753">
            <v>0</v>
          </cell>
          <cell r="I753">
            <v>2023</v>
          </cell>
          <cell r="J753" t="str">
            <v>Actual</v>
          </cell>
          <cell r="N753" t="str">
            <v>AEO</v>
          </cell>
          <cell r="O753" t="str">
            <v>AEOMEX</v>
          </cell>
          <cell r="P753">
            <v>1</v>
          </cell>
          <cell r="Q753" t="str">
            <v>SGN G3</v>
          </cell>
          <cell r="R753" t="str">
            <v>Air</v>
          </cell>
          <cell r="S753" t="str">
            <v>DOC</v>
          </cell>
          <cell r="T753">
            <v>0</v>
          </cell>
          <cell r="U753">
            <v>0</v>
          </cell>
          <cell r="V753">
            <v>2023</v>
          </cell>
          <cell r="W753" t="str">
            <v>Actual</v>
          </cell>
        </row>
        <row r="754">
          <cell r="B754" t="str">
            <v>AEOMIX</v>
          </cell>
          <cell r="C754">
            <v>2</v>
          </cell>
          <cell r="D754" t="str">
            <v>SGN G3</v>
          </cell>
          <cell r="E754" t="str">
            <v>Air</v>
          </cell>
          <cell r="F754" t="str">
            <v>DOC</v>
          </cell>
          <cell r="G754">
            <v>0</v>
          </cell>
          <cell r="H754">
            <v>0</v>
          </cell>
          <cell r="I754">
            <v>2023</v>
          </cell>
          <cell r="J754" t="str">
            <v>Actual</v>
          </cell>
          <cell r="N754" t="str">
            <v>AEO</v>
          </cell>
          <cell r="O754" t="str">
            <v>AEOMIX</v>
          </cell>
          <cell r="P754">
            <v>1</v>
          </cell>
          <cell r="Q754" t="str">
            <v>SGN G3</v>
          </cell>
          <cell r="R754" t="str">
            <v>Air</v>
          </cell>
          <cell r="S754" t="str">
            <v>DOC</v>
          </cell>
          <cell r="T754">
            <v>0</v>
          </cell>
          <cell r="U754">
            <v>0</v>
          </cell>
          <cell r="V754">
            <v>2023</v>
          </cell>
          <cell r="W754" t="str">
            <v>Actual</v>
          </cell>
        </row>
        <row r="755">
          <cell r="B755" t="str">
            <v>AEOSHA</v>
          </cell>
          <cell r="C755">
            <v>2</v>
          </cell>
          <cell r="D755" t="str">
            <v>SGN G3</v>
          </cell>
          <cell r="E755" t="str">
            <v>Air</v>
          </cell>
          <cell r="F755" t="str">
            <v>DOC</v>
          </cell>
          <cell r="G755">
            <v>0</v>
          </cell>
          <cell r="H755">
            <v>0</v>
          </cell>
          <cell r="I755">
            <v>2023</v>
          </cell>
          <cell r="J755" t="str">
            <v>Actual</v>
          </cell>
          <cell r="N755" t="str">
            <v>AEO</v>
          </cell>
          <cell r="O755" t="str">
            <v>AEOSHA</v>
          </cell>
          <cell r="P755">
            <v>1</v>
          </cell>
          <cell r="Q755" t="str">
            <v>SGN G3</v>
          </cell>
          <cell r="R755" t="str">
            <v>Air</v>
          </cell>
          <cell r="S755" t="str">
            <v>DOC</v>
          </cell>
          <cell r="T755">
            <v>0</v>
          </cell>
          <cell r="U755">
            <v>0</v>
          </cell>
          <cell r="V755">
            <v>2023</v>
          </cell>
          <cell r="W755" t="str">
            <v>Actual</v>
          </cell>
        </row>
        <row r="756">
          <cell r="B756" t="str">
            <v>AGRON</v>
          </cell>
          <cell r="C756">
            <v>2</v>
          </cell>
          <cell r="D756" t="str">
            <v>SGN G3</v>
          </cell>
          <cell r="E756" t="str">
            <v>Air</v>
          </cell>
          <cell r="F756" t="str">
            <v>DOC</v>
          </cell>
          <cell r="G756">
            <v>0</v>
          </cell>
          <cell r="H756">
            <v>0</v>
          </cell>
          <cell r="I756">
            <v>2023</v>
          </cell>
          <cell r="J756" t="str">
            <v>Actual</v>
          </cell>
          <cell r="N756" t="str">
            <v>AGRON</v>
          </cell>
          <cell r="O756" t="str">
            <v>AGRON</v>
          </cell>
          <cell r="P756">
            <v>1</v>
          </cell>
          <cell r="Q756" t="str">
            <v>SGN G3</v>
          </cell>
          <cell r="R756" t="str">
            <v>Air</v>
          </cell>
          <cell r="S756" t="str">
            <v>DOC</v>
          </cell>
          <cell r="T756">
            <v>0</v>
          </cell>
          <cell r="U756">
            <v>0</v>
          </cell>
          <cell r="V756">
            <v>2023</v>
          </cell>
          <cell r="W756" t="str">
            <v>Actual</v>
          </cell>
        </row>
        <row r="757">
          <cell r="B757" t="str">
            <v>BELL</v>
          </cell>
          <cell r="C757">
            <v>2</v>
          </cell>
          <cell r="D757" t="str">
            <v>SGN G3</v>
          </cell>
          <cell r="E757" t="str">
            <v>Air</v>
          </cell>
          <cell r="F757" t="str">
            <v>DOC</v>
          </cell>
          <cell r="G757">
            <v>0</v>
          </cell>
          <cell r="H757">
            <v>0</v>
          </cell>
          <cell r="I757">
            <v>2023</v>
          </cell>
          <cell r="J757" t="str">
            <v>Actual</v>
          </cell>
          <cell r="N757" t="str">
            <v>EBSI</v>
          </cell>
          <cell r="O757" t="str">
            <v>BELL</v>
          </cell>
          <cell r="P757">
            <v>1</v>
          </cell>
          <cell r="Q757" t="str">
            <v>SGN G3</v>
          </cell>
          <cell r="R757" t="str">
            <v>Air</v>
          </cell>
          <cell r="S757" t="str">
            <v>DOC</v>
          </cell>
          <cell r="T757">
            <v>0</v>
          </cell>
          <cell r="U757">
            <v>0</v>
          </cell>
          <cell r="V757">
            <v>2023</v>
          </cell>
          <cell r="W757" t="str">
            <v>Actual</v>
          </cell>
        </row>
        <row r="758">
          <cell r="B758" t="str">
            <v>BHBEJ</v>
          </cell>
          <cell r="C758">
            <v>2</v>
          </cell>
          <cell r="D758" t="str">
            <v>SGN G3</v>
          </cell>
          <cell r="E758" t="str">
            <v>Air</v>
          </cell>
          <cell r="F758" t="str">
            <v>DOC</v>
          </cell>
          <cell r="G758">
            <v>0</v>
          </cell>
          <cell r="H758">
            <v>0</v>
          </cell>
          <cell r="I758">
            <v>2023</v>
          </cell>
          <cell r="J758" t="str">
            <v>Actual</v>
          </cell>
          <cell r="N758" t="str">
            <v>BPS</v>
          </cell>
          <cell r="O758" t="str">
            <v>BHBEJ</v>
          </cell>
          <cell r="P758">
            <v>1</v>
          </cell>
          <cell r="Q758" t="str">
            <v>SGN G3</v>
          </cell>
          <cell r="R758" t="str">
            <v>Air</v>
          </cell>
          <cell r="S758" t="str">
            <v>DOC</v>
          </cell>
          <cell r="T758">
            <v>0</v>
          </cell>
          <cell r="U758">
            <v>0</v>
          </cell>
          <cell r="V758">
            <v>2023</v>
          </cell>
          <cell r="W758" t="str">
            <v>Actual</v>
          </cell>
        </row>
        <row r="759">
          <cell r="B759" t="str">
            <v>BPS</v>
          </cell>
          <cell r="C759">
            <v>2</v>
          </cell>
          <cell r="D759" t="str">
            <v>SGN G3</v>
          </cell>
          <cell r="E759" t="str">
            <v>Air</v>
          </cell>
          <cell r="F759" t="str">
            <v>DOC</v>
          </cell>
          <cell r="G759">
            <v>0</v>
          </cell>
          <cell r="H759">
            <v>0</v>
          </cell>
          <cell r="I759">
            <v>2023</v>
          </cell>
          <cell r="J759" t="str">
            <v>Actual</v>
          </cell>
          <cell r="N759" t="str">
            <v>BPS</v>
          </cell>
          <cell r="O759" t="str">
            <v>BPS</v>
          </cell>
          <cell r="P759">
            <v>1</v>
          </cell>
          <cell r="Q759" t="str">
            <v>SGN G3</v>
          </cell>
          <cell r="R759" t="str">
            <v>Air</v>
          </cell>
          <cell r="S759" t="str">
            <v>DOC</v>
          </cell>
          <cell r="T759">
            <v>0</v>
          </cell>
          <cell r="U759">
            <v>0</v>
          </cell>
          <cell r="V759">
            <v>2023</v>
          </cell>
          <cell r="W759" t="str">
            <v>Actual</v>
          </cell>
        </row>
        <row r="760">
          <cell r="B760" t="str">
            <v>BPSH</v>
          </cell>
          <cell r="C760">
            <v>2</v>
          </cell>
          <cell r="D760" t="str">
            <v>SGN G3</v>
          </cell>
          <cell r="E760" t="str">
            <v>Air</v>
          </cell>
          <cell r="F760" t="str">
            <v>DOC</v>
          </cell>
          <cell r="G760">
            <v>0</v>
          </cell>
          <cell r="H760">
            <v>0</v>
          </cell>
          <cell r="I760">
            <v>2023</v>
          </cell>
          <cell r="J760" t="str">
            <v>Actual</v>
          </cell>
          <cell r="N760" t="str">
            <v>BPS</v>
          </cell>
          <cell r="O760" t="str">
            <v>BPSH</v>
          </cell>
          <cell r="P760">
            <v>1</v>
          </cell>
          <cell r="Q760" t="str">
            <v>SGN G3</v>
          </cell>
          <cell r="R760" t="str">
            <v>Air</v>
          </cell>
          <cell r="S760" t="str">
            <v>DOC</v>
          </cell>
          <cell r="T760">
            <v>0</v>
          </cell>
          <cell r="U760">
            <v>0</v>
          </cell>
          <cell r="V760">
            <v>2023</v>
          </cell>
          <cell r="W760" t="str">
            <v>Actual</v>
          </cell>
        </row>
        <row r="761">
          <cell r="B761" t="str">
            <v>BPSHCA</v>
          </cell>
          <cell r="C761">
            <v>2</v>
          </cell>
          <cell r="D761" t="str">
            <v>SGN G3</v>
          </cell>
          <cell r="E761" t="str">
            <v>Air</v>
          </cell>
          <cell r="F761" t="str">
            <v>DOC</v>
          </cell>
          <cell r="G761">
            <v>0</v>
          </cell>
          <cell r="H761">
            <v>0</v>
          </cell>
          <cell r="I761">
            <v>2023</v>
          </cell>
          <cell r="J761" t="str">
            <v>Actual</v>
          </cell>
          <cell r="N761" t="str">
            <v>BPS</v>
          </cell>
          <cell r="O761" t="str">
            <v>BPSHCA</v>
          </cell>
          <cell r="P761">
            <v>1</v>
          </cell>
          <cell r="Q761" t="str">
            <v>SGN G3</v>
          </cell>
          <cell r="R761" t="str">
            <v>Air</v>
          </cell>
          <cell r="S761" t="str">
            <v>DOC</v>
          </cell>
          <cell r="T761">
            <v>0</v>
          </cell>
          <cell r="U761">
            <v>0</v>
          </cell>
          <cell r="V761">
            <v>2023</v>
          </cell>
          <cell r="W761" t="str">
            <v>Actual</v>
          </cell>
        </row>
        <row r="762">
          <cell r="B762" t="str">
            <v>BPSHUB</v>
          </cell>
          <cell r="C762">
            <v>2</v>
          </cell>
          <cell r="D762" t="str">
            <v>SGN G3</v>
          </cell>
          <cell r="E762" t="str">
            <v>Air</v>
          </cell>
          <cell r="F762" t="str">
            <v>DOC</v>
          </cell>
          <cell r="G762">
            <v>0</v>
          </cell>
          <cell r="H762">
            <v>0</v>
          </cell>
          <cell r="I762">
            <v>2023</v>
          </cell>
          <cell r="J762" t="str">
            <v>Actual</v>
          </cell>
          <cell r="N762" t="str">
            <v>BPS</v>
          </cell>
          <cell r="O762" t="str">
            <v>BPSHUB</v>
          </cell>
          <cell r="P762">
            <v>1</v>
          </cell>
          <cell r="Q762" t="str">
            <v>SGN G3</v>
          </cell>
          <cell r="R762" t="str">
            <v>Air</v>
          </cell>
          <cell r="S762" t="str">
            <v>DOC</v>
          </cell>
          <cell r="T762">
            <v>0</v>
          </cell>
          <cell r="U762">
            <v>0</v>
          </cell>
          <cell r="V762">
            <v>2023</v>
          </cell>
          <cell r="W762" t="str">
            <v>Actual</v>
          </cell>
        </row>
        <row r="763">
          <cell r="B763" t="str">
            <v>BPSL</v>
          </cell>
          <cell r="C763">
            <v>2</v>
          </cell>
          <cell r="D763" t="str">
            <v>SGN G3</v>
          </cell>
          <cell r="E763" t="str">
            <v>Air</v>
          </cell>
          <cell r="F763" t="str">
            <v>DOC</v>
          </cell>
          <cell r="G763">
            <v>0</v>
          </cell>
          <cell r="H763">
            <v>0</v>
          </cell>
          <cell r="I763">
            <v>2023</v>
          </cell>
          <cell r="J763" t="str">
            <v>Actual</v>
          </cell>
          <cell r="N763" t="str">
            <v>BPS</v>
          </cell>
          <cell r="O763" t="str">
            <v>BPSL</v>
          </cell>
          <cell r="P763">
            <v>1</v>
          </cell>
          <cell r="Q763" t="str">
            <v>SGN G3</v>
          </cell>
          <cell r="R763" t="str">
            <v>Air</v>
          </cell>
          <cell r="S763" t="str">
            <v>DOC</v>
          </cell>
          <cell r="T763">
            <v>0</v>
          </cell>
          <cell r="U763">
            <v>0</v>
          </cell>
          <cell r="V763">
            <v>2023</v>
          </cell>
          <cell r="W763" t="str">
            <v>Actual</v>
          </cell>
        </row>
        <row r="764">
          <cell r="B764" t="str">
            <v>BRYLAN</v>
          </cell>
          <cell r="C764">
            <v>2</v>
          </cell>
          <cell r="D764" t="str">
            <v>SGN G3</v>
          </cell>
          <cell r="E764" t="str">
            <v>Air</v>
          </cell>
          <cell r="F764" t="str">
            <v>DOC</v>
          </cell>
          <cell r="G764">
            <v>0</v>
          </cell>
          <cell r="H764">
            <v>0</v>
          </cell>
          <cell r="I764">
            <v>2023</v>
          </cell>
          <cell r="J764" t="str">
            <v>Actual</v>
          </cell>
          <cell r="N764" t="str">
            <v>BRYLAN</v>
          </cell>
          <cell r="O764" t="str">
            <v>BRYLAN</v>
          </cell>
          <cell r="P764">
            <v>1</v>
          </cell>
          <cell r="Q764" t="str">
            <v>SGN G3</v>
          </cell>
          <cell r="R764" t="str">
            <v>Air</v>
          </cell>
          <cell r="S764" t="str">
            <v>DOC</v>
          </cell>
          <cell r="T764">
            <v>0</v>
          </cell>
          <cell r="U764">
            <v>0</v>
          </cell>
          <cell r="V764">
            <v>2023</v>
          </cell>
          <cell r="W764" t="str">
            <v>Actual</v>
          </cell>
        </row>
        <row r="765">
          <cell r="B765" t="str">
            <v>CHEWY</v>
          </cell>
          <cell r="C765">
            <v>2</v>
          </cell>
          <cell r="D765" t="str">
            <v>SGN G3</v>
          </cell>
          <cell r="E765" t="str">
            <v>Air</v>
          </cell>
          <cell r="F765" t="str">
            <v>DOC</v>
          </cell>
          <cell r="G765">
            <v>0</v>
          </cell>
          <cell r="H765">
            <v>0</v>
          </cell>
          <cell r="I765">
            <v>2023</v>
          </cell>
          <cell r="J765" t="str">
            <v>Actual</v>
          </cell>
          <cell r="N765" t="str">
            <v>CHEWY</v>
          </cell>
          <cell r="O765" t="str">
            <v>CHEWY</v>
          </cell>
          <cell r="P765">
            <v>1</v>
          </cell>
          <cell r="Q765" t="str">
            <v>SGN G3</v>
          </cell>
          <cell r="R765" t="str">
            <v>Air</v>
          </cell>
          <cell r="S765" t="str">
            <v>DOC</v>
          </cell>
          <cell r="T765">
            <v>0</v>
          </cell>
          <cell r="U765">
            <v>0</v>
          </cell>
          <cell r="V765">
            <v>2023</v>
          </cell>
          <cell r="W765" t="str">
            <v>Actual</v>
          </cell>
        </row>
        <row r="766">
          <cell r="B766" t="str">
            <v>CLUSH</v>
          </cell>
          <cell r="C766">
            <v>2</v>
          </cell>
          <cell r="D766" t="str">
            <v>SGN G3</v>
          </cell>
          <cell r="E766" t="str">
            <v>Air</v>
          </cell>
          <cell r="F766" t="str">
            <v>DOC</v>
          </cell>
          <cell r="G766">
            <v>0</v>
          </cell>
          <cell r="H766">
            <v>0</v>
          </cell>
          <cell r="I766">
            <v>2023</v>
          </cell>
          <cell r="J766" t="str">
            <v>Actual</v>
          </cell>
          <cell r="N766" t="str">
            <v>DEMO</v>
          </cell>
          <cell r="O766" t="str">
            <v>CLUSH</v>
          </cell>
          <cell r="P766">
            <v>1</v>
          </cell>
          <cell r="Q766" t="str">
            <v>SGN G3</v>
          </cell>
          <cell r="R766" t="str">
            <v>Air</v>
          </cell>
          <cell r="S766" t="str">
            <v>DOC</v>
          </cell>
          <cell r="T766">
            <v>0</v>
          </cell>
          <cell r="U766">
            <v>0</v>
          </cell>
          <cell r="V766">
            <v>2023</v>
          </cell>
          <cell r="W766" t="str">
            <v>Actual</v>
          </cell>
        </row>
        <row r="767">
          <cell r="B767" t="str">
            <v>DEICH</v>
          </cell>
          <cell r="C767">
            <v>2</v>
          </cell>
          <cell r="D767" t="str">
            <v>SGN G3</v>
          </cell>
          <cell r="E767" t="str">
            <v>Air</v>
          </cell>
          <cell r="F767" t="str">
            <v>DOC</v>
          </cell>
          <cell r="G767">
            <v>0</v>
          </cell>
          <cell r="H767">
            <v>0</v>
          </cell>
          <cell r="I767">
            <v>2023</v>
          </cell>
          <cell r="J767" t="str">
            <v>Actual</v>
          </cell>
          <cell r="N767" t="str">
            <v>DEICH</v>
          </cell>
          <cell r="O767" t="str">
            <v>DEICH</v>
          </cell>
          <cell r="P767">
            <v>1</v>
          </cell>
          <cell r="Q767" t="str">
            <v>SGN G3</v>
          </cell>
          <cell r="R767" t="str">
            <v>Air</v>
          </cell>
          <cell r="S767" t="str">
            <v>DOC</v>
          </cell>
          <cell r="T767">
            <v>0</v>
          </cell>
          <cell r="U767">
            <v>0</v>
          </cell>
          <cell r="V767">
            <v>2023</v>
          </cell>
          <cell r="W767" t="str">
            <v>Actual</v>
          </cell>
        </row>
        <row r="768">
          <cell r="B768" t="str">
            <v>DEICUK</v>
          </cell>
          <cell r="C768">
            <v>2</v>
          </cell>
          <cell r="D768" t="str">
            <v>SGN G3</v>
          </cell>
          <cell r="E768" t="str">
            <v>Air</v>
          </cell>
          <cell r="F768" t="str">
            <v>DOC</v>
          </cell>
          <cell r="G768">
            <v>0</v>
          </cell>
          <cell r="H768">
            <v>0</v>
          </cell>
          <cell r="I768">
            <v>2023</v>
          </cell>
          <cell r="J768" t="str">
            <v>Actual</v>
          </cell>
          <cell r="N768" t="str">
            <v>DEICH</v>
          </cell>
          <cell r="O768" t="str">
            <v>DEICUK</v>
          </cell>
          <cell r="P768">
            <v>1</v>
          </cell>
          <cell r="Q768" t="str">
            <v>SGN G3</v>
          </cell>
          <cell r="R768" t="str">
            <v>Air</v>
          </cell>
          <cell r="S768" t="str">
            <v>DOC</v>
          </cell>
          <cell r="T768">
            <v>0</v>
          </cell>
          <cell r="U768">
            <v>0</v>
          </cell>
          <cell r="V768">
            <v>2023</v>
          </cell>
          <cell r="W768" t="str">
            <v>Actual</v>
          </cell>
        </row>
        <row r="769">
          <cell r="B769" t="str">
            <v>DEMO</v>
          </cell>
          <cell r="C769">
            <v>2</v>
          </cell>
          <cell r="D769" t="str">
            <v>SGN G3</v>
          </cell>
          <cell r="E769" t="str">
            <v>Air</v>
          </cell>
          <cell r="F769" t="str">
            <v>DOC</v>
          </cell>
          <cell r="G769">
            <v>0</v>
          </cell>
          <cell r="H769">
            <v>0</v>
          </cell>
          <cell r="I769">
            <v>2023</v>
          </cell>
          <cell r="J769" t="str">
            <v>Actual</v>
          </cell>
          <cell r="N769" t="str">
            <v>DEMO</v>
          </cell>
          <cell r="O769" t="str">
            <v>DEMO</v>
          </cell>
          <cell r="P769">
            <v>1</v>
          </cell>
          <cell r="Q769" t="str">
            <v>SGN G3</v>
          </cell>
          <cell r="R769" t="str">
            <v>Air</v>
          </cell>
          <cell r="S769" t="str">
            <v>DOC</v>
          </cell>
          <cell r="T769">
            <v>0</v>
          </cell>
          <cell r="U769">
            <v>0</v>
          </cell>
          <cell r="V769">
            <v>2023</v>
          </cell>
          <cell r="W769" t="str">
            <v>Actual</v>
          </cell>
        </row>
        <row r="770">
          <cell r="B770" t="str">
            <v>EDDIEB</v>
          </cell>
          <cell r="C770">
            <v>2</v>
          </cell>
          <cell r="D770" t="str">
            <v>SGN G3</v>
          </cell>
          <cell r="E770" t="str">
            <v>Air</v>
          </cell>
          <cell r="F770" t="str">
            <v>DOC</v>
          </cell>
          <cell r="G770">
            <v>1</v>
          </cell>
          <cell r="H770">
            <v>0</v>
          </cell>
          <cell r="I770">
            <v>2023</v>
          </cell>
          <cell r="J770" t="str">
            <v>Actual</v>
          </cell>
          <cell r="N770" t="str">
            <v>EDDIE</v>
          </cell>
          <cell r="O770" t="str">
            <v>EDDIEB</v>
          </cell>
          <cell r="P770">
            <v>1</v>
          </cell>
          <cell r="Q770" t="str">
            <v>SGN G3</v>
          </cell>
          <cell r="R770" t="str">
            <v>Air</v>
          </cell>
          <cell r="S770" t="str">
            <v>DOC</v>
          </cell>
          <cell r="T770">
            <v>1</v>
          </cell>
          <cell r="U770">
            <v>0</v>
          </cell>
          <cell r="V770">
            <v>2023</v>
          </cell>
          <cell r="W770" t="str">
            <v>Actual</v>
          </cell>
        </row>
        <row r="771">
          <cell r="B771" t="str">
            <v>EMCOLS</v>
          </cell>
          <cell r="C771">
            <v>2</v>
          </cell>
          <cell r="D771" t="str">
            <v>SGN G3</v>
          </cell>
          <cell r="E771" t="str">
            <v>Air</v>
          </cell>
          <cell r="F771" t="str">
            <v>DOC</v>
          </cell>
          <cell r="G771">
            <v>0</v>
          </cell>
          <cell r="H771">
            <v>0</v>
          </cell>
          <cell r="I771">
            <v>2023</v>
          </cell>
          <cell r="J771" t="str">
            <v>Actual</v>
          </cell>
          <cell r="N771" t="str">
            <v>ESPRIT</v>
          </cell>
          <cell r="O771" t="str">
            <v>EMCOLS</v>
          </cell>
          <cell r="P771">
            <v>1</v>
          </cell>
          <cell r="Q771" t="str">
            <v>SGN G3</v>
          </cell>
          <cell r="R771" t="str">
            <v>Air</v>
          </cell>
          <cell r="S771" t="str">
            <v>DOC</v>
          </cell>
          <cell r="T771">
            <v>0</v>
          </cell>
          <cell r="U771">
            <v>0</v>
          </cell>
          <cell r="V771">
            <v>2023</v>
          </cell>
          <cell r="W771" t="str">
            <v>Actual</v>
          </cell>
        </row>
        <row r="772">
          <cell r="B772" t="str">
            <v>ENGRS</v>
          </cell>
          <cell r="C772">
            <v>2</v>
          </cell>
          <cell r="D772" t="str">
            <v>SGN G3</v>
          </cell>
          <cell r="E772" t="str">
            <v>Air</v>
          </cell>
          <cell r="F772" t="str">
            <v>DOC</v>
          </cell>
          <cell r="G772">
            <v>0</v>
          </cell>
          <cell r="H772">
            <v>0</v>
          </cell>
          <cell r="I772">
            <v>2023</v>
          </cell>
          <cell r="J772" t="str">
            <v>Actual</v>
          </cell>
          <cell r="N772" t="str">
            <v>DEICH</v>
          </cell>
          <cell r="O772" t="str">
            <v>ENGRS</v>
          </cell>
          <cell r="P772">
            <v>1</v>
          </cell>
          <cell r="Q772" t="str">
            <v>SGN G3</v>
          </cell>
          <cell r="R772" t="str">
            <v>Air</v>
          </cell>
          <cell r="S772" t="str">
            <v>DOC</v>
          </cell>
          <cell r="T772">
            <v>0</v>
          </cell>
          <cell r="U772">
            <v>0</v>
          </cell>
          <cell r="V772">
            <v>2023</v>
          </cell>
          <cell r="W772" t="str">
            <v>Actual</v>
          </cell>
        </row>
        <row r="773">
          <cell r="B773" t="str">
            <v>ENSHOE</v>
          </cell>
          <cell r="C773">
            <v>2</v>
          </cell>
          <cell r="D773" t="str">
            <v>SGN G3</v>
          </cell>
          <cell r="E773" t="str">
            <v>Air</v>
          </cell>
          <cell r="F773" t="str">
            <v>DOC</v>
          </cell>
          <cell r="G773">
            <v>0</v>
          </cell>
          <cell r="H773">
            <v>0</v>
          </cell>
          <cell r="I773">
            <v>2023</v>
          </cell>
          <cell r="J773" t="str">
            <v>Actual</v>
          </cell>
          <cell r="N773" t="str">
            <v>DEICH</v>
          </cell>
          <cell r="O773" t="str">
            <v>ENSHOE</v>
          </cell>
          <cell r="P773">
            <v>1</v>
          </cell>
          <cell r="Q773" t="str">
            <v>SGN G3</v>
          </cell>
          <cell r="R773" t="str">
            <v>Air</v>
          </cell>
          <cell r="S773" t="str">
            <v>DOC</v>
          </cell>
          <cell r="T773">
            <v>0</v>
          </cell>
          <cell r="U773">
            <v>0</v>
          </cell>
          <cell r="V773">
            <v>2023</v>
          </cell>
          <cell r="W773" t="str">
            <v>Actual</v>
          </cell>
        </row>
        <row r="774">
          <cell r="B774" t="str">
            <v>ENSPOR</v>
          </cell>
          <cell r="C774">
            <v>2</v>
          </cell>
          <cell r="D774" t="str">
            <v>SGN G3</v>
          </cell>
          <cell r="E774" t="str">
            <v>Air</v>
          </cell>
          <cell r="F774" t="str">
            <v>DOC</v>
          </cell>
          <cell r="G774">
            <v>0</v>
          </cell>
          <cell r="H774">
            <v>0</v>
          </cell>
          <cell r="I774">
            <v>2023</v>
          </cell>
          <cell r="J774" t="str">
            <v>Actual</v>
          </cell>
          <cell r="N774" t="str">
            <v>DEICH</v>
          </cell>
          <cell r="O774" t="str">
            <v>ENSPOR</v>
          </cell>
          <cell r="P774">
            <v>1</v>
          </cell>
          <cell r="Q774" t="str">
            <v>SGN G3</v>
          </cell>
          <cell r="R774" t="str">
            <v>Air</v>
          </cell>
          <cell r="S774" t="str">
            <v>DOC</v>
          </cell>
          <cell r="T774">
            <v>0</v>
          </cell>
          <cell r="U774">
            <v>0</v>
          </cell>
          <cell r="V774">
            <v>2023</v>
          </cell>
          <cell r="W774" t="str">
            <v>Actual</v>
          </cell>
        </row>
        <row r="775">
          <cell r="B775" t="str">
            <v>ESPRIT</v>
          </cell>
          <cell r="C775">
            <v>2</v>
          </cell>
          <cell r="D775" t="str">
            <v>SGN G3</v>
          </cell>
          <cell r="E775" t="str">
            <v>Air</v>
          </cell>
          <cell r="F775" t="str">
            <v>DOC</v>
          </cell>
          <cell r="G775">
            <v>0</v>
          </cell>
          <cell r="H775">
            <v>0</v>
          </cell>
          <cell r="I775">
            <v>2023</v>
          </cell>
          <cell r="J775" t="str">
            <v>Actual</v>
          </cell>
          <cell r="N775" t="str">
            <v>ESPRIT</v>
          </cell>
          <cell r="O775" t="str">
            <v>ESPRIT</v>
          </cell>
          <cell r="P775">
            <v>1</v>
          </cell>
          <cell r="Q775" t="str">
            <v>SGN G3</v>
          </cell>
          <cell r="R775" t="str">
            <v>Air</v>
          </cell>
          <cell r="S775" t="str">
            <v>DOC</v>
          </cell>
          <cell r="T775">
            <v>0</v>
          </cell>
          <cell r="U775">
            <v>0</v>
          </cell>
          <cell r="V775">
            <v>2023</v>
          </cell>
          <cell r="W775" t="str">
            <v>Actual</v>
          </cell>
        </row>
        <row r="776">
          <cell r="B776" t="str">
            <v>FOOTCA</v>
          </cell>
          <cell r="C776">
            <v>2</v>
          </cell>
          <cell r="D776" t="str">
            <v>SGN G3</v>
          </cell>
          <cell r="E776" t="str">
            <v>Air</v>
          </cell>
          <cell r="F776" t="str">
            <v>DOC</v>
          </cell>
          <cell r="G776">
            <v>0</v>
          </cell>
          <cell r="H776">
            <v>0</v>
          </cell>
          <cell r="I776">
            <v>2023</v>
          </cell>
          <cell r="J776" t="str">
            <v>Actual</v>
          </cell>
          <cell r="N776" t="str">
            <v>FOOTLK</v>
          </cell>
          <cell r="O776" t="str">
            <v>FOOTCA</v>
          </cell>
          <cell r="P776">
            <v>1</v>
          </cell>
          <cell r="Q776" t="str">
            <v>SGN G3</v>
          </cell>
          <cell r="R776" t="str">
            <v>Air</v>
          </cell>
          <cell r="S776" t="str">
            <v>DOC</v>
          </cell>
          <cell r="T776">
            <v>0</v>
          </cell>
          <cell r="U776">
            <v>0</v>
          </cell>
          <cell r="V776">
            <v>2023</v>
          </cell>
          <cell r="W776" t="str">
            <v>Actual</v>
          </cell>
        </row>
        <row r="777">
          <cell r="B777" t="str">
            <v>FOOTRT</v>
          </cell>
          <cell r="C777">
            <v>2</v>
          </cell>
          <cell r="D777" t="str">
            <v>SGN G3</v>
          </cell>
          <cell r="E777" t="str">
            <v>Air</v>
          </cell>
          <cell r="F777" t="str">
            <v>DOC</v>
          </cell>
          <cell r="G777">
            <v>0</v>
          </cell>
          <cell r="H777">
            <v>0</v>
          </cell>
          <cell r="I777">
            <v>2023</v>
          </cell>
          <cell r="J777" t="str">
            <v>Actual</v>
          </cell>
          <cell r="N777" t="str">
            <v>FOOTLK</v>
          </cell>
          <cell r="O777" t="str">
            <v>FOOTRT</v>
          </cell>
          <cell r="P777">
            <v>1</v>
          </cell>
          <cell r="Q777" t="str">
            <v>SGN G3</v>
          </cell>
          <cell r="R777" t="str">
            <v>Air</v>
          </cell>
          <cell r="S777" t="str">
            <v>DOC</v>
          </cell>
          <cell r="T777">
            <v>0</v>
          </cell>
          <cell r="U777">
            <v>0</v>
          </cell>
          <cell r="V777">
            <v>2023</v>
          </cell>
          <cell r="W777" t="str">
            <v>Actual</v>
          </cell>
        </row>
        <row r="778">
          <cell r="B778" t="str">
            <v>FOOTTE</v>
          </cell>
          <cell r="C778">
            <v>2</v>
          </cell>
          <cell r="D778" t="str">
            <v>SGN G3</v>
          </cell>
          <cell r="E778" t="str">
            <v>Air</v>
          </cell>
          <cell r="F778" t="str">
            <v>DOC</v>
          </cell>
          <cell r="G778">
            <v>0</v>
          </cell>
          <cell r="H778">
            <v>0</v>
          </cell>
          <cell r="I778">
            <v>2023</v>
          </cell>
          <cell r="J778" t="str">
            <v>Actual</v>
          </cell>
          <cell r="N778" t="str">
            <v>FOOTLK</v>
          </cell>
          <cell r="O778" t="str">
            <v>FOOTTE</v>
          </cell>
          <cell r="P778">
            <v>1</v>
          </cell>
          <cell r="Q778" t="str">
            <v>SGN G3</v>
          </cell>
          <cell r="R778" t="str">
            <v>Air</v>
          </cell>
          <cell r="S778" t="str">
            <v>DOC</v>
          </cell>
          <cell r="T778">
            <v>0</v>
          </cell>
          <cell r="U778">
            <v>0</v>
          </cell>
          <cell r="V778">
            <v>2023</v>
          </cell>
          <cell r="W778" t="str">
            <v>Actual</v>
          </cell>
        </row>
        <row r="779">
          <cell r="B779" t="str">
            <v>GORE</v>
          </cell>
          <cell r="C779">
            <v>2</v>
          </cell>
          <cell r="D779" t="str">
            <v>SGN G3</v>
          </cell>
          <cell r="E779" t="str">
            <v>Air</v>
          </cell>
          <cell r="F779" t="str">
            <v>DOC</v>
          </cell>
          <cell r="G779">
            <v>0</v>
          </cell>
          <cell r="H779">
            <v>0</v>
          </cell>
          <cell r="I779">
            <v>2023</v>
          </cell>
          <cell r="J779" t="str">
            <v>Actual</v>
          </cell>
          <cell r="N779" t="str">
            <v>AEO</v>
          </cell>
          <cell r="O779" t="str">
            <v>GORE</v>
          </cell>
          <cell r="P779">
            <v>1</v>
          </cell>
          <cell r="Q779" t="str">
            <v>SGN G3</v>
          </cell>
          <cell r="R779" t="str">
            <v>Air</v>
          </cell>
          <cell r="S779" t="str">
            <v>DOC</v>
          </cell>
          <cell r="T779">
            <v>0</v>
          </cell>
          <cell r="U779">
            <v>0</v>
          </cell>
          <cell r="V779">
            <v>2023</v>
          </cell>
          <cell r="W779" t="str">
            <v>Actual</v>
          </cell>
        </row>
        <row r="780">
          <cell r="B780" t="str">
            <v>HAGGAR</v>
          </cell>
          <cell r="C780">
            <v>2</v>
          </cell>
          <cell r="D780" t="str">
            <v>SGN G3</v>
          </cell>
          <cell r="E780" t="str">
            <v>Air</v>
          </cell>
          <cell r="F780" t="str">
            <v>DOC</v>
          </cell>
          <cell r="G780">
            <v>0</v>
          </cell>
          <cell r="H780">
            <v>0</v>
          </cell>
          <cell r="I780">
            <v>2023</v>
          </cell>
          <cell r="J780" t="str">
            <v>Actual</v>
          </cell>
          <cell r="N780" t="str">
            <v>HAGGAR</v>
          </cell>
          <cell r="O780" t="str">
            <v>HAGGAR</v>
          </cell>
          <cell r="P780">
            <v>1</v>
          </cell>
          <cell r="Q780" t="str">
            <v>SGN G3</v>
          </cell>
          <cell r="R780" t="str">
            <v>Air</v>
          </cell>
          <cell r="S780" t="str">
            <v>DOC</v>
          </cell>
          <cell r="T780">
            <v>0</v>
          </cell>
          <cell r="U780">
            <v>0</v>
          </cell>
          <cell r="V780">
            <v>2023</v>
          </cell>
          <cell r="W780" t="str">
            <v>Actual</v>
          </cell>
        </row>
        <row r="781">
          <cell r="B781" t="str">
            <v>HBIRAW</v>
          </cell>
          <cell r="C781">
            <v>2</v>
          </cell>
          <cell r="D781" t="str">
            <v>SGN G3</v>
          </cell>
          <cell r="E781" t="str">
            <v>Air</v>
          </cell>
          <cell r="F781" t="str">
            <v>DOC</v>
          </cell>
          <cell r="G781">
            <v>1</v>
          </cell>
          <cell r="H781">
            <v>0</v>
          </cell>
          <cell r="I781">
            <v>2023</v>
          </cell>
          <cell r="J781" t="str">
            <v>Actual</v>
          </cell>
          <cell r="N781" t="str">
            <v>HBI</v>
          </cell>
          <cell r="O781" t="str">
            <v>HBIRAW</v>
          </cell>
          <cell r="P781">
            <v>1</v>
          </cell>
          <cell r="Q781" t="str">
            <v>SGN G3</v>
          </cell>
          <cell r="R781" t="str">
            <v>Air</v>
          </cell>
          <cell r="S781" t="str">
            <v>DOC</v>
          </cell>
          <cell r="T781">
            <v>1</v>
          </cell>
          <cell r="U781">
            <v>0</v>
          </cell>
          <cell r="V781">
            <v>2023</v>
          </cell>
          <cell r="W781" t="str">
            <v>Actual</v>
          </cell>
        </row>
        <row r="782">
          <cell r="B782" t="str">
            <v>HUNK</v>
          </cell>
          <cell r="C782">
            <v>2</v>
          </cell>
          <cell r="D782" t="str">
            <v>SGN G3</v>
          </cell>
          <cell r="E782" t="str">
            <v>Air</v>
          </cell>
          <cell r="F782" t="str">
            <v>DOC</v>
          </cell>
          <cell r="G782">
            <v>0</v>
          </cell>
          <cell r="H782">
            <v>0</v>
          </cell>
          <cell r="I782">
            <v>2023</v>
          </cell>
          <cell r="J782" t="str">
            <v>Actual</v>
          </cell>
          <cell r="N782" t="str">
            <v>HUNK</v>
          </cell>
          <cell r="O782" t="str">
            <v>HUNK</v>
          </cell>
          <cell r="P782">
            <v>1</v>
          </cell>
          <cell r="Q782" t="str">
            <v>SGN G3</v>
          </cell>
          <cell r="R782" t="str">
            <v>Air</v>
          </cell>
          <cell r="S782" t="str">
            <v>DOC</v>
          </cell>
          <cell r="T782">
            <v>0</v>
          </cell>
          <cell r="U782">
            <v>0</v>
          </cell>
          <cell r="V782">
            <v>2023</v>
          </cell>
          <cell r="W782" t="str">
            <v>Actual</v>
          </cell>
        </row>
        <row r="783">
          <cell r="B783" t="str">
            <v>MYSHOE</v>
          </cell>
          <cell r="C783">
            <v>2</v>
          </cell>
          <cell r="D783" t="str">
            <v>SGN G3</v>
          </cell>
          <cell r="E783" t="str">
            <v>Air</v>
          </cell>
          <cell r="F783" t="str">
            <v>DOC</v>
          </cell>
          <cell r="G783">
            <v>0</v>
          </cell>
          <cell r="H783">
            <v>0</v>
          </cell>
          <cell r="I783">
            <v>2023</v>
          </cell>
          <cell r="J783" t="str">
            <v>Actual</v>
          </cell>
          <cell r="N783" t="str">
            <v>DEICH</v>
          </cell>
          <cell r="O783" t="str">
            <v>MYSHOE</v>
          </cell>
          <cell r="P783">
            <v>1</v>
          </cell>
          <cell r="Q783" t="str">
            <v>SGN G3</v>
          </cell>
          <cell r="R783" t="str">
            <v>Air</v>
          </cell>
          <cell r="S783" t="str">
            <v>DOC</v>
          </cell>
          <cell r="T783">
            <v>0</v>
          </cell>
          <cell r="U783">
            <v>0</v>
          </cell>
          <cell r="V783">
            <v>2023</v>
          </cell>
          <cell r="W783" t="str">
            <v>Actual</v>
          </cell>
        </row>
        <row r="784">
          <cell r="B784" t="str">
            <v>OFWO</v>
          </cell>
          <cell r="C784">
            <v>2</v>
          </cell>
          <cell r="D784" t="str">
            <v>SGN G3</v>
          </cell>
          <cell r="E784" t="str">
            <v>Air</v>
          </cell>
          <cell r="F784" t="str">
            <v>DOC</v>
          </cell>
          <cell r="G784">
            <v>0</v>
          </cell>
          <cell r="H784">
            <v>0</v>
          </cell>
          <cell r="I784">
            <v>2023</v>
          </cell>
          <cell r="J784" t="str">
            <v>Actual</v>
          </cell>
          <cell r="N784" t="str">
            <v>OFWO</v>
          </cell>
          <cell r="O784" t="str">
            <v>OFWO</v>
          </cell>
          <cell r="P784">
            <v>1</v>
          </cell>
          <cell r="Q784" t="str">
            <v>SGN G3</v>
          </cell>
          <cell r="R784" t="str">
            <v>Air</v>
          </cell>
          <cell r="S784" t="str">
            <v>DOC</v>
          </cell>
          <cell r="T784">
            <v>0</v>
          </cell>
          <cell r="U784">
            <v>0</v>
          </cell>
          <cell r="V784">
            <v>2023</v>
          </cell>
          <cell r="W784" t="str">
            <v>Actual</v>
          </cell>
        </row>
        <row r="785">
          <cell r="B785" t="str">
            <v>PESPO</v>
          </cell>
          <cell r="C785">
            <v>2</v>
          </cell>
          <cell r="D785" t="str">
            <v>SGN G3</v>
          </cell>
          <cell r="E785" t="str">
            <v>Air</v>
          </cell>
          <cell r="F785" t="str">
            <v>DOC</v>
          </cell>
          <cell r="G785">
            <v>0</v>
          </cell>
          <cell r="H785">
            <v>0</v>
          </cell>
          <cell r="I785">
            <v>2023</v>
          </cell>
          <cell r="J785" t="str">
            <v>Actual</v>
          </cell>
          <cell r="N785" t="str">
            <v>DEMO</v>
          </cell>
          <cell r="O785" t="str">
            <v>PESPO</v>
          </cell>
          <cell r="P785">
            <v>1</v>
          </cell>
          <cell r="Q785" t="str">
            <v>SGN G3</v>
          </cell>
          <cell r="R785" t="str">
            <v>Air</v>
          </cell>
          <cell r="S785" t="str">
            <v>DOC</v>
          </cell>
          <cell r="T785">
            <v>0</v>
          </cell>
          <cell r="U785">
            <v>0</v>
          </cell>
          <cell r="V785">
            <v>2023</v>
          </cell>
          <cell r="W785" t="str">
            <v>Actual</v>
          </cell>
        </row>
        <row r="786">
          <cell r="B786" t="str">
            <v>RACK</v>
          </cell>
          <cell r="C786">
            <v>2</v>
          </cell>
          <cell r="D786" t="str">
            <v>SGN G3</v>
          </cell>
          <cell r="E786" t="str">
            <v>Air</v>
          </cell>
          <cell r="F786" t="str">
            <v>DOC</v>
          </cell>
          <cell r="G786">
            <v>0</v>
          </cell>
          <cell r="H786">
            <v>0</v>
          </cell>
          <cell r="I786">
            <v>2023</v>
          </cell>
          <cell r="J786" t="str">
            <v>Actual</v>
          </cell>
          <cell r="N786" t="str">
            <v>RACK</v>
          </cell>
          <cell r="O786" t="str">
            <v>RACK</v>
          </cell>
          <cell r="P786">
            <v>1</v>
          </cell>
          <cell r="Q786" t="str">
            <v>SGN G3</v>
          </cell>
          <cell r="R786" t="str">
            <v>Air</v>
          </cell>
          <cell r="S786" t="str">
            <v>DOC</v>
          </cell>
          <cell r="T786">
            <v>0</v>
          </cell>
          <cell r="U786">
            <v>0</v>
          </cell>
          <cell r="V786">
            <v>2023</v>
          </cell>
          <cell r="W786" t="str">
            <v>Actual</v>
          </cell>
        </row>
        <row r="787">
          <cell r="B787" t="str">
            <v>RH</v>
          </cell>
          <cell r="C787">
            <v>2</v>
          </cell>
          <cell r="D787" t="str">
            <v>SGN G3</v>
          </cell>
          <cell r="E787" t="str">
            <v>Air</v>
          </cell>
          <cell r="F787" t="str">
            <v>DOC</v>
          </cell>
          <cell r="G787">
            <v>0</v>
          </cell>
          <cell r="H787">
            <v>0</v>
          </cell>
          <cell r="I787">
            <v>2023</v>
          </cell>
          <cell r="J787" t="str">
            <v>Actual</v>
          </cell>
          <cell r="N787" t="str">
            <v>RH</v>
          </cell>
          <cell r="O787" t="str">
            <v>RH</v>
          </cell>
          <cell r="P787">
            <v>1</v>
          </cell>
          <cell r="Q787" t="str">
            <v>SGN G3</v>
          </cell>
          <cell r="R787" t="str">
            <v>Air</v>
          </cell>
          <cell r="S787" t="str">
            <v>DOC</v>
          </cell>
          <cell r="T787">
            <v>0</v>
          </cell>
          <cell r="U787">
            <v>0</v>
          </cell>
          <cell r="V787">
            <v>2023</v>
          </cell>
          <cell r="W787" t="str">
            <v>Actual</v>
          </cell>
        </row>
        <row r="788">
          <cell r="B788" t="str">
            <v>RSGC</v>
          </cell>
          <cell r="C788">
            <v>2</v>
          </cell>
          <cell r="D788" t="str">
            <v>SGN G3</v>
          </cell>
          <cell r="E788" t="str">
            <v>Air</v>
          </cell>
          <cell r="F788" t="str">
            <v>DOC</v>
          </cell>
          <cell r="G788">
            <v>0</v>
          </cell>
          <cell r="H788">
            <v>0</v>
          </cell>
          <cell r="I788">
            <v>2023</v>
          </cell>
          <cell r="J788" t="str">
            <v>Actual</v>
          </cell>
          <cell r="N788" t="str">
            <v>RSGC</v>
          </cell>
          <cell r="O788" t="str">
            <v>RSGC</v>
          </cell>
          <cell r="P788">
            <v>1</v>
          </cell>
          <cell r="Q788" t="str">
            <v>SGN G3</v>
          </cell>
          <cell r="R788" t="str">
            <v>Air</v>
          </cell>
          <cell r="S788" t="str">
            <v>DOC</v>
          </cell>
          <cell r="T788">
            <v>0</v>
          </cell>
          <cell r="U788">
            <v>0</v>
          </cell>
          <cell r="V788">
            <v>2023</v>
          </cell>
          <cell r="W788" t="str">
            <v>Actual</v>
          </cell>
        </row>
        <row r="789">
          <cell r="B789" t="str">
            <v>SPST</v>
          </cell>
          <cell r="C789">
            <v>2</v>
          </cell>
          <cell r="D789" t="str">
            <v>SGN G3</v>
          </cell>
          <cell r="E789" t="str">
            <v>Air</v>
          </cell>
          <cell r="F789" t="str">
            <v>DOC</v>
          </cell>
          <cell r="G789">
            <v>0</v>
          </cell>
          <cell r="H789">
            <v>0</v>
          </cell>
          <cell r="I789">
            <v>2023</v>
          </cell>
          <cell r="J789" t="str">
            <v>Actual</v>
          </cell>
          <cell r="N789" t="str">
            <v>DEMO</v>
          </cell>
          <cell r="O789" t="str">
            <v>SPST</v>
          </cell>
          <cell r="P789">
            <v>1</v>
          </cell>
          <cell r="Q789" t="str">
            <v>SGN G3</v>
          </cell>
          <cell r="R789" t="str">
            <v>Air</v>
          </cell>
          <cell r="S789" t="str">
            <v>DOC</v>
          </cell>
          <cell r="T789">
            <v>0</v>
          </cell>
          <cell r="U789">
            <v>0</v>
          </cell>
          <cell r="V789">
            <v>2023</v>
          </cell>
          <cell r="W789" t="str">
            <v>Actual</v>
          </cell>
        </row>
        <row r="790">
          <cell r="B790" t="str">
            <v>TKMAXX</v>
          </cell>
          <cell r="C790">
            <v>2</v>
          </cell>
          <cell r="D790" t="str">
            <v>SGN G3</v>
          </cell>
          <cell r="E790" t="str">
            <v>Air</v>
          </cell>
          <cell r="F790" t="str">
            <v>DOC</v>
          </cell>
          <cell r="G790">
            <v>0</v>
          </cell>
          <cell r="H790">
            <v>0</v>
          </cell>
          <cell r="I790">
            <v>2023</v>
          </cell>
          <cell r="J790" t="str">
            <v>Actual</v>
          </cell>
          <cell r="N790" t="str">
            <v>MARMAX</v>
          </cell>
          <cell r="O790" t="str">
            <v>TKMAXX</v>
          </cell>
          <cell r="P790">
            <v>1</v>
          </cell>
          <cell r="Q790" t="str">
            <v>SGN G3</v>
          </cell>
          <cell r="R790" t="str">
            <v>Air</v>
          </cell>
          <cell r="S790" t="str">
            <v>DOC</v>
          </cell>
          <cell r="T790">
            <v>0</v>
          </cell>
          <cell r="U790">
            <v>0</v>
          </cell>
          <cell r="V790">
            <v>2023</v>
          </cell>
          <cell r="W790" t="str">
            <v>Actual</v>
          </cell>
        </row>
        <row r="791">
          <cell r="B791" t="str">
            <v>TOTES</v>
          </cell>
          <cell r="C791">
            <v>2</v>
          </cell>
          <cell r="D791" t="str">
            <v>SGN G3</v>
          </cell>
          <cell r="E791" t="str">
            <v>Air</v>
          </cell>
          <cell r="F791" t="str">
            <v>DOC</v>
          </cell>
          <cell r="G791">
            <v>0</v>
          </cell>
          <cell r="H791">
            <v>0</v>
          </cell>
          <cell r="I791">
            <v>2023</v>
          </cell>
          <cell r="J791" t="str">
            <v>Actual</v>
          </cell>
          <cell r="N791" t="str">
            <v>TOTES</v>
          </cell>
          <cell r="O791" t="str">
            <v>TOTES</v>
          </cell>
          <cell r="P791">
            <v>1</v>
          </cell>
          <cell r="Q791" t="str">
            <v>SGN G3</v>
          </cell>
          <cell r="R791" t="str">
            <v>Air</v>
          </cell>
          <cell r="S791" t="str">
            <v>DOC</v>
          </cell>
          <cell r="T791">
            <v>0</v>
          </cell>
          <cell r="U791">
            <v>0</v>
          </cell>
          <cell r="V791">
            <v>2023</v>
          </cell>
          <cell r="W791" t="str">
            <v>Actual</v>
          </cell>
        </row>
        <row r="792">
          <cell r="B792" t="str">
            <v>URBAN</v>
          </cell>
          <cell r="C792">
            <v>2</v>
          </cell>
          <cell r="D792" t="str">
            <v>SGN G3</v>
          </cell>
          <cell r="E792" t="str">
            <v>Air</v>
          </cell>
          <cell r="F792" t="str">
            <v>DOC</v>
          </cell>
          <cell r="G792">
            <v>0</v>
          </cell>
          <cell r="H792">
            <v>0</v>
          </cell>
          <cell r="I792">
            <v>2023</v>
          </cell>
          <cell r="J792" t="str">
            <v>Actual</v>
          </cell>
          <cell r="N792" t="str">
            <v>URBAN</v>
          </cell>
          <cell r="O792" t="str">
            <v>URBAN</v>
          </cell>
          <cell r="P792">
            <v>1</v>
          </cell>
          <cell r="Q792" t="str">
            <v>SGN G3</v>
          </cell>
          <cell r="R792" t="str">
            <v>Air</v>
          </cell>
          <cell r="S792" t="str">
            <v>DOC</v>
          </cell>
          <cell r="T792">
            <v>0</v>
          </cell>
          <cell r="U792">
            <v>0</v>
          </cell>
          <cell r="V792">
            <v>2023</v>
          </cell>
          <cell r="W792" t="str">
            <v>Actual</v>
          </cell>
        </row>
        <row r="793">
          <cell r="B793" t="str">
            <v>VANHA</v>
          </cell>
          <cell r="C793">
            <v>2</v>
          </cell>
          <cell r="D793" t="str">
            <v>SGN G3</v>
          </cell>
          <cell r="E793" t="str">
            <v>Air</v>
          </cell>
          <cell r="F793" t="str">
            <v>DOC</v>
          </cell>
          <cell r="G793">
            <v>0</v>
          </cell>
          <cell r="H793">
            <v>0</v>
          </cell>
          <cell r="I793">
            <v>2023</v>
          </cell>
          <cell r="J793" t="str">
            <v>Actual</v>
          </cell>
          <cell r="N793" t="str">
            <v>DEICH</v>
          </cell>
          <cell r="O793" t="str">
            <v>VANHA</v>
          </cell>
          <cell r="P793">
            <v>1</v>
          </cell>
          <cell r="Q793" t="str">
            <v>SGN G3</v>
          </cell>
          <cell r="R793" t="str">
            <v>Air</v>
          </cell>
          <cell r="S793" t="str">
            <v>DOC</v>
          </cell>
          <cell r="T793">
            <v>0</v>
          </cell>
          <cell r="U793">
            <v>0</v>
          </cell>
          <cell r="V793">
            <v>2023</v>
          </cell>
          <cell r="W793" t="str">
            <v>Actual</v>
          </cell>
        </row>
        <row r="794">
          <cell r="B794" t="str">
            <v>WYNBRG</v>
          </cell>
          <cell r="C794">
            <v>2</v>
          </cell>
          <cell r="D794" t="str">
            <v>SGN G3</v>
          </cell>
          <cell r="E794" t="str">
            <v>Air</v>
          </cell>
          <cell r="F794" t="str">
            <v>DOC</v>
          </cell>
          <cell r="G794">
            <v>0</v>
          </cell>
          <cell r="H794">
            <v>0</v>
          </cell>
          <cell r="I794">
            <v>2023</v>
          </cell>
          <cell r="J794" t="str">
            <v>Actual</v>
          </cell>
          <cell r="N794" t="str">
            <v>WYNBRG</v>
          </cell>
          <cell r="O794" t="str">
            <v>WYNBRG</v>
          </cell>
          <cell r="P794">
            <v>1</v>
          </cell>
          <cell r="Q794" t="str">
            <v>SGN G3</v>
          </cell>
          <cell r="R794" t="str">
            <v>Air</v>
          </cell>
          <cell r="S794" t="str">
            <v>DOC</v>
          </cell>
          <cell r="T794">
            <v>0</v>
          </cell>
          <cell r="U794">
            <v>0</v>
          </cell>
          <cell r="V794">
            <v>2023</v>
          </cell>
          <cell r="W794" t="str">
            <v>Actual</v>
          </cell>
        </row>
        <row r="795">
          <cell r="B795" t="str">
            <v>XSCIN</v>
          </cell>
          <cell r="C795">
            <v>2</v>
          </cell>
          <cell r="D795" t="str">
            <v>SGN G3</v>
          </cell>
          <cell r="E795" t="str">
            <v>Air</v>
          </cell>
          <cell r="F795" t="str">
            <v>DOC</v>
          </cell>
          <cell r="G795">
            <v>0</v>
          </cell>
          <cell r="H795">
            <v>0</v>
          </cell>
          <cell r="I795">
            <v>2023</v>
          </cell>
          <cell r="J795" t="str">
            <v>Actual</v>
          </cell>
          <cell r="N795" t="str">
            <v>DEMO</v>
          </cell>
          <cell r="O795" t="str">
            <v>XSCIN</v>
          </cell>
          <cell r="P795">
            <v>1</v>
          </cell>
          <cell r="Q795" t="str">
            <v>SGN G3</v>
          </cell>
          <cell r="R795" t="str">
            <v>Air</v>
          </cell>
          <cell r="S795" t="str">
            <v>DOC</v>
          </cell>
          <cell r="T795">
            <v>0</v>
          </cell>
          <cell r="U795">
            <v>0</v>
          </cell>
          <cell r="V795">
            <v>2023</v>
          </cell>
          <cell r="W795" t="str">
            <v>Actual</v>
          </cell>
        </row>
        <row r="796">
          <cell r="B796" t="str">
            <v>ALLM</v>
          </cell>
          <cell r="C796">
            <v>2</v>
          </cell>
          <cell r="D796" t="str">
            <v>SGN G4</v>
          </cell>
          <cell r="E796" t="str">
            <v>Air</v>
          </cell>
          <cell r="F796" t="str">
            <v>DOC</v>
          </cell>
          <cell r="G796">
            <v>0</v>
          </cell>
          <cell r="H796">
            <v>0</v>
          </cell>
          <cell r="I796">
            <v>2023</v>
          </cell>
          <cell r="J796" t="str">
            <v>Actual</v>
          </cell>
          <cell r="N796" t="str">
            <v>RIDD</v>
          </cell>
          <cell r="O796" t="str">
            <v>ALLM</v>
          </cell>
          <cell r="P796">
            <v>1</v>
          </cell>
          <cell r="Q796" t="str">
            <v>SGN G4</v>
          </cell>
          <cell r="R796" t="str">
            <v>Air</v>
          </cell>
          <cell r="S796" t="str">
            <v>DOC</v>
          </cell>
          <cell r="T796">
            <v>0</v>
          </cell>
          <cell r="U796">
            <v>0</v>
          </cell>
          <cell r="V796">
            <v>2023</v>
          </cell>
          <cell r="W796" t="str">
            <v>Actual</v>
          </cell>
        </row>
        <row r="797">
          <cell r="B797" t="str">
            <v>BOSE</v>
          </cell>
          <cell r="C797">
            <v>2</v>
          </cell>
          <cell r="D797" t="str">
            <v>SGN G4</v>
          </cell>
          <cell r="E797" t="str">
            <v>Air</v>
          </cell>
          <cell r="F797" t="str">
            <v>DOC</v>
          </cell>
          <cell r="G797">
            <v>0</v>
          </cell>
          <cell r="H797">
            <v>0</v>
          </cell>
          <cell r="I797">
            <v>2023</v>
          </cell>
          <cell r="J797" t="str">
            <v>Actual</v>
          </cell>
          <cell r="N797" t="str">
            <v>BOSE</v>
          </cell>
          <cell r="O797" t="str">
            <v>BOSE</v>
          </cell>
          <cell r="P797">
            <v>1</v>
          </cell>
          <cell r="Q797" t="str">
            <v>SGN G4</v>
          </cell>
          <cell r="R797" t="str">
            <v>Air</v>
          </cell>
          <cell r="S797" t="str">
            <v>DOC</v>
          </cell>
          <cell r="T797">
            <v>0</v>
          </cell>
          <cell r="U797">
            <v>0</v>
          </cell>
          <cell r="V797">
            <v>2023</v>
          </cell>
          <cell r="W797" t="str">
            <v>Actual</v>
          </cell>
        </row>
        <row r="798">
          <cell r="B798" t="str">
            <v>CKACEU</v>
          </cell>
          <cell r="C798">
            <v>2</v>
          </cell>
          <cell r="D798" t="str">
            <v>SGN G4</v>
          </cell>
          <cell r="E798" t="str">
            <v>Air</v>
          </cell>
          <cell r="F798" t="str">
            <v>DOC</v>
          </cell>
          <cell r="G798">
            <v>0</v>
          </cell>
          <cell r="H798">
            <v>0</v>
          </cell>
          <cell r="I798">
            <v>2023</v>
          </cell>
          <cell r="J798" t="str">
            <v>Actual</v>
          </cell>
          <cell r="N798" t="str">
            <v>TOMEU</v>
          </cell>
          <cell r="O798" t="str">
            <v>CKACEU</v>
          </cell>
          <cell r="P798">
            <v>1</v>
          </cell>
          <cell r="Q798" t="str">
            <v>SGN G4</v>
          </cell>
          <cell r="R798" t="str">
            <v>Air</v>
          </cell>
          <cell r="S798" t="str">
            <v>DOC</v>
          </cell>
          <cell r="T798">
            <v>0</v>
          </cell>
          <cell r="U798">
            <v>0</v>
          </cell>
          <cell r="V798">
            <v>2023</v>
          </cell>
          <cell r="W798" t="str">
            <v>Actual</v>
          </cell>
        </row>
        <row r="799">
          <cell r="B799" t="str">
            <v>CKFWEU</v>
          </cell>
          <cell r="C799">
            <v>2</v>
          </cell>
          <cell r="D799" t="str">
            <v>SGN G4</v>
          </cell>
          <cell r="E799" t="str">
            <v>Air</v>
          </cell>
          <cell r="F799" t="str">
            <v>DOC</v>
          </cell>
          <cell r="G799">
            <v>0</v>
          </cell>
          <cell r="H799">
            <v>0</v>
          </cell>
          <cell r="I799">
            <v>2023</v>
          </cell>
          <cell r="J799" t="str">
            <v>Actual</v>
          </cell>
          <cell r="N799" t="str">
            <v>TOMEU</v>
          </cell>
          <cell r="O799" t="str">
            <v>CKFWEU</v>
          </cell>
          <cell r="P799">
            <v>1</v>
          </cell>
          <cell r="Q799" t="str">
            <v>SGN G4</v>
          </cell>
          <cell r="R799" t="str">
            <v>Air</v>
          </cell>
          <cell r="S799" t="str">
            <v>DOC</v>
          </cell>
          <cell r="T799">
            <v>0</v>
          </cell>
          <cell r="U799">
            <v>0</v>
          </cell>
          <cell r="V799">
            <v>2023</v>
          </cell>
          <cell r="W799" t="str">
            <v>Actual</v>
          </cell>
        </row>
        <row r="800">
          <cell r="B800" t="str">
            <v>CKJEEU</v>
          </cell>
          <cell r="C800">
            <v>2</v>
          </cell>
          <cell r="D800" t="str">
            <v>SGN G4</v>
          </cell>
          <cell r="E800" t="str">
            <v>Air</v>
          </cell>
          <cell r="F800" t="str">
            <v>DOC</v>
          </cell>
          <cell r="G800">
            <v>0</v>
          </cell>
          <cell r="H800">
            <v>0</v>
          </cell>
          <cell r="I800">
            <v>2023</v>
          </cell>
          <cell r="J800" t="str">
            <v>Actual</v>
          </cell>
          <cell r="N800" t="str">
            <v>TOMEU</v>
          </cell>
          <cell r="O800" t="str">
            <v>CKJEEU</v>
          </cell>
          <cell r="P800">
            <v>1</v>
          </cell>
          <cell r="Q800" t="str">
            <v>SGN G4</v>
          </cell>
          <cell r="R800" t="str">
            <v>Air</v>
          </cell>
          <cell r="S800" t="str">
            <v>DOC</v>
          </cell>
          <cell r="T800">
            <v>0</v>
          </cell>
          <cell r="U800">
            <v>0</v>
          </cell>
          <cell r="V800">
            <v>2023</v>
          </cell>
          <cell r="W800" t="str">
            <v>Actual</v>
          </cell>
        </row>
        <row r="801">
          <cell r="B801" t="str">
            <v>CKMSEU</v>
          </cell>
          <cell r="C801">
            <v>2</v>
          </cell>
          <cell r="D801" t="str">
            <v>SGN G4</v>
          </cell>
          <cell r="E801" t="str">
            <v>Air</v>
          </cell>
          <cell r="F801" t="str">
            <v>DOC</v>
          </cell>
          <cell r="G801">
            <v>0</v>
          </cell>
          <cell r="H801">
            <v>0</v>
          </cell>
          <cell r="I801">
            <v>2023</v>
          </cell>
          <cell r="J801" t="str">
            <v>Actual</v>
          </cell>
          <cell r="N801" t="str">
            <v>TOMEU</v>
          </cell>
          <cell r="O801" t="str">
            <v>CKMSEU</v>
          </cell>
          <cell r="P801">
            <v>1</v>
          </cell>
          <cell r="Q801" t="str">
            <v>SGN G4</v>
          </cell>
          <cell r="R801" t="str">
            <v>Air</v>
          </cell>
          <cell r="S801" t="str">
            <v>DOC</v>
          </cell>
          <cell r="T801">
            <v>0</v>
          </cell>
          <cell r="U801">
            <v>0</v>
          </cell>
          <cell r="V801">
            <v>2023</v>
          </cell>
          <cell r="W801" t="str">
            <v>Actual</v>
          </cell>
        </row>
        <row r="802">
          <cell r="B802" t="str">
            <v>CKPFEU</v>
          </cell>
          <cell r="C802">
            <v>2</v>
          </cell>
          <cell r="D802" t="str">
            <v>SGN G4</v>
          </cell>
          <cell r="E802" t="str">
            <v>Air</v>
          </cell>
          <cell r="F802" t="str">
            <v>DOC</v>
          </cell>
          <cell r="G802">
            <v>0</v>
          </cell>
          <cell r="H802">
            <v>0</v>
          </cell>
          <cell r="I802">
            <v>2023</v>
          </cell>
          <cell r="J802" t="str">
            <v>Actual</v>
          </cell>
          <cell r="N802" t="str">
            <v>TOMEU</v>
          </cell>
          <cell r="O802" t="str">
            <v>CKPFEU</v>
          </cell>
          <cell r="P802">
            <v>1</v>
          </cell>
          <cell r="Q802" t="str">
            <v>SGN G4</v>
          </cell>
          <cell r="R802" t="str">
            <v>Air</v>
          </cell>
          <cell r="S802" t="str">
            <v>DOC</v>
          </cell>
          <cell r="T802">
            <v>0</v>
          </cell>
          <cell r="U802">
            <v>0</v>
          </cell>
          <cell r="V802">
            <v>2023</v>
          </cell>
          <cell r="W802" t="str">
            <v>Actual</v>
          </cell>
        </row>
        <row r="803">
          <cell r="B803" t="str">
            <v>CKRTEU</v>
          </cell>
          <cell r="C803">
            <v>2</v>
          </cell>
          <cell r="D803" t="str">
            <v>SGN G4</v>
          </cell>
          <cell r="E803" t="str">
            <v>Air</v>
          </cell>
          <cell r="F803" t="str">
            <v>DOC</v>
          </cell>
          <cell r="G803">
            <v>0</v>
          </cell>
          <cell r="H803">
            <v>0</v>
          </cell>
          <cell r="I803">
            <v>2023</v>
          </cell>
          <cell r="J803" t="str">
            <v>Actual</v>
          </cell>
          <cell r="N803" t="str">
            <v>TOMEU</v>
          </cell>
          <cell r="O803" t="str">
            <v>CKRTEU</v>
          </cell>
          <cell r="P803">
            <v>1</v>
          </cell>
          <cell r="Q803" t="str">
            <v>SGN G4</v>
          </cell>
          <cell r="R803" t="str">
            <v>Air</v>
          </cell>
          <cell r="S803" t="str">
            <v>DOC</v>
          </cell>
          <cell r="T803">
            <v>0</v>
          </cell>
          <cell r="U803">
            <v>0</v>
          </cell>
          <cell r="V803">
            <v>2023</v>
          </cell>
          <cell r="W803" t="str">
            <v>Actual</v>
          </cell>
        </row>
        <row r="804">
          <cell r="B804" t="str">
            <v>CKSWEU</v>
          </cell>
          <cell r="C804">
            <v>2</v>
          </cell>
          <cell r="D804" t="str">
            <v>SGN G4</v>
          </cell>
          <cell r="E804" t="str">
            <v>Air</v>
          </cell>
          <cell r="F804" t="str">
            <v>DOC</v>
          </cell>
          <cell r="G804">
            <v>0</v>
          </cell>
          <cell r="H804">
            <v>0</v>
          </cell>
          <cell r="I804">
            <v>2023</v>
          </cell>
          <cell r="J804" t="str">
            <v>Actual</v>
          </cell>
          <cell r="N804" t="str">
            <v>TOMEU</v>
          </cell>
          <cell r="O804" t="str">
            <v>CKSWEU</v>
          </cell>
          <cell r="P804">
            <v>1</v>
          </cell>
          <cell r="Q804" t="str">
            <v>SGN G4</v>
          </cell>
          <cell r="R804" t="str">
            <v>Air</v>
          </cell>
          <cell r="S804" t="str">
            <v>DOC</v>
          </cell>
          <cell r="T804">
            <v>0</v>
          </cell>
          <cell r="U804">
            <v>0</v>
          </cell>
          <cell r="V804">
            <v>2023</v>
          </cell>
          <cell r="W804" t="str">
            <v>Actual</v>
          </cell>
        </row>
        <row r="805">
          <cell r="B805" t="str">
            <v>DICKS</v>
          </cell>
          <cell r="C805">
            <v>2</v>
          </cell>
          <cell r="D805" t="str">
            <v>SGN G4</v>
          </cell>
          <cell r="E805" t="str">
            <v>Air</v>
          </cell>
          <cell r="F805" t="str">
            <v>DOC</v>
          </cell>
          <cell r="G805">
            <v>0</v>
          </cell>
          <cell r="H805">
            <v>0</v>
          </cell>
          <cell r="I805">
            <v>2023</v>
          </cell>
          <cell r="J805" t="str">
            <v>Actual</v>
          </cell>
          <cell r="N805" t="str">
            <v>DICKS</v>
          </cell>
          <cell r="O805" t="str">
            <v>DICKS</v>
          </cell>
          <cell r="P805">
            <v>1</v>
          </cell>
          <cell r="Q805" t="str">
            <v>SGN G4</v>
          </cell>
          <cell r="R805" t="str">
            <v>Air</v>
          </cell>
          <cell r="S805" t="str">
            <v>DOC</v>
          </cell>
          <cell r="T805">
            <v>0</v>
          </cell>
          <cell r="U805">
            <v>0</v>
          </cell>
          <cell r="V805">
            <v>2023</v>
          </cell>
          <cell r="W805" t="str">
            <v>Actual</v>
          </cell>
        </row>
        <row r="806">
          <cell r="B806" t="str">
            <v>ELDOR</v>
          </cell>
          <cell r="C806">
            <v>2</v>
          </cell>
          <cell r="D806" t="str">
            <v>SGN G4</v>
          </cell>
          <cell r="E806" t="str">
            <v>Air</v>
          </cell>
          <cell r="F806" t="str">
            <v>DOC</v>
          </cell>
          <cell r="G806">
            <v>0</v>
          </cell>
          <cell r="H806">
            <v>0</v>
          </cell>
          <cell r="I806">
            <v>2023</v>
          </cell>
          <cell r="J806" t="str">
            <v>Actual</v>
          </cell>
          <cell r="N806" t="str">
            <v>ELDOR</v>
          </cell>
          <cell r="O806" t="str">
            <v>ELDOR</v>
          </cell>
          <cell r="P806">
            <v>1</v>
          </cell>
          <cell r="Q806" t="str">
            <v>SGN G4</v>
          </cell>
          <cell r="R806" t="str">
            <v>Air</v>
          </cell>
          <cell r="S806" t="str">
            <v>DOC</v>
          </cell>
          <cell r="T806">
            <v>0</v>
          </cell>
          <cell r="U806">
            <v>0</v>
          </cell>
          <cell r="V806">
            <v>2023</v>
          </cell>
          <cell r="W806" t="str">
            <v>Actual</v>
          </cell>
        </row>
        <row r="807">
          <cell r="B807" t="str">
            <v>GAP</v>
          </cell>
          <cell r="C807">
            <v>2</v>
          </cell>
          <cell r="D807" t="str">
            <v>SGN G4</v>
          </cell>
          <cell r="E807" t="str">
            <v>Air</v>
          </cell>
          <cell r="F807" t="str">
            <v>DOC</v>
          </cell>
          <cell r="G807">
            <v>0</v>
          </cell>
          <cell r="H807">
            <v>0</v>
          </cell>
          <cell r="I807">
            <v>2023</v>
          </cell>
          <cell r="J807" t="str">
            <v>Actual</v>
          </cell>
          <cell r="N807" t="str">
            <v>GAP</v>
          </cell>
          <cell r="O807" t="str">
            <v>GAP</v>
          </cell>
          <cell r="P807">
            <v>1</v>
          </cell>
          <cell r="Q807" t="str">
            <v>SGN G4</v>
          </cell>
          <cell r="R807" t="str">
            <v>Air</v>
          </cell>
          <cell r="S807" t="str">
            <v>DOC</v>
          </cell>
          <cell r="T807">
            <v>0</v>
          </cell>
          <cell r="U807">
            <v>0</v>
          </cell>
          <cell r="V807">
            <v>2023</v>
          </cell>
          <cell r="W807" t="str">
            <v>Actual</v>
          </cell>
        </row>
        <row r="808">
          <cell r="B808" t="str">
            <v>IMAGE</v>
          </cell>
          <cell r="C808">
            <v>2</v>
          </cell>
          <cell r="D808" t="str">
            <v>SGN G4</v>
          </cell>
          <cell r="E808" t="str">
            <v>Air</v>
          </cell>
          <cell r="F808" t="str">
            <v>DOC</v>
          </cell>
          <cell r="G808">
            <v>0</v>
          </cell>
          <cell r="H808">
            <v>0</v>
          </cell>
          <cell r="I808">
            <v>2023</v>
          </cell>
          <cell r="J808" t="str">
            <v>Actual</v>
          </cell>
          <cell r="N808" t="str">
            <v>VFC</v>
          </cell>
          <cell r="O808" t="str">
            <v>IMAGE</v>
          </cell>
          <cell r="P808">
            <v>1</v>
          </cell>
          <cell r="Q808" t="str">
            <v>SGN G4</v>
          </cell>
          <cell r="R808" t="str">
            <v>Air</v>
          </cell>
          <cell r="S808" t="str">
            <v>DOC</v>
          </cell>
          <cell r="T808">
            <v>0</v>
          </cell>
          <cell r="U808">
            <v>0</v>
          </cell>
          <cell r="V808">
            <v>2023</v>
          </cell>
          <cell r="W808" t="str">
            <v>Actual</v>
          </cell>
        </row>
        <row r="809">
          <cell r="B809" t="str">
            <v>ITGM</v>
          </cell>
          <cell r="C809">
            <v>2</v>
          </cell>
          <cell r="D809" t="str">
            <v>SGN G4</v>
          </cell>
          <cell r="E809" t="str">
            <v>Air</v>
          </cell>
          <cell r="F809" t="str">
            <v>DOC</v>
          </cell>
          <cell r="G809">
            <v>0</v>
          </cell>
          <cell r="H809">
            <v>0</v>
          </cell>
          <cell r="I809">
            <v>2023</v>
          </cell>
          <cell r="J809" t="str">
            <v>Actual</v>
          </cell>
          <cell r="N809" t="str">
            <v>ITGM</v>
          </cell>
          <cell r="O809" t="str">
            <v>ITGM</v>
          </cell>
          <cell r="P809">
            <v>1</v>
          </cell>
          <cell r="Q809" t="str">
            <v>SGN G4</v>
          </cell>
          <cell r="R809" t="str">
            <v>Air</v>
          </cell>
          <cell r="S809" t="str">
            <v>DOC</v>
          </cell>
          <cell r="T809">
            <v>0</v>
          </cell>
          <cell r="U809">
            <v>0</v>
          </cell>
          <cell r="V809">
            <v>2023</v>
          </cell>
          <cell r="W809" t="str">
            <v>Actual</v>
          </cell>
        </row>
        <row r="810">
          <cell r="B810" t="str">
            <v>OBIITA</v>
          </cell>
          <cell r="C810">
            <v>2</v>
          </cell>
          <cell r="D810" t="str">
            <v>SGN G4</v>
          </cell>
          <cell r="E810" t="str">
            <v>Air</v>
          </cell>
          <cell r="F810" t="str">
            <v>DOC</v>
          </cell>
          <cell r="G810">
            <v>0</v>
          </cell>
          <cell r="H810">
            <v>0</v>
          </cell>
          <cell r="I810">
            <v>2023</v>
          </cell>
          <cell r="J810" t="str">
            <v>Actual</v>
          </cell>
          <cell r="N810" t="str">
            <v>OBI</v>
          </cell>
          <cell r="O810" t="str">
            <v>OBIITA</v>
          </cell>
          <cell r="P810">
            <v>1</v>
          </cell>
          <cell r="Q810" t="str">
            <v>SGN G4</v>
          </cell>
          <cell r="R810" t="str">
            <v>Air</v>
          </cell>
          <cell r="S810" t="str">
            <v>DOC</v>
          </cell>
          <cell r="T810">
            <v>0</v>
          </cell>
          <cell r="U810">
            <v>0</v>
          </cell>
          <cell r="V810">
            <v>2023</v>
          </cell>
          <cell r="W810" t="str">
            <v>Actual</v>
          </cell>
        </row>
        <row r="811">
          <cell r="B811" t="str">
            <v>OBIPOL</v>
          </cell>
          <cell r="C811">
            <v>2</v>
          </cell>
          <cell r="D811" t="str">
            <v>SGN G4</v>
          </cell>
          <cell r="E811" t="str">
            <v>Air</v>
          </cell>
          <cell r="F811" t="str">
            <v>DOC</v>
          </cell>
          <cell r="G811">
            <v>0</v>
          </cell>
          <cell r="H811">
            <v>0</v>
          </cell>
          <cell r="I811">
            <v>2023</v>
          </cell>
          <cell r="J811" t="str">
            <v>Actual</v>
          </cell>
          <cell r="N811" t="str">
            <v>OBI</v>
          </cell>
          <cell r="O811" t="str">
            <v>OBIPOL</v>
          </cell>
          <cell r="P811">
            <v>1</v>
          </cell>
          <cell r="Q811" t="str">
            <v>SGN G4</v>
          </cell>
          <cell r="R811" t="str">
            <v>Air</v>
          </cell>
          <cell r="S811" t="str">
            <v>DOC</v>
          </cell>
          <cell r="T811">
            <v>0</v>
          </cell>
          <cell r="U811">
            <v>0</v>
          </cell>
          <cell r="V811">
            <v>2023</v>
          </cell>
          <cell r="W811" t="str">
            <v>Actual</v>
          </cell>
        </row>
        <row r="812">
          <cell r="B812" t="str">
            <v>OUTDOR</v>
          </cell>
          <cell r="C812">
            <v>2</v>
          </cell>
          <cell r="D812" t="str">
            <v>SGN G4</v>
          </cell>
          <cell r="E812" t="str">
            <v>Air</v>
          </cell>
          <cell r="F812" t="str">
            <v>DOC</v>
          </cell>
          <cell r="G812">
            <v>12</v>
          </cell>
          <cell r="H812">
            <v>0</v>
          </cell>
          <cell r="I812">
            <v>2023</v>
          </cell>
          <cell r="J812" t="str">
            <v>Actual</v>
          </cell>
          <cell r="N812" t="str">
            <v>VFC</v>
          </cell>
          <cell r="O812" t="str">
            <v>OUTDOR</v>
          </cell>
          <cell r="P812">
            <v>1</v>
          </cell>
          <cell r="Q812" t="str">
            <v>SGN G4</v>
          </cell>
          <cell r="R812" t="str">
            <v>Air</v>
          </cell>
          <cell r="S812" t="str">
            <v>DOC</v>
          </cell>
          <cell r="T812">
            <v>12</v>
          </cell>
          <cell r="U812">
            <v>0</v>
          </cell>
          <cell r="V812">
            <v>2023</v>
          </cell>
          <cell r="W812" t="str">
            <v>Actual</v>
          </cell>
        </row>
        <row r="813">
          <cell r="B813" t="str">
            <v>PACSUN</v>
          </cell>
          <cell r="C813">
            <v>2</v>
          </cell>
          <cell r="D813" t="str">
            <v>SGN G4</v>
          </cell>
          <cell r="E813" t="str">
            <v>Air</v>
          </cell>
          <cell r="F813" t="str">
            <v>DOC</v>
          </cell>
          <cell r="G813">
            <v>1</v>
          </cell>
          <cell r="H813">
            <v>0</v>
          </cell>
          <cell r="I813">
            <v>2023</v>
          </cell>
          <cell r="J813" t="str">
            <v>Actual</v>
          </cell>
          <cell r="N813" t="str">
            <v>PACSUN</v>
          </cell>
          <cell r="O813" t="str">
            <v>PACSUN</v>
          </cell>
          <cell r="P813">
            <v>1</v>
          </cell>
          <cell r="Q813" t="str">
            <v>SGN G4</v>
          </cell>
          <cell r="R813" t="str">
            <v>Air</v>
          </cell>
          <cell r="S813" t="str">
            <v>DOC</v>
          </cell>
          <cell r="T813">
            <v>1</v>
          </cell>
          <cell r="U813">
            <v>0</v>
          </cell>
          <cell r="V813">
            <v>2023</v>
          </cell>
          <cell r="W813" t="str">
            <v>Actual</v>
          </cell>
        </row>
        <row r="814">
          <cell r="B814" t="str">
            <v>RIPC</v>
          </cell>
          <cell r="C814">
            <v>2</v>
          </cell>
          <cell r="D814" t="str">
            <v>SGN G4</v>
          </cell>
          <cell r="E814" t="str">
            <v>Air</v>
          </cell>
          <cell r="F814" t="str">
            <v>DOC</v>
          </cell>
          <cell r="G814">
            <v>0</v>
          </cell>
          <cell r="H814">
            <v>0</v>
          </cell>
          <cell r="I814">
            <v>2023</v>
          </cell>
          <cell r="J814" t="str">
            <v>Actual</v>
          </cell>
          <cell r="N814" t="str">
            <v>RIP</v>
          </cell>
          <cell r="O814" t="str">
            <v>RIPC</v>
          </cell>
          <cell r="P814">
            <v>1</v>
          </cell>
          <cell r="Q814" t="str">
            <v>SGN G4</v>
          </cell>
          <cell r="R814" t="str">
            <v>Air</v>
          </cell>
          <cell r="S814" t="str">
            <v>DOC</v>
          </cell>
          <cell r="T814">
            <v>0</v>
          </cell>
          <cell r="U814">
            <v>0</v>
          </cell>
          <cell r="V814">
            <v>2023</v>
          </cell>
          <cell r="W814" t="str">
            <v>Actual</v>
          </cell>
        </row>
        <row r="815">
          <cell r="B815" t="str">
            <v>RIPP</v>
          </cell>
          <cell r="C815">
            <v>2</v>
          </cell>
          <cell r="D815" t="str">
            <v>SGN G4</v>
          </cell>
          <cell r="E815" t="str">
            <v>Air</v>
          </cell>
          <cell r="F815" t="str">
            <v>DOC</v>
          </cell>
          <cell r="G815">
            <v>0</v>
          </cell>
          <cell r="H815">
            <v>0</v>
          </cell>
          <cell r="I815">
            <v>2023</v>
          </cell>
          <cell r="J815" t="str">
            <v>Actual</v>
          </cell>
          <cell r="N815" t="str">
            <v>RIP</v>
          </cell>
          <cell r="O815" t="str">
            <v>RIPP</v>
          </cell>
          <cell r="P815">
            <v>1</v>
          </cell>
          <cell r="Q815" t="str">
            <v>SGN G4</v>
          </cell>
          <cell r="R815" t="str">
            <v>Air</v>
          </cell>
          <cell r="S815" t="str">
            <v>DOC</v>
          </cell>
          <cell r="T815">
            <v>0</v>
          </cell>
          <cell r="U815">
            <v>0</v>
          </cell>
          <cell r="V815">
            <v>2023</v>
          </cell>
          <cell r="W815" t="str">
            <v>Actual</v>
          </cell>
        </row>
        <row r="816">
          <cell r="B816" t="str">
            <v>SPENCR</v>
          </cell>
          <cell r="C816">
            <v>2</v>
          </cell>
          <cell r="D816" t="str">
            <v>SGN G4</v>
          </cell>
          <cell r="E816" t="str">
            <v>Air</v>
          </cell>
          <cell r="F816" t="str">
            <v>DOC</v>
          </cell>
          <cell r="G816">
            <v>0</v>
          </cell>
          <cell r="H816">
            <v>0</v>
          </cell>
          <cell r="I816">
            <v>2023</v>
          </cell>
          <cell r="J816" t="str">
            <v>Actual</v>
          </cell>
          <cell r="N816" t="str">
            <v>SPENCR</v>
          </cell>
          <cell r="O816" t="str">
            <v>SPENCR</v>
          </cell>
          <cell r="P816">
            <v>1</v>
          </cell>
          <cell r="Q816" t="str">
            <v>SGN G4</v>
          </cell>
          <cell r="R816" t="str">
            <v>Air</v>
          </cell>
          <cell r="S816" t="str">
            <v>DOC</v>
          </cell>
          <cell r="T816">
            <v>0</v>
          </cell>
          <cell r="U816">
            <v>0</v>
          </cell>
          <cell r="V816">
            <v>2023</v>
          </cell>
          <cell r="W816" t="str">
            <v>Actual</v>
          </cell>
        </row>
        <row r="817">
          <cell r="B817" t="str">
            <v>TOMBOD</v>
          </cell>
          <cell r="C817">
            <v>2</v>
          </cell>
          <cell r="D817" t="str">
            <v>SGN G4</v>
          </cell>
          <cell r="E817" t="str">
            <v>Air</v>
          </cell>
          <cell r="F817" t="str">
            <v>DOC</v>
          </cell>
          <cell r="G817">
            <v>0</v>
          </cell>
          <cell r="H817">
            <v>0</v>
          </cell>
          <cell r="I817">
            <v>2023</v>
          </cell>
          <cell r="J817" t="str">
            <v>Actual</v>
          </cell>
          <cell r="N817" t="str">
            <v>TOMEU</v>
          </cell>
          <cell r="O817" t="str">
            <v>TOMBOD</v>
          </cell>
          <cell r="P817">
            <v>1</v>
          </cell>
          <cell r="Q817" t="str">
            <v>SGN G4</v>
          </cell>
          <cell r="R817" t="str">
            <v>Air</v>
          </cell>
          <cell r="S817" t="str">
            <v>DOC</v>
          </cell>
          <cell r="T817">
            <v>0</v>
          </cell>
          <cell r="U817">
            <v>0</v>
          </cell>
          <cell r="V817">
            <v>2023</v>
          </cell>
          <cell r="W817" t="str">
            <v>Actual</v>
          </cell>
        </row>
        <row r="818">
          <cell r="B818" t="str">
            <v>TOMFTW</v>
          </cell>
          <cell r="C818">
            <v>2</v>
          </cell>
          <cell r="D818" t="str">
            <v>SGN G4</v>
          </cell>
          <cell r="E818" t="str">
            <v>Air</v>
          </cell>
          <cell r="F818" t="str">
            <v>DOC</v>
          </cell>
          <cell r="G818">
            <v>0</v>
          </cell>
          <cell r="H818">
            <v>0</v>
          </cell>
          <cell r="I818">
            <v>2023</v>
          </cell>
          <cell r="J818" t="str">
            <v>Actual</v>
          </cell>
          <cell r="N818" t="str">
            <v>TOMEU</v>
          </cell>
          <cell r="O818" t="str">
            <v>TOMFTW</v>
          </cell>
          <cell r="P818">
            <v>1</v>
          </cell>
          <cell r="Q818" t="str">
            <v>SGN G4</v>
          </cell>
          <cell r="R818" t="str">
            <v>Air</v>
          </cell>
          <cell r="S818" t="str">
            <v>DOC</v>
          </cell>
          <cell r="T818">
            <v>0</v>
          </cell>
          <cell r="U818">
            <v>0</v>
          </cell>
          <cell r="V818">
            <v>2023</v>
          </cell>
          <cell r="W818" t="str">
            <v>Actual</v>
          </cell>
        </row>
        <row r="819">
          <cell r="B819" t="str">
            <v>TOMHAN</v>
          </cell>
          <cell r="C819">
            <v>2</v>
          </cell>
          <cell r="D819" t="str">
            <v>SGN G4</v>
          </cell>
          <cell r="E819" t="str">
            <v>Air</v>
          </cell>
          <cell r="F819" t="str">
            <v>DOC</v>
          </cell>
          <cell r="G819">
            <v>0</v>
          </cell>
          <cell r="H819">
            <v>0</v>
          </cell>
          <cell r="I819">
            <v>2023</v>
          </cell>
          <cell r="J819" t="str">
            <v>Actual</v>
          </cell>
          <cell r="N819" t="str">
            <v>TOMEU</v>
          </cell>
          <cell r="O819" t="str">
            <v>TOMHAN</v>
          </cell>
          <cell r="P819">
            <v>1</v>
          </cell>
          <cell r="Q819" t="str">
            <v>SGN G4</v>
          </cell>
          <cell r="R819" t="str">
            <v>Air</v>
          </cell>
          <cell r="S819" t="str">
            <v>DOC</v>
          </cell>
          <cell r="T819">
            <v>0</v>
          </cell>
          <cell r="U819">
            <v>0</v>
          </cell>
          <cell r="V819">
            <v>2023</v>
          </cell>
          <cell r="W819" t="str">
            <v>Actual</v>
          </cell>
        </row>
        <row r="820">
          <cell r="B820" t="str">
            <v>TOMJEU</v>
          </cell>
          <cell r="C820">
            <v>2</v>
          </cell>
          <cell r="D820" t="str">
            <v>SGN G4</v>
          </cell>
          <cell r="E820" t="str">
            <v>Air</v>
          </cell>
          <cell r="F820" t="str">
            <v>DOC</v>
          </cell>
          <cell r="G820">
            <v>0</v>
          </cell>
          <cell r="H820">
            <v>0</v>
          </cell>
          <cell r="I820">
            <v>2023</v>
          </cell>
          <cell r="J820" t="str">
            <v>Actual</v>
          </cell>
          <cell r="N820" t="str">
            <v>TOMEU</v>
          </cell>
          <cell r="O820" t="str">
            <v>TOMJEU</v>
          </cell>
          <cell r="P820">
            <v>1</v>
          </cell>
          <cell r="Q820" t="str">
            <v>SGN G4</v>
          </cell>
          <cell r="R820" t="str">
            <v>Air</v>
          </cell>
          <cell r="S820" t="str">
            <v>DOC</v>
          </cell>
          <cell r="T820">
            <v>0</v>
          </cell>
          <cell r="U820">
            <v>0</v>
          </cell>
          <cell r="V820">
            <v>2023</v>
          </cell>
          <cell r="W820" t="str">
            <v>Actual</v>
          </cell>
        </row>
        <row r="821">
          <cell r="B821" t="str">
            <v>TOMRTL</v>
          </cell>
          <cell r="C821">
            <v>2</v>
          </cell>
          <cell r="D821" t="str">
            <v>SGN G4</v>
          </cell>
          <cell r="E821" t="str">
            <v>Air</v>
          </cell>
          <cell r="F821" t="str">
            <v>DOC</v>
          </cell>
          <cell r="G821">
            <v>0</v>
          </cell>
          <cell r="H821">
            <v>0</v>
          </cell>
          <cell r="I821">
            <v>2023</v>
          </cell>
          <cell r="J821" t="str">
            <v>Actual</v>
          </cell>
          <cell r="N821" t="str">
            <v>TOMEU</v>
          </cell>
          <cell r="O821" t="str">
            <v>TOMRTL</v>
          </cell>
          <cell r="P821">
            <v>1</v>
          </cell>
          <cell r="Q821" t="str">
            <v>SGN G4</v>
          </cell>
          <cell r="R821" t="str">
            <v>Air</v>
          </cell>
          <cell r="S821" t="str">
            <v>DOC</v>
          </cell>
          <cell r="T821">
            <v>0</v>
          </cell>
          <cell r="U821">
            <v>0</v>
          </cell>
          <cell r="V821">
            <v>2023</v>
          </cell>
          <cell r="W821" t="str">
            <v>Actual</v>
          </cell>
        </row>
        <row r="822">
          <cell r="B822" t="str">
            <v>TRU</v>
          </cell>
          <cell r="C822">
            <v>2</v>
          </cell>
          <cell r="D822" t="str">
            <v>SGN G4</v>
          </cell>
          <cell r="E822" t="str">
            <v>Air</v>
          </cell>
          <cell r="F822" t="str">
            <v>DOC</v>
          </cell>
          <cell r="G822">
            <v>0</v>
          </cell>
          <cell r="H822">
            <v>0</v>
          </cell>
          <cell r="I822">
            <v>2023</v>
          </cell>
          <cell r="J822" t="str">
            <v>Actual</v>
          </cell>
          <cell r="N822" t="str">
            <v>TRU</v>
          </cell>
          <cell r="O822" t="str">
            <v>TRU</v>
          </cell>
          <cell r="P822">
            <v>1</v>
          </cell>
          <cell r="Q822" t="str">
            <v>SGN G4</v>
          </cell>
          <cell r="R822" t="str">
            <v>Air</v>
          </cell>
          <cell r="S822" t="str">
            <v>DOC</v>
          </cell>
          <cell r="T822">
            <v>0</v>
          </cell>
          <cell r="U822">
            <v>0</v>
          </cell>
          <cell r="V822">
            <v>2023</v>
          </cell>
          <cell r="W822" t="str">
            <v>Actual</v>
          </cell>
        </row>
        <row r="823">
          <cell r="B823" t="str">
            <v>AAFES</v>
          </cell>
          <cell r="C823">
            <v>2</v>
          </cell>
          <cell r="D823" t="str">
            <v>SGN G5</v>
          </cell>
          <cell r="E823" t="str">
            <v>Air</v>
          </cell>
          <cell r="F823" t="str">
            <v>DOC</v>
          </cell>
          <cell r="G823">
            <v>0</v>
          </cell>
          <cell r="H823">
            <v>0</v>
          </cell>
          <cell r="I823">
            <v>2023</v>
          </cell>
          <cell r="J823" t="str">
            <v>Actual</v>
          </cell>
          <cell r="N823" t="str">
            <v>AAFES</v>
          </cell>
          <cell r="O823" t="str">
            <v>AAFES</v>
          </cell>
          <cell r="P823">
            <v>1</v>
          </cell>
          <cell r="Q823" t="str">
            <v>SGN G5</v>
          </cell>
          <cell r="R823" t="str">
            <v>Air</v>
          </cell>
          <cell r="S823" t="str">
            <v>DOC</v>
          </cell>
          <cell r="T823">
            <v>0</v>
          </cell>
          <cell r="U823">
            <v>0</v>
          </cell>
          <cell r="V823">
            <v>2023</v>
          </cell>
          <cell r="W823" t="str">
            <v>Actual</v>
          </cell>
        </row>
        <row r="824">
          <cell r="B824" t="str">
            <v>ALLB</v>
          </cell>
          <cell r="C824">
            <v>2</v>
          </cell>
          <cell r="D824" t="str">
            <v>SGN G5</v>
          </cell>
          <cell r="E824" t="str">
            <v>Air</v>
          </cell>
          <cell r="F824" t="str">
            <v>DOC</v>
          </cell>
          <cell r="G824">
            <v>0</v>
          </cell>
          <cell r="H824">
            <v>0</v>
          </cell>
          <cell r="I824">
            <v>2023</v>
          </cell>
          <cell r="J824" t="str">
            <v>Actual</v>
          </cell>
          <cell r="N824" t="str">
            <v>ALLB</v>
          </cell>
          <cell r="O824" t="str">
            <v>ALLB</v>
          </cell>
          <cell r="P824">
            <v>1</v>
          </cell>
          <cell r="Q824" t="str">
            <v>SGN G5</v>
          </cell>
          <cell r="R824" t="str">
            <v>Air</v>
          </cell>
          <cell r="S824" t="str">
            <v>DOC</v>
          </cell>
          <cell r="T824">
            <v>0</v>
          </cell>
          <cell r="U824">
            <v>0</v>
          </cell>
          <cell r="V824">
            <v>2023</v>
          </cell>
          <cell r="W824" t="str">
            <v>Actual</v>
          </cell>
        </row>
        <row r="825">
          <cell r="B825" t="str">
            <v>DORM</v>
          </cell>
          <cell r="C825">
            <v>2</v>
          </cell>
          <cell r="D825" t="str">
            <v>SGN G5</v>
          </cell>
          <cell r="E825" t="str">
            <v>Air</v>
          </cell>
          <cell r="F825" t="str">
            <v>DOC</v>
          </cell>
          <cell r="G825">
            <v>0</v>
          </cell>
          <cell r="H825">
            <v>0</v>
          </cell>
          <cell r="I825">
            <v>2023</v>
          </cell>
          <cell r="J825" t="str">
            <v>Actual</v>
          </cell>
          <cell r="N825" t="str">
            <v>WATTS</v>
          </cell>
          <cell r="O825" t="str">
            <v>DORM</v>
          </cell>
          <cell r="P825">
            <v>1</v>
          </cell>
          <cell r="Q825" t="str">
            <v>SGN G5</v>
          </cell>
          <cell r="R825" t="str">
            <v>Air</v>
          </cell>
          <cell r="S825" t="str">
            <v>DOC</v>
          </cell>
          <cell r="T825">
            <v>0</v>
          </cell>
          <cell r="U825">
            <v>0</v>
          </cell>
          <cell r="V825">
            <v>2023</v>
          </cell>
          <cell r="W825" t="str">
            <v>Actual</v>
          </cell>
        </row>
        <row r="826">
          <cell r="B826" t="str">
            <v>DSAQSP</v>
          </cell>
          <cell r="C826">
            <v>2</v>
          </cell>
          <cell r="D826" t="str">
            <v>SGN G5</v>
          </cell>
          <cell r="E826" t="str">
            <v>Air</v>
          </cell>
          <cell r="F826" t="str">
            <v>DOC</v>
          </cell>
          <cell r="G826">
            <v>0</v>
          </cell>
          <cell r="H826">
            <v>0</v>
          </cell>
          <cell r="I826">
            <v>2023</v>
          </cell>
          <cell r="J826" t="str">
            <v>Actual</v>
          </cell>
          <cell r="N826" t="str">
            <v>DSAQSP</v>
          </cell>
          <cell r="O826" t="str">
            <v>DSAQSP</v>
          </cell>
          <cell r="P826">
            <v>1</v>
          </cell>
          <cell r="Q826" t="str">
            <v>SGN G5</v>
          </cell>
          <cell r="R826" t="str">
            <v>Air</v>
          </cell>
          <cell r="S826" t="str">
            <v>DOC</v>
          </cell>
          <cell r="T826">
            <v>0</v>
          </cell>
          <cell r="U826">
            <v>0</v>
          </cell>
          <cell r="V826">
            <v>2023</v>
          </cell>
          <cell r="W826" t="str">
            <v>Actual</v>
          </cell>
        </row>
        <row r="827">
          <cell r="B827" t="str">
            <v>EMCI</v>
          </cell>
          <cell r="C827">
            <v>2</v>
          </cell>
          <cell r="D827" t="str">
            <v>SGN G5</v>
          </cell>
          <cell r="E827" t="str">
            <v>Air</v>
          </cell>
          <cell r="F827" t="str">
            <v>DOC</v>
          </cell>
          <cell r="G827">
            <v>0</v>
          </cell>
          <cell r="H827">
            <v>0</v>
          </cell>
          <cell r="I827">
            <v>2023</v>
          </cell>
          <cell r="J827" t="str">
            <v>Actual</v>
          </cell>
          <cell r="N827" t="str">
            <v>NIDEC</v>
          </cell>
          <cell r="O827" t="str">
            <v>EMCI</v>
          </cell>
          <cell r="P827">
            <v>1</v>
          </cell>
          <cell r="Q827" t="str">
            <v>SGN G5</v>
          </cell>
          <cell r="R827" t="str">
            <v>Air</v>
          </cell>
          <cell r="S827" t="str">
            <v>DOC</v>
          </cell>
          <cell r="T827">
            <v>0</v>
          </cell>
          <cell r="U827">
            <v>0</v>
          </cell>
          <cell r="V827">
            <v>2023</v>
          </cell>
          <cell r="W827" t="str">
            <v>Actual</v>
          </cell>
        </row>
        <row r="828">
          <cell r="B828" t="str">
            <v>LIICO</v>
          </cell>
          <cell r="C828">
            <v>2</v>
          </cell>
          <cell r="D828" t="str">
            <v>SGN G5</v>
          </cell>
          <cell r="E828" t="str">
            <v>Air</v>
          </cell>
          <cell r="F828" t="str">
            <v>DOC</v>
          </cell>
          <cell r="G828">
            <v>0</v>
          </cell>
          <cell r="H828">
            <v>0</v>
          </cell>
          <cell r="I828">
            <v>2023</v>
          </cell>
          <cell r="J828" t="str">
            <v>Actual</v>
          </cell>
          <cell r="N828" t="str">
            <v>LII</v>
          </cell>
          <cell r="O828" t="str">
            <v>LIICO</v>
          </cell>
          <cell r="P828">
            <v>1</v>
          </cell>
          <cell r="Q828" t="str">
            <v>SGN G5</v>
          </cell>
          <cell r="R828" t="str">
            <v>Air</v>
          </cell>
          <cell r="S828" t="str">
            <v>DOC</v>
          </cell>
          <cell r="T828">
            <v>0</v>
          </cell>
          <cell r="U828">
            <v>0</v>
          </cell>
          <cell r="V828">
            <v>2023</v>
          </cell>
          <cell r="W828" t="str">
            <v>Actual</v>
          </cell>
        </row>
        <row r="829">
          <cell r="B829" t="str">
            <v>LIIRE</v>
          </cell>
          <cell r="C829">
            <v>2</v>
          </cell>
          <cell r="D829" t="str">
            <v>SGN G5</v>
          </cell>
          <cell r="E829" t="str">
            <v>Air</v>
          </cell>
          <cell r="F829" t="str">
            <v>DOC</v>
          </cell>
          <cell r="G829">
            <v>0</v>
          </cell>
          <cell r="H829">
            <v>0</v>
          </cell>
          <cell r="I829">
            <v>2023</v>
          </cell>
          <cell r="J829" t="str">
            <v>Actual</v>
          </cell>
          <cell r="N829" t="str">
            <v>LII</v>
          </cell>
          <cell r="O829" t="str">
            <v>LIIRE</v>
          </cell>
          <cell r="P829">
            <v>1</v>
          </cell>
          <cell r="Q829" t="str">
            <v>SGN G5</v>
          </cell>
          <cell r="R829" t="str">
            <v>Air</v>
          </cell>
          <cell r="S829" t="str">
            <v>DOC</v>
          </cell>
          <cell r="T829">
            <v>0</v>
          </cell>
          <cell r="U829">
            <v>0</v>
          </cell>
          <cell r="V829">
            <v>2023</v>
          </cell>
          <cell r="W829" t="str">
            <v>Actual</v>
          </cell>
        </row>
        <row r="830">
          <cell r="B830" t="str">
            <v>LIIWWR</v>
          </cell>
          <cell r="C830">
            <v>2</v>
          </cell>
          <cell r="D830" t="str">
            <v>SGN G5</v>
          </cell>
          <cell r="E830" t="str">
            <v>Air</v>
          </cell>
          <cell r="F830" t="str">
            <v>DOC</v>
          </cell>
          <cell r="G830">
            <v>0</v>
          </cell>
          <cell r="H830">
            <v>0</v>
          </cell>
          <cell r="I830">
            <v>2023</v>
          </cell>
          <cell r="J830" t="str">
            <v>Actual</v>
          </cell>
          <cell r="N830" t="str">
            <v>LII</v>
          </cell>
          <cell r="O830" t="str">
            <v>LIIWWR</v>
          </cell>
          <cell r="P830">
            <v>1</v>
          </cell>
          <cell r="Q830" t="str">
            <v>SGN G5</v>
          </cell>
          <cell r="R830" t="str">
            <v>Air</v>
          </cell>
          <cell r="S830" t="str">
            <v>DOC</v>
          </cell>
          <cell r="T830">
            <v>0</v>
          </cell>
          <cell r="U830">
            <v>0</v>
          </cell>
          <cell r="V830">
            <v>2023</v>
          </cell>
          <cell r="W830" t="str">
            <v>Actual</v>
          </cell>
        </row>
        <row r="831">
          <cell r="B831" t="str">
            <v>MKI</v>
          </cell>
          <cell r="C831">
            <v>2</v>
          </cell>
          <cell r="D831" t="str">
            <v>SGN G5</v>
          </cell>
          <cell r="E831" t="str">
            <v>Air</v>
          </cell>
          <cell r="F831" t="str">
            <v>DOC</v>
          </cell>
          <cell r="G831">
            <v>0</v>
          </cell>
          <cell r="H831">
            <v>0</v>
          </cell>
          <cell r="I831">
            <v>2023</v>
          </cell>
          <cell r="J831" t="str">
            <v>Actual</v>
          </cell>
          <cell r="N831" t="str">
            <v>KTK</v>
          </cell>
          <cell r="O831" t="str">
            <v>MKI</v>
          </cell>
          <cell r="P831">
            <v>1</v>
          </cell>
          <cell r="Q831" t="str">
            <v>SGN G5</v>
          </cell>
          <cell r="R831" t="str">
            <v>Air</v>
          </cell>
          <cell r="S831" t="str">
            <v>DOC</v>
          </cell>
          <cell r="T831">
            <v>0</v>
          </cell>
          <cell r="U831">
            <v>0</v>
          </cell>
          <cell r="V831">
            <v>2023</v>
          </cell>
          <cell r="W831" t="str">
            <v>Actual</v>
          </cell>
        </row>
        <row r="832">
          <cell r="B832" t="str">
            <v>NHAC</v>
          </cell>
          <cell r="C832">
            <v>2</v>
          </cell>
          <cell r="D832" t="str">
            <v>SGN G5</v>
          </cell>
          <cell r="E832" t="str">
            <v>Air</v>
          </cell>
          <cell r="F832" t="str">
            <v>DOC</v>
          </cell>
          <cell r="G832">
            <v>0</v>
          </cell>
          <cell r="H832">
            <v>0</v>
          </cell>
          <cell r="I832">
            <v>2023</v>
          </cell>
          <cell r="J832" t="str">
            <v>Actual</v>
          </cell>
          <cell r="N832" t="str">
            <v>NIDEC</v>
          </cell>
          <cell r="O832" t="str">
            <v>NHAC</v>
          </cell>
          <cell r="P832">
            <v>1</v>
          </cell>
          <cell r="Q832" t="str">
            <v>SGN G5</v>
          </cell>
          <cell r="R832" t="str">
            <v>Air</v>
          </cell>
          <cell r="S832" t="str">
            <v>DOC</v>
          </cell>
          <cell r="T832">
            <v>0</v>
          </cell>
          <cell r="U832">
            <v>0</v>
          </cell>
          <cell r="V832">
            <v>2023</v>
          </cell>
          <cell r="W832" t="str">
            <v>Actual</v>
          </cell>
        </row>
        <row r="833">
          <cell r="B833" t="str">
            <v>PVHJA</v>
          </cell>
          <cell r="C833">
            <v>2</v>
          </cell>
          <cell r="D833" t="str">
            <v>SGN G5</v>
          </cell>
          <cell r="E833" t="str">
            <v>Air</v>
          </cell>
          <cell r="F833" t="str">
            <v>DOC</v>
          </cell>
          <cell r="G833">
            <v>0</v>
          </cell>
          <cell r="H833">
            <v>0</v>
          </cell>
          <cell r="I833">
            <v>2023</v>
          </cell>
          <cell r="J833" t="str">
            <v>Actual</v>
          </cell>
          <cell r="N833" t="str">
            <v>WRNCO</v>
          </cell>
          <cell r="O833" t="str">
            <v>PVHJA</v>
          </cell>
          <cell r="P833">
            <v>1</v>
          </cell>
          <cell r="Q833" t="str">
            <v>SGN G5</v>
          </cell>
          <cell r="R833" t="str">
            <v>Air</v>
          </cell>
          <cell r="S833" t="str">
            <v>DOC</v>
          </cell>
          <cell r="T833">
            <v>0</v>
          </cell>
          <cell r="U833">
            <v>0</v>
          </cell>
          <cell r="V833">
            <v>2023</v>
          </cell>
          <cell r="W833" t="str">
            <v>Actual</v>
          </cell>
        </row>
        <row r="834">
          <cell r="B834" t="str">
            <v>THAS</v>
          </cell>
          <cell r="C834">
            <v>2</v>
          </cell>
          <cell r="D834" t="str">
            <v>SGN G5</v>
          </cell>
          <cell r="E834" t="str">
            <v>Air</v>
          </cell>
          <cell r="F834" t="str">
            <v>DOC</v>
          </cell>
          <cell r="G834">
            <v>0</v>
          </cell>
          <cell r="H834">
            <v>0</v>
          </cell>
          <cell r="I834">
            <v>2023</v>
          </cell>
          <cell r="J834" t="str">
            <v>Actual</v>
          </cell>
          <cell r="N834" t="str">
            <v>WRNCO</v>
          </cell>
          <cell r="O834" t="str">
            <v>THAS</v>
          </cell>
          <cell r="P834">
            <v>1</v>
          </cell>
          <cell r="Q834" t="str">
            <v>SGN G5</v>
          </cell>
          <cell r="R834" t="str">
            <v>Air</v>
          </cell>
          <cell r="S834" t="str">
            <v>DOC</v>
          </cell>
          <cell r="T834">
            <v>0</v>
          </cell>
          <cell r="U834">
            <v>0</v>
          </cell>
          <cell r="V834">
            <v>2023</v>
          </cell>
          <cell r="W834" t="str">
            <v>Actual</v>
          </cell>
        </row>
        <row r="835">
          <cell r="B835" t="str">
            <v>WARAS</v>
          </cell>
          <cell r="C835">
            <v>2</v>
          </cell>
          <cell r="D835" t="str">
            <v>SGN G5</v>
          </cell>
          <cell r="E835" t="str">
            <v>Air</v>
          </cell>
          <cell r="F835" t="str">
            <v>DOC</v>
          </cell>
          <cell r="G835">
            <v>0</v>
          </cell>
          <cell r="H835">
            <v>0</v>
          </cell>
          <cell r="I835">
            <v>2023</v>
          </cell>
          <cell r="J835" t="str">
            <v>Actual</v>
          </cell>
          <cell r="N835" t="str">
            <v>WRNCO</v>
          </cell>
          <cell r="O835" t="str">
            <v>WARAS</v>
          </cell>
          <cell r="P835">
            <v>1</v>
          </cell>
          <cell r="Q835" t="str">
            <v>SGN G5</v>
          </cell>
          <cell r="R835" t="str">
            <v>Air</v>
          </cell>
          <cell r="S835" t="str">
            <v>DOC</v>
          </cell>
          <cell r="T835">
            <v>0</v>
          </cell>
          <cell r="U835">
            <v>0</v>
          </cell>
          <cell r="V835">
            <v>2023</v>
          </cell>
          <cell r="W835" t="str">
            <v>Actual</v>
          </cell>
        </row>
        <row r="836">
          <cell r="B836" t="str">
            <v>WYNBRG</v>
          </cell>
          <cell r="C836">
            <v>2</v>
          </cell>
          <cell r="D836" t="str">
            <v>SGN G3</v>
          </cell>
          <cell r="E836" t="str">
            <v>Air</v>
          </cell>
          <cell r="F836" t="str">
            <v>DOC</v>
          </cell>
          <cell r="G836">
            <v>0</v>
          </cell>
          <cell r="H836">
            <v>0</v>
          </cell>
          <cell r="I836">
            <v>2023</v>
          </cell>
          <cell r="J836" t="str">
            <v>Actual</v>
          </cell>
          <cell r="N836" t="str">
            <v>WYNBRG</v>
          </cell>
          <cell r="O836" t="str">
            <v>WYNBRG</v>
          </cell>
          <cell r="P836">
            <v>1</v>
          </cell>
          <cell r="Q836" t="str">
            <v>SGN G3</v>
          </cell>
          <cell r="R836" t="str">
            <v>Air</v>
          </cell>
          <cell r="S836" t="str">
            <v>DOC</v>
          </cell>
          <cell r="T836">
            <v>0</v>
          </cell>
          <cell r="U836">
            <v>0</v>
          </cell>
          <cell r="V836">
            <v>2023</v>
          </cell>
          <cell r="W836" t="str">
            <v>Actual</v>
          </cell>
        </row>
        <row r="837">
          <cell r="B837" t="str">
            <v>X47BL</v>
          </cell>
          <cell r="C837">
            <v>2</v>
          </cell>
          <cell r="D837" t="str">
            <v>SGN G5</v>
          </cell>
          <cell r="E837" t="str">
            <v>Air</v>
          </cell>
          <cell r="F837" t="str">
            <v>DOC</v>
          </cell>
          <cell r="G837">
            <v>0</v>
          </cell>
          <cell r="H837">
            <v>0</v>
          </cell>
          <cell r="I837">
            <v>2023</v>
          </cell>
          <cell r="J837" t="str">
            <v>Actual</v>
          </cell>
          <cell r="N837" t="str">
            <v>X47BL</v>
          </cell>
          <cell r="O837" t="str">
            <v>X47BL</v>
          </cell>
          <cell r="P837">
            <v>1</v>
          </cell>
          <cell r="Q837" t="str">
            <v>SGN G5</v>
          </cell>
          <cell r="R837" t="str">
            <v>Air</v>
          </cell>
          <cell r="S837" t="str">
            <v>DOC</v>
          </cell>
          <cell r="T837">
            <v>0</v>
          </cell>
          <cell r="U837">
            <v>0</v>
          </cell>
          <cell r="V837">
            <v>2023</v>
          </cell>
          <cell r="W837" t="str">
            <v>Actual</v>
          </cell>
        </row>
        <row r="838">
          <cell r="B838" t="str">
            <v>XATPE</v>
          </cell>
          <cell r="C838">
            <v>2</v>
          </cell>
          <cell r="D838" t="str">
            <v>SGN G5</v>
          </cell>
          <cell r="E838" t="str">
            <v>Air</v>
          </cell>
          <cell r="F838" t="str">
            <v>DOC</v>
          </cell>
          <cell r="G838">
            <v>0</v>
          </cell>
          <cell r="H838">
            <v>0</v>
          </cell>
          <cell r="I838">
            <v>2023</v>
          </cell>
          <cell r="J838" t="str">
            <v>Actual</v>
          </cell>
          <cell r="N838" t="str">
            <v>XATPE</v>
          </cell>
          <cell r="O838" t="str">
            <v>XATPE</v>
          </cell>
          <cell r="P838">
            <v>1</v>
          </cell>
          <cell r="Q838" t="str">
            <v>SGN G5</v>
          </cell>
          <cell r="R838" t="str">
            <v>Air</v>
          </cell>
          <cell r="S838" t="str">
            <v>DOC</v>
          </cell>
          <cell r="T838">
            <v>0</v>
          </cell>
          <cell r="U838">
            <v>0</v>
          </cell>
          <cell r="V838">
            <v>2023</v>
          </cell>
          <cell r="W838" t="str">
            <v>Actual</v>
          </cell>
        </row>
        <row r="839">
          <cell r="B839" t="str">
            <v>XBLAIN</v>
          </cell>
          <cell r="C839">
            <v>2</v>
          </cell>
          <cell r="D839" t="str">
            <v>SGN G5</v>
          </cell>
          <cell r="E839" t="str">
            <v>Air</v>
          </cell>
          <cell r="F839" t="str">
            <v>DOC</v>
          </cell>
          <cell r="G839">
            <v>0</v>
          </cell>
          <cell r="H839">
            <v>0</v>
          </cell>
          <cell r="I839">
            <v>2023</v>
          </cell>
          <cell r="J839" t="str">
            <v>Actual</v>
          </cell>
          <cell r="N839" t="str">
            <v>XBLAIN</v>
          </cell>
          <cell r="O839" t="str">
            <v>XBLAIN</v>
          </cell>
          <cell r="P839">
            <v>1</v>
          </cell>
          <cell r="Q839" t="str">
            <v>SGN G5</v>
          </cell>
          <cell r="R839" t="str">
            <v>Air</v>
          </cell>
          <cell r="S839" t="str">
            <v>DOC</v>
          </cell>
          <cell r="T839">
            <v>0</v>
          </cell>
          <cell r="U839">
            <v>0</v>
          </cell>
          <cell r="V839">
            <v>2023</v>
          </cell>
          <cell r="W839" t="str">
            <v>Actual</v>
          </cell>
        </row>
        <row r="840">
          <cell r="B840" t="str">
            <v>XCALM</v>
          </cell>
          <cell r="C840">
            <v>2</v>
          </cell>
          <cell r="D840" t="str">
            <v>SGN G5</v>
          </cell>
          <cell r="E840" t="str">
            <v>Air</v>
          </cell>
          <cell r="F840" t="str">
            <v>DOC</v>
          </cell>
          <cell r="G840">
            <v>0</v>
          </cell>
          <cell r="H840">
            <v>0</v>
          </cell>
          <cell r="I840">
            <v>2023</v>
          </cell>
          <cell r="J840" t="str">
            <v>Actual</v>
          </cell>
          <cell r="N840" t="str">
            <v>XCALM</v>
          </cell>
          <cell r="O840" t="str">
            <v>XCALM</v>
          </cell>
          <cell r="P840">
            <v>1</v>
          </cell>
          <cell r="Q840" t="str">
            <v>SGN G5</v>
          </cell>
          <cell r="R840" t="str">
            <v>Air</v>
          </cell>
          <cell r="S840" t="str">
            <v>DOC</v>
          </cell>
          <cell r="T840">
            <v>0</v>
          </cell>
          <cell r="U840">
            <v>0</v>
          </cell>
          <cell r="V840">
            <v>2023</v>
          </cell>
          <cell r="W840" t="str">
            <v>Actual</v>
          </cell>
        </row>
        <row r="841">
          <cell r="B841" t="str">
            <v>XHBIL</v>
          </cell>
          <cell r="C841">
            <v>2</v>
          </cell>
          <cell r="D841" t="str">
            <v>SGN G5</v>
          </cell>
          <cell r="E841" t="str">
            <v>Air</v>
          </cell>
          <cell r="F841" t="str">
            <v>DOC</v>
          </cell>
          <cell r="G841">
            <v>0</v>
          </cell>
          <cell r="H841">
            <v>0</v>
          </cell>
          <cell r="I841">
            <v>2023</v>
          </cell>
          <cell r="J841" t="str">
            <v>Actual</v>
          </cell>
          <cell r="N841" t="str">
            <v>XHBIL</v>
          </cell>
          <cell r="O841" t="str">
            <v>XHBIL</v>
          </cell>
          <cell r="P841">
            <v>1</v>
          </cell>
          <cell r="Q841" t="str">
            <v>SGN G5</v>
          </cell>
          <cell r="R841" t="str">
            <v>Air</v>
          </cell>
          <cell r="S841" t="str">
            <v>DOC</v>
          </cell>
          <cell r="T841">
            <v>0</v>
          </cell>
          <cell r="U841">
            <v>0</v>
          </cell>
          <cell r="V841">
            <v>2023</v>
          </cell>
          <cell r="W841" t="str">
            <v>Actual</v>
          </cell>
        </row>
        <row r="842">
          <cell r="B842" t="str">
            <v>XKEENI</v>
          </cell>
          <cell r="C842">
            <v>2</v>
          </cell>
          <cell r="D842" t="str">
            <v>SGN G5</v>
          </cell>
          <cell r="E842" t="str">
            <v>Air</v>
          </cell>
          <cell r="F842" t="str">
            <v>DOC</v>
          </cell>
          <cell r="G842">
            <v>0</v>
          </cell>
          <cell r="H842">
            <v>0</v>
          </cell>
          <cell r="I842">
            <v>2023</v>
          </cell>
          <cell r="J842" t="str">
            <v>Actual</v>
          </cell>
          <cell r="N842" t="str">
            <v>XKEENI</v>
          </cell>
          <cell r="O842" t="str">
            <v>XKEENI</v>
          </cell>
          <cell r="P842">
            <v>1</v>
          </cell>
          <cell r="Q842" t="str">
            <v>SGN G5</v>
          </cell>
          <cell r="R842" t="str">
            <v>Air</v>
          </cell>
          <cell r="S842" t="str">
            <v>DOC</v>
          </cell>
          <cell r="T842">
            <v>0</v>
          </cell>
          <cell r="U842">
            <v>0</v>
          </cell>
          <cell r="V842">
            <v>2023</v>
          </cell>
          <cell r="W842" t="str">
            <v>Actual</v>
          </cell>
        </row>
        <row r="843">
          <cell r="B843" t="str">
            <v>XREDC</v>
          </cell>
          <cell r="C843">
            <v>2</v>
          </cell>
          <cell r="D843" t="str">
            <v>SGN G5</v>
          </cell>
          <cell r="E843" t="str">
            <v>Air</v>
          </cell>
          <cell r="F843" t="str">
            <v>DOC</v>
          </cell>
          <cell r="G843">
            <v>0</v>
          </cell>
          <cell r="H843">
            <v>0</v>
          </cell>
          <cell r="I843">
            <v>2023</v>
          </cell>
          <cell r="J843" t="str">
            <v>Actual</v>
          </cell>
          <cell r="N843" t="str">
            <v>XREDC</v>
          </cell>
          <cell r="O843" t="str">
            <v>XREDC</v>
          </cell>
          <cell r="P843">
            <v>1</v>
          </cell>
          <cell r="Q843" t="str">
            <v>SGN G5</v>
          </cell>
          <cell r="R843" t="str">
            <v>Air</v>
          </cell>
          <cell r="S843" t="str">
            <v>DOC</v>
          </cell>
          <cell r="T843">
            <v>0</v>
          </cell>
          <cell r="U843">
            <v>0</v>
          </cell>
          <cell r="V843">
            <v>2023</v>
          </cell>
          <cell r="W843" t="str">
            <v>Actual</v>
          </cell>
        </row>
        <row r="844">
          <cell r="B844" t="str">
            <v>XSOLS</v>
          </cell>
          <cell r="C844">
            <v>2</v>
          </cell>
          <cell r="D844" t="str">
            <v>SGN G5</v>
          </cell>
          <cell r="E844" t="str">
            <v>Air</v>
          </cell>
          <cell r="F844" t="str">
            <v>DOC</v>
          </cell>
          <cell r="G844">
            <v>0</v>
          </cell>
          <cell r="H844">
            <v>0</v>
          </cell>
          <cell r="I844">
            <v>2023</v>
          </cell>
          <cell r="J844" t="str">
            <v>Actual</v>
          </cell>
          <cell r="N844" t="str">
            <v>XSOLS</v>
          </cell>
          <cell r="O844" t="str">
            <v>XSOLS</v>
          </cell>
          <cell r="P844">
            <v>1</v>
          </cell>
          <cell r="Q844" t="str">
            <v>SGN G5</v>
          </cell>
          <cell r="R844" t="str">
            <v>Air</v>
          </cell>
          <cell r="S844" t="str">
            <v>DOC</v>
          </cell>
          <cell r="T844">
            <v>0</v>
          </cell>
          <cell r="U844">
            <v>0</v>
          </cell>
          <cell r="V844">
            <v>2023</v>
          </cell>
          <cell r="W844" t="str">
            <v>Actual</v>
          </cell>
        </row>
        <row r="845">
          <cell r="B845" t="str">
            <v>USBOX</v>
          </cell>
          <cell r="C845">
            <v>2</v>
          </cell>
          <cell r="D845" t="str">
            <v>SGN G5</v>
          </cell>
          <cell r="E845" t="str">
            <v>Air</v>
          </cell>
          <cell r="F845" t="str">
            <v>DOC</v>
          </cell>
          <cell r="G845">
            <v>0</v>
          </cell>
          <cell r="H845">
            <v>0</v>
          </cell>
          <cell r="I845">
            <v>2023</v>
          </cell>
          <cell r="J845" t="str">
            <v>Actual</v>
          </cell>
          <cell r="N845" t="str">
            <v>USBOX</v>
          </cell>
          <cell r="O845" t="str">
            <v>USBOX</v>
          </cell>
          <cell r="P845">
            <v>1</v>
          </cell>
          <cell r="Q845" t="str">
            <v>SGN G5</v>
          </cell>
          <cell r="R845" t="str">
            <v>Air</v>
          </cell>
          <cell r="S845" t="str">
            <v>DOC</v>
          </cell>
          <cell r="T845">
            <v>0</v>
          </cell>
          <cell r="U845">
            <v>0</v>
          </cell>
          <cell r="V845">
            <v>2023</v>
          </cell>
          <cell r="W845" t="str">
            <v>Actual</v>
          </cell>
        </row>
        <row r="846">
          <cell r="B846" t="str">
            <v>SINBOX</v>
          </cell>
          <cell r="C846">
            <v>2</v>
          </cell>
          <cell r="D846" t="str">
            <v>SGN G5</v>
          </cell>
          <cell r="E846" t="str">
            <v>Air</v>
          </cell>
          <cell r="F846" t="str">
            <v>DOC</v>
          </cell>
          <cell r="G846">
            <v>0</v>
          </cell>
          <cell r="H846">
            <v>0</v>
          </cell>
          <cell r="I846">
            <v>2023</v>
          </cell>
          <cell r="J846" t="str">
            <v>Actual</v>
          </cell>
          <cell r="N846" t="str">
            <v>SINBOX</v>
          </cell>
          <cell r="O846" t="str">
            <v>SINBOX</v>
          </cell>
          <cell r="P846">
            <v>1</v>
          </cell>
          <cell r="Q846" t="str">
            <v>SGN G5</v>
          </cell>
          <cell r="R846" t="str">
            <v>Air</v>
          </cell>
          <cell r="S846" t="str">
            <v>DOC</v>
          </cell>
          <cell r="T846">
            <v>0</v>
          </cell>
          <cell r="U846">
            <v>0</v>
          </cell>
          <cell r="V846">
            <v>2023</v>
          </cell>
          <cell r="W846" t="str">
            <v>Actual</v>
          </cell>
        </row>
        <row r="847">
          <cell r="B847" t="str">
            <v>EMLUX</v>
          </cell>
          <cell r="C847">
            <v>2</v>
          </cell>
          <cell r="D847" t="str">
            <v>SGN G4</v>
          </cell>
          <cell r="E847" t="str">
            <v>Air</v>
          </cell>
          <cell r="F847" t="str">
            <v>DOC</v>
          </cell>
          <cell r="G847">
            <v>0</v>
          </cell>
          <cell r="H847">
            <v>9.4507575757575759E-3</v>
          </cell>
          <cell r="I847">
            <v>2023</v>
          </cell>
          <cell r="J847" t="str">
            <v>Actual</v>
          </cell>
          <cell r="N847" t="str">
            <v>OBI</v>
          </cell>
          <cell r="O847" t="str">
            <v>EMLUX</v>
          </cell>
          <cell r="P847">
            <v>1</v>
          </cell>
          <cell r="Q847" t="str">
            <v>SGN G4</v>
          </cell>
          <cell r="R847" t="str">
            <v>Air</v>
          </cell>
          <cell r="S847" t="str">
            <v>DOC</v>
          </cell>
          <cell r="T847">
            <v>0</v>
          </cell>
          <cell r="U847">
            <v>9.4507575757575759E-3</v>
          </cell>
          <cell r="V847">
            <v>2023</v>
          </cell>
          <cell r="W847" t="str">
            <v>Actual</v>
          </cell>
        </row>
        <row r="848">
          <cell r="B848" t="str">
            <v>EUROM</v>
          </cell>
          <cell r="C848">
            <v>2</v>
          </cell>
          <cell r="D848" t="str">
            <v>SGN G4</v>
          </cell>
          <cell r="E848" t="str">
            <v>Air</v>
          </cell>
          <cell r="F848" t="str">
            <v>DOC</v>
          </cell>
          <cell r="G848">
            <v>0</v>
          </cell>
          <cell r="H848">
            <v>1.8888888888888889E-2</v>
          </cell>
          <cell r="I848">
            <v>2023</v>
          </cell>
          <cell r="J848" t="str">
            <v>Actual</v>
          </cell>
          <cell r="N848" t="str">
            <v>OBI</v>
          </cell>
          <cell r="O848" t="str">
            <v>EUROM</v>
          </cell>
          <cell r="P848">
            <v>1</v>
          </cell>
          <cell r="Q848" t="str">
            <v>SGN G4</v>
          </cell>
          <cell r="R848" t="str">
            <v>Air</v>
          </cell>
          <cell r="S848" t="str">
            <v>DOC</v>
          </cell>
          <cell r="T848">
            <v>0</v>
          </cell>
          <cell r="U848">
            <v>1.8888888888888889E-2</v>
          </cell>
          <cell r="V848">
            <v>2023</v>
          </cell>
          <cell r="W848" t="str">
            <v>Actual</v>
          </cell>
        </row>
        <row r="849">
          <cell r="B849" t="str">
            <v>SWOOSH</v>
          </cell>
          <cell r="C849">
            <v>2</v>
          </cell>
          <cell r="D849" t="str">
            <v>SGN G1</v>
          </cell>
          <cell r="E849" t="str">
            <v>Sea</v>
          </cell>
          <cell r="F849" t="str">
            <v>DOC</v>
          </cell>
          <cell r="G849">
            <v>2415</v>
          </cell>
          <cell r="H849">
            <v>6.2928791861111106</v>
          </cell>
          <cell r="I849">
            <v>2023</v>
          </cell>
          <cell r="J849" t="str">
            <v>Actual</v>
          </cell>
          <cell r="N849" t="str">
            <v>NIKE</v>
          </cell>
          <cell r="O849" t="str">
            <v>SWOOSH</v>
          </cell>
          <cell r="P849">
            <v>1</v>
          </cell>
          <cell r="Q849" t="str">
            <v>SGN G1</v>
          </cell>
          <cell r="R849" t="str">
            <v>Sea</v>
          </cell>
          <cell r="S849" t="str">
            <v>DOC</v>
          </cell>
          <cell r="T849">
            <v>2415</v>
          </cell>
          <cell r="U849">
            <v>6.2928791861111106</v>
          </cell>
          <cell r="V849">
            <v>2023</v>
          </cell>
          <cell r="W849" t="str">
            <v>Actual</v>
          </cell>
        </row>
        <row r="850">
          <cell r="B850" t="str">
            <v>CONVRS</v>
          </cell>
          <cell r="C850">
            <v>2</v>
          </cell>
          <cell r="D850" t="str">
            <v>SGN G1</v>
          </cell>
          <cell r="E850" t="str">
            <v>Sea</v>
          </cell>
          <cell r="F850" t="str">
            <v>DOC</v>
          </cell>
          <cell r="G850">
            <v>8</v>
          </cell>
          <cell r="H850">
            <v>6.2193627450980379E-2</v>
          </cell>
          <cell r="I850">
            <v>2023</v>
          </cell>
          <cell r="J850" t="str">
            <v>Actual</v>
          </cell>
          <cell r="N850" t="str">
            <v>NIKE</v>
          </cell>
          <cell r="O850" t="str">
            <v>CONVRS</v>
          </cell>
          <cell r="P850">
            <v>1</v>
          </cell>
          <cell r="Q850" t="str">
            <v>SGN G1</v>
          </cell>
          <cell r="R850" t="str">
            <v>Sea</v>
          </cell>
          <cell r="S850" t="str">
            <v>DOC</v>
          </cell>
          <cell r="T850">
            <v>8</v>
          </cell>
          <cell r="U850">
            <v>6.2193627450980379E-2</v>
          </cell>
          <cell r="V850">
            <v>2023</v>
          </cell>
          <cell r="W850" t="str">
            <v>Actual</v>
          </cell>
        </row>
        <row r="851">
          <cell r="B851" t="str">
            <v>COLE</v>
          </cell>
          <cell r="C851">
            <v>2</v>
          </cell>
          <cell r="D851" t="str">
            <v>SGN G1</v>
          </cell>
          <cell r="E851" t="str">
            <v>Sea</v>
          </cell>
          <cell r="F851" t="str">
            <v>DOC</v>
          </cell>
          <cell r="G851">
            <v>11</v>
          </cell>
          <cell r="H851">
            <v>0</v>
          </cell>
          <cell r="I851">
            <v>2023</v>
          </cell>
          <cell r="J851" t="str">
            <v>Actual</v>
          </cell>
          <cell r="N851" t="str">
            <v>COLE</v>
          </cell>
          <cell r="O851" t="str">
            <v>COLE</v>
          </cell>
          <cell r="P851">
            <v>1</v>
          </cell>
          <cell r="Q851" t="str">
            <v>SGN G1</v>
          </cell>
          <cell r="R851" t="str">
            <v>Sea</v>
          </cell>
          <cell r="S851" t="str">
            <v>DOC</v>
          </cell>
          <cell r="T851">
            <v>11</v>
          </cell>
          <cell r="U851">
            <v>0</v>
          </cell>
          <cell r="V851">
            <v>2023</v>
          </cell>
          <cell r="W851" t="str">
            <v>Actual</v>
          </cell>
        </row>
        <row r="852">
          <cell r="B852" t="str">
            <v>AAFZE</v>
          </cell>
          <cell r="C852">
            <v>2</v>
          </cell>
          <cell r="D852" t="str">
            <v>SGN G2</v>
          </cell>
          <cell r="E852" t="str">
            <v>Sea</v>
          </cell>
          <cell r="F852" t="str">
            <v>DOC</v>
          </cell>
          <cell r="G852">
            <v>0</v>
          </cell>
          <cell r="H852">
            <v>0</v>
          </cell>
          <cell r="I852">
            <v>2023</v>
          </cell>
          <cell r="J852" t="str">
            <v>Actual</v>
          </cell>
          <cell r="N852" t="str">
            <v>AEBV</v>
          </cell>
          <cell r="O852" t="str">
            <v>AAFZE</v>
          </cell>
          <cell r="P852">
            <v>1</v>
          </cell>
          <cell r="Q852" t="str">
            <v>SGN G2</v>
          </cell>
          <cell r="R852" t="str">
            <v>Sea</v>
          </cell>
          <cell r="S852" t="str">
            <v>DOC</v>
          </cell>
          <cell r="T852">
            <v>0</v>
          </cell>
          <cell r="U852">
            <v>0</v>
          </cell>
          <cell r="V852">
            <v>2023</v>
          </cell>
          <cell r="W852" t="str">
            <v>Actual</v>
          </cell>
        </row>
        <row r="853">
          <cell r="B853" t="str">
            <v>AEBV</v>
          </cell>
          <cell r="C853">
            <v>2</v>
          </cell>
          <cell r="D853" t="str">
            <v>SGN G2</v>
          </cell>
          <cell r="E853" t="str">
            <v>Sea</v>
          </cell>
          <cell r="F853" t="str">
            <v>DOC</v>
          </cell>
          <cell r="G853">
            <v>89</v>
          </cell>
          <cell r="H853">
            <v>0.43226620370370372</v>
          </cell>
          <cell r="I853">
            <v>2023</v>
          </cell>
          <cell r="J853" t="str">
            <v>Actual</v>
          </cell>
          <cell r="N853" t="str">
            <v>AEBV</v>
          </cell>
          <cell r="O853" t="str">
            <v>AEBV</v>
          </cell>
          <cell r="P853">
            <v>1</v>
          </cell>
          <cell r="Q853" t="str">
            <v>SGN G2</v>
          </cell>
          <cell r="R853" t="str">
            <v>Sea</v>
          </cell>
          <cell r="S853" t="str">
            <v>DOC</v>
          </cell>
          <cell r="T853">
            <v>89</v>
          </cell>
          <cell r="U853">
            <v>0.43226620370370372</v>
          </cell>
          <cell r="V853">
            <v>2023</v>
          </cell>
          <cell r="W853" t="str">
            <v>Actual</v>
          </cell>
        </row>
        <row r="854">
          <cell r="B854" t="str">
            <v>ANNINC</v>
          </cell>
          <cell r="C854">
            <v>2</v>
          </cell>
          <cell r="D854" t="str">
            <v>SGN G2</v>
          </cell>
          <cell r="E854" t="str">
            <v>Sea</v>
          </cell>
          <cell r="F854" t="str">
            <v>DOC</v>
          </cell>
          <cell r="G854">
            <v>45</v>
          </cell>
          <cell r="H854">
            <v>0</v>
          </cell>
          <cell r="I854">
            <v>2023</v>
          </cell>
          <cell r="J854" t="str">
            <v>Actual</v>
          </cell>
          <cell r="N854" t="str">
            <v>ASCENA</v>
          </cell>
          <cell r="O854" t="str">
            <v>ANNINC</v>
          </cell>
          <cell r="P854">
            <v>1</v>
          </cell>
          <cell r="Q854" t="str">
            <v>SGN G2</v>
          </cell>
          <cell r="R854" t="str">
            <v>Sea</v>
          </cell>
          <cell r="S854" t="str">
            <v>DOC</v>
          </cell>
          <cell r="T854">
            <v>45</v>
          </cell>
          <cell r="U854">
            <v>0</v>
          </cell>
          <cell r="V854">
            <v>2023</v>
          </cell>
          <cell r="W854" t="str">
            <v>Actual</v>
          </cell>
        </row>
        <row r="855">
          <cell r="B855" t="str">
            <v>ARMOUR</v>
          </cell>
          <cell r="C855">
            <v>2</v>
          </cell>
          <cell r="D855" t="str">
            <v>SGN G2</v>
          </cell>
          <cell r="E855" t="str">
            <v>Sea</v>
          </cell>
          <cell r="F855" t="str">
            <v>DOC</v>
          </cell>
          <cell r="G855">
            <v>77</v>
          </cell>
          <cell r="H855">
            <v>0.29966221405228755</v>
          </cell>
          <cell r="I855">
            <v>2023</v>
          </cell>
          <cell r="J855" t="str">
            <v>Actual</v>
          </cell>
          <cell r="N855" t="str">
            <v>UA</v>
          </cell>
          <cell r="O855" t="str">
            <v>ARMOUR</v>
          </cell>
          <cell r="P855">
            <v>1</v>
          </cell>
          <cell r="Q855" t="str">
            <v>SGN G2</v>
          </cell>
          <cell r="R855" t="str">
            <v>Sea</v>
          </cell>
          <cell r="S855" t="str">
            <v>DOC</v>
          </cell>
          <cell r="T855">
            <v>77</v>
          </cell>
          <cell r="U855">
            <v>0.29966221405228755</v>
          </cell>
          <cell r="V855">
            <v>2023</v>
          </cell>
          <cell r="W855" t="str">
            <v>Actual</v>
          </cell>
        </row>
        <row r="856">
          <cell r="B856" t="str">
            <v>ATC</v>
          </cell>
          <cell r="C856">
            <v>2</v>
          </cell>
          <cell r="D856" t="str">
            <v>SGN G2</v>
          </cell>
          <cell r="E856" t="str">
            <v>Sea</v>
          </cell>
          <cell r="F856" t="str">
            <v>DOC</v>
          </cell>
          <cell r="G856">
            <v>28</v>
          </cell>
          <cell r="H856">
            <v>3.0022222222222214E-2</v>
          </cell>
          <cell r="I856">
            <v>2023</v>
          </cell>
          <cell r="J856" t="str">
            <v>Actual</v>
          </cell>
          <cell r="N856" t="str">
            <v>ATC</v>
          </cell>
          <cell r="O856" t="str">
            <v>ATC</v>
          </cell>
          <cell r="P856">
            <v>1</v>
          </cell>
          <cell r="Q856" t="str">
            <v>SGN G2</v>
          </cell>
          <cell r="R856" t="str">
            <v>Sea</v>
          </cell>
          <cell r="S856" t="str">
            <v>DOC</v>
          </cell>
          <cell r="T856">
            <v>28</v>
          </cell>
          <cell r="U856">
            <v>3.0022222222222214E-2</v>
          </cell>
          <cell r="V856">
            <v>2023</v>
          </cell>
          <cell r="W856" t="str">
            <v>Actual</v>
          </cell>
        </row>
        <row r="857">
          <cell r="B857" t="str">
            <v>ATCSTS</v>
          </cell>
          <cell r="C857">
            <v>2</v>
          </cell>
          <cell r="D857" t="str">
            <v>SGN G2</v>
          </cell>
          <cell r="E857" t="str">
            <v>Sea</v>
          </cell>
          <cell r="F857" t="str">
            <v>DOC</v>
          </cell>
          <cell r="G857">
            <v>1</v>
          </cell>
          <cell r="H857">
            <v>0</v>
          </cell>
          <cell r="I857">
            <v>2023</v>
          </cell>
          <cell r="J857" t="str">
            <v>Actual</v>
          </cell>
          <cell r="N857" t="str">
            <v>ATCSTS</v>
          </cell>
          <cell r="O857" t="str">
            <v>ATCSTS</v>
          </cell>
          <cell r="P857">
            <v>1</v>
          </cell>
          <cell r="Q857" t="str">
            <v>SGN G2</v>
          </cell>
          <cell r="R857" t="str">
            <v>Sea</v>
          </cell>
          <cell r="S857" t="str">
            <v>DOC</v>
          </cell>
          <cell r="T857">
            <v>1</v>
          </cell>
          <cell r="U857">
            <v>0</v>
          </cell>
          <cell r="V857">
            <v>2023</v>
          </cell>
          <cell r="W857" t="str">
            <v>Actual</v>
          </cell>
        </row>
        <row r="858">
          <cell r="B858" t="str">
            <v>ATS</v>
          </cell>
          <cell r="C858">
            <v>2</v>
          </cell>
          <cell r="D858" t="str">
            <v>SGN G2</v>
          </cell>
          <cell r="E858" t="str">
            <v>Sea</v>
          </cell>
          <cell r="F858" t="str">
            <v>DOC</v>
          </cell>
          <cell r="G858">
            <v>6</v>
          </cell>
          <cell r="H858">
            <v>0</v>
          </cell>
          <cell r="I858">
            <v>2023</v>
          </cell>
          <cell r="J858" t="str">
            <v>Actual</v>
          </cell>
          <cell r="N858" t="str">
            <v>ASCENA</v>
          </cell>
          <cell r="O858" t="str">
            <v>ATS</v>
          </cell>
          <cell r="P858">
            <v>1</v>
          </cell>
          <cell r="Q858" t="str">
            <v>SGN G2</v>
          </cell>
          <cell r="R858" t="str">
            <v>Sea</v>
          </cell>
          <cell r="S858" t="str">
            <v>DOC</v>
          </cell>
          <cell r="T858">
            <v>6</v>
          </cell>
          <cell r="U858">
            <v>0</v>
          </cell>
          <cell r="V858">
            <v>2023</v>
          </cell>
          <cell r="W858" t="str">
            <v>Actual</v>
          </cell>
        </row>
        <row r="859">
          <cell r="B859" t="str">
            <v>HORBAC</v>
          </cell>
          <cell r="C859">
            <v>2</v>
          </cell>
          <cell r="D859" t="str">
            <v>SGN G2</v>
          </cell>
          <cell r="E859" t="str">
            <v>Sea</v>
          </cell>
          <cell r="F859" t="str">
            <v>DOC</v>
          </cell>
          <cell r="G859">
            <v>43</v>
          </cell>
          <cell r="H859">
            <v>0</v>
          </cell>
          <cell r="I859">
            <v>2023</v>
          </cell>
          <cell r="J859" t="str">
            <v>Actual</v>
          </cell>
          <cell r="N859" t="str">
            <v>HORBAC</v>
          </cell>
          <cell r="O859" t="str">
            <v>HORBAC</v>
          </cell>
          <cell r="P859">
            <v>1</v>
          </cell>
          <cell r="Q859" t="str">
            <v>SGN G2</v>
          </cell>
          <cell r="R859" t="str">
            <v>Sea</v>
          </cell>
          <cell r="S859" t="str">
            <v>DOC</v>
          </cell>
          <cell r="T859">
            <v>43</v>
          </cell>
          <cell r="U859">
            <v>0</v>
          </cell>
          <cell r="V859">
            <v>2023</v>
          </cell>
          <cell r="W859" t="str">
            <v>Actual</v>
          </cell>
        </row>
        <row r="860">
          <cell r="B860" t="str">
            <v>HORBUB</v>
          </cell>
          <cell r="C860">
            <v>2</v>
          </cell>
          <cell r="D860" t="str">
            <v>SGN G2</v>
          </cell>
          <cell r="E860" t="str">
            <v>Sea</v>
          </cell>
          <cell r="F860" t="str">
            <v>DOC</v>
          </cell>
          <cell r="G860">
            <v>0</v>
          </cell>
          <cell r="H860">
            <v>0</v>
          </cell>
          <cell r="I860">
            <v>2023</v>
          </cell>
          <cell r="J860" t="str">
            <v>Actual</v>
          </cell>
          <cell r="N860" t="str">
            <v>HORBAC</v>
          </cell>
          <cell r="O860" t="str">
            <v>HORBUB</v>
          </cell>
          <cell r="P860">
            <v>1</v>
          </cell>
          <cell r="Q860" t="str">
            <v>SGN G2</v>
          </cell>
          <cell r="R860" t="str">
            <v>Sea</v>
          </cell>
          <cell r="S860" t="str">
            <v>DOC</v>
          </cell>
          <cell r="T860">
            <v>0</v>
          </cell>
          <cell r="U860">
            <v>0</v>
          </cell>
          <cell r="V860">
            <v>2023</v>
          </cell>
          <cell r="W860" t="str">
            <v>Actual</v>
          </cell>
        </row>
        <row r="861">
          <cell r="B861" t="str">
            <v>HOSLEY</v>
          </cell>
          <cell r="C861">
            <v>2</v>
          </cell>
          <cell r="D861" t="str">
            <v>SGN G2</v>
          </cell>
          <cell r="E861" t="str">
            <v>Sea</v>
          </cell>
          <cell r="F861" t="str">
            <v>DOC</v>
          </cell>
          <cell r="G861">
            <v>0</v>
          </cell>
          <cell r="H861">
            <v>0</v>
          </cell>
          <cell r="I861">
            <v>2023</v>
          </cell>
          <cell r="J861" t="str">
            <v>Actual</v>
          </cell>
          <cell r="N861" t="str">
            <v>HOSLEY</v>
          </cell>
          <cell r="O861" t="str">
            <v>HOSLEY</v>
          </cell>
          <cell r="P861">
            <v>1</v>
          </cell>
          <cell r="Q861" t="str">
            <v>SGN G2</v>
          </cell>
          <cell r="R861" t="str">
            <v>Sea</v>
          </cell>
          <cell r="S861" t="str">
            <v>DOC</v>
          </cell>
          <cell r="T861">
            <v>0</v>
          </cell>
          <cell r="U861">
            <v>0</v>
          </cell>
          <cell r="V861">
            <v>2023</v>
          </cell>
          <cell r="W861" t="str">
            <v>Actual</v>
          </cell>
        </row>
        <row r="862">
          <cell r="B862" t="str">
            <v>JCREW</v>
          </cell>
          <cell r="C862">
            <v>2</v>
          </cell>
          <cell r="D862" t="str">
            <v>SGN G2</v>
          </cell>
          <cell r="E862" t="str">
            <v>Sea</v>
          </cell>
          <cell r="F862" t="str">
            <v>DOC</v>
          </cell>
          <cell r="G862">
            <v>5</v>
          </cell>
          <cell r="H862">
            <v>6.1125625000000003E-2</v>
          </cell>
          <cell r="I862">
            <v>2023</v>
          </cell>
          <cell r="J862" t="str">
            <v>Actual</v>
          </cell>
          <cell r="N862" t="str">
            <v>JCI</v>
          </cell>
          <cell r="O862" t="str">
            <v>JCREW</v>
          </cell>
          <cell r="P862">
            <v>1</v>
          </cell>
          <cell r="Q862" t="str">
            <v>SGN G2</v>
          </cell>
          <cell r="R862" t="str">
            <v>Sea</v>
          </cell>
          <cell r="S862" t="str">
            <v>DOC</v>
          </cell>
          <cell r="T862">
            <v>5</v>
          </cell>
          <cell r="U862">
            <v>6.1125625000000003E-2</v>
          </cell>
          <cell r="V862">
            <v>2023</v>
          </cell>
          <cell r="W862" t="str">
            <v>Actual</v>
          </cell>
        </row>
        <row r="863">
          <cell r="B863" t="str">
            <v>NBAL</v>
          </cell>
          <cell r="C863">
            <v>2</v>
          </cell>
          <cell r="D863" t="str">
            <v>SGN G2</v>
          </cell>
          <cell r="E863" t="str">
            <v>Sea</v>
          </cell>
          <cell r="F863" t="str">
            <v>DOC</v>
          </cell>
          <cell r="G863">
            <v>276</v>
          </cell>
          <cell r="H863">
            <v>2.9085597222222224E-2</v>
          </cell>
          <cell r="I863">
            <v>2023</v>
          </cell>
          <cell r="J863" t="str">
            <v>Actual</v>
          </cell>
          <cell r="N863" t="str">
            <v>NBAL</v>
          </cell>
          <cell r="O863" t="str">
            <v>NBAL</v>
          </cell>
          <cell r="P863">
            <v>1</v>
          </cell>
          <cell r="Q863" t="str">
            <v>SGN G2</v>
          </cell>
          <cell r="R863" t="str">
            <v>Sea</v>
          </cell>
          <cell r="S863" t="str">
            <v>DOC</v>
          </cell>
          <cell r="T863">
            <v>276</v>
          </cell>
          <cell r="U863">
            <v>2.9085597222222224E-2</v>
          </cell>
          <cell r="V863">
            <v>2023</v>
          </cell>
          <cell r="W863" t="str">
            <v>Actual</v>
          </cell>
        </row>
        <row r="864">
          <cell r="B864" t="str">
            <v>NBC</v>
          </cell>
          <cell r="C864">
            <v>2</v>
          </cell>
          <cell r="D864" t="str">
            <v>SGN G2</v>
          </cell>
          <cell r="E864" t="str">
            <v>Sea</v>
          </cell>
          <cell r="F864" t="str">
            <v>DOC</v>
          </cell>
          <cell r="G864">
            <v>18</v>
          </cell>
          <cell r="H864">
            <v>8.6123070987654329E-3</v>
          </cell>
          <cell r="I864">
            <v>2023</v>
          </cell>
          <cell r="J864" t="str">
            <v>Actual</v>
          </cell>
          <cell r="N864" t="str">
            <v>NBAL</v>
          </cell>
          <cell r="O864" t="str">
            <v>NBC</v>
          </cell>
          <cell r="P864">
            <v>1</v>
          </cell>
          <cell r="Q864" t="str">
            <v>SGN G2</v>
          </cell>
          <cell r="R864" t="str">
            <v>Sea</v>
          </cell>
          <cell r="S864" t="str">
            <v>DOC</v>
          </cell>
          <cell r="T864">
            <v>18</v>
          </cell>
          <cell r="U864">
            <v>8.6123070987654329E-3</v>
          </cell>
          <cell r="V864">
            <v>2023</v>
          </cell>
          <cell r="W864" t="str">
            <v>Actual</v>
          </cell>
        </row>
        <row r="865">
          <cell r="B865" t="str">
            <v>NBMY</v>
          </cell>
          <cell r="C865">
            <v>2</v>
          </cell>
          <cell r="D865" t="str">
            <v>SGN G2</v>
          </cell>
          <cell r="E865" t="str">
            <v>Sea</v>
          </cell>
          <cell r="F865" t="str">
            <v>DOC</v>
          </cell>
          <cell r="G865">
            <v>27</v>
          </cell>
          <cell r="H865">
            <v>2.5319444444444443E-3</v>
          </cell>
          <cell r="I865">
            <v>2023</v>
          </cell>
          <cell r="J865" t="str">
            <v>Actual</v>
          </cell>
          <cell r="N865" t="str">
            <v>NBAL</v>
          </cell>
          <cell r="O865" t="str">
            <v>NBMY</v>
          </cell>
          <cell r="P865">
            <v>1</v>
          </cell>
          <cell r="Q865" t="str">
            <v>SGN G2</v>
          </cell>
          <cell r="R865" t="str">
            <v>Sea</v>
          </cell>
          <cell r="S865" t="str">
            <v>DOC</v>
          </cell>
          <cell r="T865">
            <v>27</v>
          </cell>
          <cell r="U865">
            <v>2.5319444444444443E-3</v>
          </cell>
          <cell r="V865">
            <v>2023</v>
          </cell>
          <cell r="W865" t="str">
            <v>Actual</v>
          </cell>
        </row>
        <row r="866">
          <cell r="B866" t="str">
            <v>NBSG</v>
          </cell>
          <cell r="C866">
            <v>2</v>
          </cell>
          <cell r="D866" t="str">
            <v>SGN G2</v>
          </cell>
          <cell r="E866" t="str">
            <v>Sea</v>
          </cell>
          <cell r="F866" t="str">
            <v>DOC</v>
          </cell>
          <cell r="G866">
            <v>19</v>
          </cell>
          <cell r="H866">
            <v>9.1152083333333345E-3</v>
          </cell>
          <cell r="I866">
            <v>2023</v>
          </cell>
          <cell r="J866" t="str">
            <v>Actual</v>
          </cell>
          <cell r="N866" t="str">
            <v>NBAL</v>
          </cell>
          <cell r="O866" t="str">
            <v>NBSG</v>
          </cell>
          <cell r="P866">
            <v>1</v>
          </cell>
          <cell r="Q866" t="str">
            <v>SGN G2</v>
          </cell>
          <cell r="R866" t="str">
            <v>Sea</v>
          </cell>
          <cell r="S866" t="str">
            <v>DOC</v>
          </cell>
          <cell r="T866">
            <v>19</v>
          </cell>
          <cell r="U866">
            <v>9.1152083333333345E-3</v>
          </cell>
          <cell r="V866">
            <v>2023</v>
          </cell>
          <cell r="W866" t="str">
            <v>Actual</v>
          </cell>
        </row>
        <row r="867">
          <cell r="B867" t="str">
            <v>UADSHP</v>
          </cell>
          <cell r="C867">
            <v>2</v>
          </cell>
          <cell r="D867" t="str">
            <v>SGN G2</v>
          </cell>
          <cell r="E867" t="str">
            <v>Sea</v>
          </cell>
          <cell r="F867" t="str">
            <v>DOC</v>
          </cell>
          <cell r="G867">
            <v>0</v>
          </cell>
          <cell r="H867">
            <v>2.815173611111111E-2</v>
          </cell>
          <cell r="I867">
            <v>2023</v>
          </cell>
          <cell r="J867" t="str">
            <v>Actual</v>
          </cell>
          <cell r="N867" t="str">
            <v>UA</v>
          </cell>
          <cell r="O867" t="str">
            <v>UADSHP</v>
          </cell>
          <cell r="P867">
            <v>1</v>
          </cell>
          <cell r="Q867" t="str">
            <v>SGN G2</v>
          </cell>
          <cell r="R867" t="str">
            <v>Sea</v>
          </cell>
          <cell r="S867" t="str">
            <v>DOC</v>
          </cell>
          <cell r="T867">
            <v>0</v>
          </cell>
          <cell r="U867">
            <v>2.815173611111111E-2</v>
          </cell>
          <cell r="V867">
            <v>2023</v>
          </cell>
          <cell r="W867" t="str">
            <v>Actual</v>
          </cell>
        </row>
        <row r="868">
          <cell r="B868" t="str">
            <v>WARMEX</v>
          </cell>
          <cell r="C868">
            <v>2</v>
          </cell>
          <cell r="D868" t="str">
            <v>SGN G2</v>
          </cell>
          <cell r="E868" t="str">
            <v>Sea</v>
          </cell>
          <cell r="F868" t="str">
            <v>DOC</v>
          </cell>
          <cell r="G868">
            <v>0</v>
          </cell>
          <cell r="H868">
            <v>0</v>
          </cell>
          <cell r="I868">
            <v>2023</v>
          </cell>
          <cell r="J868" t="str">
            <v>Actual</v>
          </cell>
          <cell r="N868" t="str">
            <v>WARMEX</v>
          </cell>
          <cell r="O868" t="str">
            <v>WARMEX</v>
          </cell>
          <cell r="P868">
            <v>1</v>
          </cell>
          <cell r="Q868" t="str">
            <v>SGN G2</v>
          </cell>
          <cell r="R868" t="str">
            <v>Sea</v>
          </cell>
          <cell r="S868" t="str">
            <v>DOC</v>
          </cell>
          <cell r="T868">
            <v>0</v>
          </cell>
          <cell r="U868">
            <v>0</v>
          </cell>
          <cell r="V868">
            <v>2023</v>
          </cell>
          <cell r="W868" t="str">
            <v>Actual</v>
          </cell>
        </row>
        <row r="869">
          <cell r="B869" t="str">
            <v>XIRGA</v>
          </cell>
          <cell r="C869">
            <v>2</v>
          </cell>
          <cell r="D869" t="str">
            <v>SGN G5</v>
          </cell>
          <cell r="E869" t="str">
            <v>Sea</v>
          </cell>
          <cell r="F869" t="str">
            <v>DOC</v>
          </cell>
          <cell r="G869">
            <v>0</v>
          </cell>
          <cell r="H869">
            <v>0</v>
          </cell>
          <cell r="I869">
            <v>2023</v>
          </cell>
          <cell r="J869" t="str">
            <v>Actual</v>
          </cell>
          <cell r="N869" t="str">
            <v>XIRGA</v>
          </cell>
          <cell r="O869" t="str">
            <v>XIRGA</v>
          </cell>
          <cell r="P869">
            <v>1</v>
          </cell>
          <cell r="Q869" t="str">
            <v>SGN G5</v>
          </cell>
          <cell r="R869" t="str">
            <v>Sea</v>
          </cell>
          <cell r="S869" t="str">
            <v>DOC</v>
          </cell>
          <cell r="T869">
            <v>0</v>
          </cell>
          <cell r="U869">
            <v>0</v>
          </cell>
          <cell r="V869">
            <v>2023</v>
          </cell>
          <cell r="W869" t="str">
            <v>Actual</v>
          </cell>
        </row>
        <row r="870">
          <cell r="B870" t="str">
            <v>XWASO</v>
          </cell>
          <cell r="C870">
            <v>2</v>
          </cell>
          <cell r="D870" t="str">
            <v>SGN G2</v>
          </cell>
          <cell r="E870" t="str">
            <v>Sea</v>
          </cell>
          <cell r="F870" t="str">
            <v>DOC</v>
          </cell>
          <cell r="G870">
            <v>3</v>
          </cell>
          <cell r="H870">
            <v>0.42954861111111109</v>
          </cell>
          <cell r="I870">
            <v>2023</v>
          </cell>
          <cell r="J870" t="str">
            <v>Actual</v>
          </cell>
          <cell r="N870" t="str">
            <v>NBAL</v>
          </cell>
          <cell r="O870" t="str">
            <v>XWASO</v>
          </cell>
          <cell r="P870">
            <v>1</v>
          </cell>
          <cell r="Q870" t="str">
            <v>SGN G2</v>
          </cell>
          <cell r="R870" t="str">
            <v>Sea</v>
          </cell>
          <cell r="S870" t="str">
            <v>DOC</v>
          </cell>
          <cell r="T870">
            <v>3</v>
          </cell>
          <cell r="U870">
            <v>0.42954861111111109</v>
          </cell>
          <cell r="V870">
            <v>2023</v>
          </cell>
          <cell r="W870" t="str">
            <v>Actual</v>
          </cell>
        </row>
        <row r="871">
          <cell r="B871" t="str">
            <v>AEO</v>
          </cell>
          <cell r="C871">
            <v>2</v>
          </cell>
          <cell r="D871" t="str">
            <v>SGN G3</v>
          </cell>
          <cell r="E871" t="str">
            <v>Sea</v>
          </cell>
          <cell r="F871" t="str">
            <v>DOC</v>
          </cell>
          <cell r="G871">
            <v>145</v>
          </cell>
          <cell r="H871">
            <v>6.3500000000000001E-2</v>
          </cell>
          <cell r="I871">
            <v>2023</v>
          </cell>
          <cell r="J871" t="str">
            <v>Actual</v>
          </cell>
          <cell r="N871" t="str">
            <v>AEO</v>
          </cell>
          <cell r="O871" t="str">
            <v>AEO</v>
          </cell>
          <cell r="P871">
            <v>1</v>
          </cell>
          <cell r="Q871" t="str">
            <v>SGN G3</v>
          </cell>
          <cell r="R871" t="str">
            <v>Sea</v>
          </cell>
          <cell r="S871" t="str">
            <v>DOC</v>
          </cell>
          <cell r="T871">
            <v>145</v>
          </cell>
          <cell r="U871">
            <v>6.3500000000000001E-2</v>
          </cell>
          <cell r="V871">
            <v>2023</v>
          </cell>
          <cell r="W871" t="str">
            <v>Actual</v>
          </cell>
        </row>
        <row r="872">
          <cell r="B872" t="str">
            <v>AEOHK</v>
          </cell>
          <cell r="C872">
            <v>2</v>
          </cell>
          <cell r="D872" t="str">
            <v>SGN G3</v>
          </cell>
          <cell r="E872" t="str">
            <v>Sea</v>
          </cell>
          <cell r="F872" t="str">
            <v>DOC</v>
          </cell>
          <cell r="G872">
            <v>0</v>
          </cell>
          <cell r="H872">
            <v>5.8633928571428573E-2</v>
          </cell>
          <cell r="I872">
            <v>2023</v>
          </cell>
          <cell r="J872" t="str">
            <v>Actual</v>
          </cell>
          <cell r="N872" t="str">
            <v>AEO</v>
          </cell>
          <cell r="O872" t="str">
            <v>AEOHK</v>
          </cell>
          <cell r="P872">
            <v>1</v>
          </cell>
          <cell r="Q872" t="str">
            <v>SGN G3</v>
          </cell>
          <cell r="R872" t="str">
            <v>Sea</v>
          </cell>
          <cell r="S872" t="str">
            <v>DOC</v>
          </cell>
          <cell r="T872">
            <v>0</v>
          </cell>
          <cell r="U872">
            <v>5.8633928571428573E-2</v>
          </cell>
          <cell r="V872">
            <v>2023</v>
          </cell>
          <cell r="W872" t="str">
            <v>Actual</v>
          </cell>
        </row>
        <row r="873">
          <cell r="B873" t="str">
            <v>AEOJP</v>
          </cell>
          <cell r="C873">
            <v>2</v>
          </cell>
          <cell r="D873" t="str">
            <v>SGN G3</v>
          </cell>
          <cell r="E873" t="str">
            <v>Sea</v>
          </cell>
          <cell r="F873" t="str">
            <v>DOC</v>
          </cell>
          <cell r="G873">
            <v>0</v>
          </cell>
          <cell r="H873">
            <v>0</v>
          </cell>
          <cell r="I873">
            <v>2023</v>
          </cell>
          <cell r="J873" t="str">
            <v>Actual</v>
          </cell>
          <cell r="N873" t="str">
            <v>AEO</v>
          </cell>
          <cell r="O873" t="str">
            <v>AEOJP</v>
          </cell>
          <cell r="P873">
            <v>1</v>
          </cell>
          <cell r="Q873" t="str">
            <v>SGN G3</v>
          </cell>
          <cell r="R873" t="str">
            <v>Sea</v>
          </cell>
          <cell r="S873" t="str">
            <v>DOC</v>
          </cell>
          <cell r="T873">
            <v>0</v>
          </cell>
          <cell r="U873">
            <v>0</v>
          </cell>
          <cell r="V873">
            <v>2023</v>
          </cell>
          <cell r="W873" t="str">
            <v>Actual</v>
          </cell>
        </row>
        <row r="874">
          <cell r="B874" t="str">
            <v>AEOMEX</v>
          </cell>
          <cell r="C874">
            <v>2</v>
          </cell>
          <cell r="D874" t="str">
            <v>SGN G3</v>
          </cell>
          <cell r="E874" t="str">
            <v>Sea</v>
          </cell>
          <cell r="F874" t="str">
            <v>DOC</v>
          </cell>
          <cell r="G874">
            <v>0</v>
          </cell>
          <cell r="H874">
            <v>5.3277777777777778E-2</v>
          </cell>
          <cell r="I874">
            <v>2023</v>
          </cell>
          <cell r="J874" t="str">
            <v>Actual</v>
          </cell>
          <cell r="N874" t="str">
            <v>AEO</v>
          </cell>
          <cell r="O874" t="str">
            <v>AEOMEX</v>
          </cell>
          <cell r="P874">
            <v>1</v>
          </cell>
          <cell r="Q874" t="str">
            <v>SGN G3</v>
          </cell>
          <cell r="R874" t="str">
            <v>Sea</v>
          </cell>
          <cell r="S874" t="str">
            <v>DOC</v>
          </cell>
          <cell r="T874">
            <v>0</v>
          </cell>
          <cell r="U874">
            <v>5.3277777777777778E-2</v>
          </cell>
          <cell r="V874">
            <v>2023</v>
          </cell>
          <cell r="W874" t="str">
            <v>Actual</v>
          </cell>
        </row>
        <row r="875">
          <cell r="B875" t="str">
            <v>AEOMIX</v>
          </cell>
          <cell r="C875">
            <v>2</v>
          </cell>
          <cell r="D875" t="str">
            <v>SGN G3</v>
          </cell>
          <cell r="E875" t="str">
            <v>Sea</v>
          </cell>
          <cell r="F875" t="str">
            <v>DOC</v>
          </cell>
          <cell r="G875">
            <v>0</v>
          </cell>
          <cell r="H875">
            <v>6.9677406330749356E-2</v>
          </cell>
          <cell r="I875">
            <v>2023</v>
          </cell>
          <cell r="J875" t="str">
            <v>Actual</v>
          </cell>
          <cell r="N875" t="str">
            <v>AEO</v>
          </cell>
          <cell r="O875" t="str">
            <v>AEOMIX</v>
          </cell>
          <cell r="P875">
            <v>1</v>
          </cell>
          <cell r="Q875" t="str">
            <v>SGN G3</v>
          </cell>
          <cell r="R875" t="str">
            <v>Sea</v>
          </cell>
          <cell r="S875" t="str">
            <v>DOC</v>
          </cell>
          <cell r="T875">
            <v>0</v>
          </cell>
          <cell r="U875">
            <v>6.9677406330749356E-2</v>
          </cell>
          <cell r="V875">
            <v>2023</v>
          </cell>
          <cell r="W875" t="str">
            <v>Actual</v>
          </cell>
        </row>
        <row r="876">
          <cell r="B876" t="str">
            <v>AEOSHA</v>
          </cell>
          <cell r="C876">
            <v>2</v>
          </cell>
          <cell r="D876" t="str">
            <v>SGN G3</v>
          </cell>
          <cell r="E876" t="str">
            <v>Sea</v>
          </cell>
          <cell r="F876" t="str">
            <v>DOC</v>
          </cell>
          <cell r="G876">
            <v>0</v>
          </cell>
          <cell r="H876">
            <v>0</v>
          </cell>
          <cell r="I876">
            <v>2023</v>
          </cell>
          <cell r="J876" t="str">
            <v>Actual</v>
          </cell>
          <cell r="N876" t="str">
            <v>AEO</v>
          </cell>
          <cell r="O876" t="str">
            <v>AEOSHA</v>
          </cell>
          <cell r="P876">
            <v>1</v>
          </cell>
          <cell r="Q876" t="str">
            <v>SGN G3</v>
          </cell>
          <cell r="R876" t="str">
            <v>Sea</v>
          </cell>
          <cell r="S876" t="str">
            <v>DOC</v>
          </cell>
          <cell r="T876">
            <v>0</v>
          </cell>
          <cell r="U876">
            <v>0</v>
          </cell>
          <cell r="V876">
            <v>2023</v>
          </cell>
          <cell r="W876" t="str">
            <v>Actual</v>
          </cell>
        </row>
        <row r="877">
          <cell r="B877" t="str">
            <v>AGRON</v>
          </cell>
          <cell r="C877">
            <v>2</v>
          </cell>
          <cell r="D877" t="str">
            <v>SGN G3</v>
          </cell>
          <cell r="E877" t="str">
            <v>Sea</v>
          </cell>
          <cell r="F877" t="str">
            <v>DOC</v>
          </cell>
          <cell r="G877">
            <v>0</v>
          </cell>
          <cell r="H877">
            <v>0</v>
          </cell>
          <cell r="I877">
            <v>2023</v>
          </cell>
          <cell r="J877" t="str">
            <v>Actual</v>
          </cell>
          <cell r="N877" t="str">
            <v>AGRON</v>
          </cell>
          <cell r="O877" t="str">
            <v>AGRON</v>
          </cell>
          <cell r="P877">
            <v>1</v>
          </cell>
          <cell r="Q877" t="str">
            <v>SGN G3</v>
          </cell>
          <cell r="R877" t="str">
            <v>Sea</v>
          </cell>
          <cell r="S877" t="str">
            <v>DOC</v>
          </cell>
          <cell r="T877">
            <v>0</v>
          </cell>
          <cell r="U877">
            <v>0</v>
          </cell>
          <cell r="V877">
            <v>2023</v>
          </cell>
          <cell r="W877" t="str">
            <v>Actual</v>
          </cell>
        </row>
        <row r="878">
          <cell r="B878" t="str">
            <v>BELL</v>
          </cell>
          <cell r="C878">
            <v>2</v>
          </cell>
          <cell r="D878" t="str">
            <v>SGN G3</v>
          </cell>
          <cell r="E878" t="str">
            <v>Sea</v>
          </cell>
          <cell r="F878" t="str">
            <v>DOC</v>
          </cell>
          <cell r="G878">
            <v>2</v>
          </cell>
          <cell r="H878">
            <v>0</v>
          </cell>
          <cell r="I878">
            <v>2023</v>
          </cell>
          <cell r="J878" t="str">
            <v>Actual</v>
          </cell>
          <cell r="N878" t="str">
            <v>EBSI</v>
          </cell>
          <cell r="O878" t="str">
            <v>BELL</v>
          </cell>
          <cell r="P878">
            <v>1</v>
          </cell>
          <cell r="Q878" t="str">
            <v>SGN G3</v>
          </cell>
          <cell r="R878" t="str">
            <v>Sea</v>
          </cell>
          <cell r="S878" t="str">
            <v>DOC</v>
          </cell>
          <cell r="T878">
            <v>2</v>
          </cell>
          <cell r="U878">
            <v>0</v>
          </cell>
          <cell r="V878">
            <v>2023</v>
          </cell>
          <cell r="W878" t="str">
            <v>Actual</v>
          </cell>
        </row>
        <row r="879">
          <cell r="B879" t="str">
            <v>BHBEJ</v>
          </cell>
          <cell r="C879">
            <v>2</v>
          </cell>
          <cell r="D879" t="str">
            <v>SGN G3</v>
          </cell>
          <cell r="E879" t="str">
            <v>Sea</v>
          </cell>
          <cell r="F879" t="str">
            <v>DOC</v>
          </cell>
          <cell r="G879">
            <v>3</v>
          </cell>
          <cell r="H879">
            <v>0</v>
          </cell>
          <cell r="I879">
            <v>2023</v>
          </cell>
          <cell r="J879" t="str">
            <v>Actual</v>
          </cell>
          <cell r="N879" t="str">
            <v>BPS</v>
          </cell>
          <cell r="O879" t="str">
            <v>BHBEJ</v>
          </cell>
          <cell r="P879">
            <v>1</v>
          </cell>
          <cell r="Q879" t="str">
            <v>SGN G3</v>
          </cell>
          <cell r="R879" t="str">
            <v>Sea</v>
          </cell>
          <cell r="S879" t="str">
            <v>DOC</v>
          </cell>
          <cell r="T879">
            <v>3</v>
          </cell>
          <cell r="U879">
            <v>0</v>
          </cell>
          <cell r="V879">
            <v>2023</v>
          </cell>
          <cell r="W879" t="str">
            <v>Actual</v>
          </cell>
        </row>
        <row r="880">
          <cell r="B880" t="str">
            <v>BPS</v>
          </cell>
          <cell r="C880">
            <v>2</v>
          </cell>
          <cell r="D880" t="str">
            <v>SGN G3</v>
          </cell>
          <cell r="E880" t="str">
            <v>Sea</v>
          </cell>
          <cell r="F880" t="str">
            <v>DOC</v>
          </cell>
          <cell r="G880">
            <v>0</v>
          </cell>
          <cell r="H880">
            <v>0</v>
          </cell>
          <cell r="I880">
            <v>2023</v>
          </cell>
          <cell r="J880" t="str">
            <v>Actual</v>
          </cell>
          <cell r="N880" t="str">
            <v>BPS</v>
          </cell>
          <cell r="O880" t="str">
            <v>BPS</v>
          </cell>
          <cell r="P880">
            <v>1</v>
          </cell>
          <cell r="Q880" t="str">
            <v>SGN G3</v>
          </cell>
          <cell r="R880" t="str">
            <v>Sea</v>
          </cell>
          <cell r="S880" t="str">
            <v>DOC</v>
          </cell>
          <cell r="T880">
            <v>0</v>
          </cell>
          <cell r="U880">
            <v>0</v>
          </cell>
          <cell r="V880">
            <v>2023</v>
          </cell>
          <cell r="W880" t="str">
            <v>Actual</v>
          </cell>
        </row>
        <row r="881">
          <cell r="B881" t="str">
            <v>BPSH</v>
          </cell>
          <cell r="C881">
            <v>2</v>
          </cell>
          <cell r="D881" t="str">
            <v>SGN G3</v>
          </cell>
          <cell r="E881" t="str">
            <v>Sea</v>
          </cell>
          <cell r="F881" t="str">
            <v>DOC</v>
          </cell>
          <cell r="G881">
            <v>5</v>
          </cell>
          <cell r="H881">
            <v>5.7798055555555568E-2</v>
          </cell>
          <cell r="I881">
            <v>2023</v>
          </cell>
          <cell r="J881" t="str">
            <v>Actual</v>
          </cell>
          <cell r="N881" t="str">
            <v>BPS</v>
          </cell>
          <cell r="O881" t="str">
            <v>BPSH</v>
          </cell>
          <cell r="P881">
            <v>1</v>
          </cell>
          <cell r="Q881" t="str">
            <v>SGN G3</v>
          </cell>
          <cell r="R881" t="str">
            <v>Sea</v>
          </cell>
          <cell r="S881" t="str">
            <v>DOC</v>
          </cell>
          <cell r="T881">
            <v>5</v>
          </cell>
          <cell r="U881">
            <v>5.7798055555555568E-2</v>
          </cell>
          <cell r="V881">
            <v>2023</v>
          </cell>
          <cell r="W881" t="str">
            <v>Actual</v>
          </cell>
        </row>
        <row r="882">
          <cell r="B882" t="str">
            <v>BPSHCA</v>
          </cell>
          <cell r="C882">
            <v>2</v>
          </cell>
          <cell r="D882" t="str">
            <v>SGN G3</v>
          </cell>
          <cell r="E882" t="str">
            <v>Sea</v>
          </cell>
          <cell r="F882" t="str">
            <v>DOC</v>
          </cell>
          <cell r="G882">
            <v>7</v>
          </cell>
          <cell r="H882">
            <v>5.9639178240740734E-2</v>
          </cell>
          <cell r="I882">
            <v>2023</v>
          </cell>
          <cell r="J882" t="str">
            <v>Actual</v>
          </cell>
          <cell r="N882" t="str">
            <v>BPS</v>
          </cell>
          <cell r="O882" t="str">
            <v>BPSHCA</v>
          </cell>
          <cell r="P882">
            <v>1</v>
          </cell>
          <cell r="Q882" t="str">
            <v>SGN G3</v>
          </cell>
          <cell r="R882" t="str">
            <v>Sea</v>
          </cell>
          <cell r="S882" t="str">
            <v>DOC</v>
          </cell>
          <cell r="T882">
            <v>7</v>
          </cell>
          <cell r="U882">
            <v>5.9639178240740734E-2</v>
          </cell>
          <cell r="V882">
            <v>2023</v>
          </cell>
          <cell r="W882" t="str">
            <v>Actual</v>
          </cell>
        </row>
        <row r="883">
          <cell r="B883" t="str">
            <v>BPSHUB</v>
          </cell>
          <cell r="C883">
            <v>2</v>
          </cell>
          <cell r="D883" t="str">
            <v>SGN G3</v>
          </cell>
          <cell r="E883" t="str">
            <v>Sea</v>
          </cell>
          <cell r="F883" t="str">
            <v>DOC</v>
          </cell>
          <cell r="G883">
            <v>0</v>
          </cell>
          <cell r="H883">
            <v>0</v>
          </cell>
          <cell r="I883">
            <v>2023</v>
          </cell>
          <cell r="J883" t="str">
            <v>Actual</v>
          </cell>
          <cell r="N883" t="str">
            <v>BPS</v>
          </cell>
          <cell r="O883" t="str">
            <v>BPSHUB</v>
          </cell>
          <cell r="P883">
            <v>1</v>
          </cell>
          <cell r="Q883" t="str">
            <v>SGN G3</v>
          </cell>
          <cell r="R883" t="str">
            <v>Sea</v>
          </cell>
          <cell r="S883" t="str">
            <v>DOC</v>
          </cell>
          <cell r="T883">
            <v>0</v>
          </cell>
          <cell r="U883">
            <v>0</v>
          </cell>
          <cell r="V883">
            <v>2023</v>
          </cell>
          <cell r="W883" t="str">
            <v>Actual</v>
          </cell>
        </row>
        <row r="884">
          <cell r="B884" t="str">
            <v>BPSL</v>
          </cell>
          <cell r="C884">
            <v>2</v>
          </cell>
          <cell r="D884" t="str">
            <v>SGN G3</v>
          </cell>
          <cell r="E884" t="str">
            <v>Sea</v>
          </cell>
          <cell r="F884" t="str">
            <v>DOC</v>
          </cell>
          <cell r="G884">
            <v>0</v>
          </cell>
          <cell r="H884">
            <v>4.743333333333332E-2</v>
          </cell>
          <cell r="I884">
            <v>2023</v>
          </cell>
          <cell r="J884" t="str">
            <v>Actual</v>
          </cell>
          <cell r="N884" t="str">
            <v>BPS</v>
          </cell>
          <cell r="O884" t="str">
            <v>BPSL</v>
          </cell>
          <cell r="P884">
            <v>1</v>
          </cell>
          <cell r="Q884" t="str">
            <v>SGN G3</v>
          </cell>
          <cell r="R884" t="str">
            <v>Sea</v>
          </cell>
          <cell r="S884" t="str">
            <v>DOC</v>
          </cell>
          <cell r="T884">
            <v>0</v>
          </cell>
          <cell r="U884">
            <v>4.743333333333332E-2</v>
          </cell>
          <cell r="V884">
            <v>2023</v>
          </cell>
          <cell r="W884" t="str">
            <v>Actual</v>
          </cell>
        </row>
        <row r="885">
          <cell r="B885" t="str">
            <v>BRYLAN</v>
          </cell>
          <cell r="C885">
            <v>2</v>
          </cell>
          <cell r="D885" t="str">
            <v>SGN G3</v>
          </cell>
          <cell r="E885" t="str">
            <v>Sea</v>
          </cell>
          <cell r="F885" t="str">
            <v>DOC</v>
          </cell>
          <cell r="G885">
            <v>0</v>
          </cell>
          <cell r="H885">
            <v>0</v>
          </cell>
          <cell r="I885">
            <v>2023</v>
          </cell>
          <cell r="J885" t="str">
            <v>Actual</v>
          </cell>
          <cell r="N885" t="str">
            <v>BRYLAN</v>
          </cell>
          <cell r="O885" t="str">
            <v>BRYLAN</v>
          </cell>
          <cell r="P885">
            <v>1</v>
          </cell>
          <cell r="Q885" t="str">
            <v>SGN G3</v>
          </cell>
          <cell r="R885" t="str">
            <v>Sea</v>
          </cell>
          <cell r="S885" t="str">
            <v>DOC</v>
          </cell>
          <cell r="T885">
            <v>0</v>
          </cell>
          <cell r="U885">
            <v>0</v>
          </cell>
          <cell r="V885">
            <v>2023</v>
          </cell>
          <cell r="W885" t="str">
            <v>Actual</v>
          </cell>
        </row>
        <row r="886">
          <cell r="B886" t="str">
            <v>CHEWY</v>
          </cell>
          <cell r="C886">
            <v>2</v>
          </cell>
          <cell r="D886" t="str">
            <v>SGN G3</v>
          </cell>
          <cell r="E886" t="str">
            <v>Sea</v>
          </cell>
          <cell r="F886" t="str">
            <v>DOC</v>
          </cell>
          <cell r="G886">
            <v>0</v>
          </cell>
          <cell r="H886">
            <v>0</v>
          </cell>
          <cell r="I886">
            <v>2023</v>
          </cell>
          <cell r="J886" t="str">
            <v>Actual</v>
          </cell>
          <cell r="N886" t="str">
            <v>CHEWY</v>
          </cell>
          <cell r="O886" t="str">
            <v>CHEWY</v>
          </cell>
          <cell r="P886">
            <v>1</v>
          </cell>
          <cell r="Q886" t="str">
            <v>SGN G3</v>
          </cell>
          <cell r="R886" t="str">
            <v>Sea</v>
          </cell>
          <cell r="S886" t="str">
            <v>DOC</v>
          </cell>
          <cell r="T886">
            <v>0</v>
          </cell>
          <cell r="U886">
            <v>0</v>
          </cell>
          <cell r="V886">
            <v>2023</v>
          </cell>
          <cell r="W886" t="str">
            <v>Actual</v>
          </cell>
        </row>
        <row r="887">
          <cell r="B887" t="str">
            <v>CLUSH</v>
          </cell>
          <cell r="C887">
            <v>2</v>
          </cell>
          <cell r="D887" t="str">
            <v>SGN G3</v>
          </cell>
          <cell r="E887" t="str">
            <v>Sea</v>
          </cell>
          <cell r="F887" t="str">
            <v>DOC</v>
          </cell>
          <cell r="G887">
            <v>3</v>
          </cell>
          <cell r="H887">
            <v>0</v>
          </cell>
          <cell r="I887">
            <v>2023</v>
          </cell>
          <cell r="J887" t="str">
            <v>Actual</v>
          </cell>
          <cell r="N887" t="str">
            <v>DEMO</v>
          </cell>
          <cell r="O887" t="str">
            <v>CLUSH</v>
          </cell>
          <cell r="P887">
            <v>1</v>
          </cell>
          <cell r="Q887" t="str">
            <v>SGN G3</v>
          </cell>
          <cell r="R887" t="str">
            <v>Sea</v>
          </cell>
          <cell r="S887" t="str">
            <v>DOC</v>
          </cell>
          <cell r="T887">
            <v>3</v>
          </cell>
          <cell r="U887">
            <v>0</v>
          </cell>
          <cell r="V887">
            <v>2023</v>
          </cell>
          <cell r="W887" t="str">
            <v>Actual</v>
          </cell>
        </row>
        <row r="888">
          <cell r="B888" t="str">
            <v>DEICH</v>
          </cell>
          <cell r="C888">
            <v>2</v>
          </cell>
          <cell r="D888" t="str">
            <v>SGN G3</v>
          </cell>
          <cell r="E888" t="str">
            <v>Sea</v>
          </cell>
          <cell r="F888" t="str">
            <v>DOC</v>
          </cell>
          <cell r="G888">
            <v>28</v>
          </cell>
          <cell r="H888">
            <v>0</v>
          </cell>
          <cell r="I888">
            <v>2023</v>
          </cell>
          <cell r="J888" t="str">
            <v>Actual</v>
          </cell>
          <cell r="N888" t="str">
            <v>DEICH</v>
          </cell>
          <cell r="O888" t="str">
            <v>DEICH</v>
          </cell>
          <cell r="P888">
            <v>1</v>
          </cell>
          <cell r="Q888" t="str">
            <v>SGN G3</v>
          </cell>
          <cell r="R888" t="str">
            <v>Sea</v>
          </cell>
          <cell r="S888" t="str">
            <v>DOC</v>
          </cell>
          <cell r="T888">
            <v>28</v>
          </cell>
          <cell r="U888">
            <v>0</v>
          </cell>
          <cell r="V888">
            <v>2023</v>
          </cell>
          <cell r="W888" t="str">
            <v>Actual</v>
          </cell>
        </row>
        <row r="889">
          <cell r="B889" t="str">
            <v>DEICUK</v>
          </cell>
          <cell r="C889">
            <v>2</v>
          </cell>
          <cell r="D889" t="str">
            <v>SGN G3</v>
          </cell>
          <cell r="E889" t="str">
            <v>Sea</v>
          </cell>
          <cell r="F889" t="str">
            <v>DOC</v>
          </cell>
          <cell r="G889">
            <v>0</v>
          </cell>
          <cell r="H889">
            <v>0</v>
          </cell>
          <cell r="I889">
            <v>2023</v>
          </cell>
          <cell r="J889" t="str">
            <v>Actual</v>
          </cell>
          <cell r="N889" t="str">
            <v>DEICH</v>
          </cell>
          <cell r="O889" t="str">
            <v>DEICUK</v>
          </cell>
          <cell r="P889">
            <v>1</v>
          </cell>
          <cell r="Q889" t="str">
            <v>SGN G3</v>
          </cell>
          <cell r="R889" t="str">
            <v>Sea</v>
          </cell>
          <cell r="S889" t="str">
            <v>DOC</v>
          </cell>
          <cell r="T889">
            <v>0</v>
          </cell>
          <cell r="U889">
            <v>0</v>
          </cell>
          <cell r="V889">
            <v>2023</v>
          </cell>
          <cell r="W889" t="str">
            <v>Actual</v>
          </cell>
        </row>
        <row r="890">
          <cell r="B890" t="str">
            <v>DEMO</v>
          </cell>
          <cell r="C890">
            <v>2</v>
          </cell>
          <cell r="D890" t="str">
            <v>SGN G3</v>
          </cell>
          <cell r="E890" t="str">
            <v>Sea</v>
          </cell>
          <cell r="F890" t="str">
            <v>DOC</v>
          </cell>
          <cell r="G890">
            <v>3</v>
          </cell>
          <cell r="H890">
            <v>0</v>
          </cell>
          <cell r="I890">
            <v>2023</v>
          </cell>
          <cell r="J890" t="str">
            <v>Actual</v>
          </cell>
          <cell r="N890" t="str">
            <v>DEMO</v>
          </cell>
          <cell r="O890" t="str">
            <v>DEMO</v>
          </cell>
          <cell r="P890">
            <v>1</v>
          </cell>
          <cell r="Q890" t="str">
            <v>SGN G3</v>
          </cell>
          <cell r="R890" t="str">
            <v>Sea</v>
          </cell>
          <cell r="S890" t="str">
            <v>DOC</v>
          </cell>
          <cell r="T890">
            <v>3</v>
          </cell>
          <cell r="U890">
            <v>0</v>
          </cell>
          <cell r="V890">
            <v>2023</v>
          </cell>
          <cell r="W890" t="str">
            <v>Actual</v>
          </cell>
        </row>
        <row r="891">
          <cell r="B891" t="str">
            <v>EDDIEB</v>
          </cell>
          <cell r="C891">
            <v>2</v>
          </cell>
          <cell r="D891" t="str">
            <v>SGN G3</v>
          </cell>
          <cell r="E891" t="str">
            <v>Sea</v>
          </cell>
          <cell r="F891" t="str">
            <v>DOC</v>
          </cell>
          <cell r="G891">
            <v>0</v>
          </cell>
          <cell r="H891">
            <v>1.1320833333333334E-2</v>
          </cell>
          <cell r="I891">
            <v>2023</v>
          </cell>
          <cell r="J891" t="str">
            <v>Actual</v>
          </cell>
          <cell r="N891" t="str">
            <v>EDDIE</v>
          </cell>
          <cell r="O891" t="str">
            <v>EDDIEB</v>
          </cell>
          <cell r="P891">
            <v>1</v>
          </cell>
          <cell r="Q891" t="str">
            <v>SGN G3</v>
          </cell>
          <cell r="R891" t="str">
            <v>Sea</v>
          </cell>
          <cell r="S891" t="str">
            <v>DOC</v>
          </cell>
          <cell r="T891">
            <v>0</v>
          </cell>
          <cell r="U891">
            <v>1.1320833333333334E-2</v>
          </cell>
          <cell r="V891">
            <v>2023</v>
          </cell>
          <cell r="W891" t="str">
            <v>Actual</v>
          </cell>
        </row>
        <row r="892">
          <cell r="B892" t="str">
            <v>EMCOLS</v>
          </cell>
          <cell r="C892">
            <v>2</v>
          </cell>
          <cell r="D892" t="str">
            <v>SGN G3</v>
          </cell>
          <cell r="E892" t="str">
            <v>Sea</v>
          </cell>
          <cell r="F892" t="str">
            <v>DOC</v>
          </cell>
          <cell r="G892">
            <v>0</v>
          </cell>
          <cell r="H892">
            <v>0</v>
          </cell>
          <cell r="I892">
            <v>2023</v>
          </cell>
          <cell r="J892" t="str">
            <v>Actual</v>
          </cell>
          <cell r="N892" t="str">
            <v>ESPRIT</v>
          </cell>
          <cell r="O892" t="str">
            <v>EMCOLS</v>
          </cell>
          <cell r="P892">
            <v>1</v>
          </cell>
          <cell r="Q892" t="str">
            <v>SGN G3</v>
          </cell>
          <cell r="R892" t="str">
            <v>Sea</v>
          </cell>
          <cell r="S892" t="str">
            <v>DOC</v>
          </cell>
          <cell r="T892">
            <v>0</v>
          </cell>
          <cell r="U892">
            <v>0</v>
          </cell>
          <cell r="V892">
            <v>2023</v>
          </cell>
          <cell r="W892" t="str">
            <v>Actual</v>
          </cell>
        </row>
        <row r="893">
          <cell r="B893" t="str">
            <v>ENGRS</v>
          </cell>
          <cell r="C893">
            <v>2</v>
          </cell>
          <cell r="D893" t="str">
            <v>SGN G3</v>
          </cell>
          <cell r="E893" t="str">
            <v>Sea</v>
          </cell>
          <cell r="F893" t="str">
            <v>DOC</v>
          </cell>
          <cell r="G893">
            <v>1</v>
          </cell>
          <cell r="H893">
            <v>0</v>
          </cell>
          <cell r="I893">
            <v>2023</v>
          </cell>
          <cell r="J893" t="str">
            <v>Actual</v>
          </cell>
          <cell r="N893" t="str">
            <v>DEICH</v>
          </cell>
          <cell r="O893" t="str">
            <v>ENGRS</v>
          </cell>
          <cell r="P893">
            <v>1</v>
          </cell>
          <cell r="Q893" t="str">
            <v>SGN G3</v>
          </cell>
          <cell r="R893" t="str">
            <v>Sea</v>
          </cell>
          <cell r="S893" t="str">
            <v>DOC</v>
          </cell>
          <cell r="T893">
            <v>1</v>
          </cell>
          <cell r="U893">
            <v>0</v>
          </cell>
          <cell r="V893">
            <v>2023</v>
          </cell>
          <cell r="W893" t="str">
            <v>Actual</v>
          </cell>
        </row>
        <row r="894">
          <cell r="B894" t="str">
            <v>ENSHOE</v>
          </cell>
          <cell r="C894">
            <v>2</v>
          </cell>
          <cell r="D894" t="str">
            <v>SGN G3</v>
          </cell>
          <cell r="E894" t="str">
            <v>Sea</v>
          </cell>
          <cell r="F894" t="str">
            <v>DOC</v>
          </cell>
          <cell r="G894">
            <v>0</v>
          </cell>
          <cell r="H894">
            <v>0</v>
          </cell>
          <cell r="I894">
            <v>2023</v>
          </cell>
          <cell r="J894" t="str">
            <v>Actual</v>
          </cell>
          <cell r="N894" t="str">
            <v>DEICH</v>
          </cell>
          <cell r="O894" t="str">
            <v>ENSHOE</v>
          </cell>
          <cell r="P894">
            <v>1</v>
          </cell>
          <cell r="Q894" t="str">
            <v>SGN G3</v>
          </cell>
          <cell r="R894" t="str">
            <v>Sea</v>
          </cell>
          <cell r="S894" t="str">
            <v>DOC</v>
          </cell>
          <cell r="T894">
            <v>0</v>
          </cell>
          <cell r="U894">
            <v>0</v>
          </cell>
          <cell r="V894">
            <v>2023</v>
          </cell>
          <cell r="W894" t="str">
            <v>Actual</v>
          </cell>
        </row>
        <row r="895">
          <cell r="B895" t="str">
            <v>ENSPOR</v>
          </cell>
          <cell r="C895">
            <v>2</v>
          </cell>
          <cell r="D895" t="str">
            <v>SGN G3</v>
          </cell>
          <cell r="E895" t="str">
            <v>Sea</v>
          </cell>
          <cell r="F895" t="str">
            <v>DOC</v>
          </cell>
          <cell r="G895">
            <v>0</v>
          </cell>
          <cell r="H895">
            <v>0</v>
          </cell>
          <cell r="I895">
            <v>2023</v>
          </cell>
          <cell r="J895" t="str">
            <v>Actual</v>
          </cell>
          <cell r="N895" t="str">
            <v>DEICH</v>
          </cell>
          <cell r="O895" t="str">
            <v>ENSPOR</v>
          </cell>
          <cell r="P895">
            <v>1</v>
          </cell>
          <cell r="Q895" t="str">
            <v>SGN G3</v>
          </cell>
          <cell r="R895" t="str">
            <v>Sea</v>
          </cell>
          <cell r="S895" t="str">
            <v>DOC</v>
          </cell>
          <cell r="T895">
            <v>0</v>
          </cell>
          <cell r="U895">
            <v>0</v>
          </cell>
          <cell r="V895">
            <v>2023</v>
          </cell>
          <cell r="W895" t="str">
            <v>Actual</v>
          </cell>
        </row>
        <row r="896">
          <cell r="B896" t="str">
            <v>ESPRIT</v>
          </cell>
          <cell r="C896">
            <v>2</v>
          </cell>
          <cell r="D896" t="str">
            <v>SGN G3</v>
          </cell>
          <cell r="E896" t="str">
            <v>Sea</v>
          </cell>
          <cell r="F896" t="str">
            <v>DOC</v>
          </cell>
          <cell r="G896">
            <v>0</v>
          </cell>
          <cell r="H896">
            <v>0</v>
          </cell>
          <cell r="I896">
            <v>2023</v>
          </cell>
          <cell r="J896" t="str">
            <v>Actual</v>
          </cell>
          <cell r="N896" t="str">
            <v>ESPRIT</v>
          </cell>
          <cell r="O896" t="str">
            <v>ESPRIT</v>
          </cell>
          <cell r="P896">
            <v>1</v>
          </cell>
          <cell r="Q896" t="str">
            <v>SGN G3</v>
          </cell>
          <cell r="R896" t="str">
            <v>Sea</v>
          </cell>
          <cell r="S896" t="str">
            <v>DOC</v>
          </cell>
          <cell r="T896">
            <v>0</v>
          </cell>
          <cell r="U896">
            <v>0</v>
          </cell>
          <cell r="V896">
            <v>2023</v>
          </cell>
          <cell r="W896" t="str">
            <v>Actual</v>
          </cell>
        </row>
        <row r="897">
          <cell r="B897" t="str">
            <v>FOOTCA</v>
          </cell>
          <cell r="C897">
            <v>2</v>
          </cell>
          <cell r="D897" t="str">
            <v>SGN G3</v>
          </cell>
          <cell r="E897" t="str">
            <v>Sea</v>
          </cell>
          <cell r="F897" t="str">
            <v>DOC</v>
          </cell>
          <cell r="G897">
            <v>0</v>
          </cell>
          <cell r="H897">
            <v>0</v>
          </cell>
          <cell r="I897">
            <v>2023</v>
          </cell>
          <cell r="J897" t="str">
            <v>Actual</v>
          </cell>
          <cell r="N897" t="str">
            <v>FOOTLK</v>
          </cell>
          <cell r="O897" t="str">
            <v>FOOTCA</v>
          </cell>
          <cell r="P897">
            <v>1</v>
          </cell>
          <cell r="Q897" t="str">
            <v>SGN G3</v>
          </cell>
          <cell r="R897" t="str">
            <v>Sea</v>
          </cell>
          <cell r="S897" t="str">
            <v>DOC</v>
          </cell>
          <cell r="T897">
            <v>0</v>
          </cell>
          <cell r="U897">
            <v>0</v>
          </cell>
          <cell r="V897">
            <v>2023</v>
          </cell>
          <cell r="W897" t="str">
            <v>Actual</v>
          </cell>
        </row>
        <row r="898">
          <cell r="B898" t="str">
            <v>FOOTRT</v>
          </cell>
          <cell r="C898">
            <v>2</v>
          </cell>
          <cell r="D898" t="str">
            <v>SGN G3</v>
          </cell>
          <cell r="E898" t="str">
            <v>Sea</v>
          </cell>
          <cell r="F898" t="str">
            <v>DOC</v>
          </cell>
          <cell r="G898">
            <v>0</v>
          </cell>
          <cell r="H898">
            <v>0</v>
          </cell>
          <cell r="I898">
            <v>2023</v>
          </cell>
          <cell r="J898" t="str">
            <v>Actual</v>
          </cell>
          <cell r="N898" t="str">
            <v>FOOTLK</v>
          </cell>
          <cell r="O898" t="str">
            <v>FOOTRT</v>
          </cell>
          <cell r="P898">
            <v>1</v>
          </cell>
          <cell r="Q898" t="str">
            <v>SGN G3</v>
          </cell>
          <cell r="R898" t="str">
            <v>Sea</v>
          </cell>
          <cell r="S898" t="str">
            <v>DOC</v>
          </cell>
          <cell r="T898">
            <v>0</v>
          </cell>
          <cell r="U898">
            <v>0</v>
          </cell>
          <cell r="V898">
            <v>2023</v>
          </cell>
          <cell r="W898" t="str">
            <v>Actual</v>
          </cell>
        </row>
        <row r="899">
          <cell r="B899" t="str">
            <v>FOOTTE</v>
          </cell>
          <cell r="C899">
            <v>2</v>
          </cell>
          <cell r="D899" t="str">
            <v>SGN G3</v>
          </cell>
          <cell r="E899" t="str">
            <v>Sea</v>
          </cell>
          <cell r="F899" t="str">
            <v>DOC</v>
          </cell>
          <cell r="G899">
            <v>0</v>
          </cell>
          <cell r="H899">
            <v>0</v>
          </cell>
          <cell r="I899">
            <v>2023</v>
          </cell>
          <cell r="J899" t="str">
            <v>Actual</v>
          </cell>
          <cell r="N899" t="str">
            <v>FOOTLK</v>
          </cell>
          <cell r="O899" t="str">
            <v>FOOTTE</v>
          </cell>
          <cell r="P899">
            <v>1</v>
          </cell>
          <cell r="Q899" t="str">
            <v>SGN G3</v>
          </cell>
          <cell r="R899" t="str">
            <v>Sea</v>
          </cell>
          <cell r="S899" t="str">
            <v>DOC</v>
          </cell>
          <cell r="T899">
            <v>0</v>
          </cell>
          <cell r="U899">
            <v>0</v>
          </cell>
          <cell r="V899">
            <v>2023</v>
          </cell>
          <cell r="W899" t="str">
            <v>Actual</v>
          </cell>
        </row>
        <row r="900">
          <cell r="B900" t="str">
            <v>GORE</v>
          </cell>
          <cell r="C900">
            <v>2</v>
          </cell>
          <cell r="D900" t="str">
            <v>SGN G3</v>
          </cell>
          <cell r="E900" t="str">
            <v>Sea</v>
          </cell>
          <cell r="F900" t="str">
            <v>DOC</v>
          </cell>
          <cell r="G900">
            <v>0</v>
          </cell>
          <cell r="H900">
            <v>0</v>
          </cell>
          <cell r="I900">
            <v>2023</v>
          </cell>
          <cell r="J900" t="str">
            <v>Actual</v>
          </cell>
          <cell r="N900" t="str">
            <v>AEO</v>
          </cell>
          <cell r="O900" t="str">
            <v>GORE</v>
          </cell>
          <cell r="P900">
            <v>1</v>
          </cell>
          <cell r="Q900" t="str">
            <v>SGN G3</v>
          </cell>
          <cell r="R900" t="str">
            <v>Sea</v>
          </cell>
          <cell r="S900" t="str">
            <v>DOC</v>
          </cell>
          <cell r="T900">
            <v>0</v>
          </cell>
          <cell r="U900">
            <v>0</v>
          </cell>
          <cell r="V900">
            <v>2023</v>
          </cell>
          <cell r="W900" t="str">
            <v>Actual</v>
          </cell>
        </row>
        <row r="901">
          <cell r="B901" t="str">
            <v>HAGGAR</v>
          </cell>
          <cell r="C901">
            <v>2</v>
          </cell>
          <cell r="D901" t="str">
            <v>SGN G3</v>
          </cell>
          <cell r="E901" t="str">
            <v>Sea</v>
          </cell>
          <cell r="F901" t="str">
            <v>DOC</v>
          </cell>
          <cell r="G901">
            <v>1</v>
          </cell>
          <cell r="H901">
            <v>0</v>
          </cell>
          <cell r="I901">
            <v>2023</v>
          </cell>
          <cell r="J901" t="str">
            <v>Actual</v>
          </cell>
          <cell r="N901" t="str">
            <v>HAGGAR</v>
          </cell>
          <cell r="O901" t="str">
            <v>HAGGAR</v>
          </cell>
          <cell r="P901">
            <v>1</v>
          </cell>
          <cell r="Q901" t="str">
            <v>SGN G3</v>
          </cell>
          <cell r="R901" t="str">
            <v>Sea</v>
          </cell>
          <cell r="S901" t="str">
            <v>DOC</v>
          </cell>
          <cell r="T901">
            <v>1</v>
          </cell>
          <cell r="U901">
            <v>0</v>
          </cell>
          <cell r="V901">
            <v>2023</v>
          </cell>
          <cell r="W901" t="str">
            <v>Actual</v>
          </cell>
        </row>
        <row r="902">
          <cell r="B902" t="str">
            <v>HBIRAW</v>
          </cell>
          <cell r="C902">
            <v>2</v>
          </cell>
          <cell r="D902" t="str">
            <v>SGN G3</v>
          </cell>
          <cell r="E902" t="str">
            <v>Sea</v>
          </cell>
          <cell r="F902" t="str">
            <v>DOC</v>
          </cell>
          <cell r="G902">
            <v>1</v>
          </cell>
          <cell r="H902">
            <v>3.5135937499999998E-3</v>
          </cell>
          <cell r="I902">
            <v>2023</v>
          </cell>
          <cell r="J902" t="str">
            <v>Actual</v>
          </cell>
          <cell r="N902" t="str">
            <v>HBI</v>
          </cell>
          <cell r="O902" t="str">
            <v>HBIRAW</v>
          </cell>
          <cell r="P902">
            <v>1</v>
          </cell>
          <cell r="Q902" t="str">
            <v>SGN G3</v>
          </cell>
          <cell r="R902" t="str">
            <v>Sea</v>
          </cell>
          <cell r="S902" t="str">
            <v>DOC</v>
          </cell>
          <cell r="T902">
            <v>1</v>
          </cell>
          <cell r="U902">
            <v>3.5135937499999998E-3</v>
          </cell>
          <cell r="V902">
            <v>2023</v>
          </cell>
          <cell r="W902" t="str">
            <v>Actual</v>
          </cell>
        </row>
        <row r="903">
          <cell r="B903" t="str">
            <v>HUNK</v>
          </cell>
          <cell r="C903">
            <v>2</v>
          </cell>
          <cell r="D903" t="str">
            <v>SGN G3</v>
          </cell>
          <cell r="E903" t="str">
            <v>Sea</v>
          </cell>
          <cell r="F903" t="str">
            <v>DOC</v>
          </cell>
          <cell r="G903">
            <v>1</v>
          </cell>
          <cell r="H903">
            <v>0</v>
          </cell>
          <cell r="I903">
            <v>2023</v>
          </cell>
          <cell r="J903" t="str">
            <v>Actual</v>
          </cell>
          <cell r="N903" t="str">
            <v>HUNK</v>
          </cell>
          <cell r="O903" t="str">
            <v>HUNK</v>
          </cell>
          <cell r="P903">
            <v>1</v>
          </cell>
          <cell r="Q903" t="str">
            <v>SGN G3</v>
          </cell>
          <cell r="R903" t="str">
            <v>Sea</v>
          </cell>
          <cell r="S903" t="str">
            <v>DOC</v>
          </cell>
          <cell r="T903">
            <v>1</v>
          </cell>
          <cell r="U903">
            <v>0</v>
          </cell>
          <cell r="V903">
            <v>2023</v>
          </cell>
          <cell r="W903" t="str">
            <v>Actual</v>
          </cell>
        </row>
        <row r="904">
          <cell r="B904" t="str">
            <v>MYSHOE</v>
          </cell>
          <cell r="C904">
            <v>2</v>
          </cell>
          <cell r="D904" t="str">
            <v>SGN G3</v>
          </cell>
          <cell r="E904" t="str">
            <v>Sea</v>
          </cell>
          <cell r="F904" t="str">
            <v>DOC</v>
          </cell>
          <cell r="G904">
            <v>20</v>
          </cell>
          <cell r="H904">
            <v>0</v>
          </cell>
          <cell r="I904">
            <v>2023</v>
          </cell>
          <cell r="J904" t="str">
            <v>Actual</v>
          </cell>
          <cell r="N904" t="str">
            <v>DEICH</v>
          </cell>
          <cell r="O904" t="str">
            <v>MYSHOE</v>
          </cell>
          <cell r="P904">
            <v>1</v>
          </cell>
          <cell r="Q904" t="str">
            <v>SGN G3</v>
          </cell>
          <cell r="R904" t="str">
            <v>Sea</v>
          </cell>
          <cell r="S904" t="str">
            <v>DOC</v>
          </cell>
          <cell r="T904">
            <v>20</v>
          </cell>
          <cell r="U904">
            <v>0</v>
          </cell>
          <cell r="V904">
            <v>2023</v>
          </cell>
          <cell r="W904" t="str">
            <v>Actual</v>
          </cell>
        </row>
        <row r="905">
          <cell r="B905" t="str">
            <v>OFWO</v>
          </cell>
          <cell r="C905">
            <v>2</v>
          </cell>
          <cell r="D905" t="str">
            <v>SGN G3</v>
          </cell>
          <cell r="E905" t="str">
            <v>Sea</v>
          </cell>
          <cell r="F905" t="str">
            <v>DOC</v>
          </cell>
          <cell r="G905">
            <v>4</v>
          </cell>
          <cell r="H905">
            <v>0</v>
          </cell>
          <cell r="I905">
            <v>2023</v>
          </cell>
          <cell r="J905" t="str">
            <v>Actual</v>
          </cell>
          <cell r="N905" t="str">
            <v>OFWO</v>
          </cell>
          <cell r="O905" t="str">
            <v>OFWO</v>
          </cell>
          <cell r="P905">
            <v>1</v>
          </cell>
          <cell r="Q905" t="str">
            <v>SGN G3</v>
          </cell>
          <cell r="R905" t="str">
            <v>Sea</v>
          </cell>
          <cell r="S905" t="str">
            <v>DOC</v>
          </cell>
          <cell r="T905">
            <v>4</v>
          </cell>
          <cell r="U905">
            <v>0</v>
          </cell>
          <cell r="V905">
            <v>2023</v>
          </cell>
          <cell r="W905" t="str">
            <v>Actual</v>
          </cell>
        </row>
        <row r="906">
          <cell r="B906" t="str">
            <v>PESPO</v>
          </cell>
          <cell r="C906">
            <v>2</v>
          </cell>
          <cell r="D906" t="str">
            <v>SGN G3</v>
          </cell>
          <cell r="E906" t="str">
            <v>Sea</v>
          </cell>
          <cell r="F906" t="str">
            <v>DOC</v>
          </cell>
          <cell r="G906">
            <v>1</v>
          </cell>
          <cell r="H906">
            <v>0</v>
          </cell>
          <cell r="I906">
            <v>2023</v>
          </cell>
          <cell r="J906" t="str">
            <v>Actual</v>
          </cell>
          <cell r="N906" t="str">
            <v>DEMO</v>
          </cell>
          <cell r="O906" t="str">
            <v>PESPO</v>
          </cell>
          <cell r="P906">
            <v>1</v>
          </cell>
          <cell r="Q906" t="str">
            <v>SGN G3</v>
          </cell>
          <cell r="R906" t="str">
            <v>Sea</v>
          </cell>
          <cell r="S906" t="str">
            <v>DOC</v>
          </cell>
          <cell r="T906">
            <v>1</v>
          </cell>
          <cell r="U906">
            <v>0</v>
          </cell>
          <cell r="V906">
            <v>2023</v>
          </cell>
          <cell r="W906" t="str">
            <v>Actual</v>
          </cell>
        </row>
        <row r="907">
          <cell r="B907" t="str">
            <v>RACK</v>
          </cell>
          <cell r="C907">
            <v>2</v>
          </cell>
          <cell r="D907" t="str">
            <v>SGN G3</v>
          </cell>
          <cell r="E907" t="str">
            <v>Sea</v>
          </cell>
          <cell r="F907" t="str">
            <v>DOC</v>
          </cell>
          <cell r="G907">
            <v>2</v>
          </cell>
          <cell r="H907">
            <v>0</v>
          </cell>
          <cell r="I907">
            <v>2023</v>
          </cell>
          <cell r="J907" t="str">
            <v>Actual</v>
          </cell>
          <cell r="N907" t="str">
            <v>RACK</v>
          </cell>
          <cell r="O907" t="str">
            <v>RACK</v>
          </cell>
          <cell r="P907">
            <v>1</v>
          </cell>
          <cell r="Q907" t="str">
            <v>SGN G3</v>
          </cell>
          <cell r="R907" t="str">
            <v>Sea</v>
          </cell>
          <cell r="S907" t="str">
            <v>DOC</v>
          </cell>
          <cell r="T907">
            <v>2</v>
          </cell>
          <cell r="U907">
            <v>0</v>
          </cell>
          <cell r="V907">
            <v>2023</v>
          </cell>
          <cell r="W907" t="str">
            <v>Actual</v>
          </cell>
        </row>
        <row r="908">
          <cell r="B908" t="str">
            <v>RH</v>
          </cell>
          <cell r="C908">
            <v>2</v>
          </cell>
          <cell r="D908" t="str">
            <v>SGN G3</v>
          </cell>
          <cell r="E908" t="str">
            <v>Sea</v>
          </cell>
          <cell r="F908" t="str">
            <v>DOC</v>
          </cell>
          <cell r="G908">
            <v>81</v>
          </cell>
          <cell r="H908">
            <v>0.12597070652173911</v>
          </cell>
          <cell r="I908">
            <v>2023</v>
          </cell>
          <cell r="J908" t="str">
            <v>Actual</v>
          </cell>
          <cell r="N908" t="str">
            <v>RH</v>
          </cell>
          <cell r="O908" t="str">
            <v>RH</v>
          </cell>
          <cell r="P908">
            <v>1</v>
          </cell>
          <cell r="Q908" t="str">
            <v>SGN G3</v>
          </cell>
          <cell r="R908" t="str">
            <v>Sea</v>
          </cell>
          <cell r="S908" t="str">
            <v>DOC</v>
          </cell>
          <cell r="T908">
            <v>81</v>
          </cell>
          <cell r="U908">
            <v>0.12597070652173911</v>
          </cell>
          <cell r="V908">
            <v>2023</v>
          </cell>
          <cell r="W908" t="str">
            <v>Actual</v>
          </cell>
        </row>
        <row r="909">
          <cell r="B909" t="str">
            <v>RSGC</v>
          </cell>
          <cell r="C909">
            <v>2</v>
          </cell>
          <cell r="D909" t="str">
            <v>SGN G3</v>
          </cell>
          <cell r="E909" t="str">
            <v>Sea</v>
          </cell>
          <cell r="F909" t="str">
            <v>DOC</v>
          </cell>
          <cell r="G909">
            <v>7</v>
          </cell>
          <cell r="H909">
            <v>0</v>
          </cell>
          <cell r="I909">
            <v>2023</v>
          </cell>
          <cell r="J909" t="str">
            <v>Actual</v>
          </cell>
          <cell r="N909" t="str">
            <v>RSGC</v>
          </cell>
          <cell r="O909" t="str">
            <v>RSGC</v>
          </cell>
          <cell r="P909">
            <v>1</v>
          </cell>
          <cell r="Q909" t="str">
            <v>SGN G3</v>
          </cell>
          <cell r="R909" t="str">
            <v>Sea</v>
          </cell>
          <cell r="S909" t="str">
            <v>DOC</v>
          </cell>
          <cell r="T909">
            <v>7</v>
          </cell>
          <cell r="U909">
            <v>0</v>
          </cell>
          <cell r="V909">
            <v>2023</v>
          </cell>
          <cell r="W909" t="str">
            <v>Actual</v>
          </cell>
        </row>
        <row r="910">
          <cell r="B910" t="str">
            <v>SPST</v>
          </cell>
          <cell r="C910">
            <v>2</v>
          </cell>
          <cell r="D910" t="str">
            <v>SGN G3</v>
          </cell>
          <cell r="E910" t="str">
            <v>Sea</v>
          </cell>
          <cell r="F910" t="str">
            <v>DOC</v>
          </cell>
          <cell r="G910">
            <v>0</v>
          </cell>
          <cell r="H910">
            <v>0</v>
          </cell>
          <cell r="I910">
            <v>2023</v>
          </cell>
          <cell r="J910" t="str">
            <v>Actual</v>
          </cell>
          <cell r="N910" t="str">
            <v>DEMO</v>
          </cell>
          <cell r="O910" t="str">
            <v>SPST</v>
          </cell>
          <cell r="P910">
            <v>1</v>
          </cell>
          <cell r="Q910" t="str">
            <v>SGN G3</v>
          </cell>
          <cell r="R910" t="str">
            <v>Sea</v>
          </cell>
          <cell r="S910" t="str">
            <v>DOC</v>
          </cell>
          <cell r="T910">
            <v>0</v>
          </cell>
          <cell r="U910">
            <v>0</v>
          </cell>
          <cell r="V910">
            <v>2023</v>
          </cell>
          <cell r="W910" t="str">
            <v>Actual</v>
          </cell>
        </row>
        <row r="911">
          <cell r="B911" t="str">
            <v>TKMAXX</v>
          </cell>
          <cell r="C911">
            <v>2</v>
          </cell>
          <cell r="D911" t="str">
            <v>SGN G3</v>
          </cell>
          <cell r="E911" t="str">
            <v>Sea</v>
          </cell>
          <cell r="F911" t="str">
            <v>DOC</v>
          </cell>
          <cell r="G911">
            <v>131</v>
          </cell>
          <cell r="H911">
            <v>0.15708333333333327</v>
          </cell>
          <cell r="I911">
            <v>2023</v>
          </cell>
          <cell r="J911" t="str">
            <v>Actual</v>
          </cell>
          <cell r="N911" t="str">
            <v>MARMAX</v>
          </cell>
          <cell r="O911" t="str">
            <v>TKMAXX</v>
          </cell>
          <cell r="P911">
            <v>1</v>
          </cell>
          <cell r="Q911" t="str">
            <v>SGN G3</v>
          </cell>
          <cell r="R911" t="str">
            <v>Sea</v>
          </cell>
          <cell r="S911" t="str">
            <v>DOC</v>
          </cell>
          <cell r="T911">
            <v>131</v>
          </cell>
          <cell r="U911">
            <v>0.15708333333333327</v>
          </cell>
          <cell r="V911">
            <v>2023</v>
          </cell>
          <cell r="W911" t="str">
            <v>Actual</v>
          </cell>
        </row>
        <row r="912">
          <cell r="B912" t="str">
            <v>TOTES</v>
          </cell>
          <cell r="C912">
            <v>2</v>
          </cell>
          <cell r="D912" t="str">
            <v>SGN G3</v>
          </cell>
          <cell r="E912" t="str">
            <v>Sea</v>
          </cell>
          <cell r="F912" t="str">
            <v>DOC</v>
          </cell>
          <cell r="G912">
            <v>0</v>
          </cell>
          <cell r="H912">
            <v>0</v>
          </cell>
          <cell r="I912">
            <v>2023</v>
          </cell>
          <cell r="J912" t="str">
            <v>Actual</v>
          </cell>
          <cell r="N912" t="str">
            <v>TOTES</v>
          </cell>
          <cell r="O912" t="str">
            <v>TOTES</v>
          </cell>
          <cell r="P912">
            <v>1</v>
          </cell>
          <cell r="Q912" t="str">
            <v>SGN G3</v>
          </cell>
          <cell r="R912" t="str">
            <v>Sea</v>
          </cell>
          <cell r="S912" t="str">
            <v>DOC</v>
          </cell>
          <cell r="T912">
            <v>0</v>
          </cell>
          <cell r="U912">
            <v>0</v>
          </cell>
          <cell r="V912">
            <v>2023</v>
          </cell>
          <cell r="W912" t="str">
            <v>Actual</v>
          </cell>
        </row>
        <row r="913">
          <cell r="B913" t="str">
            <v>URBAN</v>
          </cell>
          <cell r="C913">
            <v>2</v>
          </cell>
          <cell r="D913" t="str">
            <v>SGN G3</v>
          </cell>
          <cell r="E913" t="str">
            <v>Sea</v>
          </cell>
          <cell r="F913" t="str">
            <v>DOC</v>
          </cell>
          <cell r="G913">
            <v>75</v>
          </cell>
          <cell r="H913">
            <v>0.29533350212191362</v>
          </cell>
          <cell r="I913">
            <v>2023</v>
          </cell>
          <cell r="J913" t="str">
            <v>Actual</v>
          </cell>
          <cell r="N913" t="str">
            <v>URBAN</v>
          </cell>
          <cell r="O913" t="str">
            <v>URBAN</v>
          </cell>
          <cell r="P913">
            <v>1</v>
          </cell>
          <cell r="Q913" t="str">
            <v>SGN G3</v>
          </cell>
          <cell r="R913" t="str">
            <v>Sea</v>
          </cell>
          <cell r="S913" t="str">
            <v>DOC</v>
          </cell>
          <cell r="T913">
            <v>75</v>
          </cell>
          <cell r="U913">
            <v>0.29533350212191362</v>
          </cell>
          <cell r="V913">
            <v>2023</v>
          </cell>
          <cell r="W913" t="str">
            <v>Actual</v>
          </cell>
        </row>
        <row r="914">
          <cell r="B914" t="str">
            <v>VANHA</v>
          </cell>
          <cell r="C914">
            <v>2</v>
          </cell>
          <cell r="D914" t="str">
            <v>SGN G3</v>
          </cell>
          <cell r="E914" t="str">
            <v>Sea</v>
          </cell>
          <cell r="F914" t="str">
            <v>DOC</v>
          </cell>
          <cell r="G914">
            <v>0</v>
          </cell>
          <cell r="H914">
            <v>0</v>
          </cell>
          <cell r="I914">
            <v>2023</v>
          </cell>
          <cell r="J914" t="str">
            <v>Actual</v>
          </cell>
          <cell r="N914" t="str">
            <v>DEICH</v>
          </cell>
          <cell r="O914" t="str">
            <v>VANHA</v>
          </cell>
          <cell r="P914">
            <v>1</v>
          </cell>
          <cell r="Q914" t="str">
            <v>SGN G3</v>
          </cell>
          <cell r="R914" t="str">
            <v>Sea</v>
          </cell>
          <cell r="S914" t="str">
            <v>DOC</v>
          </cell>
          <cell r="T914">
            <v>0</v>
          </cell>
          <cell r="U914">
            <v>0</v>
          </cell>
          <cell r="V914">
            <v>2023</v>
          </cell>
          <cell r="W914" t="str">
            <v>Actual</v>
          </cell>
        </row>
        <row r="915">
          <cell r="B915" t="str">
            <v>WYNBRG</v>
          </cell>
          <cell r="C915">
            <v>2</v>
          </cell>
          <cell r="D915" t="str">
            <v>SGN G3</v>
          </cell>
          <cell r="E915" t="str">
            <v>Sea</v>
          </cell>
          <cell r="F915" t="str">
            <v>DOC</v>
          </cell>
          <cell r="G915">
            <v>0</v>
          </cell>
          <cell r="H915">
            <v>0</v>
          </cell>
          <cell r="I915">
            <v>2023</v>
          </cell>
          <cell r="J915" t="str">
            <v>Actual</v>
          </cell>
          <cell r="N915" t="str">
            <v>WYNBRG</v>
          </cell>
          <cell r="O915" t="str">
            <v>WYNBRG</v>
          </cell>
          <cell r="P915">
            <v>1</v>
          </cell>
          <cell r="Q915" t="str">
            <v>SGN G3</v>
          </cell>
          <cell r="R915" t="str">
            <v>Sea</v>
          </cell>
          <cell r="S915" t="str">
            <v>DOC</v>
          </cell>
          <cell r="T915">
            <v>0</v>
          </cell>
          <cell r="U915">
            <v>0</v>
          </cell>
          <cell r="V915">
            <v>2023</v>
          </cell>
          <cell r="W915" t="str">
            <v>Actual</v>
          </cell>
        </row>
        <row r="916">
          <cell r="B916" t="str">
            <v>XSCIN</v>
          </cell>
          <cell r="C916">
            <v>2</v>
          </cell>
          <cell r="D916" t="str">
            <v>SGN G3</v>
          </cell>
          <cell r="E916" t="str">
            <v>Sea</v>
          </cell>
          <cell r="F916" t="str">
            <v>DOC</v>
          </cell>
          <cell r="G916">
            <v>0</v>
          </cell>
          <cell r="H916">
            <v>0</v>
          </cell>
          <cell r="I916">
            <v>2023</v>
          </cell>
          <cell r="J916" t="str">
            <v>Actual</v>
          </cell>
          <cell r="N916" t="str">
            <v>DEMO</v>
          </cell>
          <cell r="O916" t="str">
            <v>XSCIN</v>
          </cell>
          <cell r="P916">
            <v>1</v>
          </cell>
          <cell r="Q916" t="str">
            <v>SGN G3</v>
          </cell>
          <cell r="R916" t="str">
            <v>Sea</v>
          </cell>
          <cell r="S916" t="str">
            <v>DOC</v>
          </cell>
          <cell r="T916">
            <v>0</v>
          </cell>
          <cell r="U916">
            <v>0</v>
          </cell>
          <cell r="V916">
            <v>2023</v>
          </cell>
          <cell r="W916" t="str">
            <v>Actual</v>
          </cell>
        </row>
        <row r="917">
          <cell r="B917" t="str">
            <v>ALLM</v>
          </cell>
          <cell r="C917">
            <v>2</v>
          </cell>
          <cell r="D917" t="str">
            <v>SGN G4</v>
          </cell>
          <cell r="E917" t="str">
            <v>Sea</v>
          </cell>
          <cell r="F917" t="str">
            <v>DOC</v>
          </cell>
          <cell r="G917">
            <v>0</v>
          </cell>
          <cell r="H917">
            <v>0</v>
          </cell>
          <cell r="I917">
            <v>2023</v>
          </cell>
          <cell r="J917" t="str">
            <v>Actual</v>
          </cell>
          <cell r="N917" t="str">
            <v>RIDD</v>
          </cell>
          <cell r="O917" t="str">
            <v>ALLM</v>
          </cell>
          <cell r="P917">
            <v>1</v>
          </cell>
          <cell r="Q917" t="str">
            <v>SGN G4</v>
          </cell>
          <cell r="R917" t="str">
            <v>Sea</v>
          </cell>
          <cell r="S917" t="str">
            <v>DOC</v>
          </cell>
          <cell r="T917">
            <v>0</v>
          </cell>
          <cell r="U917">
            <v>0</v>
          </cell>
          <cell r="V917">
            <v>2023</v>
          </cell>
          <cell r="W917" t="str">
            <v>Actual</v>
          </cell>
        </row>
        <row r="918">
          <cell r="B918" t="str">
            <v>BOSE</v>
          </cell>
          <cell r="C918">
            <v>2</v>
          </cell>
          <cell r="D918" t="str">
            <v>SGN G4</v>
          </cell>
          <cell r="E918" t="str">
            <v>Sea</v>
          </cell>
          <cell r="F918" t="str">
            <v>DOC</v>
          </cell>
          <cell r="G918">
            <v>4</v>
          </cell>
          <cell r="H918">
            <v>3.5110185185185189E-2</v>
          </cell>
          <cell r="I918">
            <v>2023</v>
          </cell>
          <cell r="J918" t="str">
            <v>Actual</v>
          </cell>
          <cell r="N918" t="str">
            <v>BOSE</v>
          </cell>
          <cell r="O918" t="str">
            <v>BOSE</v>
          </cell>
          <cell r="P918">
            <v>1</v>
          </cell>
          <cell r="Q918" t="str">
            <v>SGN G4</v>
          </cell>
          <cell r="R918" t="str">
            <v>Sea</v>
          </cell>
          <cell r="S918" t="str">
            <v>DOC</v>
          </cell>
          <cell r="T918">
            <v>4</v>
          </cell>
          <cell r="U918">
            <v>3.5110185185185189E-2</v>
          </cell>
          <cell r="V918">
            <v>2023</v>
          </cell>
          <cell r="W918" t="str">
            <v>Actual</v>
          </cell>
        </row>
        <row r="919">
          <cell r="B919" t="str">
            <v>CKACEU</v>
          </cell>
          <cell r="C919">
            <v>2</v>
          </cell>
          <cell r="D919" t="str">
            <v>SGN G4</v>
          </cell>
          <cell r="E919" t="str">
            <v>Sea</v>
          </cell>
          <cell r="F919" t="str">
            <v>DOC</v>
          </cell>
          <cell r="G919">
            <v>0</v>
          </cell>
          <cell r="H919">
            <v>1.4999999999999999E-2</v>
          </cell>
          <cell r="I919">
            <v>2023</v>
          </cell>
          <cell r="J919" t="str">
            <v>Actual</v>
          </cell>
          <cell r="N919" t="str">
            <v>TOMEU</v>
          </cell>
          <cell r="O919" t="str">
            <v>CKACEU</v>
          </cell>
          <cell r="P919">
            <v>1</v>
          </cell>
          <cell r="Q919" t="str">
            <v>SGN G4</v>
          </cell>
          <cell r="R919" t="str">
            <v>Sea</v>
          </cell>
          <cell r="S919" t="str">
            <v>DOC</v>
          </cell>
          <cell r="T919">
            <v>0</v>
          </cell>
          <cell r="U919">
            <v>1.4999999999999999E-2</v>
          </cell>
          <cell r="V919">
            <v>2023</v>
          </cell>
          <cell r="W919" t="str">
            <v>Actual</v>
          </cell>
        </row>
        <row r="920">
          <cell r="B920" t="str">
            <v>CKFWEU</v>
          </cell>
          <cell r="C920">
            <v>2</v>
          </cell>
          <cell r="D920" t="str">
            <v>SGN G4</v>
          </cell>
          <cell r="E920" t="str">
            <v>Sea</v>
          </cell>
          <cell r="F920" t="str">
            <v>DOC</v>
          </cell>
          <cell r="G920">
            <v>0</v>
          </cell>
          <cell r="H920">
            <v>3.0787037037037029E-3</v>
          </cell>
          <cell r="I920">
            <v>2023</v>
          </cell>
          <cell r="J920" t="str">
            <v>Actual</v>
          </cell>
          <cell r="N920" t="str">
            <v>TOMEU</v>
          </cell>
          <cell r="O920" t="str">
            <v>CKFWEU</v>
          </cell>
          <cell r="P920">
            <v>1</v>
          </cell>
          <cell r="Q920" t="str">
            <v>SGN G4</v>
          </cell>
          <cell r="R920" t="str">
            <v>Sea</v>
          </cell>
          <cell r="S920" t="str">
            <v>DOC</v>
          </cell>
          <cell r="T920">
            <v>0</v>
          </cell>
          <cell r="U920">
            <v>3.0787037037037029E-3</v>
          </cell>
          <cell r="V920">
            <v>2023</v>
          </cell>
          <cell r="W920" t="str">
            <v>Actual</v>
          </cell>
        </row>
        <row r="921">
          <cell r="B921" t="str">
            <v>CKJEEU</v>
          </cell>
          <cell r="C921">
            <v>2</v>
          </cell>
          <cell r="D921" t="str">
            <v>SGN G4</v>
          </cell>
          <cell r="E921" t="str">
            <v>Sea</v>
          </cell>
          <cell r="F921" t="str">
            <v>DOC</v>
          </cell>
          <cell r="G921">
            <v>1</v>
          </cell>
          <cell r="H921">
            <v>0</v>
          </cell>
          <cell r="I921">
            <v>2023</v>
          </cell>
          <cell r="J921" t="str">
            <v>Actual</v>
          </cell>
          <cell r="N921" t="str">
            <v>TOMEU</v>
          </cell>
          <cell r="O921" t="str">
            <v>CKJEEU</v>
          </cell>
          <cell r="P921">
            <v>1</v>
          </cell>
          <cell r="Q921" t="str">
            <v>SGN G4</v>
          </cell>
          <cell r="R921" t="str">
            <v>Sea</v>
          </cell>
          <cell r="S921" t="str">
            <v>DOC</v>
          </cell>
          <cell r="T921">
            <v>1</v>
          </cell>
          <cell r="U921">
            <v>0</v>
          </cell>
          <cell r="V921">
            <v>2023</v>
          </cell>
          <cell r="W921" t="str">
            <v>Actual</v>
          </cell>
        </row>
        <row r="922">
          <cell r="B922" t="str">
            <v>CKMSEU</v>
          </cell>
          <cell r="C922">
            <v>2</v>
          </cell>
          <cell r="D922" t="str">
            <v>SGN G4</v>
          </cell>
          <cell r="E922" t="str">
            <v>Sea</v>
          </cell>
          <cell r="F922" t="str">
            <v>DOC</v>
          </cell>
          <cell r="G922">
            <v>3</v>
          </cell>
          <cell r="H922">
            <v>7.7314814814814824E-3</v>
          </cell>
          <cell r="I922">
            <v>2023</v>
          </cell>
          <cell r="J922" t="str">
            <v>Actual</v>
          </cell>
          <cell r="N922" t="str">
            <v>TOMEU</v>
          </cell>
          <cell r="O922" t="str">
            <v>CKMSEU</v>
          </cell>
          <cell r="P922">
            <v>1</v>
          </cell>
          <cell r="Q922" t="str">
            <v>SGN G4</v>
          </cell>
          <cell r="R922" t="str">
            <v>Sea</v>
          </cell>
          <cell r="S922" t="str">
            <v>DOC</v>
          </cell>
          <cell r="T922">
            <v>3</v>
          </cell>
          <cell r="U922">
            <v>7.7314814814814824E-3</v>
          </cell>
          <cell r="V922">
            <v>2023</v>
          </cell>
          <cell r="W922" t="str">
            <v>Actual</v>
          </cell>
        </row>
        <row r="923">
          <cell r="B923" t="str">
            <v>CKPFEU</v>
          </cell>
          <cell r="C923">
            <v>2</v>
          </cell>
          <cell r="D923" t="str">
            <v>SGN G4</v>
          </cell>
          <cell r="E923" t="str">
            <v>Sea</v>
          </cell>
          <cell r="F923" t="str">
            <v>DOC</v>
          </cell>
          <cell r="G923">
            <v>0</v>
          </cell>
          <cell r="H923">
            <v>0</v>
          </cell>
          <cell r="I923">
            <v>2023</v>
          </cell>
          <cell r="J923" t="str">
            <v>Actual</v>
          </cell>
          <cell r="N923" t="str">
            <v>TOMEU</v>
          </cell>
          <cell r="O923" t="str">
            <v>CKPFEU</v>
          </cell>
          <cell r="P923">
            <v>1</v>
          </cell>
          <cell r="Q923" t="str">
            <v>SGN G4</v>
          </cell>
          <cell r="R923" t="str">
            <v>Sea</v>
          </cell>
          <cell r="S923" t="str">
            <v>DOC</v>
          </cell>
          <cell r="T923">
            <v>0</v>
          </cell>
          <cell r="U923">
            <v>0</v>
          </cell>
          <cell r="V923">
            <v>2023</v>
          </cell>
          <cell r="W923" t="str">
            <v>Actual</v>
          </cell>
        </row>
        <row r="924">
          <cell r="B924" t="str">
            <v>CKRTEU</v>
          </cell>
          <cell r="C924">
            <v>2</v>
          </cell>
          <cell r="D924" t="str">
            <v>SGN G4</v>
          </cell>
          <cell r="E924" t="str">
            <v>Sea</v>
          </cell>
          <cell r="F924" t="str">
            <v>DOC</v>
          </cell>
          <cell r="G924">
            <v>0</v>
          </cell>
          <cell r="H924">
            <v>0</v>
          </cell>
          <cell r="I924">
            <v>2023</v>
          </cell>
          <cell r="J924" t="str">
            <v>Actual</v>
          </cell>
          <cell r="N924" t="str">
            <v>TOMEU</v>
          </cell>
          <cell r="O924" t="str">
            <v>CKRTEU</v>
          </cell>
          <cell r="P924">
            <v>1</v>
          </cell>
          <cell r="Q924" t="str">
            <v>SGN G4</v>
          </cell>
          <cell r="R924" t="str">
            <v>Sea</v>
          </cell>
          <cell r="S924" t="str">
            <v>DOC</v>
          </cell>
          <cell r="T924">
            <v>0</v>
          </cell>
          <cell r="U924">
            <v>0</v>
          </cell>
          <cell r="V924">
            <v>2023</v>
          </cell>
          <cell r="W924" t="str">
            <v>Actual</v>
          </cell>
        </row>
        <row r="925">
          <cell r="B925" t="str">
            <v>CKSWEU</v>
          </cell>
          <cell r="C925">
            <v>2</v>
          </cell>
          <cell r="D925" t="str">
            <v>SGN G4</v>
          </cell>
          <cell r="E925" t="str">
            <v>Sea</v>
          </cell>
          <cell r="F925" t="str">
            <v>DOC</v>
          </cell>
          <cell r="G925">
            <v>0</v>
          </cell>
          <cell r="H925">
            <v>4.6249999999999999E-2</v>
          </cell>
          <cell r="I925">
            <v>2023</v>
          </cell>
          <cell r="J925" t="str">
            <v>Actual</v>
          </cell>
          <cell r="N925" t="str">
            <v>TOMEU</v>
          </cell>
          <cell r="O925" t="str">
            <v>CKSWEU</v>
          </cell>
          <cell r="P925">
            <v>1</v>
          </cell>
          <cell r="Q925" t="str">
            <v>SGN G4</v>
          </cell>
          <cell r="R925" t="str">
            <v>Sea</v>
          </cell>
          <cell r="S925" t="str">
            <v>DOC</v>
          </cell>
          <cell r="T925">
            <v>0</v>
          </cell>
          <cell r="U925">
            <v>4.6249999999999999E-2</v>
          </cell>
          <cell r="V925">
            <v>2023</v>
          </cell>
          <cell r="W925" t="str">
            <v>Actual</v>
          </cell>
        </row>
        <row r="926">
          <cell r="B926" t="str">
            <v>DICKS</v>
          </cell>
          <cell r="C926">
            <v>2</v>
          </cell>
          <cell r="D926" t="str">
            <v>SGN G4</v>
          </cell>
          <cell r="E926" t="str">
            <v>Sea</v>
          </cell>
          <cell r="F926" t="str">
            <v>DOC</v>
          </cell>
          <cell r="G926">
            <v>9</v>
          </cell>
          <cell r="H926">
            <v>0</v>
          </cell>
          <cell r="I926">
            <v>2023</v>
          </cell>
          <cell r="J926" t="str">
            <v>Actual</v>
          </cell>
          <cell r="N926" t="str">
            <v>DICKS</v>
          </cell>
          <cell r="O926" t="str">
            <v>DICKS</v>
          </cell>
          <cell r="P926">
            <v>1</v>
          </cell>
          <cell r="Q926" t="str">
            <v>SGN G4</v>
          </cell>
          <cell r="R926" t="str">
            <v>Sea</v>
          </cell>
          <cell r="S926" t="str">
            <v>DOC</v>
          </cell>
          <cell r="T926">
            <v>9</v>
          </cell>
          <cell r="U926">
            <v>0</v>
          </cell>
          <cell r="V926">
            <v>2023</v>
          </cell>
          <cell r="W926" t="str">
            <v>Actual</v>
          </cell>
        </row>
        <row r="927">
          <cell r="B927" t="str">
            <v>ELDOR</v>
          </cell>
          <cell r="C927">
            <v>2</v>
          </cell>
          <cell r="D927" t="str">
            <v>SGN G4</v>
          </cell>
          <cell r="E927" t="str">
            <v>Sea</v>
          </cell>
          <cell r="F927" t="str">
            <v>DOC</v>
          </cell>
          <cell r="G927">
            <v>0</v>
          </cell>
          <cell r="H927">
            <v>0</v>
          </cell>
          <cell r="I927">
            <v>2023</v>
          </cell>
          <cell r="J927" t="str">
            <v>Actual</v>
          </cell>
          <cell r="N927" t="str">
            <v>ELDOR</v>
          </cell>
          <cell r="O927" t="str">
            <v>ELDOR</v>
          </cell>
          <cell r="P927">
            <v>1</v>
          </cell>
          <cell r="Q927" t="str">
            <v>SGN G4</v>
          </cell>
          <cell r="R927" t="str">
            <v>Sea</v>
          </cell>
          <cell r="S927" t="str">
            <v>DOC</v>
          </cell>
          <cell r="T927">
            <v>0</v>
          </cell>
          <cell r="U927">
            <v>0</v>
          </cell>
          <cell r="V927">
            <v>2023</v>
          </cell>
          <cell r="W927" t="str">
            <v>Actual</v>
          </cell>
        </row>
        <row r="928">
          <cell r="B928" t="str">
            <v>GAP</v>
          </cell>
          <cell r="C928">
            <v>2</v>
          </cell>
          <cell r="D928" t="str">
            <v>SGN G4</v>
          </cell>
          <cell r="E928" t="str">
            <v>Sea</v>
          </cell>
          <cell r="F928" t="str">
            <v>DOC</v>
          </cell>
          <cell r="G928">
            <v>425</v>
          </cell>
          <cell r="H928">
            <v>1.3540902499999998</v>
          </cell>
          <cell r="I928">
            <v>2023</v>
          </cell>
          <cell r="J928" t="str">
            <v>Actual</v>
          </cell>
          <cell r="N928" t="str">
            <v>GAP</v>
          </cell>
          <cell r="O928" t="str">
            <v>GAP</v>
          </cell>
          <cell r="P928">
            <v>1</v>
          </cell>
          <cell r="Q928" t="str">
            <v>SGN G4</v>
          </cell>
          <cell r="R928" t="str">
            <v>Sea</v>
          </cell>
          <cell r="S928" t="str">
            <v>DOC</v>
          </cell>
          <cell r="T928">
            <v>425</v>
          </cell>
          <cell r="U928">
            <v>1.3540902499999998</v>
          </cell>
          <cell r="V928">
            <v>2023</v>
          </cell>
          <cell r="W928" t="str">
            <v>Actual</v>
          </cell>
        </row>
        <row r="929">
          <cell r="B929" t="str">
            <v>IMAGE</v>
          </cell>
          <cell r="C929">
            <v>2</v>
          </cell>
          <cell r="D929" t="str">
            <v>SGN G4</v>
          </cell>
          <cell r="E929" t="str">
            <v>Sea</v>
          </cell>
          <cell r="F929" t="str">
            <v>DOC</v>
          </cell>
          <cell r="G929">
            <v>2</v>
          </cell>
          <cell r="H929">
            <v>0</v>
          </cell>
          <cell r="I929">
            <v>2023</v>
          </cell>
          <cell r="J929" t="str">
            <v>Actual</v>
          </cell>
          <cell r="N929" t="str">
            <v>VFC</v>
          </cell>
          <cell r="O929" t="str">
            <v>IMAGE</v>
          </cell>
          <cell r="P929">
            <v>1</v>
          </cell>
          <cell r="Q929" t="str">
            <v>SGN G4</v>
          </cell>
          <cell r="R929" t="str">
            <v>Sea</v>
          </cell>
          <cell r="S929" t="str">
            <v>DOC</v>
          </cell>
          <cell r="T929">
            <v>2</v>
          </cell>
          <cell r="U929">
            <v>0</v>
          </cell>
          <cell r="V929">
            <v>2023</v>
          </cell>
          <cell r="W929" t="str">
            <v>Actual</v>
          </cell>
        </row>
        <row r="930">
          <cell r="B930" t="str">
            <v>ITGM</v>
          </cell>
          <cell r="C930">
            <v>2</v>
          </cell>
          <cell r="D930" t="str">
            <v>SGN G4</v>
          </cell>
          <cell r="E930" t="str">
            <v>Sea</v>
          </cell>
          <cell r="F930" t="str">
            <v>DOC</v>
          </cell>
          <cell r="G930">
            <v>2</v>
          </cell>
          <cell r="H930">
            <v>2.7569444444444445E-2</v>
          </cell>
          <cell r="I930">
            <v>2023</v>
          </cell>
          <cell r="J930" t="str">
            <v>Actual</v>
          </cell>
          <cell r="N930" t="str">
            <v>ITGM</v>
          </cell>
          <cell r="O930" t="str">
            <v>ITGM</v>
          </cell>
          <cell r="P930">
            <v>1</v>
          </cell>
          <cell r="Q930" t="str">
            <v>SGN G4</v>
          </cell>
          <cell r="R930" t="str">
            <v>Sea</v>
          </cell>
          <cell r="S930" t="str">
            <v>DOC</v>
          </cell>
          <cell r="T930">
            <v>2</v>
          </cell>
          <cell r="U930">
            <v>2.7569444444444445E-2</v>
          </cell>
          <cell r="V930">
            <v>2023</v>
          </cell>
          <cell r="W930" t="str">
            <v>Actual</v>
          </cell>
        </row>
        <row r="931">
          <cell r="B931" t="str">
            <v>OBIITA</v>
          </cell>
          <cell r="C931">
            <v>2</v>
          </cell>
          <cell r="D931" t="str">
            <v>SGN G4</v>
          </cell>
          <cell r="E931" t="str">
            <v>Sea</v>
          </cell>
          <cell r="F931" t="str">
            <v>DOC</v>
          </cell>
          <cell r="G931">
            <v>0</v>
          </cell>
          <cell r="H931">
            <v>0</v>
          </cell>
          <cell r="I931">
            <v>2023</v>
          </cell>
          <cell r="J931" t="str">
            <v>Actual</v>
          </cell>
          <cell r="N931" t="str">
            <v>OBI</v>
          </cell>
          <cell r="O931" t="str">
            <v>OBIITA</v>
          </cell>
          <cell r="P931">
            <v>1</v>
          </cell>
          <cell r="Q931" t="str">
            <v>SGN G4</v>
          </cell>
          <cell r="R931" t="str">
            <v>Sea</v>
          </cell>
          <cell r="S931" t="str">
            <v>DOC</v>
          </cell>
          <cell r="T931">
            <v>0</v>
          </cell>
          <cell r="U931">
            <v>0</v>
          </cell>
          <cell r="V931">
            <v>2023</v>
          </cell>
          <cell r="W931" t="str">
            <v>Actual</v>
          </cell>
        </row>
        <row r="932">
          <cell r="B932" t="str">
            <v>OBIPOL</v>
          </cell>
          <cell r="C932">
            <v>2</v>
          </cell>
          <cell r="D932" t="str">
            <v>SGN G4</v>
          </cell>
          <cell r="E932" t="str">
            <v>Sea</v>
          </cell>
          <cell r="F932" t="str">
            <v>DOC</v>
          </cell>
          <cell r="G932">
            <v>0</v>
          </cell>
          <cell r="H932">
            <v>3.1916666666666664E-3</v>
          </cell>
          <cell r="I932">
            <v>2023</v>
          </cell>
          <cell r="J932" t="str">
            <v>Actual</v>
          </cell>
          <cell r="N932" t="str">
            <v>OBI</v>
          </cell>
          <cell r="O932" t="str">
            <v>OBIPOL</v>
          </cell>
          <cell r="P932">
            <v>1</v>
          </cell>
          <cell r="Q932" t="str">
            <v>SGN G4</v>
          </cell>
          <cell r="R932" t="str">
            <v>Sea</v>
          </cell>
          <cell r="S932" t="str">
            <v>DOC</v>
          </cell>
          <cell r="T932">
            <v>0</v>
          </cell>
          <cell r="U932">
            <v>3.1916666666666664E-3</v>
          </cell>
          <cell r="V932">
            <v>2023</v>
          </cell>
          <cell r="W932" t="str">
            <v>Actual</v>
          </cell>
        </row>
        <row r="933">
          <cell r="B933" t="str">
            <v>OUTDOR</v>
          </cell>
          <cell r="C933">
            <v>2</v>
          </cell>
          <cell r="D933" t="str">
            <v>SGN G4</v>
          </cell>
          <cell r="E933" t="str">
            <v>Sea</v>
          </cell>
          <cell r="F933" t="str">
            <v>DOC</v>
          </cell>
          <cell r="G933">
            <v>157</v>
          </cell>
          <cell r="H933">
            <v>0.43585165895061728</v>
          </cell>
          <cell r="I933">
            <v>2023</v>
          </cell>
          <cell r="J933" t="str">
            <v>Actual</v>
          </cell>
          <cell r="N933" t="str">
            <v>VFC</v>
          </cell>
          <cell r="O933" t="str">
            <v>OUTDOR</v>
          </cell>
          <cell r="P933">
            <v>1</v>
          </cell>
          <cell r="Q933" t="str">
            <v>SGN G4</v>
          </cell>
          <cell r="R933" t="str">
            <v>Sea</v>
          </cell>
          <cell r="S933" t="str">
            <v>DOC</v>
          </cell>
          <cell r="T933">
            <v>157</v>
          </cell>
          <cell r="U933">
            <v>0.43585165895061728</v>
          </cell>
          <cell r="V933">
            <v>2023</v>
          </cell>
          <cell r="W933" t="str">
            <v>Actual</v>
          </cell>
        </row>
        <row r="934">
          <cell r="B934" t="str">
            <v>PACSUN</v>
          </cell>
          <cell r="C934">
            <v>2</v>
          </cell>
          <cell r="D934" t="str">
            <v>SGN G4</v>
          </cell>
          <cell r="E934" t="str">
            <v>Sea</v>
          </cell>
          <cell r="F934" t="str">
            <v>DOC</v>
          </cell>
          <cell r="G934">
            <v>7</v>
          </cell>
          <cell r="H934">
            <v>1.7476128472222224E-2</v>
          </cell>
          <cell r="I934">
            <v>2023</v>
          </cell>
          <cell r="J934" t="str">
            <v>Actual</v>
          </cell>
          <cell r="N934" t="str">
            <v>PACSUN</v>
          </cell>
          <cell r="O934" t="str">
            <v>PACSUN</v>
          </cell>
          <cell r="P934">
            <v>1</v>
          </cell>
          <cell r="Q934" t="str">
            <v>SGN G4</v>
          </cell>
          <cell r="R934" t="str">
            <v>Sea</v>
          </cell>
          <cell r="S934" t="str">
            <v>DOC</v>
          </cell>
          <cell r="T934">
            <v>7</v>
          </cell>
          <cell r="U934">
            <v>1.7476128472222224E-2</v>
          </cell>
          <cell r="V934">
            <v>2023</v>
          </cell>
          <cell r="W934" t="str">
            <v>Actual</v>
          </cell>
        </row>
        <row r="935">
          <cell r="B935" t="str">
            <v>RIPC</v>
          </cell>
          <cell r="C935">
            <v>2</v>
          </cell>
          <cell r="D935" t="str">
            <v>SGN G4</v>
          </cell>
          <cell r="E935" t="str">
            <v>Sea</v>
          </cell>
          <cell r="F935" t="str">
            <v>DOC</v>
          </cell>
          <cell r="G935">
            <v>0</v>
          </cell>
          <cell r="H935">
            <v>0</v>
          </cell>
          <cell r="I935">
            <v>2023</v>
          </cell>
          <cell r="J935" t="str">
            <v>Actual</v>
          </cell>
          <cell r="N935" t="str">
            <v>RIP</v>
          </cell>
          <cell r="O935" t="str">
            <v>RIPC</v>
          </cell>
          <cell r="P935">
            <v>1</v>
          </cell>
          <cell r="Q935" t="str">
            <v>SGN G4</v>
          </cell>
          <cell r="R935" t="str">
            <v>Sea</v>
          </cell>
          <cell r="S935" t="str">
            <v>DOC</v>
          </cell>
          <cell r="T935">
            <v>0</v>
          </cell>
          <cell r="U935">
            <v>0</v>
          </cell>
          <cell r="V935">
            <v>2023</v>
          </cell>
          <cell r="W935" t="str">
            <v>Actual</v>
          </cell>
        </row>
        <row r="936">
          <cell r="B936" t="str">
            <v>RIPP</v>
          </cell>
          <cell r="C936">
            <v>2</v>
          </cell>
          <cell r="D936" t="str">
            <v>SGN G4</v>
          </cell>
          <cell r="E936" t="str">
            <v>Sea</v>
          </cell>
          <cell r="F936" t="str">
            <v>DOC</v>
          </cell>
          <cell r="G936">
            <v>0</v>
          </cell>
          <cell r="H936">
            <v>0</v>
          </cell>
          <cell r="I936">
            <v>2023</v>
          </cell>
          <cell r="J936" t="str">
            <v>Actual</v>
          </cell>
          <cell r="N936" t="str">
            <v>RIP</v>
          </cell>
          <cell r="O936" t="str">
            <v>RIPP</v>
          </cell>
          <cell r="P936">
            <v>1</v>
          </cell>
          <cell r="Q936" t="str">
            <v>SGN G4</v>
          </cell>
          <cell r="R936" t="str">
            <v>Sea</v>
          </cell>
          <cell r="S936" t="str">
            <v>DOC</v>
          </cell>
          <cell r="T936">
            <v>0</v>
          </cell>
          <cell r="U936">
            <v>0</v>
          </cell>
          <cell r="V936">
            <v>2023</v>
          </cell>
          <cell r="W936" t="str">
            <v>Actual</v>
          </cell>
        </row>
        <row r="937">
          <cell r="B937" t="str">
            <v>SPENCR</v>
          </cell>
          <cell r="C937">
            <v>2</v>
          </cell>
          <cell r="D937" t="str">
            <v>SGN G4</v>
          </cell>
          <cell r="E937" t="str">
            <v>Sea</v>
          </cell>
          <cell r="F937" t="str">
            <v>DOC</v>
          </cell>
          <cell r="G937">
            <v>0</v>
          </cell>
          <cell r="H937">
            <v>0</v>
          </cell>
          <cell r="I937">
            <v>2023</v>
          </cell>
          <cell r="J937" t="str">
            <v>Actual</v>
          </cell>
          <cell r="N937" t="str">
            <v>SPENCR</v>
          </cell>
          <cell r="O937" t="str">
            <v>SPENCR</v>
          </cell>
          <cell r="P937">
            <v>1</v>
          </cell>
          <cell r="Q937" t="str">
            <v>SGN G4</v>
          </cell>
          <cell r="R937" t="str">
            <v>Sea</v>
          </cell>
          <cell r="S937" t="str">
            <v>DOC</v>
          </cell>
          <cell r="T937">
            <v>0</v>
          </cell>
          <cell r="U937">
            <v>0</v>
          </cell>
          <cell r="V937">
            <v>2023</v>
          </cell>
          <cell r="W937" t="str">
            <v>Actual</v>
          </cell>
        </row>
        <row r="938">
          <cell r="B938" t="str">
            <v>TOMBOD</v>
          </cell>
          <cell r="C938">
            <v>2</v>
          </cell>
          <cell r="D938" t="str">
            <v>SGN G4</v>
          </cell>
          <cell r="E938" t="str">
            <v>Sea</v>
          </cell>
          <cell r="F938" t="str">
            <v>DOC</v>
          </cell>
          <cell r="G938">
            <v>0</v>
          </cell>
          <cell r="H938">
            <v>5.3385416666666664E-2</v>
          </cell>
          <cell r="I938">
            <v>2023</v>
          </cell>
          <cell r="J938" t="str">
            <v>Actual</v>
          </cell>
          <cell r="N938" t="str">
            <v>TOMEU</v>
          </cell>
          <cell r="O938" t="str">
            <v>TOMBOD</v>
          </cell>
          <cell r="P938">
            <v>1</v>
          </cell>
          <cell r="Q938" t="str">
            <v>SGN G4</v>
          </cell>
          <cell r="R938" t="str">
            <v>Sea</v>
          </cell>
          <cell r="S938" t="str">
            <v>DOC</v>
          </cell>
          <cell r="T938">
            <v>0</v>
          </cell>
          <cell r="U938">
            <v>5.3385416666666664E-2</v>
          </cell>
          <cell r="V938">
            <v>2023</v>
          </cell>
          <cell r="W938" t="str">
            <v>Actual</v>
          </cell>
        </row>
        <row r="939">
          <cell r="B939" t="str">
            <v>TOMFTW</v>
          </cell>
          <cell r="C939">
            <v>2</v>
          </cell>
          <cell r="D939" t="str">
            <v>SGN G4</v>
          </cell>
          <cell r="E939" t="str">
            <v>Sea</v>
          </cell>
          <cell r="F939" t="str">
            <v>DOC</v>
          </cell>
          <cell r="G939">
            <v>1</v>
          </cell>
          <cell r="H939">
            <v>7.2520486111111102E-2</v>
          </cell>
          <cell r="I939">
            <v>2023</v>
          </cell>
          <cell r="J939" t="str">
            <v>Actual</v>
          </cell>
          <cell r="N939" t="str">
            <v>TOMEU</v>
          </cell>
          <cell r="O939" t="str">
            <v>TOMFTW</v>
          </cell>
          <cell r="P939">
            <v>1</v>
          </cell>
          <cell r="Q939" t="str">
            <v>SGN G4</v>
          </cell>
          <cell r="R939" t="str">
            <v>Sea</v>
          </cell>
          <cell r="S939" t="str">
            <v>DOC</v>
          </cell>
          <cell r="T939">
            <v>1</v>
          </cell>
          <cell r="U939">
            <v>7.2520486111111102E-2</v>
          </cell>
          <cell r="V939">
            <v>2023</v>
          </cell>
          <cell r="W939" t="str">
            <v>Actual</v>
          </cell>
        </row>
        <row r="940">
          <cell r="B940" t="str">
            <v>TOMHAN</v>
          </cell>
          <cell r="C940">
            <v>2</v>
          </cell>
          <cell r="D940" t="str">
            <v>SGN G4</v>
          </cell>
          <cell r="E940" t="str">
            <v>Sea</v>
          </cell>
          <cell r="F940" t="str">
            <v>DOC</v>
          </cell>
          <cell r="G940">
            <v>1</v>
          </cell>
          <cell r="H940">
            <v>7.1180555555555554E-3</v>
          </cell>
          <cell r="I940">
            <v>2023</v>
          </cell>
          <cell r="J940" t="str">
            <v>Actual</v>
          </cell>
          <cell r="N940" t="str">
            <v>TOMEU</v>
          </cell>
          <cell r="O940" t="str">
            <v>TOMHAN</v>
          </cell>
          <cell r="P940">
            <v>1</v>
          </cell>
          <cell r="Q940" t="str">
            <v>SGN G4</v>
          </cell>
          <cell r="R940" t="str">
            <v>Sea</v>
          </cell>
          <cell r="S940" t="str">
            <v>DOC</v>
          </cell>
          <cell r="T940">
            <v>1</v>
          </cell>
          <cell r="U940">
            <v>7.1180555555555554E-3</v>
          </cell>
          <cell r="V940">
            <v>2023</v>
          </cell>
          <cell r="W940" t="str">
            <v>Actual</v>
          </cell>
        </row>
        <row r="941">
          <cell r="B941" t="str">
            <v>TOMJEU</v>
          </cell>
          <cell r="C941">
            <v>2</v>
          </cell>
          <cell r="D941" t="str">
            <v>SGN G4</v>
          </cell>
          <cell r="E941" t="str">
            <v>Sea</v>
          </cell>
          <cell r="F941" t="str">
            <v>DOC</v>
          </cell>
          <cell r="G941">
            <v>0</v>
          </cell>
          <cell r="H941">
            <v>2.1909722222222223E-2</v>
          </cell>
          <cell r="I941">
            <v>2023</v>
          </cell>
          <cell r="J941" t="str">
            <v>Actual</v>
          </cell>
          <cell r="N941" t="str">
            <v>TOMEU</v>
          </cell>
          <cell r="O941" t="str">
            <v>TOMJEU</v>
          </cell>
          <cell r="P941">
            <v>1</v>
          </cell>
          <cell r="Q941" t="str">
            <v>SGN G4</v>
          </cell>
          <cell r="R941" t="str">
            <v>Sea</v>
          </cell>
          <cell r="S941" t="str">
            <v>DOC</v>
          </cell>
          <cell r="T941">
            <v>0</v>
          </cell>
          <cell r="U941">
            <v>2.1909722222222223E-2</v>
          </cell>
          <cell r="V941">
            <v>2023</v>
          </cell>
          <cell r="W941" t="str">
            <v>Actual</v>
          </cell>
        </row>
        <row r="942">
          <cell r="B942" t="str">
            <v>TOMRTL</v>
          </cell>
          <cell r="C942">
            <v>2</v>
          </cell>
          <cell r="D942" t="str">
            <v>SGN G4</v>
          </cell>
          <cell r="E942" t="str">
            <v>Sea</v>
          </cell>
          <cell r="F942" t="str">
            <v>DOC</v>
          </cell>
          <cell r="G942">
            <v>0</v>
          </cell>
          <cell r="H942">
            <v>2.3194444444444448E-2</v>
          </cell>
          <cell r="I942">
            <v>2023</v>
          </cell>
          <cell r="J942" t="str">
            <v>Actual</v>
          </cell>
          <cell r="N942" t="str">
            <v>TOMEU</v>
          </cell>
          <cell r="O942" t="str">
            <v>TOMRTL</v>
          </cell>
          <cell r="P942">
            <v>1</v>
          </cell>
          <cell r="Q942" t="str">
            <v>SGN G4</v>
          </cell>
          <cell r="R942" t="str">
            <v>Sea</v>
          </cell>
          <cell r="S942" t="str">
            <v>DOC</v>
          </cell>
          <cell r="T942">
            <v>0</v>
          </cell>
          <cell r="U942">
            <v>2.3194444444444448E-2</v>
          </cell>
          <cell r="V942">
            <v>2023</v>
          </cell>
          <cell r="W942" t="str">
            <v>Actual</v>
          </cell>
        </row>
        <row r="943">
          <cell r="B943" t="str">
            <v>TRU</v>
          </cell>
          <cell r="C943">
            <v>2</v>
          </cell>
          <cell r="D943" t="str">
            <v>SGN G4</v>
          </cell>
          <cell r="E943" t="str">
            <v>Sea</v>
          </cell>
          <cell r="F943" t="str">
            <v>DOC</v>
          </cell>
          <cell r="G943">
            <v>0</v>
          </cell>
          <cell r="H943">
            <v>0</v>
          </cell>
          <cell r="I943">
            <v>2023</v>
          </cell>
          <cell r="J943" t="str">
            <v>Actual</v>
          </cell>
          <cell r="N943" t="str">
            <v>TRU</v>
          </cell>
          <cell r="O943" t="str">
            <v>TRU</v>
          </cell>
          <cell r="P943">
            <v>1</v>
          </cell>
          <cell r="Q943" t="str">
            <v>SGN G4</v>
          </cell>
          <cell r="R943" t="str">
            <v>Sea</v>
          </cell>
          <cell r="S943" t="str">
            <v>DOC</v>
          </cell>
          <cell r="T943">
            <v>0</v>
          </cell>
          <cell r="U943">
            <v>0</v>
          </cell>
          <cell r="V943">
            <v>2023</v>
          </cell>
          <cell r="W943" t="str">
            <v>Actual</v>
          </cell>
        </row>
        <row r="944">
          <cell r="B944" t="str">
            <v>AAFES</v>
          </cell>
          <cell r="C944">
            <v>2</v>
          </cell>
          <cell r="D944" t="str">
            <v>SGN G5</v>
          </cell>
          <cell r="E944" t="str">
            <v>Sea</v>
          </cell>
          <cell r="F944" t="str">
            <v>DOC</v>
          </cell>
          <cell r="G944">
            <v>0</v>
          </cell>
          <cell r="H944">
            <v>0</v>
          </cell>
          <cell r="I944">
            <v>2023</v>
          </cell>
          <cell r="J944" t="str">
            <v>Actual</v>
          </cell>
          <cell r="N944" t="str">
            <v>AAFES</v>
          </cell>
          <cell r="O944" t="str">
            <v>AAFES</v>
          </cell>
          <cell r="P944">
            <v>1</v>
          </cell>
          <cell r="Q944" t="str">
            <v>SGN G5</v>
          </cell>
          <cell r="R944" t="str">
            <v>Sea</v>
          </cell>
          <cell r="S944" t="str">
            <v>DOC</v>
          </cell>
          <cell r="T944">
            <v>0</v>
          </cell>
          <cell r="U944">
            <v>0</v>
          </cell>
          <cell r="V944">
            <v>2023</v>
          </cell>
          <cell r="W944" t="str">
            <v>Actual</v>
          </cell>
        </row>
        <row r="945">
          <cell r="B945" t="str">
            <v>ALLB</v>
          </cell>
          <cell r="C945">
            <v>2</v>
          </cell>
          <cell r="D945" t="str">
            <v>SGN G5</v>
          </cell>
          <cell r="E945" t="str">
            <v>Sea</v>
          </cell>
          <cell r="F945" t="str">
            <v>DOC</v>
          </cell>
          <cell r="G945">
            <v>0</v>
          </cell>
          <cell r="H945">
            <v>0</v>
          </cell>
          <cell r="I945">
            <v>2023</v>
          </cell>
          <cell r="J945" t="str">
            <v>Actual</v>
          </cell>
          <cell r="N945" t="str">
            <v>ALLB</v>
          </cell>
          <cell r="O945" t="str">
            <v>ALLB</v>
          </cell>
          <cell r="P945">
            <v>1</v>
          </cell>
          <cell r="Q945" t="str">
            <v>SGN G5</v>
          </cell>
          <cell r="R945" t="str">
            <v>Sea</v>
          </cell>
          <cell r="S945" t="str">
            <v>DOC</v>
          </cell>
          <cell r="T945">
            <v>0</v>
          </cell>
          <cell r="U945">
            <v>0</v>
          </cell>
          <cell r="V945">
            <v>2023</v>
          </cell>
          <cell r="W945" t="str">
            <v>Actual</v>
          </cell>
        </row>
        <row r="946">
          <cell r="B946" t="str">
            <v>DORM</v>
          </cell>
          <cell r="C946">
            <v>2</v>
          </cell>
          <cell r="D946" t="str">
            <v>SGN G5</v>
          </cell>
          <cell r="E946" t="str">
            <v>Sea</v>
          </cell>
          <cell r="F946" t="str">
            <v>DOC</v>
          </cell>
          <cell r="G946">
            <v>1</v>
          </cell>
          <cell r="H946">
            <v>0</v>
          </cell>
          <cell r="I946">
            <v>2023</v>
          </cell>
          <cell r="J946" t="str">
            <v>Actual</v>
          </cell>
          <cell r="N946" t="str">
            <v>WATTS</v>
          </cell>
          <cell r="O946" t="str">
            <v>DORM</v>
          </cell>
          <cell r="P946">
            <v>1</v>
          </cell>
          <cell r="Q946" t="str">
            <v>SGN G5</v>
          </cell>
          <cell r="R946" t="str">
            <v>Sea</v>
          </cell>
          <cell r="S946" t="str">
            <v>DOC</v>
          </cell>
          <cell r="T946">
            <v>1</v>
          </cell>
          <cell r="U946">
            <v>0</v>
          </cell>
          <cell r="V946">
            <v>2023</v>
          </cell>
          <cell r="W946" t="str">
            <v>Actual</v>
          </cell>
        </row>
        <row r="947">
          <cell r="B947" t="str">
            <v>DSAQSP</v>
          </cell>
          <cell r="C947">
            <v>2</v>
          </cell>
          <cell r="D947" t="str">
            <v>SGN G5</v>
          </cell>
          <cell r="E947" t="str">
            <v>Sea</v>
          </cell>
          <cell r="F947" t="str">
            <v>DOC</v>
          </cell>
          <cell r="G947">
            <v>0</v>
          </cell>
          <cell r="H947">
            <v>5.1388888888888887E-2</v>
          </cell>
          <cell r="I947">
            <v>2023</v>
          </cell>
          <cell r="J947" t="str">
            <v>Actual</v>
          </cell>
          <cell r="N947" t="str">
            <v>DSAQSP</v>
          </cell>
          <cell r="O947" t="str">
            <v>DSAQSP</v>
          </cell>
          <cell r="P947">
            <v>1</v>
          </cell>
          <cell r="Q947" t="str">
            <v>SGN G5</v>
          </cell>
          <cell r="R947" t="str">
            <v>Sea</v>
          </cell>
          <cell r="S947" t="str">
            <v>DOC</v>
          </cell>
          <cell r="T947">
            <v>0</v>
          </cell>
          <cell r="U947">
            <v>5.1388888888888887E-2</v>
          </cell>
          <cell r="V947">
            <v>2023</v>
          </cell>
          <cell r="W947" t="str">
            <v>Actual</v>
          </cell>
        </row>
        <row r="948">
          <cell r="B948" t="str">
            <v>EMCI</v>
          </cell>
          <cell r="C948">
            <v>2</v>
          </cell>
          <cell r="D948" t="str">
            <v>SGN G5</v>
          </cell>
          <cell r="E948" t="str">
            <v>Sea</v>
          </cell>
          <cell r="F948" t="str">
            <v>DOC</v>
          </cell>
          <cell r="G948">
            <v>2</v>
          </cell>
          <cell r="H948">
            <v>0</v>
          </cell>
          <cell r="I948">
            <v>2023</v>
          </cell>
          <cell r="J948" t="str">
            <v>Actual</v>
          </cell>
          <cell r="N948" t="str">
            <v>NIDEC</v>
          </cell>
          <cell r="O948" t="str">
            <v>EMCI</v>
          </cell>
          <cell r="P948">
            <v>1</v>
          </cell>
          <cell r="Q948" t="str">
            <v>SGN G5</v>
          </cell>
          <cell r="R948" t="str">
            <v>Sea</v>
          </cell>
          <cell r="S948" t="str">
            <v>DOC</v>
          </cell>
          <cell r="T948">
            <v>2</v>
          </cell>
          <cell r="U948">
            <v>0</v>
          </cell>
          <cell r="V948">
            <v>2023</v>
          </cell>
          <cell r="W948" t="str">
            <v>Actual</v>
          </cell>
        </row>
        <row r="949">
          <cell r="B949" t="str">
            <v>LIICO</v>
          </cell>
          <cell r="C949">
            <v>2</v>
          </cell>
          <cell r="D949" t="str">
            <v>SGN G5</v>
          </cell>
          <cell r="E949" t="str">
            <v>Sea</v>
          </cell>
          <cell r="F949" t="str">
            <v>DOC</v>
          </cell>
          <cell r="G949">
            <v>0</v>
          </cell>
          <cell r="H949">
            <v>0</v>
          </cell>
          <cell r="I949">
            <v>2023</v>
          </cell>
          <cell r="J949" t="str">
            <v>Actual</v>
          </cell>
          <cell r="N949" t="str">
            <v>LII</v>
          </cell>
          <cell r="O949" t="str">
            <v>LIICO</v>
          </cell>
          <cell r="P949">
            <v>1</v>
          </cell>
          <cell r="Q949" t="str">
            <v>SGN G5</v>
          </cell>
          <cell r="R949" t="str">
            <v>Sea</v>
          </cell>
          <cell r="S949" t="str">
            <v>DOC</v>
          </cell>
          <cell r="T949">
            <v>0</v>
          </cell>
          <cell r="U949">
            <v>0</v>
          </cell>
          <cell r="V949">
            <v>2023</v>
          </cell>
          <cell r="W949" t="str">
            <v>Actual</v>
          </cell>
        </row>
        <row r="950">
          <cell r="B950" t="str">
            <v>LIIRE</v>
          </cell>
          <cell r="C950">
            <v>2</v>
          </cell>
          <cell r="D950" t="str">
            <v>SGN G5</v>
          </cell>
          <cell r="E950" t="str">
            <v>Sea</v>
          </cell>
          <cell r="F950" t="str">
            <v>DOC</v>
          </cell>
          <cell r="G950">
            <v>0</v>
          </cell>
          <cell r="H950">
            <v>0</v>
          </cell>
          <cell r="I950">
            <v>2023</v>
          </cell>
          <cell r="J950" t="str">
            <v>Actual</v>
          </cell>
          <cell r="N950" t="str">
            <v>LII</v>
          </cell>
          <cell r="O950" t="str">
            <v>LIIRE</v>
          </cell>
          <cell r="P950">
            <v>1</v>
          </cell>
          <cell r="Q950" t="str">
            <v>SGN G5</v>
          </cell>
          <cell r="R950" t="str">
            <v>Sea</v>
          </cell>
          <cell r="S950" t="str">
            <v>DOC</v>
          </cell>
          <cell r="T950">
            <v>0</v>
          </cell>
          <cell r="U950">
            <v>0</v>
          </cell>
          <cell r="V950">
            <v>2023</v>
          </cell>
          <cell r="W950" t="str">
            <v>Actual</v>
          </cell>
        </row>
        <row r="951">
          <cell r="B951" t="str">
            <v>LIIWWR</v>
          </cell>
          <cell r="C951">
            <v>2</v>
          </cell>
          <cell r="D951" t="str">
            <v>SGN G5</v>
          </cell>
          <cell r="E951" t="str">
            <v>Sea</v>
          </cell>
          <cell r="F951" t="str">
            <v>DOC</v>
          </cell>
          <cell r="G951">
            <v>0</v>
          </cell>
          <cell r="H951">
            <v>0</v>
          </cell>
          <cell r="I951">
            <v>2023</v>
          </cell>
          <cell r="J951" t="str">
            <v>Actual</v>
          </cell>
          <cell r="N951" t="str">
            <v>LII</v>
          </cell>
          <cell r="O951" t="str">
            <v>LIIWWR</v>
          </cell>
          <cell r="P951">
            <v>1</v>
          </cell>
          <cell r="Q951" t="str">
            <v>SGN G5</v>
          </cell>
          <cell r="R951" t="str">
            <v>Sea</v>
          </cell>
          <cell r="S951" t="str">
            <v>DOC</v>
          </cell>
          <cell r="T951">
            <v>0</v>
          </cell>
          <cell r="U951">
            <v>0</v>
          </cell>
          <cell r="V951">
            <v>2023</v>
          </cell>
          <cell r="W951" t="str">
            <v>Actual</v>
          </cell>
        </row>
        <row r="952">
          <cell r="B952" t="str">
            <v>MKI</v>
          </cell>
          <cell r="C952">
            <v>2</v>
          </cell>
          <cell r="D952" t="str">
            <v>SGN G5</v>
          </cell>
          <cell r="E952" t="str">
            <v>Sea</v>
          </cell>
          <cell r="F952" t="str">
            <v>DOC</v>
          </cell>
          <cell r="G952">
            <v>0</v>
          </cell>
          <cell r="H952">
            <v>0</v>
          </cell>
          <cell r="I952">
            <v>2023</v>
          </cell>
          <cell r="J952" t="str">
            <v>Actual</v>
          </cell>
          <cell r="N952" t="str">
            <v>KTK</v>
          </cell>
          <cell r="O952" t="str">
            <v>MKI</v>
          </cell>
          <cell r="P952">
            <v>1</v>
          </cell>
          <cell r="Q952" t="str">
            <v>SGN G5</v>
          </cell>
          <cell r="R952" t="str">
            <v>Sea</v>
          </cell>
          <cell r="S952" t="str">
            <v>DOC</v>
          </cell>
          <cell r="T952">
            <v>0</v>
          </cell>
          <cell r="U952">
            <v>0</v>
          </cell>
          <cell r="V952">
            <v>2023</v>
          </cell>
          <cell r="W952" t="str">
            <v>Actual</v>
          </cell>
        </row>
        <row r="953">
          <cell r="B953" t="str">
            <v>NHAC</v>
          </cell>
          <cell r="C953">
            <v>2</v>
          </cell>
          <cell r="D953" t="str">
            <v>SGN G5</v>
          </cell>
          <cell r="E953" t="str">
            <v>Sea</v>
          </cell>
          <cell r="F953" t="str">
            <v>DOC</v>
          </cell>
          <cell r="G953">
            <v>2</v>
          </cell>
          <cell r="H953">
            <v>0</v>
          </cell>
          <cell r="I953">
            <v>2023</v>
          </cell>
          <cell r="J953" t="str">
            <v>Actual</v>
          </cell>
          <cell r="N953" t="str">
            <v>NIDEC</v>
          </cell>
          <cell r="O953" t="str">
            <v>NHAC</v>
          </cell>
          <cell r="P953">
            <v>1</v>
          </cell>
          <cell r="Q953" t="str">
            <v>SGN G5</v>
          </cell>
          <cell r="R953" t="str">
            <v>Sea</v>
          </cell>
          <cell r="S953" t="str">
            <v>DOC</v>
          </cell>
          <cell r="T953">
            <v>2</v>
          </cell>
          <cell r="U953">
            <v>0</v>
          </cell>
          <cell r="V953">
            <v>2023</v>
          </cell>
          <cell r="W953" t="str">
            <v>Actual</v>
          </cell>
        </row>
        <row r="954">
          <cell r="B954" t="str">
            <v>PVHJA</v>
          </cell>
          <cell r="C954">
            <v>2</v>
          </cell>
          <cell r="D954" t="str">
            <v>SGN G5</v>
          </cell>
          <cell r="E954" t="str">
            <v>Sea</v>
          </cell>
          <cell r="F954" t="str">
            <v>DOC</v>
          </cell>
          <cell r="G954">
            <v>6</v>
          </cell>
          <cell r="H954">
            <v>0</v>
          </cell>
          <cell r="I954">
            <v>2023</v>
          </cell>
          <cell r="J954" t="str">
            <v>Actual</v>
          </cell>
          <cell r="N954" t="str">
            <v>WRNCO</v>
          </cell>
          <cell r="O954" t="str">
            <v>PVHJA</v>
          </cell>
          <cell r="P954">
            <v>1</v>
          </cell>
          <cell r="Q954" t="str">
            <v>SGN G5</v>
          </cell>
          <cell r="R954" t="str">
            <v>Sea</v>
          </cell>
          <cell r="S954" t="str">
            <v>DOC</v>
          </cell>
          <cell r="T954">
            <v>6</v>
          </cell>
          <cell r="U954">
            <v>0</v>
          </cell>
          <cell r="V954">
            <v>2023</v>
          </cell>
          <cell r="W954" t="str">
            <v>Actual</v>
          </cell>
        </row>
        <row r="955">
          <cell r="B955" t="str">
            <v>THAS</v>
          </cell>
          <cell r="C955">
            <v>2</v>
          </cell>
          <cell r="D955" t="str">
            <v>SGN G5</v>
          </cell>
          <cell r="E955" t="str">
            <v>Sea</v>
          </cell>
          <cell r="F955" t="str">
            <v>DOC</v>
          </cell>
          <cell r="G955">
            <v>5</v>
          </cell>
          <cell r="H955">
            <v>1.1739062500000001E-2</v>
          </cell>
          <cell r="I955">
            <v>2023</v>
          </cell>
          <cell r="J955" t="str">
            <v>Actual</v>
          </cell>
          <cell r="N955" t="str">
            <v>WRNCO</v>
          </cell>
          <cell r="O955" t="str">
            <v>THAS</v>
          </cell>
          <cell r="P955">
            <v>1</v>
          </cell>
          <cell r="Q955" t="str">
            <v>SGN G5</v>
          </cell>
          <cell r="R955" t="str">
            <v>Sea</v>
          </cell>
          <cell r="S955" t="str">
            <v>DOC</v>
          </cell>
          <cell r="T955">
            <v>5</v>
          </cell>
          <cell r="U955">
            <v>1.1739062500000001E-2</v>
          </cell>
          <cell r="V955">
            <v>2023</v>
          </cell>
          <cell r="W955" t="str">
            <v>Actual</v>
          </cell>
        </row>
        <row r="956">
          <cell r="B956" t="str">
            <v>WARAS</v>
          </cell>
          <cell r="C956">
            <v>2</v>
          </cell>
          <cell r="D956" t="str">
            <v>SGN G5</v>
          </cell>
          <cell r="E956" t="str">
            <v>Sea</v>
          </cell>
          <cell r="F956" t="str">
            <v>DOC</v>
          </cell>
          <cell r="G956">
            <v>7</v>
          </cell>
          <cell r="H956">
            <v>7.1336538461538469E-3</v>
          </cell>
          <cell r="I956">
            <v>2023</v>
          </cell>
          <cell r="J956" t="str">
            <v>Actual</v>
          </cell>
          <cell r="N956" t="str">
            <v>WRNCO</v>
          </cell>
          <cell r="O956" t="str">
            <v>WARAS</v>
          </cell>
          <cell r="P956">
            <v>1</v>
          </cell>
          <cell r="Q956" t="str">
            <v>SGN G5</v>
          </cell>
          <cell r="R956" t="str">
            <v>Sea</v>
          </cell>
          <cell r="S956" t="str">
            <v>DOC</v>
          </cell>
          <cell r="T956">
            <v>7</v>
          </cell>
          <cell r="U956">
            <v>7.1336538461538469E-3</v>
          </cell>
          <cell r="V956">
            <v>2023</v>
          </cell>
          <cell r="W956" t="str">
            <v>Actual</v>
          </cell>
        </row>
        <row r="957">
          <cell r="B957" t="str">
            <v>WYNBRG</v>
          </cell>
          <cell r="C957">
            <v>2</v>
          </cell>
          <cell r="D957" t="str">
            <v>SGN G3</v>
          </cell>
          <cell r="E957" t="str">
            <v>Sea</v>
          </cell>
          <cell r="F957" t="str">
            <v>DOC</v>
          </cell>
          <cell r="G957">
            <v>0</v>
          </cell>
          <cell r="H957">
            <v>0</v>
          </cell>
          <cell r="I957">
            <v>2023</v>
          </cell>
          <cell r="J957" t="str">
            <v>Actual</v>
          </cell>
          <cell r="N957" t="str">
            <v>WYNBRG</v>
          </cell>
          <cell r="O957" t="str">
            <v>WYNBRG</v>
          </cell>
          <cell r="P957">
            <v>1</v>
          </cell>
          <cell r="Q957" t="str">
            <v>SGN G3</v>
          </cell>
          <cell r="R957" t="str">
            <v>Sea</v>
          </cell>
          <cell r="S957" t="str">
            <v>DOC</v>
          </cell>
          <cell r="T957">
            <v>0</v>
          </cell>
          <cell r="U957">
            <v>0</v>
          </cell>
          <cell r="V957">
            <v>2023</v>
          </cell>
          <cell r="W957" t="str">
            <v>Actual</v>
          </cell>
        </row>
        <row r="958">
          <cell r="B958" t="str">
            <v>X47BL</v>
          </cell>
          <cell r="C958">
            <v>2</v>
          </cell>
          <cell r="D958" t="str">
            <v>SGN G5</v>
          </cell>
          <cell r="E958" t="str">
            <v>Sea</v>
          </cell>
          <cell r="F958" t="str">
            <v>DOC</v>
          </cell>
          <cell r="G958">
            <v>0</v>
          </cell>
          <cell r="H958">
            <v>0</v>
          </cell>
          <cell r="I958">
            <v>2023</v>
          </cell>
          <cell r="J958" t="str">
            <v>Actual</v>
          </cell>
          <cell r="N958" t="str">
            <v>X47BL</v>
          </cell>
          <cell r="O958" t="str">
            <v>X47BL</v>
          </cell>
          <cell r="P958">
            <v>1</v>
          </cell>
          <cell r="Q958" t="str">
            <v>SGN G5</v>
          </cell>
          <cell r="R958" t="str">
            <v>Sea</v>
          </cell>
          <cell r="S958" t="str">
            <v>DOC</v>
          </cell>
          <cell r="T958">
            <v>0</v>
          </cell>
          <cell r="U958">
            <v>0</v>
          </cell>
          <cell r="V958">
            <v>2023</v>
          </cell>
          <cell r="W958" t="str">
            <v>Actual</v>
          </cell>
        </row>
        <row r="959">
          <cell r="B959" t="str">
            <v>XATPE</v>
          </cell>
          <cell r="C959">
            <v>2</v>
          </cell>
          <cell r="D959" t="str">
            <v>SGN G5</v>
          </cell>
          <cell r="E959" t="str">
            <v>Sea</v>
          </cell>
          <cell r="F959" t="str">
            <v>DOC</v>
          </cell>
          <cell r="G959">
            <v>6</v>
          </cell>
          <cell r="H959">
            <v>0</v>
          </cell>
          <cell r="I959">
            <v>2023</v>
          </cell>
          <cell r="J959" t="str">
            <v>Actual</v>
          </cell>
          <cell r="N959" t="str">
            <v>XATPE</v>
          </cell>
          <cell r="O959" t="str">
            <v>XATPE</v>
          </cell>
          <cell r="P959">
            <v>1</v>
          </cell>
          <cell r="Q959" t="str">
            <v>SGN G5</v>
          </cell>
          <cell r="R959" t="str">
            <v>Sea</v>
          </cell>
          <cell r="S959" t="str">
            <v>DOC</v>
          </cell>
          <cell r="T959">
            <v>6</v>
          </cell>
          <cell r="U959">
            <v>0</v>
          </cell>
          <cell r="V959">
            <v>2023</v>
          </cell>
          <cell r="W959" t="str">
            <v>Actual</v>
          </cell>
        </row>
        <row r="960">
          <cell r="B960" t="str">
            <v>XBLAIN</v>
          </cell>
          <cell r="C960">
            <v>2</v>
          </cell>
          <cell r="D960" t="str">
            <v>SGN G5</v>
          </cell>
          <cell r="E960" t="str">
            <v>Sea</v>
          </cell>
          <cell r="F960" t="str">
            <v>DOC</v>
          </cell>
          <cell r="G960">
            <v>0</v>
          </cell>
          <cell r="H960">
            <v>0</v>
          </cell>
          <cell r="I960">
            <v>2023</v>
          </cell>
          <cell r="J960" t="str">
            <v>Actual</v>
          </cell>
          <cell r="N960" t="str">
            <v>XBLAIN</v>
          </cell>
          <cell r="O960" t="str">
            <v>XBLAIN</v>
          </cell>
          <cell r="P960">
            <v>1</v>
          </cell>
          <cell r="Q960" t="str">
            <v>SGN G5</v>
          </cell>
          <cell r="R960" t="str">
            <v>Sea</v>
          </cell>
          <cell r="S960" t="str">
            <v>DOC</v>
          </cell>
          <cell r="T960">
            <v>0</v>
          </cell>
          <cell r="U960">
            <v>0</v>
          </cell>
          <cell r="V960">
            <v>2023</v>
          </cell>
          <cell r="W960" t="str">
            <v>Actual</v>
          </cell>
        </row>
        <row r="961">
          <cell r="B961" t="str">
            <v>XCALM</v>
          </cell>
          <cell r="C961">
            <v>2</v>
          </cell>
          <cell r="D961" t="str">
            <v>SGN G5</v>
          </cell>
          <cell r="E961" t="str">
            <v>Sea</v>
          </cell>
          <cell r="F961" t="str">
            <v>DOC</v>
          </cell>
          <cell r="G961">
            <v>0</v>
          </cell>
          <cell r="H961">
            <v>0</v>
          </cell>
          <cell r="I961">
            <v>2023</v>
          </cell>
          <cell r="J961" t="str">
            <v>Actual</v>
          </cell>
          <cell r="N961" t="str">
            <v>XCALM</v>
          </cell>
          <cell r="O961" t="str">
            <v>XCALM</v>
          </cell>
          <cell r="P961">
            <v>1</v>
          </cell>
          <cell r="Q961" t="str">
            <v>SGN G5</v>
          </cell>
          <cell r="R961" t="str">
            <v>Sea</v>
          </cell>
          <cell r="S961" t="str">
            <v>DOC</v>
          </cell>
          <cell r="T961">
            <v>0</v>
          </cell>
          <cell r="U961">
            <v>0</v>
          </cell>
          <cell r="V961">
            <v>2023</v>
          </cell>
          <cell r="W961" t="str">
            <v>Actual</v>
          </cell>
        </row>
        <row r="962">
          <cell r="B962" t="str">
            <v>XHBIL</v>
          </cell>
          <cell r="C962">
            <v>2</v>
          </cell>
          <cell r="D962" t="str">
            <v>SGN G5</v>
          </cell>
          <cell r="E962" t="str">
            <v>Sea</v>
          </cell>
          <cell r="F962" t="str">
            <v>DOC</v>
          </cell>
          <cell r="G962">
            <v>1</v>
          </cell>
          <cell r="H962">
            <v>0</v>
          </cell>
          <cell r="I962">
            <v>2023</v>
          </cell>
          <cell r="J962" t="str">
            <v>Actual</v>
          </cell>
          <cell r="N962" t="str">
            <v>XHBIL</v>
          </cell>
          <cell r="O962" t="str">
            <v>XHBIL</v>
          </cell>
          <cell r="P962">
            <v>1</v>
          </cell>
          <cell r="Q962" t="str">
            <v>SGN G5</v>
          </cell>
          <cell r="R962" t="str">
            <v>Sea</v>
          </cell>
          <cell r="S962" t="str">
            <v>DOC</v>
          </cell>
          <cell r="T962">
            <v>1</v>
          </cell>
          <cell r="U962">
            <v>0</v>
          </cell>
          <cell r="V962">
            <v>2023</v>
          </cell>
          <cell r="W962" t="str">
            <v>Actual</v>
          </cell>
        </row>
        <row r="963">
          <cell r="B963" t="str">
            <v>XKEENI</v>
          </cell>
          <cell r="C963">
            <v>2</v>
          </cell>
          <cell r="D963" t="str">
            <v>SGN G5</v>
          </cell>
          <cell r="E963" t="str">
            <v>Sea</v>
          </cell>
          <cell r="F963" t="str">
            <v>DOC</v>
          </cell>
          <cell r="G963">
            <v>0</v>
          </cell>
          <cell r="H963">
            <v>0</v>
          </cell>
          <cell r="I963">
            <v>2023</v>
          </cell>
          <cell r="J963" t="str">
            <v>Actual</v>
          </cell>
          <cell r="N963" t="str">
            <v>XKEENI</v>
          </cell>
          <cell r="O963" t="str">
            <v>XKEENI</v>
          </cell>
          <cell r="P963">
            <v>1</v>
          </cell>
          <cell r="Q963" t="str">
            <v>SGN G5</v>
          </cell>
          <cell r="R963" t="str">
            <v>Sea</v>
          </cell>
          <cell r="S963" t="str">
            <v>DOC</v>
          </cell>
          <cell r="T963">
            <v>0</v>
          </cell>
          <cell r="U963">
            <v>0</v>
          </cell>
          <cell r="V963">
            <v>2023</v>
          </cell>
          <cell r="W963" t="str">
            <v>Actual</v>
          </cell>
        </row>
        <row r="964">
          <cell r="B964" t="str">
            <v>XREDC</v>
          </cell>
          <cell r="C964">
            <v>2</v>
          </cell>
          <cell r="D964" t="str">
            <v>SGN G5</v>
          </cell>
          <cell r="E964" t="str">
            <v>Sea</v>
          </cell>
          <cell r="F964" t="str">
            <v>DOC</v>
          </cell>
          <cell r="G964">
            <v>0</v>
          </cell>
          <cell r="H964">
            <v>0</v>
          </cell>
          <cell r="I964">
            <v>2023</v>
          </cell>
          <cell r="J964" t="str">
            <v>Actual</v>
          </cell>
          <cell r="N964" t="str">
            <v>XREDC</v>
          </cell>
          <cell r="O964" t="str">
            <v>XREDC</v>
          </cell>
          <cell r="P964">
            <v>1</v>
          </cell>
          <cell r="Q964" t="str">
            <v>SGN G5</v>
          </cell>
          <cell r="R964" t="str">
            <v>Sea</v>
          </cell>
          <cell r="S964" t="str">
            <v>DOC</v>
          </cell>
          <cell r="T964">
            <v>0</v>
          </cell>
          <cell r="U964">
            <v>0</v>
          </cell>
          <cell r="V964">
            <v>2023</v>
          </cell>
          <cell r="W964" t="str">
            <v>Actual</v>
          </cell>
        </row>
        <row r="965">
          <cell r="B965" t="str">
            <v>XSOLS</v>
          </cell>
          <cell r="C965">
            <v>2</v>
          </cell>
          <cell r="D965" t="str">
            <v>SGN G5</v>
          </cell>
          <cell r="E965" t="str">
            <v>Sea</v>
          </cell>
          <cell r="F965" t="str">
            <v>DOC</v>
          </cell>
          <cell r="G965">
            <v>0</v>
          </cell>
          <cell r="H965">
            <v>0</v>
          </cell>
          <cell r="I965">
            <v>2023</v>
          </cell>
          <cell r="J965" t="str">
            <v>Actual</v>
          </cell>
          <cell r="N965" t="str">
            <v>XSOLS</v>
          </cell>
          <cell r="O965" t="str">
            <v>XSOLS</v>
          </cell>
          <cell r="P965">
            <v>1</v>
          </cell>
          <cell r="Q965" t="str">
            <v>SGN G5</v>
          </cell>
          <cell r="R965" t="str">
            <v>Sea</v>
          </cell>
          <cell r="S965" t="str">
            <v>DOC</v>
          </cell>
          <cell r="T965">
            <v>0</v>
          </cell>
          <cell r="U965">
            <v>0</v>
          </cell>
          <cell r="V965">
            <v>2023</v>
          </cell>
          <cell r="W965" t="str">
            <v>Actual</v>
          </cell>
        </row>
        <row r="966">
          <cell r="B966" t="str">
            <v>USBOX</v>
          </cell>
          <cell r="C966">
            <v>2</v>
          </cell>
          <cell r="D966" t="str">
            <v>SGN G5</v>
          </cell>
          <cell r="E966" t="str">
            <v>Sea</v>
          </cell>
          <cell r="F966" t="str">
            <v>DOC</v>
          </cell>
          <cell r="G966">
            <v>0</v>
          </cell>
          <cell r="H966">
            <v>0</v>
          </cell>
          <cell r="I966">
            <v>2023</v>
          </cell>
          <cell r="J966" t="str">
            <v>Actual</v>
          </cell>
          <cell r="N966" t="str">
            <v>USBOX</v>
          </cell>
          <cell r="O966" t="str">
            <v>USBOX</v>
          </cell>
          <cell r="P966">
            <v>1</v>
          </cell>
          <cell r="Q966" t="str">
            <v>SGN G5</v>
          </cell>
          <cell r="R966" t="str">
            <v>Sea</v>
          </cell>
          <cell r="S966" t="str">
            <v>DOC</v>
          </cell>
          <cell r="T966">
            <v>0</v>
          </cell>
          <cell r="U966">
            <v>0</v>
          </cell>
          <cell r="V966">
            <v>2023</v>
          </cell>
          <cell r="W966" t="str">
            <v>Actual</v>
          </cell>
        </row>
        <row r="967">
          <cell r="B967" t="str">
            <v>SINBOX</v>
          </cell>
          <cell r="C967">
            <v>2</v>
          </cell>
          <cell r="D967" t="str">
            <v>SGN G5</v>
          </cell>
          <cell r="E967" t="str">
            <v>Sea</v>
          </cell>
          <cell r="F967" t="str">
            <v>DOC</v>
          </cell>
          <cell r="G967">
            <v>0</v>
          </cell>
          <cell r="H967">
            <v>0</v>
          </cell>
          <cell r="I967">
            <v>2023</v>
          </cell>
          <cell r="J967" t="str">
            <v>Actual</v>
          </cell>
          <cell r="N967" t="str">
            <v>SINBOX</v>
          </cell>
          <cell r="O967" t="str">
            <v>SINBOX</v>
          </cell>
          <cell r="P967">
            <v>1</v>
          </cell>
          <cell r="Q967" t="str">
            <v>SGN G5</v>
          </cell>
          <cell r="R967" t="str">
            <v>Sea</v>
          </cell>
          <cell r="S967" t="str">
            <v>DOC</v>
          </cell>
          <cell r="T967">
            <v>0</v>
          </cell>
          <cell r="U967">
            <v>0</v>
          </cell>
          <cell r="V967">
            <v>2023</v>
          </cell>
          <cell r="W967" t="str">
            <v>Actual</v>
          </cell>
        </row>
        <row r="968">
          <cell r="B968" t="str">
            <v>EMLUX</v>
          </cell>
          <cell r="C968">
            <v>2</v>
          </cell>
          <cell r="D968" t="str">
            <v>SGN G4</v>
          </cell>
          <cell r="E968" t="str">
            <v>Sea</v>
          </cell>
          <cell r="F968" t="str">
            <v>DOC</v>
          </cell>
          <cell r="G968">
            <v>30</v>
          </cell>
          <cell r="H968">
            <v>9.4507575757575759E-3</v>
          </cell>
          <cell r="I968">
            <v>2023</v>
          </cell>
          <cell r="J968" t="str">
            <v>Actual</v>
          </cell>
          <cell r="N968" t="str">
            <v>OBI</v>
          </cell>
          <cell r="O968" t="str">
            <v>EMLUX</v>
          </cell>
          <cell r="P968">
            <v>1</v>
          </cell>
          <cell r="Q968" t="str">
            <v>SGN G4</v>
          </cell>
          <cell r="R968" t="str">
            <v>Sea</v>
          </cell>
          <cell r="S968" t="str">
            <v>DOC</v>
          </cell>
          <cell r="T968">
            <v>30</v>
          </cell>
          <cell r="U968">
            <v>9.4507575757575759E-3</v>
          </cell>
          <cell r="V968">
            <v>2023</v>
          </cell>
          <cell r="W968" t="str">
            <v>Actual</v>
          </cell>
        </row>
        <row r="969">
          <cell r="B969" t="str">
            <v>EUROM</v>
          </cell>
          <cell r="C969">
            <v>2</v>
          </cell>
          <cell r="D969" t="str">
            <v>SGN G4</v>
          </cell>
          <cell r="E969" t="str">
            <v>Sea</v>
          </cell>
          <cell r="F969" t="str">
            <v>DOC</v>
          </cell>
          <cell r="G969">
            <v>29</v>
          </cell>
          <cell r="H969">
            <v>1.8888888888888889E-2</v>
          </cell>
          <cell r="I969">
            <v>2023</v>
          </cell>
          <cell r="J969" t="str">
            <v>Actual</v>
          </cell>
          <cell r="N969" t="str">
            <v>OBI</v>
          </cell>
          <cell r="O969" t="str">
            <v>EUROM</v>
          </cell>
          <cell r="P969">
            <v>1</v>
          </cell>
          <cell r="Q969" t="str">
            <v>SGN G4</v>
          </cell>
          <cell r="R969" t="str">
            <v>Sea</v>
          </cell>
          <cell r="S969" t="str">
            <v>DOC</v>
          </cell>
          <cell r="T969">
            <v>29</v>
          </cell>
          <cell r="U969">
            <v>1.8888888888888889E-2</v>
          </cell>
          <cell r="V969">
            <v>2023</v>
          </cell>
          <cell r="W969" t="str">
            <v>Actual</v>
          </cell>
        </row>
        <row r="970">
          <cell r="B970" t="str">
            <v>SWOOSH</v>
          </cell>
          <cell r="C970">
            <v>3</v>
          </cell>
          <cell r="D970" t="str">
            <v>SGN G1</v>
          </cell>
          <cell r="E970" t="str">
            <v>Air</v>
          </cell>
          <cell r="F970" t="str">
            <v>CS</v>
          </cell>
          <cell r="G970">
            <v>34</v>
          </cell>
          <cell r="H970">
            <v>0.194575</v>
          </cell>
          <cell r="I970">
            <v>2023</v>
          </cell>
          <cell r="J970" t="str">
            <v>Actual</v>
          </cell>
          <cell r="N970" t="str">
            <v>NIKE</v>
          </cell>
          <cell r="O970" t="str">
            <v>SWOOSH</v>
          </cell>
          <cell r="P970">
            <v>2</v>
          </cell>
          <cell r="Q970" t="str">
            <v>SGN G1</v>
          </cell>
          <cell r="R970" t="str">
            <v>Air</v>
          </cell>
          <cell r="S970" t="str">
            <v>CS</v>
          </cell>
          <cell r="T970">
            <v>34</v>
          </cell>
          <cell r="U970">
            <v>0.194575</v>
          </cell>
          <cell r="V970">
            <v>2023</v>
          </cell>
          <cell r="W970" t="str">
            <v>Actual</v>
          </cell>
        </row>
        <row r="971">
          <cell r="B971" t="str">
            <v>CONVRS</v>
          </cell>
          <cell r="C971">
            <v>3</v>
          </cell>
          <cell r="D971" t="str">
            <v>SGN G1</v>
          </cell>
          <cell r="E971" t="str">
            <v>Air</v>
          </cell>
          <cell r="F971" t="str">
            <v>CS</v>
          </cell>
          <cell r="G971">
            <v>2</v>
          </cell>
          <cell r="H971">
            <v>1.8576388888888889E-3</v>
          </cell>
          <cell r="I971">
            <v>2023</v>
          </cell>
          <cell r="J971" t="str">
            <v>Actual</v>
          </cell>
          <cell r="N971" t="str">
            <v>NIKE</v>
          </cell>
          <cell r="O971" t="str">
            <v>CONVRS</v>
          </cell>
          <cell r="P971">
            <v>2</v>
          </cell>
          <cell r="Q971" t="str">
            <v>SGN G1</v>
          </cell>
          <cell r="R971" t="str">
            <v>Air</v>
          </cell>
          <cell r="S971" t="str">
            <v>CS</v>
          </cell>
          <cell r="T971">
            <v>2</v>
          </cell>
          <cell r="U971">
            <v>1.8576388888888889E-3</v>
          </cell>
          <cell r="V971">
            <v>2023</v>
          </cell>
          <cell r="W971" t="str">
            <v>Actual</v>
          </cell>
        </row>
        <row r="972">
          <cell r="B972" t="str">
            <v>COLE</v>
          </cell>
          <cell r="C972">
            <v>3</v>
          </cell>
          <cell r="D972" t="str">
            <v>SGN G1</v>
          </cell>
          <cell r="E972" t="str">
            <v>Air</v>
          </cell>
          <cell r="F972" t="str">
            <v>CS</v>
          </cell>
          <cell r="G972">
            <v>0</v>
          </cell>
          <cell r="H972">
            <v>0</v>
          </cell>
          <cell r="I972">
            <v>2023</v>
          </cell>
          <cell r="J972" t="str">
            <v>Actual</v>
          </cell>
          <cell r="N972" t="str">
            <v>COLE</v>
          </cell>
          <cell r="O972" t="str">
            <v>COLE</v>
          </cell>
          <cell r="P972">
            <v>2</v>
          </cell>
          <cell r="Q972" t="str">
            <v>SGN G1</v>
          </cell>
          <cell r="R972" t="str">
            <v>Air</v>
          </cell>
          <cell r="S972" t="str">
            <v>CS</v>
          </cell>
          <cell r="T972">
            <v>0</v>
          </cell>
          <cell r="U972">
            <v>0</v>
          </cell>
          <cell r="V972">
            <v>2023</v>
          </cell>
          <cell r="W972" t="str">
            <v>Actual</v>
          </cell>
        </row>
        <row r="973">
          <cell r="B973" t="str">
            <v>AAFZE</v>
          </cell>
          <cell r="C973">
            <v>3</v>
          </cell>
          <cell r="D973" t="str">
            <v>SGN G2</v>
          </cell>
          <cell r="E973" t="str">
            <v>Air</v>
          </cell>
          <cell r="F973" t="str">
            <v>CS</v>
          </cell>
          <cell r="G973">
            <v>1</v>
          </cell>
          <cell r="H973">
            <v>0</v>
          </cell>
          <cell r="I973">
            <v>2023</v>
          </cell>
          <cell r="J973" t="str">
            <v>Actual</v>
          </cell>
          <cell r="N973" t="str">
            <v>AEBV</v>
          </cell>
          <cell r="O973" t="str">
            <v>AAFZE</v>
          </cell>
          <cell r="P973">
            <v>2</v>
          </cell>
          <cell r="Q973" t="str">
            <v>SGN G2</v>
          </cell>
          <cell r="R973" t="str">
            <v>Air</v>
          </cell>
          <cell r="S973" t="str">
            <v>CS</v>
          </cell>
          <cell r="T973">
            <v>1</v>
          </cell>
          <cell r="U973">
            <v>0</v>
          </cell>
          <cell r="V973">
            <v>2023</v>
          </cell>
          <cell r="W973" t="str">
            <v>Actual</v>
          </cell>
        </row>
        <row r="974">
          <cell r="B974" t="str">
            <v>AEBV</v>
          </cell>
          <cell r="C974">
            <v>3</v>
          </cell>
          <cell r="D974" t="str">
            <v>SGN G2</v>
          </cell>
          <cell r="E974" t="str">
            <v>Air</v>
          </cell>
          <cell r="F974" t="str">
            <v>CS</v>
          </cell>
          <cell r="G974">
            <v>0</v>
          </cell>
          <cell r="H974">
            <v>0</v>
          </cell>
          <cell r="I974">
            <v>2023</v>
          </cell>
          <cell r="J974" t="str">
            <v>Actual</v>
          </cell>
          <cell r="N974" t="str">
            <v>AEBV</v>
          </cell>
          <cell r="O974" t="str">
            <v>AEBV</v>
          </cell>
          <cell r="P974">
            <v>2</v>
          </cell>
          <cell r="Q974" t="str">
            <v>SGN G2</v>
          </cell>
          <cell r="R974" t="str">
            <v>Air</v>
          </cell>
          <cell r="S974" t="str">
            <v>CS</v>
          </cell>
          <cell r="T974">
            <v>0</v>
          </cell>
          <cell r="U974">
            <v>0</v>
          </cell>
          <cell r="V974">
            <v>2023</v>
          </cell>
          <cell r="W974" t="str">
            <v>Actual</v>
          </cell>
        </row>
        <row r="975">
          <cell r="B975" t="str">
            <v>ANNINC</v>
          </cell>
          <cell r="C975">
            <v>3</v>
          </cell>
          <cell r="D975" t="str">
            <v>SGN G2</v>
          </cell>
          <cell r="E975" t="str">
            <v>Air</v>
          </cell>
          <cell r="F975" t="str">
            <v>CS</v>
          </cell>
          <cell r="G975">
            <v>0</v>
          </cell>
          <cell r="H975">
            <v>0</v>
          </cell>
          <cell r="I975">
            <v>2023</v>
          </cell>
          <cell r="J975" t="str">
            <v>Actual</v>
          </cell>
          <cell r="N975" t="str">
            <v>ASCENA</v>
          </cell>
          <cell r="O975" t="str">
            <v>ANNINC</v>
          </cell>
          <cell r="P975">
            <v>2</v>
          </cell>
          <cell r="Q975" t="str">
            <v>SGN G2</v>
          </cell>
          <cell r="R975" t="str">
            <v>Air</v>
          </cell>
          <cell r="S975" t="str">
            <v>CS</v>
          </cell>
          <cell r="T975">
            <v>0</v>
          </cell>
          <cell r="U975">
            <v>0</v>
          </cell>
          <cell r="V975">
            <v>2023</v>
          </cell>
          <cell r="W975" t="str">
            <v>Actual</v>
          </cell>
        </row>
        <row r="976">
          <cell r="B976" t="str">
            <v>ARMOUR</v>
          </cell>
          <cell r="C976">
            <v>3</v>
          </cell>
          <cell r="D976" t="str">
            <v>SGN G2</v>
          </cell>
          <cell r="E976" t="str">
            <v>Air</v>
          </cell>
          <cell r="F976" t="str">
            <v>CS</v>
          </cell>
          <cell r="G976">
            <v>0</v>
          </cell>
          <cell r="H976">
            <v>0</v>
          </cell>
          <cell r="I976">
            <v>2023</v>
          </cell>
          <cell r="J976" t="str">
            <v>Actual</v>
          </cell>
          <cell r="N976" t="str">
            <v>UA</v>
          </cell>
          <cell r="O976" t="str">
            <v>ARMOUR</v>
          </cell>
          <cell r="P976">
            <v>2</v>
          </cell>
          <cell r="Q976" t="str">
            <v>SGN G2</v>
          </cell>
          <cell r="R976" t="str">
            <v>Air</v>
          </cell>
          <cell r="S976" t="str">
            <v>CS</v>
          </cell>
          <cell r="T976">
            <v>0</v>
          </cell>
          <cell r="U976">
            <v>0</v>
          </cell>
          <cell r="V976">
            <v>2023</v>
          </cell>
          <cell r="W976" t="str">
            <v>Actual</v>
          </cell>
        </row>
        <row r="977">
          <cell r="B977" t="str">
            <v>ATC</v>
          </cell>
          <cell r="C977">
            <v>3</v>
          </cell>
          <cell r="D977" t="str">
            <v>SGN G2</v>
          </cell>
          <cell r="E977" t="str">
            <v>Air</v>
          </cell>
          <cell r="F977" t="str">
            <v>CS</v>
          </cell>
          <cell r="G977">
            <v>0</v>
          </cell>
          <cell r="H977">
            <v>0</v>
          </cell>
          <cell r="I977">
            <v>2023</v>
          </cell>
          <cell r="J977" t="str">
            <v>Actual</v>
          </cell>
          <cell r="N977" t="str">
            <v>ATC</v>
          </cell>
          <cell r="O977" t="str">
            <v>ATC</v>
          </cell>
          <cell r="P977">
            <v>2</v>
          </cell>
          <cell r="Q977" t="str">
            <v>SGN G2</v>
          </cell>
          <cell r="R977" t="str">
            <v>Air</v>
          </cell>
          <cell r="S977" t="str">
            <v>CS</v>
          </cell>
          <cell r="T977">
            <v>0</v>
          </cell>
          <cell r="U977">
            <v>0</v>
          </cell>
          <cell r="V977">
            <v>2023</v>
          </cell>
          <cell r="W977" t="str">
            <v>Actual</v>
          </cell>
        </row>
        <row r="978">
          <cell r="B978" t="str">
            <v>ATCSTS</v>
          </cell>
          <cell r="C978">
            <v>3</v>
          </cell>
          <cell r="D978" t="str">
            <v>SGN G2</v>
          </cell>
          <cell r="E978" t="str">
            <v>Air</v>
          </cell>
          <cell r="F978" t="str">
            <v>CS</v>
          </cell>
          <cell r="G978">
            <v>0</v>
          </cell>
          <cell r="H978">
            <v>0</v>
          </cell>
          <cell r="I978">
            <v>2023</v>
          </cell>
          <cell r="J978" t="str">
            <v>Actual</v>
          </cell>
          <cell r="N978" t="str">
            <v>ATCSTS</v>
          </cell>
          <cell r="O978" t="str">
            <v>ATCSTS</v>
          </cell>
          <cell r="P978">
            <v>2</v>
          </cell>
          <cell r="Q978" t="str">
            <v>SGN G2</v>
          </cell>
          <cell r="R978" t="str">
            <v>Air</v>
          </cell>
          <cell r="S978" t="str">
            <v>CS</v>
          </cell>
          <cell r="T978">
            <v>0</v>
          </cell>
          <cell r="U978">
            <v>0</v>
          </cell>
          <cell r="V978">
            <v>2023</v>
          </cell>
          <cell r="W978" t="str">
            <v>Actual</v>
          </cell>
        </row>
        <row r="979">
          <cell r="B979" t="str">
            <v>ATS</v>
          </cell>
          <cell r="C979">
            <v>3</v>
          </cell>
          <cell r="D979" t="str">
            <v>SGN G2</v>
          </cell>
          <cell r="E979" t="str">
            <v>Air</v>
          </cell>
          <cell r="F979" t="str">
            <v>CS</v>
          </cell>
          <cell r="G979">
            <v>0</v>
          </cell>
          <cell r="H979">
            <v>0</v>
          </cell>
          <cell r="I979">
            <v>2023</v>
          </cell>
          <cell r="J979" t="str">
            <v>Actual</v>
          </cell>
          <cell r="N979" t="str">
            <v>ASCENA</v>
          </cell>
          <cell r="O979" t="str">
            <v>ATS</v>
          </cell>
          <cell r="P979">
            <v>2</v>
          </cell>
          <cell r="Q979" t="str">
            <v>SGN G2</v>
          </cell>
          <cell r="R979" t="str">
            <v>Air</v>
          </cell>
          <cell r="S979" t="str">
            <v>CS</v>
          </cell>
          <cell r="T979">
            <v>0</v>
          </cell>
          <cell r="U979">
            <v>0</v>
          </cell>
          <cell r="V979">
            <v>2023</v>
          </cell>
          <cell r="W979" t="str">
            <v>Actual</v>
          </cell>
        </row>
        <row r="980">
          <cell r="B980" t="str">
            <v>HORBAC</v>
          </cell>
          <cell r="C980">
            <v>3</v>
          </cell>
          <cell r="D980" t="str">
            <v>SGN G2</v>
          </cell>
          <cell r="E980" t="str">
            <v>Air</v>
          </cell>
          <cell r="F980" t="str">
            <v>CS</v>
          </cell>
          <cell r="G980">
            <v>0</v>
          </cell>
          <cell r="H980">
            <v>0</v>
          </cell>
          <cell r="I980">
            <v>2023</v>
          </cell>
          <cell r="J980" t="str">
            <v>Actual</v>
          </cell>
          <cell r="N980" t="str">
            <v>HORBAC</v>
          </cell>
          <cell r="O980" t="str">
            <v>HORBAC</v>
          </cell>
          <cell r="P980">
            <v>2</v>
          </cell>
          <cell r="Q980" t="str">
            <v>SGN G2</v>
          </cell>
          <cell r="R980" t="str">
            <v>Air</v>
          </cell>
          <cell r="S980" t="str">
            <v>CS</v>
          </cell>
          <cell r="T980">
            <v>0</v>
          </cell>
          <cell r="U980">
            <v>0</v>
          </cell>
          <cell r="V980">
            <v>2023</v>
          </cell>
          <cell r="W980" t="str">
            <v>Actual</v>
          </cell>
        </row>
        <row r="981">
          <cell r="B981" t="str">
            <v>HORBUB</v>
          </cell>
          <cell r="C981">
            <v>3</v>
          </cell>
          <cell r="D981" t="str">
            <v>SGN G2</v>
          </cell>
          <cell r="E981" t="str">
            <v>Air</v>
          </cell>
          <cell r="F981" t="str">
            <v>CS</v>
          </cell>
          <cell r="G981">
            <v>0</v>
          </cell>
          <cell r="H981">
            <v>0</v>
          </cell>
          <cell r="I981">
            <v>2023</v>
          </cell>
          <cell r="J981" t="str">
            <v>Actual</v>
          </cell>
          <cell r="N981" t="str">
            <v>HORBAC</v>
          </cell>
          <cell r="O981" t="str">
            <v>HORBUB</v>
          </cell>
          <cell r="P981">
            <v>2</v>
          </cell>
          <cell r="Q981" t="str">
            <v>SGN G2</v>
          </cell>
          <cell r="R981" t="str">
            <v>Air</v>
          </cell>
          <cell r="S981" t="str">
            <v>CS</v>
          </cell>
          <cell r="T981">
            <v>0</v>
          </cell>
          <cell r="U981">
            <v>0</v>
          </cell>
          <cell r="V981">
            <v>2023</v>
          </cell>
          <cell r="W981" t="str">
            <v>Actual</v>
          </cell>
        </row>
        <row r="982">
          <cell r="B982" t="str">
            <v>HOSLEY</v>
          </cell>
          <cell r="C982">
            <v>3</v>
          </cell>
          <cell r="D982" t="str">
            <v>SGN G2</v>
          </cell>
          <cell r="E982" t="str">
            <v>Air</v>
          </cell>
          <cell r="F982" t="str">
            <v>CS</v>
          </cell>
          <cell r="G982">
            <v>0</v>
          </cell>
          <cell r="H982">
            <v>0</v>
          </cell>
          <cell r="I982">
            <v>2023</v>
          </cell>
          <cell r="J982" t="str">
            <v>Actual</v>
          </cell>
          <cell r="N982" t="str">
            <v>HOSLEY</v>
          </cell>
          <cell r="O982" t="str">
            <v>HOSLEY</v>
          </cell>
          <cell r="P982">
            <v>2</v>
          </cell>
          <cell r="Q982" t="str">
            <v>SGN G2</v>
          </cell>
          <cell r="R982" t="str">
            <v>Air</v>
          </cell>
          <cell r="S982" t="str">
            <v>CS</v>
          </cell>
          <cell r="T982">
            <v>0</v>
          </cell>
          <cell r="U982">
            <v>0</v>
          </cell>
          <cell r="V982">
            <v>2023</v>
          </cell>
          <cell r="W982" t="str">
            <v>Actual</v>
          </cell>
        </row>
        <row r="983">
          <cell r="B983" t="str">
            <v>JCREW</v>
          </cell>
          <cell r="C983">
            <v>3</v>
          </cell>
          <cell r="D983" t="str">
            <v>SGN G2</v>
          </cell>
          <cell r="E983" t="str">
            <v>Air</v>
          </cell>
          <cell r="F983" t="str">
            <v>CS</v>
          </cell>
          <cell r="G983">
            <v>7</v>
          </cell>
          <cell r="H983">
            <v>1.75E-3</v>
          </cell>
          <cell r="I983">
            <v>2023</v>
          </cell>
          <cell r="J983" t="str">
            <v>Actual</v>
          </cell>
          <cell r="N983" t="str">
            <v>JCI</v>
          </cell>
          <cell r="O983" t="str">
            <v>JCREW</v>
          </cell>
          <cell r="P983">
            <v>2</v>
          </cell>
          <cell r="Q983" t="str">
            <v>SGN G2</v>
          </cell>
          <cell r="R983" t="str">
            <v>Air</v>
          </cell>
          <cell r="S983" t="str">
            <v>CS</v>
          </cell>
          <cell r="T983">
            <v>7</v>
          </cell>
          <cell r="U983">
            <v>1.75E-3</v>
          </cell>
          <cell r="V983">
            <v>2023</v>
          </cell>
          <cell r="W983" t="str">
            <v>Actual</v>
          </cell>
        </row>
        <row r="984">
          <cell r="B984" t="str">
            <v>NBAL</v>
          </cell>
          <cell r="C984">
            <v>3</v>
          </cell>
          <cell r="D984" t="str">
            <v>SGN G2</v>
          </cell>
          <cell r="E984" t="str">
            <v>Air</v>
          </cell>
          <cell r="F984" t="str">
            <v>CS</v>
          </cell>
          <cell r="G984">
            <v>31</v>
          </cell>
          <cell r="H984">
            <v>0.1474222222222222</v>
          </cell>
          <cell r="I984">
            <v>2023</v>
          </cell>
          <cell r="J984" t="str">
            <v>Actual</v>
          </cell>
          <cell r="N984" t="str">
            <v>NBAL</v>
          </cell>
          <cell r="O984" t="str">
            <v>NBAL</v>
          </cell>
          <cell r="P984">
            <v>2</v>
          </cell>
          <cell r="Q984" t="str">
            <v>SGN G2</v>
          </cell>
          <cell r="R984" t="str">
            <v>Air</v>
          </cell>
          <cell r="S984" t="str">
            <v>CS</v>
          </cell>
          <cell r="T984">
            <v>31</v>
          </cell>
          <cell r="U984">
            <v>0.1474222222222222</v>
          </cell>
          <cell r="V984">
            <v>2023</v>
          </cell>
          <cell r="W984" t="str">
            <v>Actual</v>
          </cell>
        </row>
        <row r="985">
          <cell r="B985" t="str">
            <v>NBC</v>
          </cell>
          <cell r="C985">
            <v>3</v>
          </cell>
          <cell r="D985" t="str">
            <v>SGN G2</v>
          </cell>
          <cell r="E985" t="str">
            <v>Air</v>
          </cell>
          <cell r="F985" t="str">
            <v>CS</v>
          </cell>
          <cell r="G985">
            <v>0</v>
          </cell>
          <cell r="H985">
            <v>0</v>
          </cell>
          <cell r="I985">
            <v>2023</v>
          </cell>
          <cell r="J985" t="str">
            <v>Actual</v>
          </cell>
          <cell r="N985" t="str">
            <v>NBAL</v>
          </cell>
          <cell r="O985" t="str">
            <v>NBC</v>
          </cell>
          <cell r="P985">
            <v>2</v>
          </cell>
          <cell r="Q985" t="str">
            <v>SGN G2</v>
          </cell>
          <cell r="R985" t="str">
            <v>Air</v>
          </cell>
          <cell r="S985" t="str">
            <v>CS</v>
          </cell>
          <cell r="T985">
            <v>0</v>
          </cell>
          <cell r="U985">
            <v>0</v>
          </cell>
          <cell r="V985">
            <v>2023</v>
          </cell>
          <cell r="W985" t="str">
            <v>Actual</v>
          </cell>
        </row>
        <row r="986">
          <cell r="B986" t="str">
            <v>NBMY</v>
          </cell>
          <cell r="C986">
            <v>3</v>
          </cell>
          <cell r="D986" t="str">
            <v>SGN G2</v>
          </cell>
          <cell r="E986" t="str">
            <v>Air</v>
          </cell>
          <cell r="F986" t="str">
            <v>CS</v>
          </cell>
          <cell r="G986">
            <v>0</v>
          </cell>
          <cell r="H986">
            <v>0</v>
          </cell>
          <cell r="I986">
            <v>2023</v>
          </cell>
          <cell r="J986" t="str">
            <v>Actual</v>
          </cell>
          <cell r="N986" t="str">
            <v>NBAL</v>
          </cell>
          <cell r="O986" t="str">
            <v>NBMY</v>
          </cell>
          <cell r="P986">
            <v>2</v>
          </cell>
          <cell r="Q986" t="str">
            <v>SGN G2</v>
          </cell>
          <cell r="R986" t="str">
            <v>Air</v>
          </cell>
          <cell r="S986" t="str">
            <v>CS</v>
          </cell>
          <cell r="T986">
            <v>0</v>
          </cell>
          <cell r="U986">
            <v>0</v>
          </cell>
          <cell r="V986">
            <v>2023</v>
          </cell>
          <cell r="W986" t="str">
            <v>Actual</v>
          </cell>
        </row>
        <row r="987">
          <cell r="B987" t="str">
            <v>NBSG</v>
          </cell>
          <cell r="C987">
            <v>3</v>
          </cell>
          <cell r="D987" t="str">
            <v>SGN G2</v>
          </cell>
          <cell r="E987" t="str">
            <v>Air</v>
          </cell>
          <cell r="F987" t="str">
            <v>CS</v>
          </cell>
          <cell r="G987">
            <v>0</v>
          </cell>
          <cell r="H987">
            <v>0</v>
          </cell>
          <cell r="I987">
            <v>2023</v>
          </cell>
          <cell r="J987" t="str">
            <v>Actual</v>
          </cell>
          <cell r="N987" t="str">
            <v>NBAL</v>
          </cell>
          <cell r="O987" t="str">
            <v>NBSG</v>
          </cell>
          <cell r="P987">
            <v>2</v>
          </cell>
          <cell r="Q987" t="str">
            <v>SGN G2</v>
          </cell>
          <cell r="R987" t="str">
            <v>Air</v>
          </cell>
          <cell r="S987" t="str">
            <v>CS</v>
          </cell>
          <cell r="T987">
            <v>0</v>
          </cell>
          <cell r="U987">
            <v>0</v>
          </cell>
          <cell r="V987">
            <v>2023</v>
          </cell>
          <cell r="W987" t="str">
            <v>Actual</v>
          </cell>
        </row>
        <row r="988">
          <cell r="B988" t="str">
            <v>UADSHP</v>
          </cell>
          <cell r="C988">
            <v>3</v>
          </cell>
          <cell r="D988" t="str">
            <v>SGN G2</v>
          </cell>
          <cell r="E988" t="str">
            <v>Air</v>
          </cell>
          <cell r="F988" t="str">
            <v>CS</v>
          </cell>
          <cell r="G988">
            <v>0</v>
          </cell>
          <cell r="H988">
            <v>0</v>
          </cell>
          <cell r="I988">
            <v>2023</v>
          </cell>
          <cell r="J988" t="str">
            <v>Actual</v>
          </cell>
          <cell r="N988" t="str">
            <v>UA</v>
          </cell>
          <cell r="O988" t="str">
            <v>UADSHP</v>
          </cell>
          <cell r="P988">
            <v>2</v>
          </cell>
          <cell r="Q988" t="str">
            <v>SGN G2</v>
          </cell>
          <cell r="R988" t="str">
            <v>Air</v>
          </cell>
          <cell r="S988" t="str">
            <v>CS</v>
          </cell>
          <cell r="T988">
            <v>0</v>
          </cell>
          <cell r="U988">
            <v>0</v>
          </cell>
          <cell r="V988">
            <v>2023</v>
          </cell>
          <cell r="W988" t="str">
            <v>Actual</v>
          </cell>
        </row>
        <row r="989">
          <cell r="B989" t="str">
            <v>WARMEX</v>
          </cell>
          <cell r="C989">
            <v>3</v>
          </cell>
          <cell r="D989" t="str">
            <v>SGN G2</v>
          </cell>
          <cell r="E989" t="str">
            <v>Air</v>
          </cell>
          <cell r="F989" t="str">
            <v>CS</v>
          </cell>
          <cell r="G989">
            <v>0</v>
          </cell>
          <cell r="H989">
            <v>0</v>
          </cell>
          <cell r="I989">
            <v>2023</v>
          </cell>
          <cell r="J989" t="str">
            <v>Actual</v>
          </cell>
          <cell r="N989" t="str">
            <v>WARMEX</v>
          </cell>
          <cell r="O989" t="str">
            <v>WARMEX</v>
          </cell>
          <cell r="P989">
            <v>2</v>
          </cell>
          <cell r="Q989" t="str">
            <v>SGN G2</v>
          </cell>
          <cell r="R989" t="str">
            <v>Air</v>
          </cell>
          <cell r="S989" t="str">
            <v>CS</v>
          </cell>
          <cell r="T989">
            <v>0</v>
          </cell>
          <cell r="U989">
            <v>0</v>
          </cell>
          <cell r="V989">
            <v>2023</v>
          </cell>
          <cell r="W989" t="str">
            <v>Actual</v>
          </cell>
        </row>
        <row r="990">
          <cell r="B990" t="str">
            <v>XIRGA</v>
          </cell>
          <cell r="C990">
            <v>3</v>
          </cell>
          <cell r="D990" t="str">
            <v>SGN G5</v>
          </cell>
          <cell r="E990" t="str">
            <v>Air</v>
          </cell>
          <cell r="F990" t="str">
            <v>CS</v>
          </cell>
          <cell r="G990">
            <v>0</v>
          </cell>
          <cell r="H990">
            <v>0</v>
          </cell>
          <cell r="I990">
            <v>2023</v>
          </cell>
          <cell r="J990" t="str">
            <v>Actual</v>
          </cell>
          <cell r="N990" t="str">
            <v>XIRGA</v>
          </cell>
          <cell r="O990" t="str">
            <v>XIRGA</v>
          </cell>
          <cell r="P990">
            <v>2</v>
          </cell>
          <cell r="Q990" t="str">
            <v>SGN G5</v>
          </cell>
          <cell r="R990" t="str">
            <v>Air</v>
          </cell>
          <cell r="S990" t="str">
            <v>CS</v>
          </cell>
          <cell r="T990">
            <v>0</v>
          </cell>
          <cell r="U990">
            <v>0</v>
          </cell>
          <cell r="V990">
            <v>2023</v>
          </cell>
          <cell r="W990" t="str">
            <v>Actual</v>
          </cell>
        </row>
        <row r="991">
          <cell r="B991" t="str">
            <v>XWASO</v>
          </cell>
          <cell r="C991">
            <v>3</v>
          </cell>
          <cell r="D991" t="str">
            <v>SGN G2</v>
          </cell>
          <cell r="E991" t="str">
            <v>Air</v>
          </cell>
          <cell r="F991" t="str">
            <v>CS</v>
          </cell>
          <cell r="G991">
            <v>0</v>
          </cell>
          <cell r="H991">
            <v>0</v>
          </cell>
          <cell r="I991">
            <v>2023</v>
          </cell>
          <cell r="J991" t="str">
            <v>Actual</v>
          </cell>
          <cell r="N991" t="str">
            <v>NBAL</v>
          </cell>
          <cell r="O991" t="str">
            <v>XWASO</v>
          </cell>
          <cell r="P991">
            <v>2</v>
          </cell>
          <cell r="Q991" t="str">
            <v>SGN G2</v>
          </cell>
          <cell r="R991" t="str">
            <v>Air</v>
          </cell>
          <cell r="S991" t="str">
            <v>CS</v>
          </cell>
          <cell r="T991">
            <v>0</v>
          </cell>
          <cell r="U991">
            <v>0</v>
          </cell>
          <cell r="V991">
            <v>2023</v>
          </cell>
          <cell r="W991" t="str">
            <v>Actual</v>
          </cell>
        </row>
        <row r="992">
          <cell r="B992" t="str">
            <v>AEO</v>
          </cell>
          <cell r="C992">
            <v>3</v>
          </cell>
          <cell r="D992" t="str">
            <v>SGN G3</v>
          </cell>
          <cell r="E992" t="str">
            <v>Air</v>
          </cell>
          <cell r="F992" t="str">
            <v>CS</v>
          </cell>
          <cell r="G992">
            <v>0</v>
          </cell>
          <cell r="H992">
            <v>0</v>
          </cell>
          <cell r="I992">
            <v>2023</v>
          </cell>
          <cell r="J992" t="str">
            <v>Actual</v>
          </cell>
          <cell r="N992" t="str">
            <v>AEO</v>
          </cell>
          <cell r="O992" t="str">
            <v>AEO</v>
          </cell>
          <cell r="P992">
            <v>2</v>
          </cell>
          <cell r="Q992" t="str">
            <v>SGN G3</v>
          </cell>
          <cell r="R992" t="str">
            <v>Air</v>
          </cell>
          <cell r="S992" t="str">
            <v>CS</v>
          </cell>
          <cell r="T992">
            <v>0</v>
          </cell>
          <cell r="U992">
            <v>0</v>
          </cell>
          <cell r="V992">
            <v>2023</v>
          </cell>
          <cell r="W992" t="str">
            <v>Actual</v>
          </cell>
        </row>
        <row r="993">
          <cell r="B993" t="str">
            <v>AEOHK</v>
          </cell>
          <cell r="C993">
            <v>3</v>
          </cell>
          <cell r="D993" t="str">
            <v>SGN G3</v>
          </cell>
          <cell r="E993" t="str">
            <v>Air</v>
          </cell>
          <cell r="F993" t="str">
            <v>CS</v>
          </cell>
          <cell r="G993">
            <v>0</v>
          </cell>
          <cell r="H993">
            <v>0</v>
          </cell>
          <cell r="I993">
            <v>2023</v>
          </cell>
          <cell r="J993" t="str">
            <v>Actual</v>
          </cell>
          <cell r="N993" t="str">
            <v>AEO</v>
          </cell>
          <cell r="O993" t="str">
            <v>AEOHK</v>
          </cell>
          <cell r="P993">
            <v>2</v>
          </cell>
          <cell r="Q993" t="str">
            <v>SGN G3</v>
          </cell>
          <cell r="R993" t="str">
            <v>Air</v>
          </cell>
          <cell r="S993" t="str">
            <v>CS</v>
          </cell>
          <cell r="T993">
            <v>0</v>
          </cell>
          <cell r="U993">
            <v>0</v>
          </cell>
          <cell r="V993">
            <v>2023</v>
          </cell>
          <cell r="W993" t="str">
            <v>Actual</v>
          </cell>
        </row>
        <row r="994">
          <cell r="B994" t="str">
            <v>AEOJP</v>
          </cell>
          <cell r="C994">
            <v>3</v>
          </cell>
          <cell r="D994" t="str">
            <v>SGN G3</v>
          </cell>
          <cell r="E994" t="str">
            <v>Air</v>
          </cell>
          <cell r="F994" t="str">
            <v>CS</v>
          </cell>
          <cell r="G994">
            <v>0</v>
          </cell>
          <cell r="H994">
            <v>0</v>
          </cell>
          <cell r="I994">
            <v>2023</v>
          </cell>
          <cell r="J994" t="str">
            <v>Actual</v>
          </cell>
          <cell r="N994" t="str">
            <v>AEO</v>
          </cell>
          <cell r="O994" t="str">
            <v>AEOJP</v>
          </cell>
          <cell r="P994">
            <v>2</v>
          </cell>
          <cell r="Q994" t="str">
            <v>SGN G3</v>
          </cell>
          <cell r="R994" t="str">
            <v>Air</v>
          </cell>
          <cell r="S994" t="str">
            <v>CS</v>
          </cell>
          <cell r="T994">
            <v>0</v>
          </cell>
          <cell r="U994">
            <v>0</v>
          </cell>
          <cell r="V994">
            <v>2023</v>
          </cell>
          <cell r="W994" t="str">
            <v>Actual</v>
          </cell>
        </row>
        <row r="995">
          <cell r="B995" t="str">
            <v>AEOMEX</v>
          </cell>
          <cell r="C995">
            <v>3</v>
          </cell>
          <cell r="D995" t="str">
            <v>SGN G3</v>
          </cell>
          <cell r="E995" t="str">
            <v>Air</v>
          </cell>
          <cell r="F995" t="str">
            <v>CS</v>
          </cell>
          <cell r="G995">
            <v>0</v>
          </cell>
          <cell r="H995">
            <v>0</v>
          </cell>
          <cell r="I995">
            <v>2023</v>
          </cell>
          <cell r="J995" t="str">
            <v>Actual</v>
          </cell>
          <cell r="N995" t="str">
            <v>AEO</v>
          </cell>
          <cell r="O995" t="str">
            <v>AEOMEX</v>
          </cell>
          <cell r="P995">
            <v>2</v>
          </cell>
          <cell r="Q995" t="str">
            <v>SGN G3</v>
          </cell>
          <cell r="R995" t="str">
            <v>Air</v>
          </cell>
          <cell r="S995" t="str">
            <v>CS</v>
          </cell>
          <cell r="T995">
            <v>0</v>
          </cell>
          <cell r="U995">
            <v>0</v>
          </cell>
          <cell r="V995">
            <v>2023</v>
          </cell>
          <cell r="W995" t="str">
            <v>Actual</v>
          </cell>
        </row>
        <row r="996">
          <cell r="B996" t="str">
            <v>AEOMIX</v>
          </cell>
          <cell r="C996">
            <v>3</v>
          </cell>
          <cell r="D996" t="str">
            <v>SGN G3</v>
          </cell>
          <cell r="E996" t="str">
            <v>Air</v>
          </cell>
          <cell r="F996" t="str">
            <v>CS</v>
          </cell>
          <cell r="G996">
            <v>0</v>
          </cell>
          <cell r="H996">
            <v>0</v>
          </cell>
          <cell r="I996">
            <v>2023</v>
          </cell>
          <cell r="J996" t="str">
            <v>Actual</v>
          </cell>
          <cell r="N996" t="str">
            <v>AEO</v>
          </cell>
          <cell r="O996" t="str">
            <v>AEOMIX</v>
          </cell>
          <cell r="P996">
            <v>2</v>
          </cell>
          <cell r="Q996" t="str">
            <v>SGN G3</v>
          </cell>
          <cell r="R996" t="str">
            <v>Air</v>
          </cell>
          <cell r="S996" t="str">
            <v>CS</v>
          </cell>
          <cell r="T996">
            <v>0</v>
          </cell>
          <cell r="U996">
            <v>0</v>
          </cell>
          <cell r="V996">
            <v>2023</v>
          </cell>
          <cell r="W996" t="str">
            <v>Actual</v>
          </cell>
        </row>
        <row r="997">
          <cell r="B997" t="str">
            <v>AEOSHA</v>
          </cell>
          <cell r="C997">
            <v>3</v>
          </cell>
          <cell r="D997" t="str">
            <v>SGN G3</v>
          </cell>
          <cell r="E997" t="str">
            <v>Air</v>
          </cell>
          <cell r="F997" t="str">
            <v>CS</v>
          </cell>
          <cell r="G997">
            <v>0</v>
          </cell>
          <cell r="H997">
            <v>0</v>
          </cell>
          <cell r="I997">
            <v>2023</v>
          </cell>
          <cell r="J997" t="str">
            <v>Actual</v>
          </cell>
          <cell r="N997" t="str">
            <v>AEO</v>
          </cell>
          <cell r="O997" t="str">
            <v>AEOSHA</v>
          </cell>
          <cell r="P997">
            <v>2</v>
          </cell>
          <cell r="Q997" t="str">
            <v>SGN G3</v>
          </cell>
          <cell r="R997" t="str">
            <v>Air</v>
          </cell>
          <cell r="S997" t="str">
            <v>CS</v>
          </cell>
          <cell r="T997">
            <v>0</v>
          </cell>
          <cell r="U997">
            <v>0</v>
          </cell>
          <cell r="V997">
            <v>2023</v>
          </cell>
          <cell r="W997" t="str">
            <v>Actual</v>
          </cell>
        </row>
        <row r="998">
          <cell r="B998" t="str">
            <v>AGRON</v>
          </cell>
          <cell r="C998">
            <v>3</v>
          </cell>
          <cell r="D998" t="str">
            <v>SGN G3</v>
          </cell>
          <cell r="E998" t="str">
            <v>Air</v>
          </cell>
          <cell r="F998" t="str">
            <v>CS</v>
          </cell>
          <cell r="G998">
            <v>0</v>
          </cell>
          <cell r="H998">
            <v>0</v>
          </cell>
          <cell r="I998">
            <v>2023</v>
          </cell>
          <cell r="J998" t="str">
            <v>Actual</v>
          </cell>
          <cell r="N998" t="str">
            <v>AGRON</v>
          </cell>
          <cell r="O998" t="str">
            <v>AGRON</v>
          </cell>
          <cell r="P998">
            <v>2</v>
          </cell>
          <cell r="Q998" t="str">
            <v>SGN G3</v>
          </cell>
          <cell r="R998" t="str">
            <v>Air</v>
          </cell>
          <cell r="S998" t="str">
            <v>CS</v>
          </cell>
          <cell r="T998">
            <v>0</v>
          </cell>
          <cell r="U998">
            <v>0</v>
          </cell>
          <cell r="V998">
            <v>2023</v>
          </cell>
          <cell r="W998" t="str">
            <v>Actual</v>
          </cell>
        </row>
        <row r="999">
          <cell r="B999" t="str">
            <v>BELL</v>
          </cell>
          <cell r="C999">
            <v>3</v>
          </cell>
          <cell r="D999" t="str">
            <v>SGN G3</v>
          </cell>
          <cell r="E999" t="str">
            <v>Air</v>
          </cell>
          <cell r="F999" t="str">
            <v>CS</v>
          </cell>
          <cell r="G999">
            <v>0</v>
          </cell>
          <cell r="H999">
            <v>0</v>
          </cell>
          <cell r="I999">
            <v>2023</v>
          </cell>
          <cell r="J999" t="str">
            <v>Actual</v>
          </cell>
          <cell r="N999" t="str">
            <v>EBSI</v>
          </cell>
          <cell r="O999" t="str">
            <v>BELL</v>
          </cell>
          <cell r="P999">
            <v>2</v>
          </cell>
          <cell r="Q999" t="str">
            <v>SGN G3</v>
          </cell>
          <cell r="R999" t="str">
            <v>Air</v>
          </cell>
          <cell r="S999" t="str">
            <v>CS</v>
          </cell>
          <cell r="T999">
            <v>0</v>
          </cell>
          <cell r="U999">
            <v>0</v>
          </cell>
          <cell r="V999">
            <v>2023</v>
          </cell>
          <cell r="W999" t="str">
            <v>Actual</v>
          </cell>
        </row>
        <row r="1000">
          <cell r="B1000" t="str">
            <v>BHBEJ</v>
          </cell>
          <cell r="C1000">
            <v>3</v>
          </cell>
          <cell r="D1000" t="str">
            <v>SGN G3</v>
          </cell>
          <cell r="E1000" t="str">
            <v>Air</v>
          </cell>
          <cell r="F1000" t="str">
            <v>CS</v>
          </cell>
          <cell r="G1000">
            <v>0</v>
          </cell>
          <cell r="H1000">
            <v>0</v>
          </cell>
          <cell r="I1000">
            <v>2023</v>
          </cell>
          <cell r="J1000" t="str">
            <v>Actual</v>
          </cell>
          <cell r="N1000" t="str">
            <v>BPS</v>
          </cell>
          <cell r="O1000" t="str">
            <v>BHBEJ</v>
          </cell>
          <cell r="P1000">
            <v>2</v>
          </cell>
          <cell r="Q1000" t="str">
            <v>SGN G3</v>
          </cell>
          <cell r="R1000" t="str">
            <v>Air</v>
          </cell>
          <cell r="S1000" t="str">
            <v>CS</v>
          </cell>
          <cell r="T1000">
            <v>0</v>
          </cell>
          <cell r="U1000">
            <v>0</v>
          </cell>
          <cell r="V1000">
            <v>2023</v>
          </cell>
          <cell r="W1000" t="str">
            <v>Actual</v>
          </cell>
        </row>
        <row r="1001">
          <cell r="B1001" t="str">
            <v>BPS</v>
          </cell>
          <cell r="C1001">
            <v>3</v>
          </cell>
          <cell r="D1001" t="str">
            <v>SGN G3</v>
          </cell>
          <cell r="E1001" t="str">
            <v>Air</v>
          </cell>
          <cell r="F1001" t="str">
            <v>CS</v>
          </cell>
          <cell r="G1001">
            <v>0</v>
          </cell>
          <cell r="H1001">
            <v>0</v>
          </cell>
          <cell r="I1001">
            <v>2023</v>
          </cell>
          <cell r="J1001" t="str">
            <v>Actual</v>
          </cell>
          <cell r="N1001" t="str">
            <v>BPS</v>
          </cell>
          <cell r="O1001" t="str">
            <v>BPS</v>
          </cell>
          <cell r="P1001">
            <v>2</v>
          </cell>
          <cell r="Q1001" t="str">
            <v>SGN G3</v>
          </cell>
          <cell r="R1001" t="str">
            <v>Air</v>
          </cell>
          <cell r="S1001" t="str">
            <v>CS</v>
          </cell>
          <cell r="T1001">
            <v>0</v>
          </cell>
          <cell r="U1001">
            <v>0</v>
          </cell>
          <cell r="V1001">
            <v>2023</v>
          </cell>
          <cell r="W1001" t="str">
            <v>Actual</v>
          </cell>
        </row>
        <row r="1002">
          <cell r="B1002" t="str">
            <v>BPSH</v>
          </cell>
          <cell r="C1002">
            <v>3</v>
          </cell>
          <cell r="D1002" t="str">
            <v>SGN G3</v>
          </cell>
          <cell r="E1002" t="str">
            <v>Air</v>
          </cell>
          <cell r="F1002" t="str">
            <v>CS</v>
          </cell>
          <cell r="G1002">
            <v>0</v>
          </cell>
          <cell r="H1002">
            <v>0</v>
          </cell>
          <cell r="I1002">
            <v>2023</v>
          </cell>
          <cell r="J1002" t="str">
            <v>Actual</v>
          </cell>
          <cell r="N1002" t="str">
            <v>BPS</v>
          </cell>
          <cell r="O1002" t="str">
            <v>BPSH</v>
          </cell>
          <cell r="P1002">
            <v>2</v>
          </cell>
          <cell r="Q1002" t="str">
            <v>SGN G3</v>
          </cell>
          <cell r="R1002" t="str">
            <v>Air</v>
          </cell>
          <cell r="S1002" t="str">
            <v>CS</v>
          </cell>
          <cell r="T1002">
            <v>0</v>
          </cell>
          <cell r="U1002">
            <v>0</v>
          </cell>
          <cell r="V1002">
            <v>2023</v>
          </cell>
          <cell r="W1002" t="str">
            <v>Actual</v>
          </cell>
        </row>
        <row r="1003">
          <cell r="B1003" t="str">
            <v>BPSHCA</v>
          </cell>
          <cell r="C1003">
            <v>3</v>
          </cell>
          <cell r="D1003" t="str">
            <v>SGN G3</v>
          </cell>
          <cell r="E1003" t="str">
            <v>Air</v>
          </cell>
          <cell r="F1003" t="str">
            <v>CS</v>
          </cell>
          <cell r="G1003">
            <v>0</v>
          </cell>
          <cell r="H1003">
            <v>0</v>
          </cell>
          <cell r="I1003">
            <v>2023</v>
          </cell>
          <cell r="J1003" t="str">
            <v>Actual</v>
          </cell>
          <cell r="N1003" t="str">
            <v>BPS</v>
          </cell>
          <cell r="O1003" t="str">
            <v>BPSHCA</v>
          </cell>
          <cell r="P1003">
            <v>2</v>
          </cell>
          <cell r="Q1003" t="str">
            <v>SGN G3</v>
          </cell>
          <cell r="R1003" t="str">
            <v>Air</v>
          </cell>
          <cell r="S1003" t="str">
            <v>CS</v>
          </cell>
          <cell r="T1003">
            <v>0</v>
          </cell>
          <cell r="U1003">
            <v>0</v>
          </cell>
          <cell r="V1003">
            <v>2023</v>
          </cell>
          <cell r="W1003" t="str">
            <v>Actual</v>
          </cell>
        </row>
        <row r="1004">
          <cell r="B1004" t="str">
            <v>BPSHUB</v>
          </cell>
          <cell r="C1004">
            <v>3</v>
          </cell>
          <cell r="D1004" t="str">
            <v>SGN G3</v>
          </cell>
          <cell r="E1004" t="str">
            <v>Air</v>
          </cell>
          <cell r="F1004" t="str">
            <v>CS</v>
          </cell>
          <cell r="G1004">
            <v>0</v>
          </cell>
          <cell r="H1004">
            <v>0</v>
          </cell>
          <cell r="I1004">
            <v>2023</v>
          </cell>
          <cell r="J1004" t="str">
            <v>Actual</v>
          </cell>
          <cell r="N1004" t="str">
            <v>BPS</v>
          </cell>
          <cell r="O1004" t="str">
            <v>BPSHUB</v>
          </cell>
          <cell r="P1004">
            <v>2</v>
          </cell>
          <cell r="Q1004" t="str">
            <v>SGN G3</v>
          </cell>
          <cell r="R1004" t="str">
            <v>Air</v>
          </cell>
          <cell r="S1004" t="str">
            <v>CS</v>
          </cell>
          <cell r="T1004">
            <v>0</v>
          </cell>
          <cell r="U1004">
            <v>0</v>
          </cell>
          <cell r="V1004">
            <v>2023</v>
          </cell>
          <cell r="W1004" t="str">
            <v>Actual</v>
          </cell>
        </row>
        <row r="1005">
          <cell r="B1005" t="str">
            <v>BPSL</v>
          </cell>
          <cell r="C1005">
            <v>3</v>
          </cell>
          <cell r="D1005" t="str">
            <v>SGN G3</v>
          </cell>
          <cell r="E1005" t="str">
            <v>Air</v>
          </cell>
          <cell r="F1005" t="str">
            <v>CS</v>
          </cell>
          <cell r="G1005">
            <v>0</v>
          </cell>
          <cell r="H1005">
            <v>0</v>
          </cell>
          <cell r="I1005">
            <v>2023</v>
          </cell>
          <cell r="J1005" t="str">
            <v>Actual</v>
          </cell>
          <cell r="N1005" t="str">
            <v>BPS</v>
          </cell>
          <cell r="O1005" t="str">
            <v>BPSL</v>
          </cell>
          <cell r="P1005">
            <v>2</v>
          </cell>
          <cell r="Q1005" t="str">
            <v>SGN G3</v>
          </cell>
          <cell r="R1005" t="str">
            <v>Air</v>
          </cell>
          <cell r="S1005" t="str">
            <v>CS</v>
          </cell>
          <cell r="T1005">
            <v>0</v>
          </cell>
          <cell r="U1005">
            <v>0</v>
          </cell>
          <cell r="V1005">
            <v>2023</v>
          </cell>
          <cell r="W1005" t="str">
            <v>Actual</v>
          </cell>
        </row>
        <row r="1006">
          <cell r="B1006" t="str">
            <v>BRYLAN</v>
          </cell>
          <cell r="C1006">
            <v>3</v>
          </cell>
          <cell r="D1006" t="str">
            <v>SGN G3</v>
          </cell>
          <cell r="E1006" t="str">
            <v>Air</v>
          </cell>
          <cell r="F1006" t="str">
            <v>CS</v>
          </cell>
          <cell r="G1006">
            <v>0</v>
          </cell>
          <cell r="H1006">
            <v>0</v>
          </cell>
          <cell r="I1006">
            <v>2023</v>
          </cell>
          <cell r="J1006" t="str">
            <v>Actual</v>
          </cell>
          <cell r="N1006" t="str">
            <v>BRYLAN</v>
          </cell>
          <cell r="O1006" t="str">
            <v>BRYLAN</v>
          </cell>
          <cell r="P1006">
            <v>2</v>
          </cell>
          <cell r="Q1006" t="str">
            <v>SGN G3</v>
          </cell>
          <cell r="R1006" t="str">
            <v>Air</v>
          </cell>
          <cell r="S1006" t="str">
            <v>CS</v>
          </cell>
          <cell r="T1006">
            <v>0</v>
          </cell>
          <cell r="U1006">
            <v>0</v>
          </cell>
          <cell r="V1006">
            <v>2023</v>
          </cell>
          <cell r="W1006" t="str">
            <v>Actual</v>
          </cell>
        </row>
        <row r="1007">
          <cell r="B1007" t="str">
            <v>CHEWY</v>
          </cell>
          <cell r="C1007">
            <v>3</v>
          </cell>
          <cell r="D1007" t="str">
            <v>SGN G3</v>
          </cell>
          <cell r="E1007" t="str">
            <v>Air</v>
          </cell>
          <cell r="F1007" t="str">
            <v>CS</v>
          </cell>
          <cell r="G1007">
            <v>0</v>
          </cell>
          <cell r="H1007">
            <v>0</v>
          </cell>
          <cell r="I1007">
            <v>2023</v>
          </cell>
          <cell r="J1007" t="str">
            <v>Actual</v>
          </cell>
          <cell r="N1007" t="str">
            <v>CHEWY</v>
          </cell>
          <cell r="O1007" t="str">
            <v>CHEWY</v>
          </cell>
          <cell r="P1007">
            <v>2</v>
          </cell>
          <cell r="Q1007" t="str">
            <v>SGN G3</v>
          </cell>
          <cell r="R1007" t="str">
            <v>Air</v>
          </cell>
          <cell r="S1007" t="str">
            <v>CS</v>
          </cell>
          <cell r="T1007">
            <v>0</v>
          </cell>
          <cell r="U1007">
            <v>0</v>
          </cell>
          <cell r="V1007">
            <v>2023</v>
          </cell>
          <cell r="W1007" t="str">
            <v>Actual</v>
          </cell>
        </row>
        <row r="1008">
          <cell r="B1008" t="str">
            <v>CLUSH</v>
          </cell>
          <cell r="C1008">
            <v>3</v>
          </cell>
          <cell r="D1008" t="str">
            <v>SGN G3</v>
          </cell>
          <cell r="E1008" t="str">
            <v>Air</v>
          </cell>
          <cell r="F1008" t="str">
            <v>CS</v>
          </cell>
          <cell r="G1008">
            <v>0</v>
          </cell>
          <cell r="H1008">
            <v>0</v>
          </cell>
          <cell r="I1008">
            <v>2023</v>
          </cell>
          <cell r="J1008" t="str">
            <v>Actual</v>
          </cell>
          <cell r="N1008" t="str">
            <v>DEMO</v>
          </cell>
          <cell r="O1008" t="str">
            <v>CLUSH</v>
          </cell>
          <cell r="P1008">
            <v>2</v>
          </cell>
          <cell r="Q1008" t="str">
            <v>SGN G3</v>
          </cell>
          <cell r="R1008" t="str">
            <v>Air</v>
          </cell>
          <cell r="S1008" t="str">
            <v>CS</v>
          </cell>
          <cell r="T1008">
            <v>0</v>
          </cell>
          <cell r="U1008">
            <v>0</v>
          </cell>
          <cell r="V1008">
            <v>2023</v>
          </cell>
          <cell r="W1008" t="str">
            <v>Actual</v>
          </cell>
        </row>
        <row r="1009">
          <cell r="B1009" t="str">
            <v>DEICH</v>
          </cell>
          <cell r="C1009">
            <v>3</v>
          </cell>
          <cell r="D1009" t="str">
            <v>SGN G3</v>
          </cell>
          <cell r="E1009" t="str">
            <v>Air</v>
          </cell>
          <cell r="F1009" t="str">
            <v>CS</v>
          </cell>
          <cell r="G1009">
            <v>0</v>
          </cell>
          <cell r="H1009">
            <v>0</v>
          </cell>
          <cell r="I1009">
            <v>2023</v>
          </cell>
          <cell r="J1009" t="str">
            <v>Actual</v>
          </cell>
          <cell r="N1009" t="str">
            <v>DEICH</v>
          </cell>
          <cell r="O1009" t="str">
            <v>DEICH</v>
          </cell>
          <cell r="P1009">
            <v>2</v>
          </cell>
          <cell r="Q1009" t="str">
            <v>SGN G3</v>
          </cell>
          <cell r="R1009" t="str">
            <v>Air</v>
          </cell>
          <cell r="S1009" t="str">
            <v>CS</v>
          </cell>
          <cell r="T1009">
            <v>0</v>
          </cell>
          <cell r="U1009">
            <v>0</v>
          </cell>
          <cell r="V1009">
            <v>2023</v>
          </cell>
          <cell r="W1009" t="str">
            <v>Actual</v>
          </cell>
        </row>
        <row r="1010">
          <cell r="B1010" t="str">
            <v>DEICUK</v>
          </cell>
          <cell r="C1010">
            <v>3</v>
          </cell>
          <cell r="D1010" t="str">
            <v>SGN G3</v>
          </cell>
          <cell r="E1010" t="str">
            <v>Air</v>
          </cell>
          <cell r="F1010" t="str">
            <v>CS</v>
          </cell>
          <cell r="G1010">
            <v>0</v>
          </cell>
          <cell r="H1010">
            <v>0</v>
          </cell>
          <cell r="I1010">
            <v>2023</v>
          </cell>
          <cell r="J1010" t="str">
            <v>Actual</v>
          </cell>
          <cell r="N1010" t="str">
            <v>DEICH</v>
          </cell>
          <cell r="O1010" t="str">
            <v>DEICUK</v>
          </cell>
          <cell r="P1010">
            <v>2</v>
          </cell>
          <cell r="Q1010" t="str">
            <v>SGN G3</v>
          </cell>
          <cell r="R1010" t="str">
            <v>Air</v>
          </cell>
          <cell r="S1010" t="str">
            <v>CS</v>
          </cell>
          <cell r="T1010">
            <v>0</v>
          </cell>
          <cell r="U1010">
            <v>0</v>
          </cell>
          <cell r="V1010">
            <v>2023</v>
          </cell>
          <cell r="W1010" t="str">
            <v>Actual</v>
          </cell>
        </row>
        <row r="1011">
          <cell r="B1011" t="str">
            <v>DEMO</v>
          </cell>
          <cell r="C1011">
            <v>3</v>
          </cell>
          <cell r="D1011" t="str">
            <v>SGN G3</v>
          </cell>
          <cell r="E1011" t="str">
            <v>Air</v>
          </cell>
          <cell r="F1011" t="str">
            <v>CS</v>
          </cell>
          <cell r="G1011">
            <v>0</v>
          </cell>
          <cell r="H1011">
            <v>0</v>
          </cell>
          <cell r="I1011">
            <v>2023</v>
          </cell>
          <cell r="J1011" t="str">
            <v>Actual</v>
          </cell>
          <cell r="N1011" t="str">
            <v>DEMO</v>
          </cell>
          <cell r="O1011" t="str">
            <v>DEMO</v>
          </cell>
          <cell r="P1011">
            <v>2</v>
          </cell>
          <cell r="Q1011" t="str">
            <v>SGN G3</v>
          </cell>
          <cell r="R1011" t="str">
            <v>Air</v>
          </cell>
          <cell r="S1011" t="str">
            <v>CS</v>
          </cell>
          <cell r="T1011">
            <v>0</v>
          </cell>
          <cell r="U1011">
            <v>0</v>
          </cell>
          <cell r="V1011">
            <v>2023</v>
          </cell>
          <cell r="W1011" t="str">
            <v>Actual</v>
          </cell>
        </row>
        <row r="1012">
          <cell r="B1012" t="str">
            <v>EDDIEB</v>
          </cell>
          <cell r="C1012">
            <v>3</v>
          </cell>
          <cell r="D1012" t="str">
            <v>SGN G3</v>
          </cell>
          <cell r="E1012" t="str">
            <v>Air</v>
          </cell>
          <cell r="F1012" t="str">
            <v>CS</v>
          </cell>
          <cell r="G1012">
            <v>0</v>
          </cell>
          <cell r="H1012">
            <v>0</v>
          </cell>
          <cell r="I1012">
            <v>2023</v>
          </cell>
          <cell r="J1012" t="str">
            <v>Actual</v>
          </cell>
          <cell r="N1012" t="str">
            <v>EDDIE</v>
          </cell>
          <cell r="O1012" t="str">
            <v>EDDIEB</v>
          </cell>
          <cell r="P1012">
            <v>2</v>
          </cell>
          <cell r="Q1012" t="str">
            <v>SGN G3</v>
          </cell>
          <cell r="R1012" t="str">
            <v>Air</v>
          </cell>
          <cell r="S1012" t="str">
            <v>CS</v>
          </cell>
          <cell r="T1012">
            <v>0</v>
          </cell>
          <cell r="U1012">
            <v>0</v>
          </cell>
          <cell r="V1012">
            <v>2023</v>
          </cell>
          <cell r="W1012" t="str">
            <v>Actual</v>
          </cell>
        </row>
        <row r="1013">
          <cell r="B1013" t="str">
            <v>EMCOLS</v>
          </cell>
          <cell r="C1013">
            <v>3</v>
          </cell>
          <cell r="D1013" t="str">
            <v>SGN G3</v>
          </cell>
          <cell r="E1013" t="str">
            <v>Air</v>
          </cell>
          <cell r="F1013" t="str">
            <v>CS</v>
          </cell>
          <cell r="G1013">
            <v>0</v>
          </cell>
          <cell r="H1013">
            <v>0</v>
          </cell>
          <cell r="I1013">
            <v>2023</v>
          </cell>
          <cell r="J1013" t="str">
            <v>Actual</v>
          </cell>
          <cell r="N1013" t="str">
            <v>ESPRIT</v>
          </cell>
          <cell r="O1013" t="str">
            <v>EMCOLS</v>
          </cell>
          <cell r="P1013">
            <v>2</v>
          </cell>
          <cell r="Q1013" t="str">
            <v>SGN G3</v>
          </cell>
          <cell r="R1013" t="str">
            <v>Air</v>
          </cell>
          <cell r="S1013" t="str">
            <v>CS</v>
          </cell>
          <cell r="T1013">
            <v>0</v>
          </cell>
          <cell r="U1013">
            <v>0</v>
          </cell>
          <cell r="V1013">
            <v>2023</v>
          </cell>
          <cell r="W1013" t="str">
            <v>Actual</v>
          </cell>
        </row>
        <row r="1014">
          <cell r="B1014" t="str">
            <v>ENGRS</v>
          </cell>
          <cell r="C1014">
            <v>3</v>
          </cell>
          <cell r="D1014" t="str">
            <v>SGN G3</v>
          </cell>
          <cell r="E1014" t="str">
            <v>Air</v>
          </cell>
          <cell r="F1014" t="str">
            <v>CS</v>
          </cell>
          <cell r="G1014">
            <v>0</v>
          </cell>
          <cell r="H1014">
            <v>0</v>
          </cell>
          <cell r="I1014">
            <v>2023</v>
          </cell>
          <cell r="J1014" t="str">
            <v>Actual</v>
          </cell>
          <cell r="N1014" t="str">
            <v>DEICH</v>
          </cell>
          <cell r="O1014" t="str">
            <v>ENGRS</v>
          </cell>
          <cell r="P1014">
            <v>2</v>
          </cell>
          <cell r="Q1014" t="str">
            <v>SGN G3</v>
          </cell>
          <cell r="R1014" t="str">
            <v>Air</v>
          </cell>
          <cell r="S1014" t="str">
            <v>CS</v>
          </cell>
          <cell r="T1014">
            <v>0</v>
          </cell>
          <cell r="U1014">
            <v>0</v>
          </cell>
          <cell r="V1014">
            <v>2023</v>
          </cell>
          <cell r="W1014" t="str">
            <v>Actual</v>
          </cell>
        </row>
        <row r="1015">
          <cell r="B1015" t="str">
            <v>ENSHOE</v>
          </cell>
          <cell r="C1015">
            <v>3</v>
          </cell>
          <cell r="D1015" t="str">
            <v>SGN G3</v>
          </cell>
          <cell r="E1015" t="str">
            <v>Air</v>
          </cell>
          <cell r="F1015" t="str">
            <v>CS</v>
          </cell>
          <cell r="G1015">
            <v>0</v>
          </cell>
          <cell r="H1015">
            <v>0</v>
          </cell>
          <cell r="I1015">
            <v>2023</v>
          </cell>
          <cell r="J1015" t="str">
            <v>Actual</v>
          </cell>
          <cell r="N1015" t="str">
            <v>DEICH</v>
          </cell>
          <cell r="O1015" t="str">
            <v>ENSHOE</v>
          </cell>
          <cell r="P1015">
            <v>2</v>
          </cell>
          <cell r="Q1015" t="str">
            <v>SGN G3</v>
          </cell>
          <cell r="R1015" t="str">
            <v>Air</v>
          </cell>
          <cell r="S1015" t="str">
            <v>CS</v>
          </cell>
          <cell r="T1015">
            <v>0</v>
          </cell>
          <cell r="U1015">
            <v>0</v>
          </cell>
          <cell r="V1015">
            <v>2023</v>
          </cell>
          <cell r="W1015" t="str">
            <v>Actual</v>
          </cell>
        </row>
        <row r="1016">
          <cell r="B1016" t="str">
            <v>ENSPOR</v>
          </cell>
          <cell r="C1016">
            <v>3</v>
          </cell>
          <cell r="D1016" t="str">
            <v>SGN G3</v>
          </cell>
          <cell r="E1016" t="str">
            <v>Air</v>
          </cell>
          <cell r="F1016" t="str">
            <v>CS</v>
          </cell>
          <cell r="G1016">
            <v>0</v>
          </cell>
          <cell r="H1016">
            <v>0</v>
          </cell>
          <cell r="I1016">
            <v>2023</v>
          </cell>
          <cell r="J1016" t="str">
            <v>Actual</v>
          </cell>
          <cell r="N1016" t="str">
            <v>DEICH</v>
          </cell>
          <cell r="O1016" t="str">
            <v>ENSPOR</v>
          </cell>
          <cell r="P1016">
            <v>2</v>
          </cell>
          <cell r="Q1016" t="str">
            <v>SGN G3</v>
          </cell>
          <cell r="R1016" t="str">
            <v>Air</v>
          </cell>
          <cell r="S1016" t="str">
            <v>CS</v>
          </cell>
          <cell r="T1016">
            <v>0</v>
          </cell>
          <cell r="U1016">
            <v>0</v>
          </cell>
          <cell r="V1016">
            <v>2023</v>
          </cell>
          <cell r="W1016" t="str">
            <v>Actual</v>
          </cell>
        </row>
        <row r="1017">
          <cell r="B1017" t="str">
            <v>ESPRIT</v>
          </cell>
          <cell r="C1017">
            <v>3</v>
          </cell>
          <cell r="D1017" t="str">
            <v>SGN G3</v>
          </cell>
          <cell r="E1017" t="str">
            <v>Air</v>
          </cell>
          <cell r="F1017" t="str">
            <v>CS</v>
          </cell>
          <cell r="G1017">
            <v>0</v>
          </cell>
          <cell r="H1017">
            <v>0</v>
          </cell>
          <cell r="I1017">
            <v>2023</v>
          </cell>
          <cell r="J1017" t="str">
            <v>Actual</v>
          </cell>
          <cell r="N1017" t="str">
            <v>ESPRIT</v>
          </cell>
          <cell r="O1017" t="str">
            <v>ESPRIT</v>
          </cell>
          <cell r="P1017">
            <v>2</v>
          </cell>
          <cell r="Q1017" t="str">
            <v>SGN G3</v>
          </cell>
          <cell r="R1017" t="str">
            <v>Air</v>
          </cell>
          <cell r="S1017" t="str">
            <v>CS</v>
          </cell>
          <cell r="T1017">
            <v>0</v>
          </cell>
          <cell r="U1017">
            <v>0</v>
          </cell>
          <cell r="V1017">
            <v>2023</v>
          </cell>
          <cell r="W1017" t="str">
            <v>Actual</v>
          </cell>
        </row>
        <row r="1018">
          <cell r="B1018" t="str">
            <v>FOOTCA</v>
          </cell>
          <cell r="C1018">
            <v>3</v>
          </cell>
          <cell r="D1018" t="str">
            <v>SGN G3</v>
          </cell>
          <cell r="E1018" t="str">
            <v>Air</v>
          </cell>
          <cell r="F1018" t="str">
            <v>CS</v>
          </cell>
          <cell r="G1018">
            <v>0</v>
          </cell>
          <cell r="H1018">
            <v>0</v>
          </cell>
          <cell r="I1018">
            <v>2023</v>
          </cell>
          <cell r="J1018" t="str">
            <v>Actual</v>
          </cell>
          <cell r="N1018" t="str">
            <v>FOOTLK</v>
          </cell>
          <cell r="O1018" t="str">
            <v>FOOTCA</v>
          </cell>
          <cell r="P1018">
            <v>2</v>
          </cell>
          <cell r="Q1018" t="str">
            <v>SGN G3</v>
          </cell>
          <cell r="R1018" t="str">
            <v>Air</v>
          </cell>
          <cell r="S1018" t="str">
            <v>CS</v>
          </cell>
          <cell r="T1018">
            <v>0</v>
          </cell>
          <cell r="U1018">
            <v>0</v>
          </cell>
          <cell r="V1018">
            <v>2023</v>
          </cell>
          <cell r="W1018" t="str">
            <v>Actual</v>
          </cell>
        </row>
        <row r="1019">
          <cell r="B1019" t="str">
            <v>FOOTRT</v>
          </cell>
          <cell r="C1019">
            <v>3</v>
          </cell>
          <cell r="D1019" t="str">
            <v>SGN G3</v>
          </cell>
          <cell r="E1019" t="str">
            <v>Air</v>
          </cell>
          <cell r="F1019" t="str">
            <v>CS</v>
          </cell>
          <cell r="G1019">
            <v>0</v>
          </cell>
          <cell r="H1019">
            <v>0</v>
          </cell>
          <cell r="I1019">
            <v>2023</v>
          </cell>
          <cell r="J1019" t="str">
            <v>Actual</v>
          </cell>
          <cell r="N1019" t="str">
            <v>FOOTLK</v>
          </cell>
          <cell r="O1019" t="str">
            <v>FOOTRT</v>
          </cell>
          <cell r="P1019">
            <v>2</v>
          </cell>
          <cell r="Q1019" t="str">
            <v>SGN G3</v>
          </cell>
          <cell r="R1019" t="str">
            <v>Air</v>
          </cell>
          <cell r="S1019" t="str">
            <v>CS</v>
          </cell>
          <cell r="T1019">
            <v>0</v>
          </cell>
          <cell r="U1019">
            <v>0</v>
          </cell>
          <cell r="V1019">
            <v>2023</v>
          </cell>
          <cell r="W1019" t="str">
            <v>Actual</v>
          </cell>
        </row>
        <row r="1020">
          <cell r="B1020" t="str">
            <v>FOOTTE</v>
          </cell>
          <cell r="C1020">
            <v>3</v>
          </cell>
          <cell r="D1020" t="str">
            <v>SGN G3</v>
          </cell>
          <cell r="E1020" t="str">
            <v>Air</v>
          </cell>
          <cell r="F1020" t="str">
            <v>CS</v>
          </cell>
          <cell r="G1020">
            <v>0</v>
          </cell>
          <cell r="H1020">
            <v>0</v>
          </cell>
          <cell r="I1020">
            <v>2023</v>
          </cell>
          <cell r="J1020" t="str">
            <v>Actual</v>
          </cell>
          <cell r="N1020" t="str">
            <v>FOOTLK</v>
          </cell>
          <cell r="O1020" t="str">
            <v>FOOTTE</v>
          </cell>
          <cell r="P1020">
            <v>2</v>
          </cell>
          <cell r="Q1020" t="str">
            <v>SGN G3</v>
          </cell>
          <cell r="R1020" t="str">
            <v>Air</v>
          </cell>
          <cell r="S1020" t="str">
            <v>CS</v>
          </cell>
          <cell r="T1020">
            <v>0</v>
          </cell>
          <cell r="U1020">
            <v>0</v>
          </cell>
          <cell r="V1020">
            <v>2023</v>
          </cell>
          <cell r="W1020" t="str">
            <v>Actual</v>
          </cell>
        </row>
        <row r="1021">
          <cell r="B1021" t="str">
            <v>GORE</v>
          </cell>
          <cell r="C1021">
            <v>3</v>
          </cell>
          <cell r="D1021" t="str">
            <v>SGN G3</v>
          </cell>
          <cell r="E1021" t="str">
            <v>Air</v>
          </cell>
          <cell r="F1021" t="str">
            <v>CS</v>
          </cell>
          <cell r="G1021">
            <v>0</v>
          </cell>
          <cell r="H1021">
            <v>0</v>
          </cell>
          <cell r="I1021">
            <v>2023</v>
          </cell>
          <cell r="J1021" t="str">
            <v>Actual</v>
          </cell>
          <cell r="N1021" t="str">
            <v>AEO</v>
          </cell>
          <cell r="O1021" t="str">
            <v>GORE</v>
          </cell>
          <cell r="P1021">
            <v>2</v>
          </cell>
          <cell r="Q1021" t="str">
            <v>SGN G3</v>
          </cell>
          <cell r="R1021" t="str">
            <v>Air</v>
          </cell>
          <cell r="S1021" t="str">
            <v>CS</v>
          </cell>
          <cell r="T1021">
            <v>0</v>
          </cell>
          <cell r="U1021">
            <v>0</v>
          </cell>
          <cell r="V1021">
            <v>2023</v>
          </cell>
          <cell r="W1021" t="str">
            <v>Actual</v>
          </cell>
        </row>
        <row r="1022">
          <cell r="B1022" t="str">
            <v>HAGGAR</v>
          </cell>
          <cell r="C1022">
            <v>3</v>
          </cell>
          <cell r="D1022" t="str">
            <v>SGN G3</v>
          </cell>
          <cell r="E1022" t="str">
            <v>Air</v>
          </cell>
          <cell r="F1022" t="str">
            <v>CS</v>
          </cell>
          <cell r="G1022">
            <v>0</v>
          </cell>
          <cell r="H1022">
            <v>0</v>
          </cell>
          <cell r="I1022">
            <v>2023</v>
          </cell>
          <cell r="J1022" t="str">
            <v>Actual</v>
          </cell>
          <cell r="N1022" t="str">
            <v>HAGGAR</v>
          </cell>
          <cell r="O1022" t="str">
            <v>HAGGAR</v>
          </cell>
          <cell r="P1022">
            <v>2</v>
          </cell>
          <cell r="Q1022" t="str">
            <v>SGN G3</v>
          </cell>
          <cell r="R1022" t="str">
            <v>Air</v>
          </cell>
          <cell r="S1022" t="str">
            <v>CS</v>
          </cell>
          <cell r="T1022">
            <v>0</v>
          </cell>
          <cell r="U1022">
            <v>0</v>
          </cell>
          <cell r="V1022">
            <v>2023</v>
          </cell>
          <cell r="W1022" t="str">
            <v>Actual</v>
          </cell>
        </row>
        <row r="1023">
          <cell r="B1023" t="str">
            <v>HBIRAW</v>
          </cell>
          <cell r="C1023">
            <v>3</v>
          </cell>
          <cell r="D1023" t="str">
            <v>SGN G3</v>
          </cell>
          <cell r="E1023" t="str">
            <v>Air</v>
          </cell>
          <cell r="F1023" t="str">
            <v>CS</v>
          </cell>
          <cell r="G1023">
            <v>0</v>
          </cell>
          <cell r="H1023">
            <v>0</v>
          </cell>
          <cell r="I1023">
            <v>2023</v>
          </cell>
          <cell r="J1023" t="str">
            <v>Actual</v>
          </cell>
          <cell r="N1023" t="str">
            <v>HBI</v>
          </cell>
          <cell r="O1023" t="str">
            <v>HBIRAW</v>
          </cell>
          <cell r="P1023">
            <v>2</v>
          </cell>
          <cell r="Q1023" t="str">
            <v>SGN G3</v>
          </cell>
          <cell r="R1023" t="str">
            <v>Air</v>
          </cell>
          <cell r="S1023" t="str">
            <v>CS</v>
          </cell>
          <cell r="T1023">
            <v>0</v>
          </cell>
          <cell r="U1023">
            <v>0</v>
          </cell>
          <cell r="V1023">
            <v>2023</v>
          </cell>
          <cell r="W1023" t="str">
            <v>Actual</v>
          </cell>
        </row>
        <row r="1024">
          <cell r="B1024" t="str">
            <v>HUNK</v>
          </cell>
          <cell r="C1024">
            <v>3</v>
          </cell>
          <cell r="D1024" t="str">
            <v>SGN G3</v>
          </cell>
          <cell r="E1024" t="str">
            <v>Air</v>
          </cell>
          <cell r="F1024" t="str">
            <v>CS</v>
          </cell>
          <cell r="G1024">
            <v>0</v>
          </cell>
          <cell r="H1024">
            <v>0</v>
          </cell>
          <cell r="I1024">
            <v>2023</v>
          </cell>
          <cell r="J1024" t="str">
            <v>Actual</v>
          </cell>
          <cell r="N1024" t="str">
            <v>HUNK</v>
          </cell>
          <cell r="O1024" t="str">
            <v>HUNK</v>
          </cell>
          <cell r="P1024">
            <v>2</v>
          </cell>
          <cell r="Q1024" t="str">
            <v>SGN G3</v>
          </cell>
          <cell r="R1024" t="str">
            <v>Air</v>
          </cell>
          <cell r="S1024" t="str">
            <v>CS</v>
          </cell>
          <cell r="T1024">
            <v>0</v>
          </cell>
          <cell r="U1024">
            <v>0</v>
          </cell>
          <cell r="V1024">
            <v>2023</v>
          </cell>
          <cell r="W1024" t="str">
            <v>Actual</v>
          </cell>
        </row>
        <row r="1025">
          <cell r="B1025" t="str">
            <v>MYSHOE</v>
          </cell>
          <cell r="C1025">
            <v>3</v>
          </cell>
          <cell r="D1025" t="str">
            <v>SGN G3</v>
          </cell>
          <cell r="E1025" t="str">
            <v>Air</v>
          </cell>
          <cell r="F1025" t="str">
            <v>CS</v>
          </cell>
          <cell r="G1025">
            <v>0</v>
          </cell>
          <cell r="H1025">
            <v>0</v>
          </cell>
          <cell r="I1025">
            <v>2023</v>
          </cell>
          <cell r="J1025" t="str">
            <v>Actual</v>
          </cell>
          <cell r="N1025" t="str">
            <v>DEICH</v>
          </cell>
          <cell r="O1025" t="str">
            <v>MYSHOE</v>
          </cell>
          <cell r="P1025">
            <v>2</v>
          </cell>
          <cell r="Q1025" t="str">
            <v>SGN G3</v>
          </cell>
          <cell r="R1025" t="str">
            <v>Air</v>
          </cell>
          <cell r="S1025" t="str">
            <v>CS</v>
          </cell>
          <cell r="T1025">
            <v>0</v>
          </cell>
          <cell r="U1025">
            <v>0</v>
          </cell>
          <cell r="V1025">
            <v>2023</v>
          </cell>
          <cell r="W1025" t="str">
            <v>Actual</v>
          </cell>
        </row>
        <row r="1026">
          <cell r="B1026" t="str">
            <v>OFWO</v>
          </cell>
          <cell r="C1026">
            <v>3</v>
          </cell>
          <cell r="D1026" t="str">
            <v>SGN G3</v>
          </cell>
          <cell r="E1026" t="str">
            <v>Air</v>
          </cell>
          <cell r="F1026" t="str">
            <v>CS</v>
          </cell>
          <cell r="G1026">
            <v>0</v>
          </cell>
          <cell r="H1026">
            <v>0</v>
          </cell>
          <cell r="I1026">
            <v>2023</v>
          </cell>
          <cell r="J1026" t="str">
            <v>Actual</v>
          </cell>
          <cell r="N1026" t="str">
            <v>OFWO</v>
          </cell>
          <cell r="O1026" t="str">
            <v>OFWO</v>
          </cell>
          <cell r="P1026">
            <v>2</v>
          </cell>
          <cell r="Q1026" t="str">
            <v>SGN G3</v>
          </cell>
          <cell r="R1026" t="str">
            <v>Air</v>
          </cell>
          <cell r="S1026" t="str">
            <v>CS</v>
          </cell>
          <cell r="T1026">
            <v>0</v>
          </cell>
          <cell r="U1026">
            <v>0</v>
          </cell>
          <cell r="V1026">
            <v>2023</v>
          </cell>
          <cell r="W1026" t="str">
            <v>Actual</v>
          </cell>
        </row>
        <row r="1027">
          <cell r="B1027" t="str">
            <v>PESPO</v>
          </cell>
          <cell r="C1027">
            <v>3</v>
          </cell>
          <cell r="D1027" t="str">
            <v>SGN G3</v>
          </cell>
          <cell r="E1027" t="str">
            <v>Air</v>
          </cell>
          <cell r="F1027" t="str">
            <v>CS</v>
          </cell>
          <cell r="G1027">
            <v>0</v>
          </cell>
          <cell r="H1027">
            <v>0</v>
          </cell>
          <cell r="I1027">
            <v>2023</v>
          </cell>
          <cell r="J1027" t="str">
            <v>Actual</v>
          </cell>
          <cell r="N1027" t="str">
            <v>DEMO</v>
          </cell>
          <cell r="O1027" t="str">
            <v>PESPO</v>
          </cell>
          <cell r="P1027">
            <v>2</v>
          </cell>
          <cell r="Q1027" t="str">
            <v>SGN G3</v>
          </cell>
          <cell r="R1027" t="str">
            <v>Air</v>
          </cell>
          <cell r="S1027" t="str">
            <v>CS</v>
          </cell>
          <cell r="T1027">
            <v>0</v>
          </cell>
          <cell r="U1027">
            <v>0</v>
          </cell>
          <cell r="V1027">
            <v>2023</v>
          </cell>
          <cell r="W1027" t="str">
            <v>Actual</v>
          </cell>
        </row>
        <row r="1028">
          <cell r="B1028" t="str">
            <v>RACK</v>
          </cell>
          <cell r="C1028">
            <v>3</v>
          </cell>
          <cell r="D1028" t="str">
            <v>SGN G3</v>
          </cell>
          <cell r="E1028" t="str">
            <v>Air</v>
          </cell>
          <cell r="F1028" t="str">
            <v>CS</v>
          </cell>
          <cell r="G1028">
            <v>0</v>
          </cell>
          <cell r="H1028">
            <v>0</v>
          </cell>
          <cell r="I1028">
            <v>2023</v>
          </cell>
          <cell r="J1028" t="str">
            <v>Actual</v>
          </cell>
          <cell r="N1028" t="str">
            <v>RACK</v>
          </cell>
          <cell r="O1028" t="str">
            <v>RACK</v>
          </cell>
          <cell r="P1028">
            <v>2</v>
          </cell>
          <cell r="Q1028" t="str">
            <v>SGN G3</v>
          </cell>
          <cell r="R1028" t="str">
            <v>Air</v>
          </cell>
          <cell r="S1028" t="str">
            <v>CS</v>
          </cell>
          <cell r="T1028">
            <v>0</v>
          </cell>
          <cell r="U1028">
            <v>0</v>
          </cell>
          <cell r="V1028">
            <v>2023</v>
          </cell>
          <cell r="W1028" t="str">
            <v>Actual</v>
          </cell>
        </row>
        <row r="1029">
          <cell r="B1029" t="str">
            <v>RH</v>
          </cell>
          <cell r="C1029">
            <v>3</v>
          </cell>
          <cell r="D1029" t="str">
            <v>SGN G3</v>
          </cell>
          <cell r="E1029" t="str">
            <v>Air</v>
          </cell>
          <cell r="F1029" t="str">
            <v>CS</v>
          </cell>
          <cell r="G1029">
            <v>0</v>
          </cell>
          <cell r="H1029">
            <v>0</v>
          </cell>
          <cell r="I1029">
            <v>2023</v>
          </cell>
          <cell r="J1029" t="str">
            <v>Actual</v>
          </cell>
          <cell r="N1029" t="str">
            <v>RH</v>
          </cell>
          <cell r="O1029" t="str">
            <v>RH</v>
          </cell>
          <cell r="P1029">
            <v>2</v>
          </cell>
          <cell r="Q1029" t="str">
            <v>SGN G3</v>
          </cell>
          <cell r="R1029" t="str">
            <v>Air</v>
          </cell>
          <cell r="S1029" t="str">
            <v>CS</v>
          </cell>
          <cell r="T1029">
            <v>0</v>
          </cell>
          <cell r="U1029">
            <v>0</v>
          </cell>
          <cell r="V1029">
            <v>2023</v>
          </cell>
          <cell r="W1029" t="str">
            <v>Actual</v>
          </cell>
        </row>
        <row r="1030">
          <cell r="B1030" t="str">
            <v>RSGC</v>
          </cell>
          <cell r="C1030">
            <v>3</v>
          </cell>
          <cell r="D1030" t="str">
            <v>SGN G3</v>
          </cell>
          <cell r="E1030" t="str">
            <v>Air</v>
          </cell>
          <cell r="F1030" t="str">
            <v>CS</v>
          </cell>
          <cell r="G1030">
            <v>0</v>
          </cell>
          <cell r="H1030">
            <v>0</v>
          </cell>
          <cell r="I1030">
            <v>2023</v>
          </cell>
          <cell r="J1030" t="str">
            <v>Actual</v>
          </cell>
          <cell r="N1030" t="str">
            <v>RSGC</v>
          </cell>
          <cell r="O1030" t="str">
            <v>RSGC</v>
          </cell>
          <cell r="P1030">
            <v>2</v>
          </cell>
          <cell r="Q1030" t="str">
            <v>SGN G3</v>
          </cell>
          <cell r="R1030" t="str">
            <v>Air</v>
          </cell>
          <cell r="S1030" t="str">
            <v>CS</v>
          </cell>
          <cell r="T1030">
            <v>0</v>
          </cell>
          <cell r="U1030">
            <v>0</v>
          </cell>
          <cell r="V1030">
            <v>2023</v>
          </cell>
          <cell r="W1030" t="str">
            <v>Actual</v>
          </cell>
        </row>
        <row r="1031">
          <cell r="B1031" t="str">
            <v>SPST</v>
          </cell>
          <cell r="C1031">
            <v>3</v>
          </cell>
          <cell r="D1031" t="str">
            <v>SGN G3</v>
          </cell>
          <cell r="E1031" t="str">
            <v>Air</v>
          </cell>
          <cell r="F1031" t="str">
            <v>CS</v>
          </cell>
          <cell r="G1031">
            <v>0</v>
          </cell>
          <cell r="H1031">
            <v>0</v>
          </cell>
          <cell r="I1031">
            <v>2023</v>
          </cell>
          <cell r="J1031" t="str">
            <v>Actual</v>
          </cell>
          <cell r="N1031" t="str">
            <v>DEMO</v>
          </cell>
          <cell r="O1031" t="str">
            <v>SPST</v>
          </cell>
          <cell r="P1031">
            <v>2</v>
          </cell>
          <cell r="Q1031" t="str">
            <v>SGN G3</v>
          </cell>
          <cell r="R1031" t="str">
            <v>Air</v>
          </cell>
          <cell r="S1031" t="str">
            <v>CS</v>
          </cell>
          <cell r="T1031">
            <v>0</v>
          </cell>
          <cell r="U1031">
            <v>0</v>
          </cell>
          <cell r="V1031">
            <v>2023</v>
          </cell>
          <cell r="W1031" t="str">
            <v>Actual</v>
          </cell>
        </row>
        <row r="1032">
          <cell r="B1032" t="str">
            <v>TKMAXX</v>
          </cell>
          <cell r="C1032">
            <v>3</v>
          </cell>
          <cell r="D1032" t="str">
            <v>SGN G3</v>
          </cell>
          <cell r="E1032" t="str">
            <v>Air</v>
          </cell>
          <cell r="F1032" t="str">
            <v>CS</v>
          </cell>
          <cell r="G1032">
            <v>0</v>
          </cell>
          <cell r="H1032">
            <v>0</v>
          </cell>
          <cell r="I1032">
            <v>2023</v>
          </cell>
          <cell r="J1032" t="str">
            <v>Actual</v>
          </cell>
          <cell r="N1032" t="str">
            <v>MARMAX</v>
          </cell>
          <cell r="O1032" t="str">
            <v>TKMAXX</v>
          </cell>
          <cell r="P1032">
            <v>2</v>
          </cell>
          <cell r="Q1032" t="str">
            <v>SGN G3</v>
          </cell>
          <cell r="R1032" t="str">
            <v>Air</v>
          </cell>
          <cell r="S1032" t="str">
            <v>CS</v>
          </cell>
          <cell r="T1032">
            <v>0</v>
          </cell>
          <cell r="U1032">
            <v>0</v>
          </cell>
          <cell r="V1032">
            <v>2023</v>
          </cell>
          <cell r="W1032" t="str">
            <v>Actual</v>
          </cell>
        </row>
        <row r="1033">
          <cell r="B1033" t="str">
            <v>TOTES</v>
          </cell>
          <cell r="C1033">
            <v>3</v>
          </cell>
          <cell r="D1033" t="str">
            <v>SGN G3</v>
          </cell>
          <cell r="E1033" t="str">
            <v>Air</v>
          </cell>
          <cell r="F1033" t="str">
            <v>CS</v>
          </cell>
          <cell r="G1033">
            <v>0</v>
          </cell>
          <cell r="H1033">
            <v>0</v>
          </cell>
          <cell r="I1033">
            <v>2023</v>
          </cell>
          <cell r="J1033" t="str">
            <v>Actual</v>
          </cell>
          <cell r="N1033" t="str">
            <v>TOTES</v>
          </cell>
          <cell r="O1033" t="str">
            <v>TOTES</v>
          </cell>
          <cell r="P1033">
            <v>2</v>
          </cell>
          <cell r="Q1033" t="str">
            <v>SGN G3</v>
          </cell>
          <cell r="R1033" t="str">
            <v>Air</v>
          </cell>
          <cell r="S1033" t="str">
            <v>CS</v>
          </cell>
          <cell r="T1033">
            <v>0</v>
          </cell>
          <cell r="U1033">
            <v>0</v>
          </cell>
          <cell r="V1033">
            <v>2023</v>
          </cell>
          <cell r="W1033" t="str">
            <v>Actual</v>
          </cell>
        </row>
        <row r="1034">
          <cell r="B1034" t="str">
            <v>URBAN</v>
          </cell>
          <cell r="C1034">
            <v>3</v>
          </cell>
          <cell r="D1034" t="str">
            <v>SGN G3</v>
          </cell>
          <cell r="E1034" t="str">
            <v>Air</v>
          </cell>
          <cell r="F1034" t="str">
            <v>CS</v>
          </cell>
          <cell r="G1034">
            <v>0</v>
          </cell>
          <cell r="H1034">
            <v>0</v>
          </cell>
          <cell r="I1034">
            <v>2023</v>
          </cell>
          <cell r="J1034" t="str">
            <v>Actual</v>
          </cell>
          <cell r="N1034" t="str">
            <v>URBAN</v>
          </cell>
          <cell r="O1034" t="str">
            <v>URBAN</v>
          </cell>
          <cell r="P1034">
            <v>2</v>
          </cell>
          <cell r="Q1034" t="str">
            <v>SGN G3</v>
          </cell>
          <cell r="R1034" t="str">
            <v>Air</v>
          </cell>
          <cell r="S1034" t="str">
            <v>CS</v>
          </cell>
          <cell r="T1034">
            <v>0</v>
          </cell>
          <cell r="U1034">
            <v>0</v>
          </cell>
          <cell r="V1034">
            <v>2023</v>
          </cell>
          <cell r="W1034" t="str">
            <v>Actual</v>
          </cell>
        </row>
        <row r="1035">
          <cell r="B1035" t="str">
            <v>VANHA</v>
          </cell>
          <cell r="C1035">
            <v>3</v>
          </cell>
          <cell r="D1035" t="str">
            <v>SGN G3</v>
          </cell>
          <cell r="E1035" t="str">
            <v>Air</v>
          </cell>
          <cell r="F1035" t="str">
            <v>CS</v>
          </cell>
          <cell r="G1035">
            <v>0</v>
          </cell>
          <cell r="H1035">
            <v>0</v>
          </cell>
          <cell r="I1035">
            <v>2023</v>
          </cell>
          <cell r="J1035" t="str">
            <v>Actual</v>
          </cell>
          <cell r="N1035" t="str">
            <v>DEICH</v>
          </cell>
          <cell r="O1035" t="str">
            <v>VANHA</v>
          </cell>
          <cell r="P1035">
            <v>2</v>
          </cell>
          <cell r="Q1035" t="str">
            <v>SGN G3</v>
          </cell>
          <cell r="R1035" t="str">
            <v>Air</v>
          </cell>
          <cell r="S1035" t="str">
            <v>CS</v>
          </cell>
          <cell r="T1035">
            <v>0</v>
          </cell>
          <cell r="U1035">
            <v>0</v>
          </cell>
          <cell r="V1035">
            <v>2023</v>
          </cell>
          <cell r="W1035" t="str">
            <v>Actual</v>
          </cell>
        </row>
        <row r="1036">
          <cell r="B1036" t="str">
            <v>WYNBRG</v>
          </cell>
          <cell r="C1036">
            <v>3</v>
          </cell>
          <cell r="D1036" t="str">
            <v>SGN G3</v>
          </cell>
          <cell r="E1036" t="str">
            <v>Air</v>
          </cell>
          <cell r="F1036" t="str">
            <v>CS</v>
          </cell>
          <cell r="G1036">
            <v>0</v>
          </cell>
          <cell r="H1036">
            <v>0</v>
          </cell>
          <cell r="I1036">
            <v>2023</v>
          </cell>
          <cell r="J1036" t="str">
            <v>Actual</v>
          </cell>
          <cell r="N1036" t="str">
            <v>WYNBRG</v>
          </cell>
          <cell r="O1036" t="str">
            <v>WYNBRG</v>
          </cell>
          <cell r="P1036">
            <v>2</v>
          </cell>
          <cell r="Q1036" t="str">
            <v>SGN G3</v>
          </cell>
          <cell r="R1036" t="str">
            <v>Air</v>
          </cell>
          <cell r="S1036" t="str">
            <v>CS</v>
          </cell>
          <cell r="T1036">
            <v>0</v>
          </cell>
          <cell r="U1036">
            <v>0</v>
          </cell>
          <cell r="V1036">
            <v>2023</v>
          </cell>
          <cell r="W1036" t="str">
            <v>Actual</v>
          </cell>
        </row>
        <row r="1037">
          <cell r="B1037" t="str">
            <v>XSCIN</v>
          </cell>
          <cell r="C1037">
            <v>3</v>
          </cell>
          <cell r="D1037" t="str">
            <v>SGN G3</v>
          </cell>
          <cell r="E1037" t="str">
            <v>Air</v>
          </cell>
          <cell r="F1037" t="str">
            <v>CS</v>
          </cell>
          <cell r="G1037">
            <v>0</v>
          </cell>
          <cell r="H1037">
            <v>0</v>
          </cell>
          <cell r="I1037">
            <v>2023</v>
          </cell>
          <cell r="J1037" t="str">
            <v>Actual</v>
          </cell>
          <cell r="N1037" t="str">
            <v>DEMO</v>
          </cell>
          <cell r="O1037" t="str">
            <v>XSCIN</v>
          </cell>
          <cell r="P1037">
            <v>2</v>
          </cell>
          <cell r="Q1037" t="str">
            <v>SGN G3</v>
          </cell>
          <cell r="R1037" t="str">
            <v>Air</v>
          </cell>
          <cell r="S1037" t="str">
            <v>CS</v>
          </cell>
          <cell r="T1037">
            <v>0</v>
          </cell>
          <cell r="U1037">
            <v>0</v>
          </cell>
          <cell r="V1037">
            <v>2023</v>
          </cell>
          <cell r="W1037" t="str">
            <v>Actual</v>
          </cell>
        </row>
        <row r="1038">
          <cell r="B1038" t="str">
            <v>ALLM</v>
          </cell>
          <cell r="C1038">
            <v>3</v>
          </cell>
          <cell r="D1038" t="str">
            <v>SGN G4</v>
          </cell>
          <cell r="E1038" t="str">
            <v>Air</v>
          </cell>
          <cell r="F1038" t="str">
            <v>CS</v>
          </cell>
          <cell r="G1038">
            <v>0</v>
          </cell>
          <cell r="H1038">
            <v>0</v>
          </cell>
          <cell r="I1038">
            <v>2023</v>
          </cell>
          <cell r="J1038" t="str">
            <v>Actual</v>
          </cell>
          <cell r="N1038" t="str">
            <v>RIDD</v>
          </cell>
          <cell r="O1038" t="str">
            <v>ALLM</v>
          </cell>
          <cell r="P1038">
            <v>2</v>
          </cell>
          <cell r="Q1038" t="str">
            <v>SGN G4</v>
          </cell>
          <cell r="R1038" t="str">
            <v>Air</v>
          </cell>
          <cell r="S1038" t="str">
            <v>CS</v>
          </cell>
          <cell r="T1038">
            <v>0</v>
          </cell>
          <cell r="U1038">
            <v>0</v>
          </cell>
          <cell r="V1038">
            <v>2023</v>
          </cell>
          <cell r="W1038" t="str">
            <v>Actual</v>
          </cell>
        </row>
        <row r="1039">
          <cell r="B1039" t="str">
            <v>BOSE</v>
          </cell>
          <cell r="C1039">
            <v>3</v>
          </cell>
          <cell r="D1039" t="str">
            <v>SGN G4</v>
          </cell>
          <cell r="E1039" t="str">
            <v>Air</v>
          </cell>
          <cell r="F1039" t="str">
            <v>CS</v>
          </cell>
          <cell r="G1039">
            <v>0</v>
          </cell>
          <cell r="H1039">
            <v>0</v>
          </cell>
          <cell r="I1039">
            <v>2023</v>
          </cell>
          <cell r="J1039" t="str">
            <v>Actual</v>
          </cell>
          <cell r="N1039" t="str">
            <v>BOSE</v>
          </cell>
          <cell r="O1039" t="str">
            <v>BOSE</v>
          </cell>
          <cell r="P1039">
            <v>2</v>
          </cell>
          <cell r="Q1039" t="str">
            <v>SGN G4</v>
          </cell>
          <cell r="R1039" t="str">
            <v>Air</v>
          </cell>
          <cell r="S1039" t="str">
            <v>CS</v>
          </cell>
          <cell r="T1039">
            <v>0</v>
          </cell>
          <cell r="U1039">
            <v>0</v>
          </cell>
          <cell r="V1039">
            <v>2023</v>
          </cell>
          <cell r="W1039" t="str">
            <v>Actual</v>
          </cell>
        </row>
        <row r="1040">
          <cell r="B1040" t="str">
            <v>CKACEU</v>
          </cell>
          <cell r="C1040">
            <v>3</v>
          </cell>
          <cell r="D1040" t="str">
            <v>SGN G4</v>
          </cell>
          <cell r="E1040" t="str">
            <v>Air</v>
          </cell>
          <cell r="F1040" t="str">
            <v>CS</v>
          </cell>
          <cell r="G1040">
            <v>0</v>
          </cell>
          <cell r="H1040">
            <v>0</v>
          </cell>
          <cell r="I1040">
            <v>2023</v>
          </cell>
          <cell r="J1040" t="str">
            <v>Actual</v>
          </cell>
          <cell r="N1040" t="str">
            <v>TOMEU</v>
          </cell>
          <cell r="O1040" t="str">
            <v>CKACEU</v>
          </cell>
          <cell r="P1040">
            <v>2</v>
          </cell>
          <cell r="Q1040" t="str">
            <v>SGN G4</v>
          </cell>
          <cell r="R1040" t="str">
            <v>Air</v>
          </cell>
          <cell r="S1040" t="str">
            <v>CS</v>
          </cell>
          <cell r="T1040">
            <v>0</v>
          </cell>
          <cell r="U1040">
            <v>0</v>
          </cell>
          <cell r="V1040">
            <v>2023</v>
          </cell>
          <cell r="W1040" t="str">
            <v>Actual</v>
          </cell>
        </row>
        <row r="1041">
          <cell r="B1041" t="str">
            <v>CKFWEU</v>
          </cell>
          <cell r="C1041">
            <v>3</v>
          </cell>
          <cell r="D1041" t="str">
            <v>SGN G4</v>
          </cell>
          <cell r="E1041" t="str">
            <v>Air</v>
          </cell>
          <cell r="F1041" t="str">
            <v>CS</v>
          </cell>
          <cell r="G1041">
            <v>0</v>
          </cell>
          <cell r="H1041">
            <v>0</v>
          </cell>
          <cell r="I1041">
            <v>2023</v>
          </cell>
          <cell r="J1041" t="str">
            <v>Actual</v>
          </cell>
          <cell r="N1041" t="str">
            <v>TOMEU</v>
          </cell>
          <cell r="O1041" t="str">
            <v>CKFWEU</v>
          </cell>
          <cell r="P1041">
            <v>2</v>
          </cell>
          <cell r="Q1041" t="str">
            <v>SGN G4</v>
          </cell>
          <cell r="R1041" t="str">
            <v>Air</v>
          </cell>
          <cell r="S1041" t="str">
            <v>CS</v>
          </cell>
          <cell r="T1041">
            <v>0</v>
          </cell>
          <cell r="U1041">
            <v>0</v>
          </cell>
          <cell r="V1041">
            <v>2023</v>
          </cell>
          <cell r="W1041" t="str">
            <v>Actual</v>
          </cell>
        </row>
        <row r="1042">
          <cell r="B1042" t="str">
            <v>CKJEEU</v>
          </cell>
          <cell r="C1042">
            <v>3</v>
          </cell>
          <cell r="D1042" t="str">
            <v>SGN G4</v>
          </cell>
          <cell r="E1042" t="str">
            <v>Air</v>
          </cell>
          <cell r="F1042" t="str">
            <v>CS</v>
          </cell>
          <cell r="G1042">
            <v>0</v>
          </cell>
          <cell r="H1042">
            <v>0</v>
          </cell>
          <cell r="I1042">
            <v>2023</v>
          </cell>
          <cell r="J1042" t="str">
            <v>Actual</v>
          </cell>
          <cell r="N1042" t="str">
            <v>TOMEU</v>
          </cell>
          <cell r="O1042" t="str">
            <v>CKJEEU</v>
          </cell>
          <cell r="P1042">
            <v>2</v>
          </cell>
          <cell r="Q1042" t="str">
            <v>SGN G4</v>
          </cell>
          <cell r="R1042" t="str">
            <v>Air</v>
          </cell>
          <cell r="S1042" t="str">
            <v>CS</v>
          </cell>
          <cell r="T1042">
            <v>0</v>
          </cell>
          <cell r="U1042">
            <v>0</v>
          </cell>
          <cell r="V1042">
            <v>2023</v>
          </cell>
          <cell r="W1042" t="str">
            <v>Actual</v>
          </cell>
        </row>
        <row r="1043">
          <cell r="B1043" t="str">
            <v>CKMSEU</v>
          </cell>
          <cell r="C1043">
            <v>3</v>
          </cell>
          <cell r="D1043" t="str">
            <v>SGN G4</v>
          </cell>
          <cell r="E1043" t="str">
            <v>Air</v>
          </cell>
          <cell r="F1043" t="str">
            <v>CS</v>
          </cell>
          <cell r="G1043">
            <v>0</v>
          </cell>
          <cell r="H1043">
            <v>0</v>
          </cell>
          <cell r="I1043">
            <v>2023</v>
          </cell>
          <cell r="J1043" t="str">
            <v>Actual</v>
          </cell>
          <cell r="N1043" t="str">
            <v>TOMEU</v>
          </cell>
          <cell r="O1043" t="str">
            <v>CKMSEU</v>
          </cell>
          <cell r="P1043">
            <v>2</v>
          </cell>
          <cell r="Q1043" t="str">
            <v>SGN G4</v>
          </cell>
          <cell r="R1043" t="str">
            <v>Air</v>
          </cell>
          <cell r="S1043" t="str">
            <v>CS</v>
          </cell>
          <cell r="T1043">
            <v>0</v>
          </cell>
          <cell r="U1043">
            <v>0</v>
          </cell>
          <cell r="V1043">
            <v>2023</v>
          </cell>
          <cell r="W1043" t="str">
            <v>Actual</v>
          </cell>
        </row>
        <row r="1044">
          <cell r="B1044" t="str">
            <v>CKPFEU</v>
          </cell>
          <cell r="C1044">
            <v>3</v>
          </cell>
          <cell r="D1044" t="str">
            <v>SGN G4</v>
          </cell>
          <cell r="E1044" t="str">
            <v>Air</v>
          </cell>
          <cell r="F1044" t="str">
            <v>CS</v>
          </cell>
          <cell r="G1044">
            <v>0</v>
          </cell>
          <cell r="H1044">
            <v>0</v>
          </cell>
          <cell r="I1044">
            <v>2023</v>
          </cell>
          <cell r="J1044" t="str">
            <v>Actual</v>
          </cell>
          <cell r="N1044" t="str">
            <v>TOMEU</v>
          </cell>
          <cell r="O1044" t="str">
            <v>CKPFEU</v>
          </cell>
          <cell r="P1044">
            <v>2</v>
          </cell>
          <cell r="Q1044" t="str">
            <v>SGN G4</v>
          </cell>
          <cell r="R1044" t="str">
            <v>Air</v>
          </cell>
          <cell r="S1044" t="str">
            <v>CS</v>
          </cell>
          <cell r="T1044">
            <v>0</v>
          </cell>
          <cell r="U1044">
            <v>0</v>
          </cell>
          <cell r="V1044">
            <v>2023</v>
          </cell>
          <cell r="W1044" t="str">
            <v>Actual</v>
          </cell>
        </row>
        <row r="1045">
          <cell r="B1045" t="str">
            <v>CKRTEU</v>
          </cell>
          <cell r="C1045">
            <v>3</v>
          </cell>
          <cell r="D1045" t="str">
            <v>SGN G4</v>
          </cell>
          <cell r="E1045" t="str">
            <v>Air</v>
          </cell>
          <cell r="F1045" t="str">
            <v>CS</v>
          </cell>
          <cell r="G1045">
            <v>0</v>
          </cell>
          <cell r="H1045">
            <v>0</v>
          </cell>
          <cell r="I1045">
            <v>2023</v>
          </cell>
          <cell r="J1045" t="str">
            <v>Actual</v>
          </cell>
          <cell r="N1045" t="str">
            <v>TOMEU</v>
          </cell>
          <cell r="O1045" t="str">
            <v>CKRTEU</v>
          </cell>
          <cell r="P1045">
            <v>2</v>
          </cell>
          <cell r="Q1045" t="str">
            <v>SGN G4</v>
          </cell>
          <cell r="R1045" t="str">
            <v>Air</v>
          </cell>
          <cell r="S1045" t="str">
            <v>CS</v>
          </cell>
          <cell r="T1045">
            <v>0</v>
          </cell>
          <cell r="U1045">
            <v>0</v>
          </cell>
          <cell r="V1045">
            <v>2023</v>
          </cell>
          <cell r="W1045" t="str">
            <v>Actual</v>
          </cell>
        </row>
        <row r="1046">
          <cell r="B1046" t="str">
            <v>CKSWEU</v>
          </cell>
          <cell r="C1046">
            <v>3</v>
          </cell>
          <cell r="D1046" t="str">
            <v>SGN G4</v>
          </cell>
          <cell r="E1046" t="str">
            <v>Air</v>
          </cell>
          <cell r="F1046" t="str">
            <v>CS</v>
          </cell>
          <cell r="G1046">
            <v>0</v>
          </cell>
          <cell r="H1046">
            <v>0</v>
          </cell>
          <cell r="I1046">
            <v>2023</v>
          </cell>
          <cell r="J1046" t="str">
            <v>Actual</v>
          </cell>
          <cell r="N1046" t="str">
            <v>TOMEU</v>
          </cell>
          <cell r="O1046" t="str">
            <v>CKSWEU</v>
          </cell>
          <cell r="P1046">
            <v>2</v>
          </cell>
          <cell r="Q1046" t="str">
            <v>SGN G4</v>
          </cell>
          <cell r="R1046" t="str">
            <v>Air</v>
          </cell>
          <cell r="S1046" t="str">
            <v>CS</v>
          </cell>
          <cell r="T1046">
            <v>0</v>
          </cell>
          <cell r="U1046">
            <v>0</v>
          </cell>
          <cell r="V1046">
            <v>2023</v>
          </cell>
          <cell r="W1046" t="str">
            <v>Actual</v>
          </cell>
        </row>
        <row r="1047">
          <cell r="B1047" t="str">
            <v>DICKS</v>
          </cell>
          <cell r="C1047">
            <v>3</v>
          </cell>
          <cell r="D1047" t="str">
            <v>SGN G4</v>
          </cell>
          <cell r="E1047" t="str">
            <v>Air</v>
          </cell>
          <cell r="F1047" t="str">
            <v>CS</v>
          </cell>
          <cell r="G1047">
            <v>0</v>
          </cell>
          <cell r="H1047">
            <v>0</v>
          </cell>
          <cell r="I1047">
            <v>2023</v>
          </cell>
          <cell r="J1047" t="str">
            <v>Actual</v>
          </cell>
          <cell r="N1047" t="str">
            <v>DICKS</v>
          </cell>
          <cell r="O1047" t="str">
            <v>DICKS</v>
          </cell>
          <cell r="P1047">
            <v>2</v>
          </cell>
          <cell r="Q1047" t="str">
            <v>SGN G4</v>
          </cell>
          <cell r="R1047" t="str">
            <v>Air</v>
          </cell>
          <cell r="S1047" t="str">
            <v>CS</v>
          </cell>
          <cell r="T1047">
            <v>0</v>
          </cell>
          <cell r="U1047">
            <v>0</v>
          </cell>
          <cell r="V1047">
            <v>2023</v>
          </cell>
          <cell r="W1047" t="str">
            <v>Actual</v>
          </cell>
        </row>
        <row r="1048">
          <cell r="B1048" t="str">
            <v>ELDOR</v>
          </cell>
          <cell r="C1048">
            <v>3</v>
          </cell>
          <cell r="D1048" t="str">
            <v>SGN G4</v>
          </cell>
          <cell r="E1048" t="str">
            <v>Air</v>
          </cell>
          <cell r="F1048" t="str">
            <v>CS</v>
          </cell>
          <cell r="G1048">
            <v>0</v>
          </cell>
          <cell r="H1048">
            <v>0</v>
          </cell>
          <cell r="I1048">
            <v>2023</v>
          </cell>
          <cell r="J1048" t="str">
            <v>Actual</v>
          </cell>
          <cell r="N1048" t="str">
            <v>ELDOR</v>
          </cell>
          <cell r="O1048" t="str">
            <v>ELDOR</v>
          </cell>
          <cell r="P1048">
            <v>2</v>
          </cell>
          <cell r="Q1048" t="str">
            <v>SGN G4</v>
          </cell>
          <cell r="R1048" t="str">
            <v>Air</v>
          </cell>
          <cell r="S1048" t="str">
            <v>CS</v>
          </cell>
          <cell r="T1048">
            <v>0</v>
          </cell>
          <cell r="U1048">
            <v>0</v>
          </cell>
          <cell r="V1048">
            <v>2023</v>
          </cell>
          <cell r="W1048" t="str">
            <v>Actual</v>
          </cell>
        </row>
        <row r="1049">
          <cell r="B1049" t="str">
            <v>GAP</v>
          </cell>
          <cell r="C1049">
            <v>3</v>
          </cell>
          <cell r="D1049" t="str">
            <v>SGN G4</v>
          </cell>
          <cell r="E1049" t="str">
            <v>Air</v>
          </cell>
          <cell r="F1049" t="str">
            <v>CS</v>
          </cell>
          <cell r="G1049">
            <v>0</v>
          </cell>
          <cell r="H1049">
            <v>0</v>
          </cell>
          <cell r="I1049">
            <v>2023</v>
          </cell>
          <cell r="J1049" t="str">
            <v>Actual</v>
          </cell>
          <cell r="N1049" t="str">
            <v>GAP</v>
          </cell>
          <cell r="O1049" t="str">
            <v>GAP</v>
          </cell>
          <cell r="P1049">
            <v>2</v>
          </cell>
          <cell r="Q1049" t="str">
            <v>SGN G4</v>
          </cell>
          <cell r="R1049" t="str">
            <v>Air</v>
          </cell>
          <cell r="S1049" t="str">
            <v>CS</v>
          </cell>
          <cell r="T1049">
            <v>0</v>
          </cell>
          <cell r="U1049">
            <v>0</v>
          </cell>
          <cell r="V1049">
            <v>2023</v>
          </cell>
          <cell r="W1049" t="str">
            <v>Actual</v>
          </cell>
        </row>
        <row r="1050">
          <cell r="B1050" t="str">
            <v>IMAGE</v>
          </cell>
          <cell r="C1050">
            <v>3</v>
          </cell>
          <cell r="D1050" t="str">
            <v>SGN G4</v>
          </cell>
          <cell r="E1050" t="str">
            <v>Air</v>
          </cell>
          <cell r="F1050" t="str">
            <v>CS</v>
          </cell>
          <cell r="G1050">
            <v>0</v>
          </cell>
          <cell r="H1050">
            <v>0</v>
          </cell>
          <cell r="I1050">
            <v>2023</v>
          </cell>
          <cell r="J1050" t="str">
            <v>Actual</v>
          </cell>
          <cell r="N1050" t="str">
            <v>VFC</v>
          </cell>
          <cell r="O1050" t="str">
            <v>IMAGE</v>
          </cell>
          <cell r="P1050">
            <v>2</v>
          </cell>
          <cell r="Q1050" t="str">
            <v>SGN G4</v>
          </cell>
          <cell r="R1050" t="str">
            <v>Air</v>
          </cell>
          <cell r="S1050" t="str">
            <v>CS</v>
          </cell>
          <cell r="T1050">
            <v>0</v>
          </cell>
          <cell r="U1050">
            <v>0</v>
          </cell>
          <cell r="V1050">
            <v>2023</v>
          </cell>
          <cell r="W1050" t="str">
            <v>Actual</v>
          </cell>
        </row>
        <row r="1051">
          <cell r="B1051" t="str">
            <v>ITGM</v>
          </cell>
          <cell r="C1051">
            <v>3</v>
          </cell>
          <cell r="D1051" t="str">
            <v>SGN G4</v>
          </cell>
          <cell r="E1051" t="str">
            <v>Air</v>
          </cell>
          <cell r="F1051" t="str">
            <v>CS</v>
          </cell>
          <cell r="G1051">
            <v>0</v>
          </cell>
          <cell r="H1051">
            <v>0</v>
          </cell>
          <cell r="I1051">
            <v>2023</v>
          </cell>
          <cell r="J1051" t="str">
            <v>Actual</v>
          </cell>
          <cell r="N1051" t="str">
            <v>ITGM</v>
          </cell>
          <cell r="O1051" t="str">
            <v>ITGM</v>
          </cell>
          <cell r="P1051">
            <v>2</v>
          </cell>
          <cell r="Q1051" t="str">
            <v>SGN G4</v>
          </cell>
          <cell r="R1051" t="str">
            <v>Air</v>
          </cell>
          <cell r="S1051" t="str">
            <v>CS</v>
          </cell>
          <cell r="T1051">
            <v>0</v>
          </cell>
          <cell r="U1051">
            <v>0</v>
          </cell>
          <cell r="V1051">
            <v>2023</v>
          </cell>
          <cell r="W1051" t="str">
            <v>Actual</v>
          </cell>
        </row>
        <row r="1052">
          <cell r="B1052" t="str">
            <v>OBIITA</v>
          </cell>
          <cell r="C1052">
            <v>3</v>
          </cell>
          <cell r="D1052" t="str">
            <v>SGN G4</v>
          </cell>
          <cell r="E1052" t="str">
            <v>Air</v>
          </cell>
          <cell r="F1052" t="str">
            <v>CS</v>
          </cell>
          <cell r="G1052">
            <v>0</v>
          </cell>
          <cell r="H1052">
            <v>0</v>
          </cell>
          <cell r="I1052">
            <v>2023</v>
          </cell>
          <cell r="J1052" t="str">
            <v>Actual</v>
          </cell>
          <cell r="N1052" t="str">
            <v>OBI</v>
          </cell>
          <cell r="O1052" t="str">
            <v>OBIITA</v>
          </cell>
          <cell r="P1052">
            <v>2</v>
          </cell>
          <cell r="Q1052" t="str">
            <v>SGN G4</v>
          </cell>
          <cell r="R1052" t="str">
            <v>Air</v>
          </cell>
          <cell r="S1052" t="str">
            <v>CS</v>
          </cell>
          <cell r="T1052">
            <v>0</v>
          </cell>
          <cell r="U1052">
            <v>0</v>
          </cell>
          <cell r="V1052">
            <v>2023</v>
          </cell>
          <cell r="W1052" t="str">
            <v>Actual</v>
          </cell>
        </row>
        <row r="1053">
          <cell r="B1053" t="str">
            <v>OBIPOL</v>
          </cell>
          <cell r="C1053">
            <v>3</v>
          </cell>
          <cell r="D1053" t="str">
            <v>SGN G4</v>
          </cell>
          <cell r="E1053" t="str">
            <v>Air</v>
          </cell>
          <cell r="F1053" t="str">
            <v>CS</v>
          </cell>
          <cell r="G1053">
            <v>0</v>
          </cell>
          <cell r="H1053">
            <v>0</v>
          </cell>
          <cell r="I1053">
            <v>2023</v>
          </cell>
          <cell r="J1053" t="str">
            <v>Actual</v>
          </cell>
          <cell r="N1053" t="str">
            <v>OBI</v>
          </cell>
          <cell r="O1053" t="str">
            <v>OBIPOL</v>
          </cell>
          <cell r="P1053">
            <v>2</v>
          </cell>
          <cell r="Q1053" t="str">
            <v>SGN G4</v>
          </cell>
          <cell r="R1053" t="str">
            <v>Air</v>
          </cell>
          <cell r="S1053" t="str">
            <v>CS</v>
          </cell>
          <cell r="T1053">
            <v>0</v>
          </cell>
          <cell r="U1053">
            <v>0</v>
          </cell>
          <cell r="V1053">
            <v>2023</v>
          </cell>
          <cell r="W1053" t="str">
            <v>Actual</v>
          </cell>
        </row>
        <row r="1054">
          <cell r="B1054" t="str">
            <v>OUTDOR</v>
          </cell>
          <cell r="C1054">
            <v>3</v>
          </cell>
          <cell r="D1054" t="str">
            <v>SGN G4</v>
          </cell>
          <cell r="E1054" t="str">
            <v>Air</v>
          </cell>
          <cell r="F1054" t="str">
            <v>CS</v>
          </cell>
          <cell r="G1054">
            <v>1</v>
          </cell>
          <cell r="H1054">
            <v>1.3020833333333334E-2</v>
          </cell>
          <cell r="I1054">
            <v>2023</v>
          </cell>
          <cell r="J1054" t="str">
            <v>Actual</v>
          </cell>
          <cell r="N1054" t="str">
            <v>VFC</v>
          </cell>
          <cell r="O1054" t="str">
            <v>OUTDOR</v>
          </cell>
          <cell r="P1054">
            <v>2</v>
          </cell>
          <cell r="Q1054" t="str">
            <v>SGN G4</v>
          </cell>
          <cell r="R1054" t="str">
            <v>Air</v>
          </cell>
          <cell r="S1054" t="str">
            <v>CS</v>
          </cell>
          <cell r="T1054">
            <v>1</v>
          </cell>
          <cell r="U1054">
            <v>1.3020833333333334E-2</v>
          </cell>
          <cell r="V1054">
            <v>2023</v>
          </cell>
          <cell r="W1054" t="str">
            <v>Actual</v>
          </cell>
        </row>
        <row r="1055">
          <cell r="B1055" t="str">
            <v>PACSUN</v>
          </cell>
          <cell r="C1055">
            <v>3</v>
          </cell>
          <cell r="D1055" t="str">
            <v>SGN G4</v>
          </cell>
          <cell r="E1055" t="str">
            <v>Air</v>
          </cell>
          <cell r="F1055" t="str">
            <v>CS</v>
          </cell>
          <cell r="G1055">
            <v>0</v>
          </cell>
          <cell r="H1055">
            <v>0</v>
          </cell>
          <cell r="I1055">
            <v>2023</v>
          </cell>
          <cell r="J1055" t="str">
            <v>Actual</v>
          </cell>
          <cell r="N1055" t="str">
            <v>PACSUN</v>
          </cell>
          <cell r="O1055" t="str">
            <v>PACSUN</v>
          </cell>
          <cell r="P1055">
            <v>2</v>
          </cell>
          <cell r="Q1055" t="str">
            <v>SGN G4</v>
          </cell>
          <cell r="R1055" t="str">
            <v>Air</v>
          </cell>
          <cell r="S1055" t="str">
            <v>CS</v>
          </cell>
          <cell r="T1055">
            <v>0</v>
          </cell>
          <cell r="U1055">
            <v>0</v>
          </cell>
          <cell r="V1055">
            <v>2023</v>
          </cell>
          <cell r="W1055" t="str">
            <v>Actual</v>
          </cell>
        </row>
        <row r="1056">
          <cell r="B1056" t="str">
            <v>RIPC</v>
          </cell>
          <cell r="C1056">
            <v>3</v>
          </cell>
          <cell r="D1056" t="str">
            <v>SGN G4</v>
          </cell>
          <cell r="E1056" t="str">
            <v>Air</v>
          </cell>
          <cell r="F1056" t="str">
            <v>CS</v>
          </cell>
          <cell r="G1056">
            <v>0</v>
          </cell>
          <cell r="H1056">
            <v>0</v>
          </cell>
          <cell r="I1056">
            <v>2023</v>
          </cell>
          <cell r="J1056" t="str">
            <v>Actual</v>
          </cell>
          <cell r="N1056" t="str">
            <v>RIP</v>
          </cell>
          <cell r="O1056" t="str">
            <v>RIPC</v>
          </cell>
          <cell r="P1056">
            <v>2</v>
          </cell>
          <cell r="Q1056" t="str">
            <v>SGN G4</v>
          </cell>
          <cell r="R1056" t="str">
            <v>Air</v>
          </cell>
          <cell r="S1056" t="str">
            <v>CS</v>
          </cell>
          <cell r="T1056">
            <v>0</v>
          </cell>
          <cell r="U1056">
            <v>0</v>
          </cell>
          <cell r="V1056">
            <v>2023</v>
          </cell>
          <cell r="W1056" t="str">
            <v>Actual</v>
          </cell>
        </row>
        <row r="1057">
          <cell r="B1057" t="str">
            <v>RIPP</v>
          </cell>
          <cell r="C1057">
            <v>3</v>
          </cell>
          <cell r="D1057" t="str">
            <v>SGN G4</v>
          </cell>
          <cell r="E1057" t="str">
            <v>Air</v>
          </cell>
          <cell r="F1057" t="str">
            <v>CS</v>
          </cell>
          <cell r="G1057">
            <v>0</v>
          </cell>
          <cell r="H1057">
            <v>0</v>
          </cell>
          <cell r="I1057">
            <v>2023</v>
          </cell>
          <cell r="J1057" t="str">
            <v>Actual</v>
          </cell>
          <cell r="N1057" t="str">
            <v>RIP</v>
          </cell>
          <cell r="O1057" t="str">
            <v>RIPP</v>
          </cell>
          <cell r="P1057">
            <v>2</v>
          </cell>
          <cell r="Q1057" t="str">
            <v>SGN G4</v>
          </cell>
          <cell r="R1057" t="str">
            <v>Air</v>
          </cell>
          <cell r="S1057" t="str">
            <v>CS</v>
          </cell>
          <cell r="T1057">
            <v>0</v>
          </cell>
          <cell r="U1057">
            <v>0</v>
          </cell>
          <cell r="V1057">
            <v>2023</v>
          </cell>
          <cell r="W1057" t="str">
            <v>Actual</v>
          </cell>
        </row>
        <row r="1058">
          <cell r="B1058" t="str">
            <v>SPENCR</v>
          </cell>
          <cell r="C1058">
            <v>3</v>
          </cell>
          <cell r="D1058" t="str">
            <v>SGN G4</v>
          </cell>
          <cell r="E1058" t="str">
            <v>Air</v>
          </cell>
          <cell r="F1058" t="str">
            <v>CS</v>
          </cell>
          <cell r="G1058">
            <v>0</v>
          </cell>
          <cell r="H1058">
            <v>0</v>
          </cell>
          <cell r="I1058">
            <v>2023</v>
          </cell>
          <cell r="J1058" t="str">
            <v>Actual</v>
          </cell>
          <cell r="N1058" t="str">
            <v>SPENCR</v>
          </cell>
          <cell r="O1058" t="str">
            <v>SPENCR</v>
          </cell>
          <cell r="P1058">
            <v>2</v>
          </cell>
          <cell r="Q1058" t="str">
            <v>SGN G4</v>
          </cell>
          <cell r="R1058" t="str">
            <v>Air</v>
          </cell>
          <cell r="S1058" t="str">
            <v>CS</v>
          </cell>
          <cell r="T1058">
            <v>0</v>
          </cell>
          <cell r="U1058">
            <v>0</v>
          </cell>
          <cell r="V1058">
            <v>2023</v>
          </cell>
          <cell r="W1058" t="str">
            <v>Actual</v>
          </cell>
        </row>
        <row r="1059">
          <cell r="B1059" t="str">
            <v>TOMBOD</v>
          </cell>
          <cell r="C1059">
            <v>3</v>
          </cell>
          <cell r="D1059" t="str">
            <v>SGN G4</v>
          </cell>
          <cell r="E1059" t="str">
            <v>Air</v>
          </cell>
          <cell r="F1059" t="str">
            <v>CS</v>
          </cell>
          <cell r="G1059">
            <v>0</v>
          </cell>
          <cell r="H1059">
            <v>0</v>
          </cell>
          <cell r="I1059">
            <v>2023</v>
          </cell>
          <cell r="J1059" t="str">
            <v>Actual</v>
          </cell>
          <cell r="N1059" t="str">
            <v>TOMEU</v>
          </cell>
          <cell r="O1059" t="str">
            <v>TOMBOD</v>
          </cell>
          <cell r="P1059">
            <v>2</v>
          </cell>
          <cell r="Q1059" t="str">
            <v>SGN G4</v>
          </cell>
          <cell r="R1059" t="str">
            <v>Air</v>
          </cell>
          <cell r="S1059" t="str">
            <v>CS</v>
          </cell>
          <cell r="T1059">
            <v>0</v>
          </cell>
          <cell r="U1059">
            <v>0</v>
          </cell>
          <cell r="V1059">
            <v>2023</v>
          </cell>
          <cell r="W1059" t="str">
            <v>Actual</v>
          </cell>
        </row>
        <row r="1060">
          <cell r="B1060" t="str">
            <v>TOMFTW</v>
          </cell>
          <cell r="C1060">
            <v>3</v>
          </cell>
          <cell r="D1060" t="str">
            <v>SGN G4</v>
          </cell>
          <cell r="E1060" t="str">
            <v>Air</v>
          </cell>
          <cell r="F1060" t="str">
            <v>CS</v>
          </cell>
          <cell r="G1060">
            <v>0</v>
          </cell>
          <cell r="H1060">
            <v>0</v>
          </cell>
          <cell r="I1060">
            <v>2023</v>
          </cell>
          <cell r="J1060" t="str">
            <v>Actual</v>
          </cell>
          <cell r="N1060" t="str">
            <v>TOMEU</v>
          </cell>
          <cell r="O1060" t="str">
            <v>TOMFTW</v>
          </cell>
          <cell r="P1060">
            <v>2</v>
          </cell>
          <cell r="Q1060" t="str">
            <v>SGN G4</v>
          </cell>
          <cell r="R1060" t="str">
            <v>Air</v>
          </cell>
          <cell r="S1060" t="str">
            <v>CS</v>
          </cell>
          <cell r="T1060">
            <v>0</v>
          </cell>
          <cell r="U1060">
            <v>0</v>
          </cell>
          <cell r="V1060">
            <v>2023</v>
          </cell>
          <cell r="W1060" t="str">
            <v>Actual</v>
          </cell>
        </row>
        <row r="1061">
          <cell r="B1061" t="str">
            <v>TOMHAN</v>
          </cell>
          <cell r="C1061">
            <v>3</v>
          </cell>
          <cell r="D1061" t="str">
            <v>SGN G4</v>
          </cell>
          <cell r="E1061" t="str">
            <v>Air</v>
          </cell>
          <cell r="F1061" t="str">
            <v>CS</v>
          </cell>
          <cell r="G1061">
            <v>0</v>
          </cell>
          <cell r="H1061">
            <v>0</v>
          </cell>
          <cell r="I1061">
            <v>2023</v>
          </cell>
          <cell r="J1061" t="str">
            <v>Actual</v>
          </cell>
          <cell r="N1061" t="str">
            <v>TOMEU</v>
          </cell>
          <cell r="O1061" t="str">
            <v>TOMHAN</v>
          </cell>
          <cell r="P1061">
            <v>2</v>
          </cell>
          <cell r="Q1061" t="str">
            <v>SGN G4</v>
          </cell>
          <cell r="R1061" t="str">
            <v>Air</v>
          </cell>
          <cell r="S1061" t="str">
            <v>CS</v>
          </cell>
          <cell r="T1061">
            <v>0</v>
          </cell>
          <cell r="U1061">
            <v>0</v>
          </cell>
          <cell r="V1061">
            <v>2023</v>
          </cell>
          <cell r="W1061" t="str">
            <v>Actual</v>
          </cell>
        </row>
        <row r="1062">
          <cell r="B1062" t="str">
            <v>TOMJEU</v>
          </cell>
          <cell r="C1062">
            <v>3</v>
          </cell>
          <cell r="D1062" t="str">
            <v>SGN G4</v>
          </cell>
          <cell r="E1062" t="str">
            <v>Air</v>
          </cell>
          <cell r="F1062" t="str">
            <v>CS</v>
          </cell>
          <cell r="G1062">
            <v>0</v>
          </cell>
          <cell r="H1062">
            <v>0</v>
          </cell>
          <cell r="I1062">
            <v>2023</v>
          </cell>
          <cell r="J1062" t="str">
            <v>Actual</v>
          </cell>
          <cell r="N1062" t="str">
            <v>TOMEU</v>
          </cell>
          <cell r="O1062" t="str">
            <v>TOMJEU</v>
          </cell>
          <cell r="P1062">
            <v>2</v>
          </cell>
          <cell r="Q1062" t="str">
            <v>SGN G4</v>
          </cell>
          <cell r="R1062" t="str">
            <v>Air</v>
          </cell>
          <cell r="S1062" t="str">
            <v>CS</v>
          </cell>
          <cell r="T1062">
            <v>0</v>
          </cell>
          <cell r="U1062">
            <v>0</v>
          </cell>
          <cell r="V1062">
            <v>2023</v>
          </cell>
          <cell r="W1062" t="str">
            <v>Actual</v>
          </cell>
        </row>
        <row r="1063">
          <cell r="B1063" t="str">
            <v>TOMRTL</v>
          </cell>
          <cell r="C1063">
            <v>3</v>
          </cell>
          <cell r="D1063" t="str">
            <v>SGN G4</v>
          </cell>
          <cell r="E1063" t="str">
            <v>Air</v>
          </cell>
          <cell r="F1063" t="str">
            <v>CS</v>
          </cell>
          <cell r="G1063">
            <v>0</v>
          </cell>
          <cell r="H1063">
            <v>0</v>
          </cell>
          <cell r="I1063">
            <v>2023</v>
          </cell>
          <cell r="J1063" t="str">
            <v>Actual</v>
          </cell>
          <cell r="N1063" t="str">
            <v>TOMEU</v>
          </cell>
          <cell r="O1063" t="str">
            <v>TOMRTL</v>
          </cell>
          <cell r="P1063">
            <v>2</v>
          </cell>
          <cell r="Q1063" t="str">
            <v>SGN G4</v>
          </cell>
          <cell r="R1063" t="str">
            <v>Air</v>
          </cell>
          <cell r="S1063" t="str">
            <v>CS</v>
          </cell>
          <cell r="T1063">
            <v>0</v>
          </cell>
          <cell r="U1063">
            <v>0</v>
          </cell>
          <cell r="V1063">
            <v>2023</v>
          </cell>
          <cell r="W1063" t="str">
            <v>Actual</v>
          </cell>
        </row>
        <row r="1064">
          <cell r="B1064" t="str">
            <v>TRU</v>
          </cell>
          <cell r="C1064">
            <v>3</v>
          </cell>
          <cell r="D1064" t="str">
            <v>SGN G4</v>
          </cell>
          <cell r="E1064" t="str">
            <v>Air</v>
          </cell>
          <cell r="F1064" t="str">
            <v>CS</v>
          </cell>
          <cell r="G1064">
            <v>0</v>
          </cell>
          <cell r="H1064">
            <v>0</v>
          </cell>
          <cell r="I1064">
            <v>2023</v>
          </cell>
          <cell r="J1064" t="str">
            <v>Actual</v>
          </cell>
          <cell r="N1064" t="str">
            <v>TRU</v>
          </cell>
          <cell r="O1064" t="str">
            <v>TRU</v>
          </cell>
          <cell r="P1064">
            <v>2</v>
          </cell>
          <cell r="Q1064" t="str">
            <v>SGN G4</v>
          </cell>
          <cell r="R1064" t="str">
            <v>Air</v>
          </cell>
          <cell r="S1064" t="str">
            <v>CS</v>
          </cell>
          <cell r="T1064">
            <v>0</v>
          </cell>
          <cell r="U1064">
            <v>0</v>
          </cell>
          <cell r="V1064">
            <v>2023</v>
          </cell>
          <cell r="W1064" t="str">
            <v>Actual</v>
          </cell>
        </row>
        <row r="1065">
          <cell r="B1065" t="str">
            <v>AAFES</v>
          </cell>
          <cell r="C1065">
            <v>3</v>
          </cell>
          <cell r="D1065" t="str">
            <v>SGN G5</v>
          </cell>
          <cell r="E1065" t="str">
            <v>Air</v>
          </cell>
          <cell r="F1065" t="str">
            <v>CS</v>
          </cell>
          <cell r="G1065">
            <v>0</v>
          </cell>
          <cell r="H1065">
            <v>0</v>
          </cell>
          <cell r="I1065">
            <v>2023</v>
          </cell>
          <cell r="J1065" t="str">
            <v>Actual</v>
          </cell>
          <cell r="N1065" t="str">
            <v>AAFES</v>
          </cell>
          <cell r="O1065" t="str">
            <v>AAFES</v>
          </cell>
          <cell r="P1065">
            <v>2</v>
          </cell>
          <cell r="Q1065" t="str">
            <v>SGN G5</v>
          </cell>
          <cell r="R1065" t="str">
            <v>Air</v>
          </cell>
          <cell r="S1065" t="str">
            <v>CS</v>
          </cell>
          <cell r="T1065">
            <v>0</v>
          </cell>
          <cell r="U1065">
            <v>0</v>
          </cell>
          <cell r="V1065">
            <v>2023</v>
          </cell>
          <cell r="W1065" t="str">
            <v>Actual</v>
          </cell>
        </row>
        <row r="1066">
          <cell r="B1066" t="str">
            <v>ALLB</v>
          </cell>
          <cell r="C1066">
            <v>3</v>
          </cell>
          <cell r="D1066" t="str">
            <v>SGN G5</v>
          </cell>
          <cell r="E1066" t="str">
            <v>Air</v>
          </cell>
          <cell r="F1066" t="str">
            <v>CS</v>
          </cell>
          <cell r="G1066">
            <v>0</v>
          </cell>
          <cell r="H1066">
            <v>0</v>
          </cell>
          <cell r="I1066">
            <v>2023</v>
          </cell>
          <cell r="J1066" t="str">
            <v>Actual</v>
          </cell>
          <cell r="N1066" t="str">
            <v>ALLB</v>
          </cell>
          <cell r="O1066" t="str">
            <v>ALLB</v>
          </cell>
          <cell r="P1066">
            <v>2</v>
          </cell>
          <cell r="Q1066" t="str">
            <v>SGN G5</v>
          </cell>
          <cell r="R1066" t="str">
            <v>Air</v>
          </cell>
          <cell r="S1066" t="str">
            <v>CS</v>
          </cell>
          <cell r="T1066">
            <v>0</v>
          </cell>
          <cell r="U1066">
            <v>0</v>
          </cell>
          <cell r="V1066">
            <v>2023</v>
          </cell>
          <cell r="W1066" t="str">
            <v>Actual</v>
          </cell>
        </row>
        <row r="1067">
          <cell r="B1067" t="str">
            <v>DORM</v>
          </cell>
          <cell r="C1067">
            <v>3</v>
          </cell>
          <cell r="D1067" t="str">
            <v>SGN G5</v>
          </cell>
          <cell r="E1067" t="str">
            <v>Air</v>
          </cell>
          <cell r="F1067" t="str">
            <v>CS</v>
          </cell>
          <cell r="G1067">
            <v>0</v>
          </cell>
          <cell r="H1067">
            <v>0</v>
          </cell>
          <cell r="I1067">
            <v>2023</v>
          </cell>
          <cell r="J1067" t="str">
            <v>Actual</v>
          </cell>
          <cell r="N1067" t="str">
            <v>WATTS</v>
          </cell>
          <cell r="O1067" t="str">
            <v>DORM</v>
          </cell>
          <cell r="P1067">
            <v>2</v>
          </cell>
          <cell r="Q1067" t="str">
            <v>SGN G5</v>
          </cell>
          <cell r="R1067" t="str">
            <v>Air</v>
          </cell>
          <cell r="S1067" t="str">
            <v>CS</v>
          </cell>
          <cell r="T1067">
            <v>0</v>
          </cell>
          <cell r="U1067">
            <v>0</v>
          </cell>
          <cell r="V1067">
            <v>2023</v>
          </cell>
          <cell r="W1067" t="str">
            <v>Actual</v>
          </cell>
        </row>
        <row r="1068">
          <cell r="B1068" t="str">
            <v>DSAQSP</v>
          </cell>
          <cell r="C1068">
            <v>3</v>
          </cell>
          <cell r="D1068" t="str">
            <v>SGN G5</v>
          </cell>
          <cell r="E1068" t="str">
            <v>Air</v>
          </cell>
          <cell r="F1068" t="str">
            <v>CS</v>
          </cell>
          <cell r="G1068">
            <v>0</v>
          </cell>
          <cell r="H1068">
            <v>0</v>
          </cell>
          <cell r="I1068">
            <v>2023</v>
          </cell>
          <cell r="J1068" t="str">
            <v>Actual</v>
          </cell>
          <cell r="N1068" t="str">
            <v>DSAQSP</v>
          </cell>
          <cell r="O1068" t="str">
            <v>DSAQSP</v>
          </cell>
          <cell r="P1068">
            <v>2</v>
          </cell>
          <cell r="Q1068" t="str">
            <v>SGN G5</v>
          </cell>
          <cell r="R1068" t="str">
            <v>Air</v>
          </cell>
          <cell r="S1068" t="str">
            <v>CS</v>
          </cell>
          <cell r="T1068">
            <v>0</v>
          </cell>
          <cell r="U1068">
            <v>0</v>
          </cell>
          <cell r="V1068">
            <v>2023</v>
          </cell>
          <cell r="W1068" t="str">
            <v>Actual</v>
          </cell>
        </row>
        <row r="1069">
          <cell r="B1069" t="str">
            <v>EMCI</v>
          </cell>
          <cell r="C1069">
            <v>3</v>
          </cell>
          <cell r="D1069" t="str">
            <v>SGN G5</v>
          </cell>
          <cell r="E1069" t="str">
            <v>Air</v>
          </cell>
          <cell r="F1069" t="str">
            <v>CS</v>
          </cell>
          <cell r="G1069">
            <v>0</v>
          </cell>
          <cell r="H1069">
            <v>0</v>
          </cell>
          <cell r="I1069">
            <v>2023</v>
          </cell>
          <cell r="J1069" t="str">
            <v>Actual</v>
          </cell>
          <cell r="N1069" t="str">
            <v>NIDEC</v>
          </cell>
          <cell r="O1069" t="str">
            <v>EMCI</v>
          </cell>
          <cell r="P1069">
            <v>2</v>
          </cell>
          <cell r="Q1069" t="str">
            <v>SGN G5</v>
          </cell>
          <cell r="R1069" t="str">
            <v>Air</v>
          </cell>
          <cell r="S1069" t="str">
            <v>CS</v>
          </cell>
          <cell r="T1069">
            <v>0</v>
          </cell>
          <cell r="U1069">
            <v>0</v>
          </cell>
          <cell r="V1069">
            <v>2023</v>
          </cell>
          <cell r="W1069" t="str">
            <v>Actual</v>
          </cell>
        </row>
        <row r="1070">
          <cell r="B1070" t="str">
            <v>LIICO</v>
          </cell>
          <cell r="C1070">
            <v>3</v>
          </cell>
          <cell r="D1070" t="str">
            <v>SGN G5</v>
          </cell>
          <cell r="E1070" t="str">
            <v>Air</v>
          </cell>
          <cell r="F1070" t="str">
            <v>CS</v>
          </cell>
          <cell r="G1070">
            <v>0</v>
          </cell>
          <cell r="H1070">
            <v>0</v>
          </cell>
          <cell r="I1070">
            <v>2023</v>
          </cell>
          <cell r="J1070" t="str">
            <v>Actual</v>
          </cell>
          <cell r="N1070" t="str">
            <v>LII</v>
          </cell>
          <cell r="O1070" t="str">
            <v>LIICO</v>
          </cell>
          <cell r="P1070">
            <v>2</v>
          </cell>
          <cell r="Q1070" t="str">
            <v>SGN G5</v>
          </cell>
          <cell r="R1070" t="str">
            <v>Air</v>
          </cell>
          <cell r="S1070" t="str">
            <v>CS</v>
          </cell>
          <cell r="T1070">
            <v>0</v>
          </cell>
          <cell r="U1070">
            <v>0</v>
          </cell>
          <cell r="V1070">
            <v>2023</v>
          </cell>
          <cell r="W1070" t="str">
            <v>Actual</v>
          </cell>
        </row>
        <row r="1071">
          <cell r="B1071" t="str">
            <v>LIIRE</v>
          </cell>
          <cell r="C1071">
            <v>3</v>
          </cell>
          <cell r="D1071" t="str">
            <v>SGN G5</v>
          </cell>
          <cell r="E1071" t="str">
            <v>Air</v>
          </cell>
          <cell r="F1071" t="str">
            <v>CS</v>
          </cell>
          <cell r="G1071">
            <v>2</v>
          </cell>
          <cell r="H1071">
            <v>4.4444444444444444E-3</v>
          </cell>
          <cell r="I1071">
            <v>2023</v>
          </cell>
          <cell r="J1071" t="str">
            <v>Actual</v>
          </cell>
          <cell r="N1071" t="str">
            <v>LII</v>
          </cell>
          <cell r="O1071" t="str">
            <v>LIIRE</v>
          </cell>
          <cell r="P1071">
            <v>2</v>
          </cell>
          <cell r="Q1071" t="str">
            <v>SGN G5</v>
          </cell>
          <cell r="R1071" t="str">
            <v>Air</v>
          </cell>
          <cell r="S1071" t="str">
            <v>CS</v>
          </cell>
          <cell r="T1071">
            <v>2</v>
          </cell>
          <cell r="U1071">
            <v>4.4444444444444444E-3</v>
          </cell>
          <cell r="V1071">
            <v>2023</v>
          </cell>
          <cell r="W1071" t="str">
            <v>Actual</v>
          </cell>
        </row>
        <row r="1072">
          <cell r="B1072" t="str">
            <v>LIIWWR</v>
          </cell>
          <cell r="C1072">
            <v>3</v>
          </cell>
          <cell r="D1072" t="str">
            <v>SGN G5</v>
          </cell>
          <cell r="E1072" t="str">
            <v>Air</v>
          </cell>
          <cell r="F1072" t="str">
            <v>CS</v>
          </cell>
          <cell r="G1072">
            <v>0</v>
          </cell>
          <cell r="H1072">
            <v>0</v>
          </cell>
          <cell r="I1072">
            <v>2023</v>
          </cell>
          <cell r="J1072" t="str">
            <v>Actual</v>
          </cell>
          <cell r="N1072" t="str">
            <v>LII</v>
          </cell>
          <cell r="O1072" t="str">
            <v>LIIWWR</v>
          </cell>
          <cell r="P1072">
            <v>2</v>
          </cell>
          <cell r="Q1072" t="str">
            <v>SGN G5</v>
          </cell>
          <cell r="R1072" t="str">
            <v>Air</v>
          </cell>
          <cell r="S1072" t="str">
            <v>CS</v>
          </cell>
          <cell r="T1072">
            <v>0</v>
          </cell>
          <cell r="U1072">
            <v>0</v>
          </cell>
          <cell r="V1072">
            <v>2023</v>
          </cell>
          <cell r="W1072" t="str">
            <v>Actual</v>
          </cell>
        </row>
        <row r="1073">
          <cell r="B1073" t="str">
            <v>MKI</v>
          </cell>
          <cell r="C1073">
            <v>3</v>
          </cell>
          <cell r="D1073" t="str">
            <v>SGN G5</v>
          </cell>
          <cell r="E1073" t="str">
            <v>Air</v>
          </cell>
          <cell r="F1073" t="str">
            <v>CS</v>
          </cell>
          <cell r="G1073">
            <v>0</v>
          </cell>
          <cell r="H1073">
            <v>0</v>
          </cell>
          <cell r="I1073">
            <v>2023</v>
          </cell>
          <cell r="J1073" t="str">
            <v>Actual</v>
          </cell>
          <cell r="N1073" t="str">
            <v>KTK</v>
          </cell>
          <cell r="O1073" t="str">
            <v>MKI</v>
          </cell>
          <cell r="P1073">
            <v>2</v>
          </cell>
          <cell r="Q1073" t="str">
            <v>SGN G5</v>
          </cell>
          <cell r="R1073" t="str">
            <v>Air</v>
          </cell>
          <cell r="S1073" t="str">
            <v>CS</v>
          </cell>
          <cell r="T1073">
            <v>0</v>
          </cell>
          <cell r="U1073">
            <v>0</v>
          </cell>
          <cell r="V1073">
            <v>2023</v>
          </cell>
          <cell r="W1073" t="str">
            <v>Actual</v>
          </cell>
        </row>
        <row r="1074">
          <cell r="B1074" t="str">
            <v>NHAC</v>
          </cell>
          <cell r="C1074">
            <v>3</v>
          </cell>
          <cell r="D1074" t="str">
            <v>SGN G5</v>
          </cell>
          <cell r="E1074" t="str">
            <v>Air</v>
          </cell>
          <cell r="F1074" t="str">
            <v>CS</v>
          </cell>
          <cell r="G1074">
            <v>0</v>
          </cell>
          <cell r="H1074">
            <v>0</v>
          </cell>
          <cell r="I1074">
            <v>2023</v>
          </cell>
          <cell r="J1074" t="str">
            <v>Actual</v>
          </cell>
          <cell r="N1074" t="str">
            <v>NIDEC</v>
          </cell>
          <cell r="O1074" t="str">
            <v>NHAC</v>
          </cell>
          <cell r="P1074">
            <v>2</v>
          </cell>
          <cell r="Q1074" t="str">
            <v>SGN G5</v>
          </cell>
          <cell r="R1074" t="str">
            <v>Air</v>
          </cell>
          <cell r="S1074" t="str">
            <v>CS</v>
          </cell>
          <cell r="T1074">
            <v>0</v>
          </cell>
          <cell r="U1074">
            <v>0</v>
          </cell>
          <cell r="V1074">
            <v>2023</v>
          </cell>
          <cell r="W1074" t="str">
            <v>Actual</v>
          </cell>
        </row>
        <row r="1075">
          <cell r="B1075" t="str">
            <v>PVHJA</v>
          </cell>
          <cell r="C1075">
            <v>3</v>
          </cell>
          <cell r="D1075" t="str">
            <v>SGN G5</v>
          </cell>
          <cell r="E1075" t="str">
            <v>Air</v>
          </cell>
          <cell r="F1075" t="str">
            <v>CS</v>
          </cell>
          <cell r="G1075">
            <v>0</v>
          </cell>
          <cell r="H1075">
            <v>0</v>
          </cell>
          <cell r="I1075">
            <v>2023</v>
          </cell>
          <cell r="J1075" t="str">
            <v>Actual</v>
          </cell>
          <cell r="N1075" t="str">
            <v>WRNCO</v>
          </cell>
          <cell r="O1075" t="str">
            <v>PVHJA</v>
          </cell>
          <cell r="P1075">
            <v>2</v>
          </cell>
          <cell r="Q1075" t="str">
            <v>SGN G5</v>
          </cell>
          <cell r="R1075" t="str">
            <v>Air</v>
          </cell>
          <cell r="S1075" t="str">
            <v>CS</v>
          </cell>
          <cell r="T1075">
            <v>0</v>
          </cell>
          <cell r="U1075">
            <v>0</v>
          </cell>
          <cell r="V1075">
            <v>2023</v>
          </cell>
          <cell r="W1075" t="str">
            <v>Actual</v>
          </cell>
        </row>
        <row r="1076">
          <cell r="B1076" t="str">
            <v>THAS</v>
          </cell>
          <cell r="C1076">
            <v>3</v>
          </cell>
          <cell r="D1076" t="str">
            <v>SGN G5</v>
          </cell>
          <cell r="E1076" t="str">
            <v>Air</v>
          </cell>
          <cell r="F1076" t="str">
            <v>CS</v>
          </cell>
          <cell r="G1076">
            <v>0</v>
          </cell>
          <cell r="H1076">
            <v>0</v>
          </cell>
          <cell r="I1076">
            <v>2023</v>
          </cell>
          <cell r="J1076" t="str">
            <v>Actual</v>
          </cell>
          <cell r="N1076" t="str">
            <v>WRNCO</v>
          </cell>
          <cell r="O1076" t="str">
            <v>THAS</v>
          </cell>
          <cell r="P1076">
            <v>2</v>
          </cell>
          <cell r="Q1076" t="str">
            <v>SGN G5</v>
          </cell>
          <cell r="R1076" t="str">
            <v>Air</v>
          </cell>
          <cell r="S1076" t="str">
            <v>CS</v>
          </cell>
          <cell r="T1076">
            <v>0</v>
          </cell>
          <cell r="U1076">
            <v>0</v>
          </cell>
          <cell r="V1076">
            <v>2023</v>
          </cell>
          <cell r="W1076" t="str">
            <v>Actual</v>
          </cell>
        </row>
        <row r="1077">
          <cell r="B1077" t="str">
            <v>WARAS</v>
          </cell>
          <cell r="C1077">
            <v>3</v>
          </cell>
          <cell r="D1077" t="str">
            <v>SGN G5</v>
          </cell>
          <cell r="E1077" t="str">
            <v>Air</v>
          </cell>
          <cell r="F1077" t="str">
            <v>CS</v>
          </cell>
          <cell r="G1077">
            <v>0</v>
          </cell>
          <cell r="H1077">
            <v>0</v>
          </cell>
          <cell r="I1077">
            <v>2023</v>
          </cell>
          <cell r="J1077" t="str">
            <v>Actual</v>
          </cell>
          <cell r="N1077" t="str">
            <v>WRNCO</v>
          </cell>
          <cell r="O1077" t="str">
            <v>WARAS</v>
          </cell>
          <cell r="P1077">
            <v>2</v>
          </cell>
          <cell r="Q1077" t="str">
            <v>SGN G5</v>
          </cell>
          <cell r="R1077" t="str">
            <v>Air</v>
          </cell>
          <cell r="S1077" t="str">
            <v>CS</v>
          </cell>
          <cell r="T1077">
            <v>0</v>
          </cell>
          <cell r="U1077">
            <v>0</v>
          </cell>
          <cell r="V1077">
            <v>2023</v>
          </cell>
          <cell r="W1077" t="str">
            <v>Actual</v>
          </cell>
        </row>
        <row r="1078">
          <cell r="B1078" t="str">
            <v>WYNBRG</v>
          </cell>
          <cell r="C1078">
            <v>3</v>
          </cell>
          <cell r="D1078" t="str">
            <v>SGN G3</v>
          </cell>
          <cell r="E1078" t="str">
            <v>Air</v>
          </cell>
          <cell r="F1078" t="str">
            <v>CS</v>
          </cell>
          <cell r="G1078">
            <v>0</v>
          </cell>
          <cell r="H1078">
            <v>0</v>
          </cell>
          <cell r="I1078">
            <v>2023</v>
          </cell>
          <cell r="J1078" t="str">
            <v>Actual</v>
          </cell>
          <cell r="N1078" t="str">
            <v>WYNBRG</v>
          </cell>
          <cell r="O1078" t="str">
            <v>WYNBRG</v>
          </cell>
          <cell r="P1078">
            <v>2</v>
          </cell>
          <cell r="Q1078" t="str">
            <v>SGN G3</v>
          </cell>
          <cell r="R1078" t="str">
            <v>Air</v>
          </cell>
          <cell r="S1078" t="str">
            <v>CS</v>
          </cell>
          <cell r="T1078">
            <v>0</v>
          </cell>
          <cell r="U1078">
            <v>0</v>
          </cell>
          <cell r="V1078">
            <v>2023</v>
          </cell>
          <cell r="W1078" t="str">
            <v>Actual</v>
          </cell>
        </row>
        <row r="1079">
          <cell r="B1079" t="str">
            <v>X47BL</v>
          </cell>
          <cell r="C1079">
            <v>3</v>
          </cell>
          <cell r="D1079" t="str">
            <v>SGN G5</v>
          </cell>
          <cell r="E1079" t="str">
            <v>Air</v>
          </cell>
          <cell r="F1079" t="str">
            <v>CS</v>
          </cell>
          <cell r="G1079">
            <v>0</v>
          </cell>
          <cell r="H1079">
            <v>0</v>
          </cell>
          <cell r="I1079">
            <v>2023</v>
          </cell>
          <cell r="J1079" t="str">
            <v>Actual</v>
          </cell>
          <cell r="N1079" t="str">
            <v>X47BL</v>
          </cell>
          <cell r="O1079" t="str">
            <v>X47BL</v>
          </cell>
          <cell r="P1079">
            <v>2</v>
          </cell>
          <cell r="Q1079" t="str">
            <v>SGN G5</v>
          </cell>
          <cell r="R1079" t="str">
            <v>Air</v>
          </cell>
          <cell r="S1079" t="str">
            <v>CS</v>
          </cell>
          <cell r="T1079">
            <v>0</v>
          </cell>
          <cell r="U1079">
            <v>0</v>
          </cell>
          <cell r="V1079">
            <v>2023</v>
          </cell>
          <cell r="W1079" t="str">
            <v>Actual</v>
          </cell>
        </row>
        <row r="1080">
          <cell r="B1080" t="str">
            <v>XATPE</v>
          </cell>
          <cell r="C1080">
            <v>3</v>
          </cell>
          <cell r="D1080" t="str">
            <v>SGN G5</v>
          </cell>
          <cell r="E1080" t="str">
            <v>Air</v>
          </cell>
          <cell r="F1080" t="str">
            <v>CS</v>
          </cell>
          <cell r="G1080">
            <v>0</v>
          </cell>
          <cell r="H1080">
            <v>0</v>
          </cell>
          <cell r="I1080">
            <v>2023</v>
          </cell>
          <cell r="J1080" t="str">
            <v>Actual</v>
          </cell>
          <cell r="N1080" t="str">
            <v>XATPE</v>
          </cell>
          <cell r="O1080" t="str">
            <v>XATPE</v>
          </cell>
          <cell r="P1080">
            <v>2</v>
          </cell>
          <cell r="Q1080" t="str">
            <v>SGN G5</v>
          </cell>
          <cell r="R1080" t="str">
            <v>Air</v>
          </cell>
          <cell r="S1080" t="str">
            <v>CS</v>
          </cell>
          <cell r="T1080">
            <v>0</v>
          </cell>
          <cell r="U1080">
            <v>0</v>
          </cell>
          <cell r="V1080">
            <v>2023</v>
          </cell>
          <cell r="W1080" t="str">
            <v>Actual</v>
          </cell>
        </row>
        <row r="1081">
          <cell r="B1081" t="str">
            <v>XBLAIN</v>
          </cell>
          <cell r="C1081">
            <v>3</v>
          </cell>
          <cell r="D1081" t="str">
            <v>SGN G5</v>
          </cell>
          <cell r="E1081" t="str">
            <v>Air</v>
          </cell>
          <cell r="F1081" t="str">
            <v>CS</v>
          </cell>
          <cell r="G1081">
            <v>0</v>
          </cell>
          <cell r="H1081">
            <v>0</v>
          </cell>
          <cell r="I1081">
            <v>2023</v>
          </cell>
          <cell r="J1081" t="str">
            <v>Actual</v>
          </cell>
          <cell r="N1081" t="str">
            <v>XBLAIN</v>
          </cell>
          <cell r="O1081" t="str">
            <v>XBLAIN</v>
          </cell>
          <cell r="P1081">
            <v>2</v>
          </cell>
          <cell r="Q1081" t="str">
            <v>SGN G5</v>
          </cell>
          <cell r="R1081" t="str">
            <v>Air</v>
          </cell>
          <cell r="S1081" t="str">
            <v>CS</v>
          </cell>
          <cell r="T1081">
            <v>0</v>
          </cell>
          <cell r="U1081">
            <v>0</v>
          </cell>
          <cell r="V1081">
            <v>2023</v>
          </cell>
          <cell r="W1081" t="str">
            <v>Actual</v>
          </cell>
        </row>
        <row r="1082">
          <cell r="B1082" t="str">
            <v>XCALM</v>
          </cell>
          <cell r="C1082">
            <v>3</v>
          </cell>
          <cell r="D1082" t="str">
            <v>SGN G5</v>
          </cell>
          <cell r="E1082" t="str">
            <v>Air</v>
          </cell>
          <cell r="F1082" t="str">
            <v>CS</v>
          </cell>
          <cell r="G1082">
            <v>0</v>
          </cell>
          <cell r="H1082">
            <v>0</v>
          </cell>
          <cell r="I1082">
            <v>2023</v>
          </cell>
          <cell r="J1082" t="str">
            <v>Actual</v>
          </cell>
          <cell r="N1082" t="str">
            <v>XCALM</v>
          </cell>
          <cell r="O1082" t="str">
            <v>XCALM</v>
          </cell>
          <cell r="P1082">
            <v>2</v>
          </cell>
          <cell r="Q1082" t="str">
            <v>SGN G5</v>
          </cell>
          <cell r="R1082" t="str">
            <v>Air</v>
          </cell>
          <cell r="S1082" t="str">
            <v>CS</v>
          </cell>
          <cell r="T1082">
            <v>0</v>
          </cell>
          <cell r="U1082">
            <v>0</v>
          </cell>
          <cell r="V1082">
            <v>2023</v>
          </cell>
          <cell r="W1082" t="str">
            <v>Actual</v>
          </cell>
        </row>
        <row r="1083">
          <cell r="B1083" t="str">
            <v>XHBIL</v>
          </cell>
          <cell r="C1083">
            <v>3</v>
          </cell>
          <cell r="D1083" t="str">
            <v>SGN G5</v>
          </cell>
          <cell r="E1083" t="str">
            <v>Air</v>
          </cell>
          <cell r="F1083" t="str">
            <v>CS</v>
          </cell>
          <cell r="G1083">
            <v>0</v>
          </cell>
          <cell r="H1083">
            <v>0</v>
          </cell>
          <cell r="I1083">
            <v>2023</v>
          </cell>
          <cell r="J1083" t="str">
            <v>Actual</v>
          </cell>
          <cell r="N1083" t="str">
            <v>XHBIL</v>
          </cell>
          <cell r="O1083" t="str">
            <v>XHBIL</v>
          </cell>
          <cell r="P1083">
            <v>2</v>
          </cell>
          <cell r="Q1083" t="str">
            <v>SGN G5</v>
          </cell>
          <cell r="R1083" t="str">
            <v>Air</v>
          </cell>
          <cell r="S1083" t="str">
            <v>CS</v>
          </cell>
          <cell r="T1083">
            <v>0</v>
          </cell>
          <cell r="U1083">
            <v>0</v>
          </cell>
          <cell r="V1083">
            <v>2023</v>
          </cell>
          <cell r="W1083" t="str">
            <v>Actual</v>
          </cell>
        </row>
        <row r="1084">
          <cell r="B1084" t="str">
            <v>XKEENI</v>
          </cell>
          <cell r="C1084">
            <v>3</v>
          </cell>
          <cell r="D1084" t="str">
            <v>SGN G5</v>
          </cell>
          <cell r="E1084" t="str">
            <v>Air</v>
          </cell>
          <cell r="F1084" t="str">
            <v>CS</v>
          </cell>
          <cell r="G1084">
            <v>0</v>
          </cell>
          <cell r="H1084">
            <v>0</v>
          </cell>
          <cell r="I1084">
            <v>2023</v>
          </cell>
          <cell r="J1084" t="str">
            <v>Actual</v>
          </cell>
          <cell r="N1084" t="str">
            <v>XKEENI</v>
          </cell>
          <cell r="O1084" t="str">
            <v>XKEENI</v>
          </cell>
          <cell r="P1084">
            <v>2</v>
          </cell>
          <cell r="Q1084" t="str">
            <v>SGN G5</v>
          </cell>
          <cell r="R1084" t="str">
            <v>Air</v>
          </cell>
          <cell r="S1084" t="str">
            <v>CS</v>
          </cell>
          <cell r="T1084">
            <v>0</v>
          </cell>
          <cell r="U1084">
            <v>0</v>
          </cell>
          <cell r="V1084">
            <v>2023</v>
          </cell>
          <cell r="W1084" t="str">
            <v>Actual</v>
          </cell>
        </row>
        <row r="1085">
          <cell r="B1085" t="str">
            <v>XREDC</v>
          </cell>
          <cell r="C1085">
            <v>3</v>
          </cell>
          <cell r="D1085" t="str">
            <v>SGN G5</v>
          </cell>
          <cell r="E1085" t="str">
            <v>Air</v>
          </cell>
          <cell r="F1085" t="str">
            <v>CS</v>
          </cell>
          <cell r="G1085">
            <v>0</v>
          </cell>
          <cell r="H1085">
            <v>0</v>
          </cell>
          <cell r="I1085">
            <v>2023</v>
          </cell>
          <cell r="J1085" t="str">
            <v>Actual</v>
          </cell>
          <cell r="N1085" t="str">
            <v>XREDC</v>
          </cell>
          <cell r="O1085" t="str">
            <v>XREDC</v>
          </cell>
          <cell r="P1085">
            <v>2</v>
          </cell>
          <cell r="Q1085" t="str">
            <v>SGN G5</v>
          </cell>
          <cell r="R1085" t="str">
            <v>Air</v>
          </cell>
          <cell r="S1085" t="str">
            <v>CS</v>
          </cell>
          <cell r="T1085">
            <v>0</v>
          </cell>
          <cell r="U1085">
            <v>0</v>
          </cell>
          <cell r="V1085">
            <v>2023</v>
          </cell>
          <cell r="W1085" t="str">
            <v>Actual</v>
          </cell>
        </row>
        <row r="1086">
          <cell r="B1086" t="str">
            <v>XSOLS</v>
          </cell>
          <cell r="C1086">
            <v>3</v>
          </cell>
          <cell r="D1086" t="str">
            <v>SGN G5</v>
          </cell>
          <cell r="E1086" t="str">
            <v>Air</v>
          </cell>
          <cell r="F1086" t="str">
            <v>CS</v>
          </cell>
          <cell r="G1086">
            <v>0</v>
          </cell>
          <cell r="H1086">
            <v>0</v>
          </cell>
          <cell r="I1086">
            <v>2023</v>
          </cell>
          <cell r="J1086" t="str">
            <v>Actual</v>
          </cell>
          <cell r="N1086" t="str">
            <v>XSOLS</v>
          </cell>
          <cell r="O1086" t="str">
            <v>XSOLS</v>
          </cell>
          <cell r="P1086">
            <v>2</v>
          </cell>
          <cell r="Q1086" t="str">
            <v>SGN G5</v>
          </cell>
          <cell r="R1086" t="str">
            <v>Air</v>
          </cell>
          <cell r="S1086" t="str">
            <v>CS</v>
          </cell>
          <cell r="T1086">
            <v>0</v>
          </cell>
          <cell r="U1086">
            <v>0</v>
          </cell>
          <cell r="V1086">
            <v>2023</v>
          </cell>
          <cell r="W1086" t="str">
            <v>Actual</v>
          </cell>
        </row>
        <row r="1087">
          <cell r="B1087" t="str">
            <v>USBOX</v>
          </cell>
          <cell r="C1087">
            <v>3</v>
          </cell>
          <cell r="D1087" t="str">
            <v>SGN G5</v>
          </cell>
          <cell r="E1087" t="str">
            <v>Air</v>
          </cell>
          <cell r="F1087" t="str">
            <v>CS</v>
          </cell>
          <cell r="G1087">
            <v>0</v>
          </cell>
          <cell r="H1087">
            <v>0</v>
          </cell>
          <cell r="I1087">
            <v>2023</v>
          </cell>
          <cell r="J1087" t="str">
            <v>Actual</v>
          </cell>
          <cell r="N1087" t="str">
            <v>USBOX</v>
          </cell>
          <cell r="O1087" t="str">
            <v>USBOX</v>
          </cell>
          <cell r="P1087">
            <v>2</v>
          </cell>
          <cell r="Q1087" t="str">
            <v>SGN G5</v>
          </cell>
          <cell r="R1087" t="str">
            <v>Air</v>
          </cell>
          <cell r="S1087" t="str">
            <v>CS</v>
          </cell>
          <cell r="T1087">
            <v>0</v>
          </cell>
          <cell r="U1087">
            <v>0</v>
          </cell>
          <cell r="V1087">
            <v>2023</v>
          </cell>
          <cell r="W1087" t="str">
            <v>Actual</v>
          </cell>
        </row>
        <row r="1088">
          <cell r="B1088" t="str">
            <v>SINBOX</v>
          </cell>
          <cell r="C1088">
            <v>3</v>
          </cell>
          <cell r="D1088" t="str">
            <v>SGN G5</v>
          </cell>
          <cell r="E1088" t="str">
            <v>Air</v>
          </cell>
          <cell r="F1088" t="str">
            <v>CS</v>
          </cell>
          <cell r="G1088">
            <v>0</v>
          </cell>
          <cell r="H1088">
            <v>0</v>
          </cell>
          <cell r="I1088">
            <v>2023</v>
          </cell>
          <cell r="J1088" t="str">
            <v>Actual</v>
          </cell>
          <cell r="N1088" t="str">
            <v>SINBOX</v>
          </cell>
          <cell r="O1088" t="str">
            <v>SINBOX</v>
          </cell>
          <cell r="P1088">
            <v>2</v>
          </cell>
          <cell r="Q1088" t="str">
            <v>SGN G5</v>
          </cell>
          <cell r="R1088" t="str">
            <v>Air</v>
          </cell>
          <cell r="S1088" t="str">
            <v>CS</v>
          </cell>
          <cell r="T1088">
            <v>0</v>
          </cell>
          <cell r="U1088">
            <v>0</v>
          </cell>
          <cell r="V1088">
            <v>2023</v>
          </cell>
          <cell r="W1088" t="str">
            <v>Actual</v>
          </cell>
        </row>
        <row r="1089">
          <cell r="B1089" t="str">
            <v>EMLUX</v>
          </cell>
          <cell r="C1089">
            <v>3</v>
          </cell>
          <cell r="D1089" t="str">
            <v>SGN G4</v>
          </cell>
          <cell r="E1089" t="str">
            <v>Air</v>
          </cell>
          <cell r="F1089" t="str">
            <v>CS</v>
          </cell>
          <cell r="G1089">
            <v>0</v>
          </cell>
          <cell r="H1089">
            <v>0</v>
          </cell>
          <cell r="I1089">
            <v>2023</v>
          </cell>
          <cell r="J1089" t="str">
            <v>Actual</v>
          </cell>
          <cell r="N1089" t="str">
            <v>OBI</v>
          </cell>
          <cell r="O1089" t="str">
            <v>EMLUX</v>
          </cell>
          <cell r="P1089">
            <v>2</v>
          </cell>
          <cell r="Q1089" t="str">
            <v>SGN G4</v>
          </cell>
          <cell r="R1089" t="str">
            <v>Air</v>
          </cell>
          <cell r="S1089" t="str">
            <v>CS</v>
          </cell>
          <cell r="T1089">
            <v>0</v>
          </cell>
          <cell r="U1089">
            <v>0</v>
          </cell>
          <cell r="V1089">
            <v>2023</v>
          </cell>
          <cell r="W1089" t="str">
            <v>Actual</v>
          </cell>
        </row>
        <row r="1090">
          <cell r="B1090" t="str">
            <v>EUROM</v>
          </cell>
          <cell r="C1090">
            <v>3</v>
          </cell>
          <cell r="D1090" t="str">
            <v>SGN G4</v>
          </cell>
          <cell r="E1090" t="str">
            <v>Air</v>
          </cell>
          <cell r="F1090" t="str">
            <v>CS</v>
          </cell>
          <cell r="G1090">
            <v>0</v>
          </cell>
          <cell r="H1090">
            <v>0</v>
          </cell>
          <cell r="I1090">
            <v>2023</v>
          </cell>
          <cell r="J1090" t="str">
            <v>Actual</v>
          </cell>
          <cell r="N1090" t="str">
            <v>OBI</v>
          </cell>
          <cell r="O1090" t="str">
            <v>EUROM</v>
          </cell>
          <cell r="P1090">
            <v>2</v>
          </cell>
          <cell r="Q1090" t="str">
            <v>SGN G4</v>
          </cell>
          <cell r="R1090" t="str">
            <v>Air</v>
          </cell>
          <cell r="S1090" t="str">
            <v>CS</v>
          </cell>
          <cell r="T1090">
            <v>0</v>
          </cell>
          <cell r="U1090">
            <v>0</v>
          </cell>
          <cell r="V1090">
            <v>2023</v>
          </cell>
          <cell r="W1090" t="str">
            <v>Actual</v>
          </cell>
        </row>
        <row r="1091">
          <cell r="B1091" t="str">
            <v>SWOOSH</v>
          </cell>
          <cell r="C1091">
            <v>3</v>
          </cell>
          <cell r="D1091" t="str">
            <v>SGN G1</v>
          </cell>
          <cell r="E1091" t="str">
            <v>Sea</v>
          </cell>
          <cell r="F1091" t="str">
            <v>CS</v>
          </cell>
          <cell r="G1091">
            <v>3257</v>
          </cell>
          <cell r="H1091">
            <v>6.4102415549768494</v>
          </cell>
          <cell r="I1091">
            <v>2023</v>
          </cell>
          <cell r="J1091" t="str">
            <v>Actual</v>
          </cell>
          <cell r="N1091" t="str">
            <v>NIKE</v>
          </cell>
          <cell r="O1091" t="str">
            <v>SWOOSH</v>
          </cell>
          <cell r="P1091">
            <v>2</v>
          </cell>
          <cell r="Q1091" t="str">
            <v>SGN G1</v>
          </cell>
          <cell r="R1091" t="str">
            <v>Sea</v>
          </cell>
          <cell r="S1091" t="str">
            <v>CS</v>
          </cell>
          <cell r="T1091">
            <v>3257</v>
          </cell>
          <cell r="U1091">
            <v>6.4102415549768494</v>
          </cell>
          <cell r="V1091">
            <v>2023</v>
          </cell>
          <cell r="W1091" t="str">
            <v>Actual</v>
          </cell>
        </row>
        <row r="1092">
          <cell r="B1092" t="str">
            <v>CONVRS</v>
          </cell>
          <cell r="C1092">
            <v>3</v>
          </cell>
          <cell r="D1092" t="str">
            <v>SGN G1</v>
          </cell>
          <cell r="E1092" t="str">
            <v>Sea</v>
          </cell>
          <cell r="F1092" t="str">
            <v>CS</v>
          </cell>
          <cell r="G1092">
            <v>27</v>
          </cell>
          <cell r="H1092">
            <v>0.14930514705882353</v>
          </cell>
          <cell r="I1092">
            <v>2023</v>
          </cell>
          <cell r="J1092" t="str">
            <v>Actual</v>
          </cell>
          <cell r="N1092" t="str">
            <v>NIKE</v>
          </cell>
          <cell r="O1092" t="str">
            <v>CONVRS</v>
          </cell>
          <cell r="P1092">
            <v>2</v>
          </cell>
          <cell r="Q1092" t="str">
            <v>SGN G1</v>
          </cell>
          <cell r="R1092" t="str">
            <v>Sea</v>
          </cell>
          <cell r="S1092" t="str">
            <v>CS</v>
          </cell>
          <cell r="T1092">
            <v>27</v>
          </cell>
          <cell r="U1092">
            <v>0.14930514705882353</v>
          </cell>
          <cell r="V1092">
            <v>2023</v>
          </cell>
          <cell r="W1092" t="str">
            <v>Actual</v>
          </cell>
        </row>
        <row r="1093">
          <cell r="B1093" t="str">
            <v>COLE</v>
          </cell>
          <cell r="C1093">
            <v>3</v>
          </cell>
          <cell r="D1093" t="str">
            <v>SGN G1</v>
          </cell>
          <cell r="E1093" t="str">
            <v>Sea</v>
          </cell>
          <cell r="F1093" t="str">
            <v>CS</v>
          </cell>
          <cell r="G1093">
            <v>17</v>
          </cell>
          <cell r="H1093">
            <v>0.31129182060185184</v>
          </cell>
          <cell r="I1093">
            <v>2023</v>
          </cell>
          <cell r="J1093" t="str">
            <v>Actual</v>
          </cell>
          <cell r="N1093" t="str">
            <v>COLE</v>
          </cell>
          <cell r="O1093" t="str">
            <v>COLE</v>
          </cell>
          <cell r="P1093">
            <v>2</v>
          </cell>
          <cell r="Q1093" t="str">
            <v>SGN G1</v>
          </cell>
          <cell r="R1093" t="str">
            <v>Sea</v>
          </cell>
          <cell r="S1093" t="str">
            <v>CS</v>
          </cell>
          <cell r="T1093">
            <v>17</v>
          </cell>
          <cell r="U1093">
            <v>0.31129182060185184</v>
          </cell>
          <cell r="V1093">
            <v>2023</v>
          </cell>
          <cell r="W1093" t="str">
            <v>Actual</v>
          </cell>
        </row>
        <row r="1094">
          <cell r="B1094" t="str">
            <v>AAFZE</v>
          </cell>
          <cell r="C1094">
            <v>3</v>
          </cell>
          <cell r="D1094" t="str">
            <v>SGN G2</v>
          </cell>
          <cell r="E1094" t="str">
            <v>Sea</v>
          </cell>
          <cell r="F1094" t="str">
            <v>CS</v>
          </cell>
          <cell r="G1094">
            <v>8</v>
          </cell>
          <cell r="H1094">
            <v>5.4286111111111111E-2</v>
          </cell>
          <cell r="I1094">
            <v>2023</v>
          </cell>
          <cell r="J1094" t="str">
            <v>Actual</v>
          </cell>
          <cell r="N1094" t="str">
            <v>AEBV</v>
          </cell>
          <cell r="O1094" t="str">
            <v>AAFZE</v>
          </cell>
          <cell r="P1094">
            <v>2</v>
          </cell>
          <cell r="Q1094" t="str">
            <v>SGN G2</v>
          </cell>
          <cell r="R1094" t="str">
            <v>Sea</v>
          </cell>
          <cell r="S1094" t="str">
            <v>CS</v>
          </cell>
          <cell r="T1094">
            <v>8</v>
          </cell>
          <cell r="U1094">
            <v>5.4286111111111111E-2</v>
          </cell>
          <cell r="V1094">
            <v>2023</v>
          </cell>
          <cell r="W1094" t="str">
            <v>Actual</v>
          </cell>
        </row>
        <row r="1095">
          <cell r="B1095" t="str">
            <v>AEBV</v>
          </cell>
          <cell r="C1095">
            <v>3</v>
          </cell>
          <cell r="D1095" t="str">
            <v>SGN G2</v>
          </cell>
          <cell r="E1095" t="str">
            <v>Sea</v>
          </cell>
          <cell r="F1095" t="str">
            <v>CS</v>
          </cell>
          <cell r="G1095">
            <v>70</v>
          </cell>
          <cell r="H1095">
            <v>1.3385190972222221</v>
          </cell>
          <cell r="I1095">
            <v>2023</v>
          </cell>
          <cell r="J1095" t="str">
            <v>Actual</v>
          </cell>
          <cell r="N1095" t="str">
            <v>AEBV</v>
          </cell>
          <cell r="O1095" t="str">
            <v>AEBV</v>
          </cell>
          <cell r="P1095">
            <v>2</v>
          </cell>
          <cell r="Q1095" t="str">
            <v>SGN G2</v>
          </cell>
          <cell r="R1095" t="str">
            <v>Sea</v>
          </cell>
          <cell r="S1095" t="str">
            <v>CS</v>
          </cell>
          <cell r="T1095">
            <v>70</v>
          </cell>
          <cell r="U1095">
            <v>1.3385190972222221</v>
          </cell>
          <cell r="V1095">
            <v>2023</v>
          </cell>
          <cell r="W1095" t="str">
            <v>Actual</v>
          </cell>
        </row>
        <row r="1096">
          <cell r="B1096" t="str">
            <v>ANNINC</v>
          </cell>
          <cell r="C1096">
            <v>3</v>
          </cell>
          <cell r="D1096" t="str">
            <v>SGN G2</v>
          </cell>
          <cell r="E1096" t="str">
            <v>Sea</v>
          </cell>
          <cell r="F1096" t="str">
            <v>CS</v>
          </cell>
          <cell r="G1096">
            <v>16</v>
          </cell>
          <cell r="H1096">
            <v>3.0431397306397306E-2</v>
          </cell>
          <cell r="I1096">
            <v>2023</v>
          </cell>
          <cell r="J1096" t="str">
            <v>Actual</v>
          </cell>
          <cell r="N1096" t="str">
            <v>ASCENA</v>
          </cell>
          <cell r="O1096" t="str">
            <v>ANNINC</v>
          </cell>
          <cell r="P1096">
            <v>2</v>
          </cell>
          <cell r="Q1096" t="str">
            <v>SGN G2</v>
          </cell>
          <cell r="R1096" t="str">
            <v>Sea</v>
          </cell>
          <cell r="S1096" t="str">
            <v>CS</v>
          </cell>
          <cell r="T1096">
            <v>16</v>
          </cell>
          <cell r="U1096">
            <v>3.0431397306397306E-2</v>
          </cell>
          <cell r="V1096">
            <v>2023</v>
          </cell>
          <cell r="W1096" t="str">
            <v>Actual</v>
          </cell>
        </row>
        <row r="1097">
          <cell r="B1097" t="str">
            <v>ARMOUR</v>
          </cell>
          <cell r="C1097">
            <v>3</v>
          </cell>
          <cell r="D1097" t="str">
            <v>SGN G2</v>
          </cell>
          <cell r="E1097" t="str">
            <v>Sea</v>
          </cell>
          <cell r="F1097" t="str">
            <v>CS</v>
          </cell>
          <cell r="G1097">
            <v>155</v>
          </cell>
          <cell r="H1097">
            <v>1.0423829146241828</v>
          </cell>
          <cell r="I1097">
            <v>2023</v>
          </cell>
          <cell r="J1097" t="str">
            <v>Actual</v>
          </cell>
          <cell r="N1097" t="str">
            <v>UA</v>
          </cell>
          <cell r="O1097" t="str">
            <v>ARMOUR</v>
          </cell>
          <cell r="P1097">
            <v>2</v>
          </cell>
          <cell r="Q1097" t="str">
            <v>SGN G2</v>
          </cell>
          <cell r="R1097" t="str">
            <v>Sea</v>
          </cell>
          <cell r="S1097" t="str">
            <v>CS</v>
          </cell>
          <cell r="T1097">
            <v>155</v>
          </cell>
          <cell r="U1097">
            <v>1.0423829146241828</v>
          </cell>
          <cell r="V1097">
            <v>2023</v>
          </cell>
          <cell r="W1097" t="str">
            <v>Actual</v>
          </cell>
        </row>
        <row r="1098">
          <cell r="B1098" t="str">
            <v>ATC</v>
          </cell>
          <cell r="C1098">
            <v>3</v>
          </cell>
          <cell r="D1098" t="str">
            <v>SGN G2</v>
          </cell>
          <cell r="E1098" t="str">
            <v>Sea</v>
          </cell>
          <cell r="F1098" t="str">
            <v>CS</v>
          </cell>
          <cell r="G1098">
            <v>11</v>
          </cell>
          <cell r="H1098">
            <v>0.22941594907407409</v>
          </cell>
          <cell r="I1098">
            <v>2023</v>
          </cell>
          <cell r="J1098" t="str">
            <v>Actual</v>
          </cell>
          <cell r="N1098" t="str">
            <v>ATC</v>
          </cell>
          <cell r="O1098" t="str">
            <v>ATC</v>
          </cell>
          <cell r="P1098">
            <v>2</v>
          </cell>
          <cell r="Q1098" t="str">
            <v>SGN G2</v>
          </cell>
          <cell r="R1098" t="str">
            <v>Sea</v>
          </cell>
          <cell r="S1098" t="str">
            <v>CS</v>
          </cell>
          <cell r="T1098">
            <v>11</v>
          </cell>
          <cell r="U1098">
            <v>0.22941594907407409</v>
          </cell>
          <cell r="V1098">
            <v>2023</v>
          </cell>
          <cell r="W1098" t="str">
            <v>Actual</v>
          </cell>
        </row>
        <row r="1099">
          <cell r="B1099" t="str">
            <v>ATCSTS</v>
          </cell>
          <cell r="C1099">
            <v>3</v>
          </cell>
          <cell r="D1099" t="str">
            <v>SGN G2</v>
          </cell>
          <cell r="E1099" t="str">
            <v>Sea</v>
          </cell>
          <cell r="F1099" t="str">
            <v>CS</v>
          </cell>
          <cell r="G1099">
            <v>7</v>
          </cell>
          <cell r="H1099">
            <v>5.4057378472222216E-2</v>
          </cell>
          <cell r="I1099">
            <v>2023</v>
          </cell>
          <cell r="J1099" t="str">
            <v>Actual</v>
          </cell>
          <cell r="N1099" t="str">
            <v>ATCSTS</v>
          </cell>
          <cell r="O1099" t="str">
            <v>ATCSTS</v>
          </cell>
          <cell r="P1099">
            <v>2</v>
          </cell>
          <cell r="Q1099" t="str">
            <v>SGN G2</v>
          </cell>
          <cell r="R1099" t="str">
            <v>Sea</v>
          </cell>
          <cell r="S1099" t="str">
            <v>CS</v>
          </cell>
          <cell r="T1099">
            <v>7</v>
          </cell>
          <cell r="U1099">
            <v>5.4057378472222216E-2</v>
          </cell>
          <cell r="V1099">
            <v>2023</v>
          </cell>
          <cell r="W1099" t="str">
            <v>Actual</v>
          </cell>
        </row>
        <row r="1100">
          <cell r="B1100" t="str">
            <v>ATS</v>
          </cell>
          <cell r="C1100">
            <v>3</v>
          </cell>
          <cell r="D1100" t="str">
            <v>SGN G2</v>
          </cell>
          <cell r="E1100" t="str">
            <v>Sea</v>
          </cell>
          <cell r="F1100" t="str">
            <v>CS</v>
          </cell>
          <cell r="G1100">
            <v>19</v>
          </cell>
          <cell r="H1100">
            <v>6.4121151620370354E-2</v>
          </cell>
          <cell r="I1100">
            <v>2023</v>
          </cell>
          <cell r="J1100" t="str">
            <v>Actual</v>
          </cell>
          <cell r="N1100" t="str">
            <v>ASCENA</v>
          </cell>
          <cell r="O1100" t="str">
            <v>ATS</v>
          </cell>
          <cell r="P1100">
            <v>2</v>
          </cell>
          <cell r="Q1100" t="str">
            <v>SGN G2</v>
          </cell>
          <cell r="R1100" t="str">
            <v>Sea</v>
          </cell>
          <cell r="S1100" t="str">
            <v>CS</v>
          </cell>
          <cell r="T1100">
            <v>19</v>
          </cell>
          <cell r="U1100">
            <v>6.4121151620370354E-2</v>
          </cell>
          <cell r="V1100">
            <v>2023</v>
          </cell>
          <cell r="W1100" t="str">
            <v>Actual</v>
          </cell>
        </row>
        <row r="1101">
          <cell r="B1101" t="str">
            <v>HORBAC</v>
          </cell>
          <cell r="C1101">
            <v>3</v>
          </cell>
          <cell r="D1101" t="str">
            <v>SGN G2</v>
          </cell>
          <cell r="E1101" t="str">
            <v>Sea</v>
          </cell>
          <cell r="F1101" t="str">
            <v>CS</v>
          </cell>
          <cell r="G1101">
            <v>2</v>
          </cell>
          <cell r="H1101">
            <v>3.4955902777777777E-2</v>
          </cell>
          <cell r="I1101">
            <v>2023</v>
          </cell>
          <cell r="J1101" t="str">
            <v>Actual</v>
          </cell>
          <cell r="N1101" t="str">
            <v>HORBAC</v>
          </cell>
          <cell r="O1101" t="str">
            <v>HORBAC</v>
          </cell>
          <cell r="P1101">
            <v>2</v>
          </cell>
          <cell r="Q1101" t="str">
            <v>SGN G2</v>
          </cell>
          <cell r="R1101" t="str">
            <v>Sea</v>
          </cell>
          <cell r="S1101" t="str">
            <v>CS</v>
          </cell>
          <cell r="T1101">
            <v>2</v>
          </cell>
          <cell r="U1101">
            <v>3.4955902777777777E-2</v>
          </cell>
          <cell r="V1101">
            <v>2023</v>
          </cell>
          <cell r="W1101" t="str">
            <v>Actual</v>
          </cell>
        </row>
        <row r="1102">
          <cell r="B1102" t="str">
            <v>HORBUB</v>
          </cell>
          <cell r="C1102">
            <v>3</v>
          </cell>
          <cell r="D1102" t="str">
            <v>SGN G2</v>
          </cell>
          <cell r="E1102" t="str">
            <v>Sea</v>
          </cell>
          <cell r="F1102" t="str">
            <v>CS</v>
          </cell>
          <cell r="G1102">
            <v>0</v>
          </cell>
          <cell r="H1102">
            <v>0</v>
          </cell>
          <cell r="I1102">
            <v>2023</v>
          </cell>
          <cell r="J1102" t="str">
            <v>Actual</v>
          </cell>
          <cell r="N1102" t="str">
            <v>HORBAC</v>
          </cell>
          <cell r="O1102" t="str">
            <v>HORBUB</v>
          </cell>
          <cell r="P1102">
            <v>2</v>
          </cell>
          <cell r="Q1102" t="str">
            <v>SGN G2</v>
          </cell>
          <cell r="R1102" t="str">
            <v>Sea</v>
          </cell>
          <cell r="S1102" t="str">
            <v>CS</v>
          </cell>
          <cell r="T1102">
            <v>0</v>
          </cell>
          <cell r="U1102">
            <v>0</v>
          </cell>
          <cell r="V1102">
            <v>2023</v>
          </cell>
          <cell r="W1102" t="str">
            <v>Actual</v>
          </cell>
        </row>
        <row r="1103">
          <cell r="B1103" t="str">
            <v>HOSLEY</v>
          </cell>
          <cell r="C1103">
            <v>3</v>
          </cell>
          <cell r="D1103" t="str">
            <v>SGN G2</v>
          </cell>
          <cell r="E1103" t="str">
            <v>Sea</v>
          </cell>
          <cell r="F1103" t="str">
            <v>CS</v>
          </cell>
          <cell r="G1103">
            <v>0</v>
          </cell>
          <cell r="H1103">
            <v>0</v>
          </cell>
          <cell r="I1103">
            <v>2023</v>
          </cell>
          <cell r="J1103" t="str">
            <v>Actual</v>
          </cell>
          <cell r="N1103" t="str">
            <v>HOSLEY</v>
          </cell>
          <cell r="O1103" t="str">
            <v>HOSLEY</v>
          </cell>
          <cell r="P1103">
            <v>2</v>
          </cell>
          <cell r="Q1103" t="str">
            <v>SGN G2</v>
          </cell>
          <cell r="R1103" t="str">
            <v>Sea</v>
          </cell>
          <cell r="S1103" t="str">
            <v>CS</v>
          </cell>
          <cell r="T1103">
            <v>0</v>
          </cell>
          <cell r="U1103">
            <v>0</v>
          </cell>
          <cell r="V1103">
            <v>2023</v>
          </cell>
          <cell r="W1103" t="str">
            <v>Actual</v>
          </cell>
        </row>
        <row r="1104">
          <cell r="B1104" t="str">
            <v>JCREW</v>
          </cell>
          <cell r="C1104">
            <v>3</v>
          </cell>
          <cell r="D1104" t="str">
            <v>SGN G2</v>
          </cell>
          <cell r="E1104" t="str">
            <v>Sea</v>
          </cell>
          <cell r="F1104" t="str">
            <v>CS</v>
          </cell>
          <cell r="G1104">
            <v>14</v>
          </cell>
          <cell r="H1104">
            <v>0.31202864583333328</v>
          </cell>
          <cell r="I1104">
            <v>2023</v>
          </cell>
          <cell r="J1104" t="str">
            <v>Actual</v>
          </cell>
          <cell r="N1104" t="str">
            <v>JCI</v>
          </cell>
          <cell r="O1104" t="str">
            <v>JCREW</v>
          </cell>
          <cell r="P1104">
            <v>2</v>
          </cell>
          <cell r="Q1104" t="str">
            <v>SGN G2</v>
          </cell>
          <cell r="R1104" t="str">
            <v>Sea</v>
          </cell>
          <cell r="S1104" t="str">
            <v>CS</v>
          </cell>
          <cell r="T1104">
            <v>14</v>
          </cell>
          <cell r="U1104">
            <v>0.31202864583333328</v>
          </cell>
          <cell r="V1104">
            <v>2023</v>
          </cell>
          <cell r="W1104" t="str">
            <v>Actual</v>
          </cell>
        </row>
        <row r="1105">
          <cell r="B1105" t="str">
            <v>NBAL</v>
          </cell>
          <cell r="C1105">
            <v>3</v>
          </cell>
          <cell r="D1105" t="str">
            <v>SGN G2</v>
          </cell>
          <cell r="E1105" t="str">
            <v>Sea</v>
          </cell>
          <cell r="F1105" t="str">
            <v>CS</v>
          </cell>
          <cell r="G1105">
            <v>208</v>
          </cell>
          <cell r="H1105">
            <v>1.049204</v>
          </cell>
          <cell r="I1105">
            <v>2023</v>
          </cell>
          <cell r="J1105" t="str">
            <v>Actual</v>
          </cell>
          <cell r="N1105" t="str">
            <v>NBAL</v>
          </cell>
          <cell r="O1105" t="str">
            <v>NBAL</v>
          </cell>
          <cell r="P1105">
            <v>2</v>
          </cell>
          <cell r="Q1105" t="str">
            <v>SGN G2</v>
          </cell>
          <cell r="R1105" t="str">
            <v>Sea</v>
          </cell>
          <cell r="S1105" t="str">
            <v>CS</v>
          </cell>
          <cell r="T1105">
            <v>208</v>
          </cell>
          <cell r="U1105">
            <v>1.049204</v>
          </cell>
          <cell r="V1105">
            <v>2023</v>
          </cell>
          <cell r="W1105" t="str">
            <v>Actual</v>
          </cell>
        </row>
        <row r="1106">
          <cell r="B1106" t="str">
            <v>NBC</v>
          </cell>
          <cell r="C1106">
            <v>3</v>
          </cell>
          <cell r="D1106" t="str">
            <v>SGN G2</v>
          </cell>
          <cell r="E1106" t="str">
            <v>Sea</v>
          </cell>
          <cell r="F1106" t="str">
            <v>CS</v>
          </cell>
          <cell r="G1106">
            <v>8</v>
          </cell>
          <cell r="H1106">
            <v>7.1217978395061721E-2</v>
          </cell>
          <cell r="I1106">
            <v>2023</v>
          </cell>
          <cell r="J1106" t="str">
            <v>Actual</v>
          </cell>
          <cell r="N1106" t="str">
            <v>NBAL</v>
          </cell>
          <cell r="O1106" t="str">
            <v>NBC</v>
          </cell>
          <cell r="P1106">
            <v>2</v>
          </cell>
          <cell r="Q1106" t="str">
            <v>SGN G2</v>
          </cell>
          <cell r="R1106" t="str">
            <v>Sea</v>
          </cell>
          <cell r="S1106" t="str">
            <v>CS</v>
          </cell>
          <cell r="T1106">
            <v>8</v>
          </cell>
          <cell r="U1106">
            <v>7.1217978395061721E-2</v>
          </cell>
          <cell r="V1106">
            <v>2023</v>
          </cell>
          <cell r="W1106" t="str">
            <v>Actual</v>
          </cell>
        </row>
        <row r="1107">
          <cell r="B1107" t="str">
            <v>NBMY</v>
          </cell>
          <cell r="C1107">
            <v>3</v>
          </cell>
          <cell r="D1107" t="str">
            <v>SGN G2</v>
          </cell>
          <cell r="E1107" t="str">
            <v>Sea</v>
          </cell>
          <cell r="F1107" t="str">
            <v>CS</v>
          </cell>
          <cell r="G1107">
            <v>0</v>
          </cell>
          <cell r="H1107">
            <v>0</v>
          </cell>
          <cell r="I1107">
            <v>2023</v>
          </cell>
          <cell r="J1107" t="str">
            <v>Actual</v>
          </cell>
          <cell r="N1107" t="str">
            <v>NBAL</v>
          </cell>
          <cell r="O1107" t="str">
            <v>NBMY</v>
          </cell>
          <cell r="P1107">
            <v>2</v>
          </cell>
          <cell r="Q1107" t="str">
            <v>SGN G2</v>
          </cell>
          <cell r="R1107" t="str">
            <v>Sea</v>
          </cell>
          <cell r="S1107" t="str">
            <v>CS</v>
          </cell>
          <cell r="T1107">
            <v>0</v>
          </cell>
          <cell r="U1107">
            <v>0</v>
          </cell>
          <cell r="V1107">
            <v>2023</v>
          </cell>
          <cell r="W1107" t="str">
            <v>Actual</v>
          </cell>
        </row>
        <row r="1108">
          <cell r="B1108" t="str">
            <v>NBSG</v>
          </cell>
          <cell r="C1108">
            <v>3</v>
          </cell>
          <cell r="D1108" t="str">
            <v>SGN G2</v>
          </cell>
          <cell r="E1108" t="str">
            <v>Sea</v>
          </cell>
          <cell r="F1108" t="str">
            <v>CS</v>
          </cell>
          <cell r="G1108">
            <v>37</v>
          </cell>
          <cell r="H1108">
            <v>0.40960188368055556</v>
          </cell>
          <cell r="I1108">
            <v>2023</v>
          </cell>
          <cell r="J1108" t="str">
            <v>Actual</v>
          </cell>
          <cell r="N1108" t="str">
            <v>NBAL</v>
          </cell>
          <cell r="O1108" t="str">
            <v>NBSG</v>
          </cell>
          <cell r="P1108">
            <v>2</v>
          </cell>
          <cell r="Q1108" t="str">
            <v>SGN G2</v>
          </cell>
          <cell r="R1108" t="str">
            <v>Sea</v>
          </cell>
          <cell r="S1108" t="str">
            <v>CS</v>
          </cell>
          <cell r="T1108">
            <v>37</v>
          </cell>
          <cell r="U1108">
            <v>0.40960188368055556</v>
          </cell>
          <cell r="V1108">
            <v>2023</v>
          </cell>
          <cell r="W1108" t="str">
            <v>Actual</v>
          </cell>
        </row>
        <row r="1109">
          <cell r="B1109" t="str">
            <v>UADSHP</v>
          </cell>
          <cell r="C1109">
            <v>3</v>
          </cell>
          <cell r="D1109" t="str">
            <v>SGN G2</v>
          </cell>
          <cell r="E1109" t="str">
            <v>Sea</v>
          </cell>
          <cell r="F1109" t="str">
            <v>CS</v>
          </cell>
          <cell r="G1109">
            <v>6</v>
          </cell>
          <cell r="H1109">
            <v>3.3190625000000001E-2</v>
          </cell>
          <cell r="I1109">
            <v>2023</v>
          </cell>
          <cell r="J1109" t="str">
            <v>Actual</v>
          </cell>
          <cell r="N1109" t="str">
            <v>UA</v>
          </cell>
          <cell r="O1109" t="str">
            <v>UADSHP</v>
          </cell>
          <cell r="P1109">
            <v>2</v>
          </cell>
          <cell r="Q1109" t="str">
            <v>SGN G2</v>
          </cell>
          <cell r="R1109" t="str">
            <v>Sea</v>
          </cell>
          <cell r="S1109" t="str">
            <v>CS</v>
          </cell>
          <cell r="T1109">
            <v>6</v>
          </cell>
          <cell r="U1109">
            <v>3.3190625000000001E-2</v>
          </cell>
          <cell r="V1109">
            <v>2023</v>
          </cell>
          <cell r="W1109" t="str">
            <v>Actual</v>
          </cell>
        </row>
        <row r="1110">
          <cell r="B1110" t="str">
            <v>WARMEX</v>
          </cell>
          <cell r="C1110">
            <v>3</v>
          </cell>
          <cell r="D1110" t="str">
            <v>SGN G2</v>
          </cell>
          <cell r="E1110" t="str">
            <v>Sea</v>
          </cell>
          <cell r="F1110" t="str">
            <v>CS</v>
          </cell>
          <cell r="G1110">
            <v>0</v>
          </cell>
          <cell r="H1110">
            <v>0</v>
          </cell>
          <cell r="I1110">
            <v>2023</v>
          </cell>
          <cell r="J1110" t="str">
            <v>Actual</v>
          </cell>
          <cell r="N1110" t="str">
            <v>WARMEX</v>
          </cell>
          <cell r="O1110" t="str">
            <v>WARMEX</v>
          </cell>
          <cell r="P1110">
            <v>2</v>
          </cell>
          <cell r="Q1110" t="str">
            <v>SGN G2</v>
          </cell>
          <cell r="R1110" t="str">
            <v>Sea</v>
          </cell>
          <cell r="S1110" t="str">
            <v>CS</v>
          </cell>
          <cell r="T1110">
            <v>0</v>
          </cell>
          <cell r="U1110">
            <v>0</v>
          </cell>
          <cell r="V1110">
            <v>2023</v>
          </cell>
          <cell r="W1110" t="str">
            <v>Actual</v>
          </cell>
        </row>
        <row r="1111">
          <cell r="B1111" t="str">
            <v>XIRGA</v>
          </cell>
          <cell r="C1111">
            <v>3</v>
          </cell>
          <cell r="D1111" t="str">
            <v>SGN G5</v>
          </cell>
          <cell r="E1111" t="str">
            <v>Sea</v>
          </cell>
          <cell r="F1111" t="str">
            <v>CS</v>
          </cell>
          <cell r="G1111">
            <v>0</v>
          </cell>
          <cell r="H1111">
            <v>0</v>
          </cell>
          <cell r="I1111">
            <v>2023</v>
          </cell>
          <cell r="J1111" t="str">
            <v>Actual</v>
          </cell>
          <cell r="N1111" t="str">
            <v>XIRGA</v>
          </cell>
          <cell r="O1111" t="str">
            <v>XIRGA</v>
          </cell>
          <cell r="P1111">
            <v>2</v>
          </cell>
          <cell r="Q1111" t="str">
            <v>SGN G5</v>
          </cell>
          <cell r="R1111" t="str">
            <v>Sea</v>
          </cell>
          <cell r="S1111" t="str">
            <v>CS</v>
          </cell>
          <cell r="T1111">
            <v>0</v>
          </cell>
          <cell r="U1111">
            <v>0</v>
          </cell>
          <cell r="V1111">
            <v>2023</v>
          </cell>
          <cell r="W1111" t="str">
            <v>Actual</v>
          </cell>
        </row>
        <row r="1112">
          <cell r="B1112" t="str">
            <v>XWASO</v>
          </cell>
          <cell r="C1112">
            <v>3</v>
          </cell>
          <cell r="D1112" t="str">
            <v>SGN G2</v>
          </cell>
          <cell r="E1112" t="str">
            <v>Sea</v>
          </cell>
          <cell r="F1112" t="str">
            <v>CS</v>
          </cell>
          <cell r="G1112">
            <v>1</v>
          </cell>
          <cell r="H1112">
            <v>7.0552083333333335E-2</v>
          </cell>
          <cell r="I1112">
            <v>2023</v>
          </cell>
          <cell r="J1112" t="str">
            <v>Actual</v>
          </cell>
          <cell r="N1112" t="str">
            <v>NBAL</v>
          </cell>
          <cell r="O1112" t="str">
            <v>XWASO</v>
          </cell>
          <cell r="P1112">
            <v>2</v>
          </cell>
          <cell r="Q1112" t="str">
            <v>SGN G2</v>
          </cell>
          <cell r="R1112" t="str">
            <v>Sea</v>
          </cell>
          <cell r="S1112" t="str">
            <v>CS</v>
          </cell>
          <cell r="T1112">
            <v>1</v>
          </cell>
          <cell r="U1112">
            <v>7.0552083333333335E-2</v>
          </cell>
          <cell r="V1112">
            <v>2023</v>
          </cell>
          <cell r="W1112" t="str">
            <v>Actual</v>
          </cell>
        </row>
        <row r="1113">
          <cell r="B1113" t="str">
            <v>AEO</v>
          </cell>
          <cell r="C1113">
            <v>3</v>
          </cell>
          <cell r="D1113" t="str">
            <v>SGN G3</v>
          </cell>
          <cell r="E1113" t="str">
            <v>Sea</v>
          </cell>
          <cell r="F1113" t="str">
            <v>CS</v>
          </cell>
          <cell r="G1113">
            <v>129</v>
          </cell>
          <cell r="H1113">
            <v>0.147140625</v>
          </cell>
          <cell r="I1113">
            <v>2023</v>
          </cell>
          <cell r="J1113" t="str">
            <v>Actual</v>
          </cell>
          <cell r="N1113" t="str">
            <v>AEO</v>
          </cell>
          <cell r="O1113" t="str">
            <v>AEO</v>
          </cell>
          <cell r="P1113">
            <v>2</v>
          </cell>
          <cell r="Q1113" t="str">
            <v>SGN G3</v>
          </cell>
          <cell r="R1113" t="str">
            <v>Sea</v>
          </cell>
          <cell r="S1113" t="str">
            <v>CS</v>
          </cell>
          <cell r="T1113">
            <v>129</v>
          </cell>
          <cell r="U1113">
            <v>0.147140625</v>
          </cell>
          <cell r="V1113">
            <v>2023</v>
          </cell>
          <cell r="W1113" t="str">
            <v>Actual</v>
          </cell>
        </row>
        <row r="1114">
          <cell r="B1114" t="str">
            <v>AEOHK</v>
          </cell>
          <cell r="C1114">
            <v>3</v>
          </cell>
          <cell r="D1114" t="str">
            <v>SGN G3</v>
          </cell>
          <cell r="E1114" t="str">
            <v>Sea</v>
          </cell>
          <cell r="F1114" t="str">
            <v>CS</v>
          </cell>
          <cell r="G1114">
            <v>0</v>
          </cell>
          <cell r="H1114">
            <v>1.8524181547619048E-2</v>
          </cell>
          <cell r="I1114">
            <v>2023</v>
          </cell>
          <cell r="J1114" t="str">
            <v>Actual</v>
          </cell>
          <cell r="N1114" t="str">
            <v>AEO</v>
          </cell>
          <cell r="O1114" t="str">
            <v>AEOHK</v>
          </cell>
          <cell r="P1114">
            <v>2</v>
          </cell>
          <cell r="Q1114" t="str">
            <v>SGN G3</v>
          </cell>
          <cell r="R1114" t="str">
            <v>Sea</v>
          </cell>
          <cell r="S1114" t="str">
            <v>CS</v>
          </cell>
          <cell r="T1114">
            <v>0</v>
          </cell>
          <cell r="U1114">
            <v>1.8524181547619048E-2</v>
          </cell>
          <cell r="V1114">
            <v>2023</v>
          </cell>
          <cell r="W1114" t="str">
            <v>Actual</v>
          </cell>
        </row>
        <row r="1115">
          <cell r="B1115" t="str">
            <v>AEOJP</v>
          </cell>
          <cell r="C1115">
            <v>3</v>
          </cell>
          <cell r="D1115" t="str">
            <v>SGN G3</v>
          </cell>
          <cell r="E1115" t="str">
            <v>Sea</v>
          </cell>
          <cell r="F1115" t="str">
            <v>CS</v>
          </cell>
          <cell r="G1115">
            <v>0</v>
          </cell>
          <cell r="H1115">
            <v>0</v>
          </cell>
          <cell r="I1115">
            <v>2023</v>
          </cell>
          <cell r="J1115" t="str">
            <v>Actual</v>
          </cell>
          <cell r="N1115" t="str">
            <v>AEO</v>
          </cell>
          <cell r="O1115" t="str">
            <v>AEOJP</v>
          </cell>
          <cell r="P1115">
            <v>2</v>
          </cell>
          <cell r="Q1115" t="str">
            <v>SGN G3</v>
          </cell>
          <cell r="R1115" t="str">
            <v>Sea</v>
          </cell>
          <cell r="S1115" t="str">
            <v>CS</v>
          </cell>
          <cell r="T1115">
            <v>0</v>
          </cell>
          <cell r="U1115">
            <v>0</v>
          </cell>
          <cell r="V1115">
            <v>2023</v>
          </cell>
          <cell r="W1115" t="str">
            <v>Actual</v>
          </cell>
        </row>
        <row r="1116">
          <cell r="B1116" t="str">
            <v>AEOMEX</v>
          </cell>
          <cell r="C1116">
            <v>3</v>
          </cell>
          <cell r="D1116" t="str">
            <v>SGN G3</v>
          </cell>
          <cell r="E1116" t="str">
            <v>Sea</v>
          </cell>
          <cell r="F1116" t="str">
            <v>CS</v>
          </cell>
          <cell r="G1116">
            <v>0</v>
          </cell>
          <cell r="H1116">
            <v>0</v>
          </cell>
          <cell r="I1116">
            <v>2023</v>
          </cell>
          <cell r="J1116" t="str">
            <v>Actual</v>
          </cell>
          <cell r="N1116" t="str">
            <v>AEO</v>
          </cell>
          <cell r="O1116" t="str">
            <v>AEOMEX</v>
          </cell>
          <cell r="P1116">
            <v>2</v>
          </cell>
          <cell r="Q1116" t="str">
            <v>SGN G3</v>
          </cell>
          <cell r="R1116" t="str">
            <v>Sea</v>
          </cell>
          <cell r="S1116" t="str">
            <v>CS</v>
          </cell>
          <cell r="T1116">
            <v>0</v>
          </cell>
          <cell r="U1116">
            <v>0</v>
          </cell>
          <cell r="V1116">
            <v>2023</v>
          </cell>
          <cell r="W1116" t="str">
            <v>Actual</v>
          </cell>
        </row>
        <row r="1117">
          <cell r="B1117" t="str">
            <v>AEOMIX</v>
          </cell>
          <cell r="C1117">
            <v>3</v>
          </cell>
          <cell r="D1117" t="str">
            <v>SGN G3</v>
          </cell>
          <cell r="E1117" t="str">
            <v>Sea</v>
          </cell>
          <cell r="F1117" t="str">
            <v>CS</v>
          </cell>
          <cell r="G1117">
            <v>0</v>
          </cell>
          <cell r="H1117">
            <v>0</v>
          </cell>
          <cell r="I1117">
            <v>2023</v>
          </cell>
          <cell r="J1117" t="str">
            <v>Actual</v>
          </cell>
          <cell r="N1117" t="str">
            <v>AEO</v>
          </cell>
          <cell r="O1117" t="str">
            <v>AEOMIX</v>
          </cell>
          <cell r="P1117">
            <v>2</v>
          </cell>
          <cell r="Q1117" t="str">
            <v>SGN G3</v>
          </cell>
          <cell r="R1117" t="str">
            <v>Sea</v>
          </cell>
          <cell r="S1117" t="str">
            <v>CS</v>
          </cell>
          <cell r="T1117">
            <v>0</v>
          </cell>
          <cell r="U1117">
            <v>0</v>
          </cell>
          <cell r="V1117">
            <v>2023</v>
          </cell>
          <cell r="W1117" t="str">
            <v>Actual</v>
          </cell>
        </row>
        <row r="1118">
          <cell r="B1118" t="str">
            <v>AEOSHA</v>
          </cell>
          <cell r="C1118">
            <v>3</v>
          </cell>
          <cell r="D1118" t="str">
            <v>SGN G3</v>
          </cell>
          <cell r="E1118" t="str">
            <v>Sea</v>
          </cell>
          <cell r="F1118" t="str">
            <v>CS</v>
          </cell>
          <cell r="G1118">
            <v>0</v>
          </cell>
          <cell r="H1118">
            <v>0</v>
          </cell>
          <cell r="I1118">
            <v>2023</v>
          </cell>
          <cell r="J1118" t="str">
            <v>Actual</v>
          </cell>
          <cell r="N1118" t="str">
            <v>AEO</v>
          </cell>
          <cell r="O1118" t="str">
            <v>AEOSHA</v>
          </cell>
          <cell r="P1118">
            <v>2</v>
          </cell>
          <cell r="Q1118" t="str">
            <v>SGN G3</v>
          </cell>
          <cell r="R1118" t="str">
            <v>Sea</v>
          </cell>
          <cell r="S1118" t="str">
            <v>CS</v>
          </cell>
          <cell r="T1118">
            <v>0</v>
          </cell>
          <cell r="U1118">
            <v>0</v>
          </cell>
          <cell r="V1118">
            <v>2023</v>
          </cell>
          <cell r="W1118" t="str">
            <v>Actual</v>
          </cell>
        </row>
        <row r="1119">
          <cell r="B1119" t="str">
            <v>AGRON</v>
          </cell>
          <cell r="C1119">
            <v>3</v>
          </cell>
          <cell r="D1119" t="str">
            <v>SGN G3</v>
          </cell>
          <cell r="E1119" t="str">
            <v>Sea</v>
          </cell>
          <cell r="F1119" t="str">
            <v>CS</v>
          </cell>
          <cell r="G1119">
            <v>0</v>
          </cell>
          <cell r="H1119">
            <v>0</v>
          </cell>
          <cell r="I1119">
            <v>2023</v>
          </cell>
          <cell r="J1119" t="str">
            <v>Actual</v>
          </cell>
          <cell r="N1119" t="str">
            <v>AGRON</v>
          </cell>
          <cell r="O1119" t="str">
            <v>AGRON</v>
          </cell>
          <cell r="P1119">
            <v>2</v>
          </cell>
          <cell r="Q1119" t="str">
            <v>SGN G3</v>
          </cell>
          <cell r="R1119" t="str">
            <v>Sea</v>
          </cell>
          <cell r="S1119" t="str">
            <v>CS</v>
          </cell>
          <cell r="T1119">
            <v>0</v>
          </cell>
          <cell r="U1119">
            <v>0</v>
          </cell>
          <cell r="V1119">
            <v>2023</v>
          </cell>
          <cell r="W1119" t="str">
            <v>Actual</v>
          </cell>
        </row>
        <row r="1120">
          <cell r="B1120" t="str">
            <v>BELL</v>
          </cell>
          <cell r="C1120">
            <v>3</v>
          </cell>
          <cell r="D1120" t="str">
            <v>SGN G3</v>
          </cell>
          <cell r="E1120" t="str">
            <v>Sea</v>
          </cell>
          <cell r="F1120" t="str">
            <v>CS</v>
          </cell>
          <cell r="G1120">
            <v>0</v>
          </cell>
          <cell r="H1120">
            <v>0</v>
          </cell>
          <cell r="I1120">
            <v>2023</v>
          </cell>
          <cell r="J1120" t="str">
            <v>Actual</v>
          </cell>
          <cell r="N1120" t="str">
            <v>EBSI</v>
          </cell>
          <cell r="O1120" t="str">
            <v>BELL</v>
          </cell>
          <cell r="P1120">
            <v>2</v>
          </cell>
          <cell r="Q1120" t="str">
            <v>SGN G3</v>
          </cell>
          <cell r="R1120" t="str">
            <v>Sea</v>
          </cell>
          <cell r="S1120" t="str">
            <v>CS</v>
          </cell>
          <cell r="T1120">
            <v>0</v>
          </cell>
          <cell r="U1120">
            <v>0</v>
          </cell>
          <cell r="V1120">
            <v>2023</v>
          </cell>
          <cell r="W1120" t="str">
            <v>Actual</v>
          </cell>
        </row>
        <row r="1121">
          <cell r="B1121" t="str">
            <v>BHBEJ</v>
          </cell>
          <cell r="C1121">
            <v>3</v>
          </cell>
          <cell r="D1121" t="str">
            <v>SGN G3</v>
          </cell>
          <cell r="E1121" t="str">
            <v>Sea</v>
          </cell>
          <cell r="F1121" t="str">
            <v>CS</v>
          </cell>
          <cell r="G1121">
            <v>2</v>
          </cell>
          <cell r="H1121">
            <v>2.9677083333333337E-2</v>
          </cell>
          <cell r="I1121">
            <v>2023</v>
          </cell>
          <cell r="J1121" t="str">
            <v>Actual</v>
          </cell>
          <cell r="N1121" t="str">
            <v>BPS</v>
          </cell>
          <cell r="O1121" t="str">
            <v>BHBEJ</v>
          </cell>
          <cell r="P1121">
            <v>2</v>
          </cell>
          <cell r="Q1121" t="str">
            <v>SGN G3</v>
          </cell>
          <cell r="R1121" t="str">
            <v>Sea</v>
          </cell>
          <cell r="S1121" t="str">
            <v>CS</v>
          </cell>
          <cell r="T1121">
            <v>2</v>
          </cell>
          <cell r="U1121">
            <v>2.9677083333333337E-2</v>
          </cell>
          <cell r="V1121">
            <v>2023</v>
          </cell>
          <cell r="W1121" t="str">
            <v>Actual</v>
          </cell>
        </row>
        <row r="1122">
          <cell r="B1122" t="str">
            <v>BPS</v>
          </cell>
          <cell r="C1122">
            <v>3</v>
          </cell>
          <cell r="D1122" t="str">
            <v>SGN G3</v>
          </cell>
          <cell r="E1122" t="str">
            <v>Sea</v>
          </cell>
          <cell r="F1122" t="str">
            <v>CS</v>
          </cell>
          <cell r="G1122">
            <v>0</v>
          </cell>
          <cell r="H1122">
            <v>0</v>
          </cell>
          <cell r="I1122">
            <v>2023</v>
          </cell>
          <cell r="J1122" t="str">
            <v>Actual</v>
          </cell>
          <cell r="N1122" t="str">
            <v>BPS</v>
          </cell>
          <cell r="O1122" t="str">
            <v>BPS</v>
          </cell>
          <cell r="P1122">
            <v>2</v>
          </cell>
          <cell r="Q1122" t="str">
            <v>SGN G3</v>
          </cell>
          <cell r="R1122" t="str">
            <v>Sea</v>
          </cell>
          <cell r="S1122" t="str">
            <v>CS</v>
          </cell>
          <cell r="T1122">
            <v>0</v>
          </cell>
          <cell r="U1122">
            <v>0</v>
          </cell>
          <cell r="V1122">
            <v>2023</v>
          </cell>
          <cell r="W1122" t="str">
            <v>Actual</v>
          </cell>
        </row>
        <row r="1123">
          <cell r="B1123" t="str">
            <v>BPSH</v>
          </cell>
          <cell r="C1123">
            <v>3</v>
          </cell>
          <cell r="D1123" t="str">
            <v>SGN G3</v>
          </cell>
          <cell r="E1123" t="str">
            <v>Sea</v>
          </cell>
          <cell r="F1123" t="str">
            <v>CS</v>
          </cell>
          <cell r="G1123">
            <v>0</v>
          </cell>
          <cell r="H1123">
            <v>0</v>
          </cell>
          <cell r="I1123">
            <v>2023</v>
          </cell>
          <cell r="J1123" t="str">
            <v>Actual</v>
          </cell>
          <cell r="N1123" t="str">
            <v>BPS</v>
          </cell>
          <cell r="O1123" t="str">
            <v>BPSH</v>
          </cell>
          <cell r="P1123">
            <v>2</v>
          </cell>
          <cell r="Q1123" t="str">
            <v>SGN G3</v>
          </cell>
          <cell r="R1123" t="str">
            <v>Sea</v>
          </cell>
          <cell r="S1123" t="str">
            <v>CS</v>
          </cell>
          <cell r="T1123">
            <v>0</v>
          </cell>
          <cell r="U1123">
            <v>0</v>
          </cell>
          <cell r="V1123">
            <v>2023</v>
          </cell>
          <cell r="W1123" t="str">
            <v>Actual</v>
          </cell>
        </row>
        <row r="1124">
          <cell r="B1124" t="str">
            <v>BPSHCA</v>
          </cell>
          <cell r="C1124">
            <v>3</v>
          </cell>
          <cell r="D1124" t="str">
            <v>SGN G3</v>
          </cell>
          <cell r="E1124" t="str">
            <v>Sea</v>
          </cell>
          <cell r="F1124" t="str">
            <v>CS</v>
          </cell>
          <cell r="G1124">
            <v>4</v>
          </cell>
          <cell r="H1124">
            <v>6.4236111111111091E-2</v>
          </cell>
          <cell r="I1124">
            <v>2023</v>
          </cell>
          <cell r="J1124" t="str">
            <v>Actual</v>
          </cell>
          <cell r="N1124" t="str">
            <v>BPS</v>
          </cell>
          <cell r="O1124" t="str">
            <v>BPSHCA</v>
          </cell>
          <cell r="P1124">
            <v>2</v>
          </cell>
          <cell r="Q1124" t="str">
            <v>SGN G3</v>
          </cell>
          <cell r="R1124" t="str">
            <v>Sea</v>
          </cell>
          <cell r="S1124" t="str">
            <v>CS</v>
          </cell>
          <cell r="T1124">
            <v>4</v>
          </cell>
          <cell r="U1124">
            <v>6.4236111111111091E-2</v>
          </cell>
          <cell r="V1124">
            <v>2023</v>
          </cell>
          <cell r="W1124" t="str">
            <v>Actual</v>
          </cell>
        </row>
        <row r="1125">
          <cell r="B1125" t="str">
            <v>BPSHUB</v>
          </cell>
          <cell r="C1125">
            <v>3</v>
          </cell>
          <cell r="D1125" t="str">
            <v>SGN G3</v>
          </cell>
          <cell r="E1125" t="str">
            <v>Sea</v>
          </cell>
          <cell r="F1125" t="str">
            <v>CS</v>
          </cell>
          <cell r="G1125">
            <v>0</v>
          </cell>
          <cell r="H1125">
            <v>0</v>
          </cell>
          <cell r="I1125">
            <v>2023</v>
          </cell>
          <cell r="J1125" t="str">
            <v>Actual</v>
          </cell>
          <cell r="N1125" t="str">
            <v>BPS</v>
          </cell>
          <cell r="O1125" t="str">
            <v>BPSHUB</v>
          </cell>
          <cell r="P1125">
            <v>2</v>
          </cell>
          <cell r="Q1125" t="str">
            <v>SGN G3</v>
          </cell>
          <cell r="R1125" t="str">
            <v>Sea</v>
          </cell>
          <cell r="S1125" t="str">
            <v>CS</v>
          </cell>
          <cell r="T1125">
            <v>0</v>
          </cell>
          <cell r="U1125">
            <v>0</v>
          </cell>
          <cell r="V1125">
            <v>2023</v>
          </cell>
          <cell r="W1125" t="str">
            <v>Actual</v>
          </cell>
        </row>
        <row r="1126">
          <cell r="B1126" t="str">
            <v>BPSL</v>
          </cell>
          <cell r="C1126">
            <v>3</v>
          </cell>
          <cell r="D1126" t="str">
            <v>SGN G3</v>
          </cell>
          <cell r="E1126" t="str">
            <v>Sea</v>
          </cell>
          <cell r="F1126" t="str">
            <v>CS</v>
          </cell>
          <cell r="G1126">
            <v>0</v>
          </cell>
          <cell r="H1126">
            <v>0</v>
          </cell>
          <cell r="I1126">
            <v>2023</v>
          </cell>
          <cell r="J1126" t="str">
            <v>Actual</v>
          </cell>
          <cell r="N1126" t="str">
            <v>BPS</v>
          </cell>
          <cell r="O1126" t="str">
            <v>BPSL</v>
          </cell>
          <cell r="P1126">
            <v>2</v>
          </cell>
          <cell r="Q1126" t="str">
            <v>SGN G3</v>
          </cell>
          <cell r="R1126" t="str">
            <v>Sea</v>
          </cell>
          <cell r="S1126" t="str">
            <v>CS</v>
          </cell>
          <cell r="T1126">
            <v>0</v>
          </cell>
          <cell r="U1126">
            <v>0</v>
          </cell>
          <cell r="V1126">
            <v>2023</v>
          </cell>
          <cell r="W1126" t="str">
            <v>Actual</v>
          </cell>
        </row>
        <row r="1127">
          <cell r="B1127" t="str">
            <v>BRYLAN</v>
          </cell>
          <cell r="C1127">
            <v>3</v>
          </cell>
          <cell r="D1127" t="str">
            <v>SGN G3</v>
          </cell>
          <cell r="E1127" t="str">
            <v>Sea</v>
          </cell>
          <cell r="F1127" t="str">
            <v>CS</v>
          </cell>
          <cell r="G1127">
            <v>0</v>
          </cell>
          <cell r="H1127">
            <v>0</v>
          </cell>
          <cell r="I1127">
            <v>2023</v>
          </cell>
          <cell r="J1127" t="str">
            <v>Actual</v>
          </cell>
          <cell r="N1127" t="str">
            <v>BRYLAN</v>
          </cell>
          <cell r="O1127" t="str">
            <v>BRYLAN</v>
          </cell>
          <cell r="P1127">
            <v>2</v>
          </cell>
          <cell r="Q1127" t="str">
            <v>SGN G3</v>
          </cell>
          <cell r="R1127" t="str">
            <v>Sea</v>
          </cell>
          <cell r="S1127" t="str">
            <v>CS</v>
          </cell>
          <cell r="T1127">
            <v>0</v>
          </cell>
          <cell r="U1127">
            <v>0</v>
          </cell>
          <cell r="V1127">
            <v>2023</v>
          </cell>
          <cell r="W1127" t="str">
            <v>Actual</v>
          </cell>
        </row>
        <row r="1128">
          <cell r="B1128" t="str">
            <v>CHEWY</v>
          </cell>
          <cell r="C1128">
            <v>3</v>
          </cell>
          <cell r="D1128" t="str">
            <v>SGN G3</v>
          </cell>
          <cell r="E1128" t="str">
            <v>Sea</v>
          </cell>
          <cell r="F1128" t="str">
            <v>CS</v>
          </cell>
          <cell r="G1128">
            <v>0</v>
          </cell>
          <cell r="H1128">
            <v>0</v>
          </cell>
          <cell r="I1128">
            <v>2023</v>
          </cell>
          <cell r="J1128" t="str">
            <v>Actual</v>
          </cell>
          <cell r="N1128" t="str">
            <v>CHEWY</v>
          </cell>
          <cell r="O1128" t="str">
            <v>CHEWY</v>
          </cell>
          <cell r="P1128">
            <v>2</v>
          </cell>
          <cell r="Q1128" t="str">
            <v>SGN G3</v>
          </cell>
          <cell r="R1128" t="str">
            <v>Sea</v>
          </cell>
          <cell r="S1128" t="str">
            <v>CS</v>
          </cell>
          <cell r="T1128">
            <v>0</v>
          </cell>
          <cell r="U1128">
            <v>0</v>
          </cell>
          <cell r="V1128">
            <v>2023</v>
          </cell>
          <cell r="W1128" t="str">
            <v>Actual</v>
          </cell>
        </row>
        <row r="1129">
          <cell r="B1129" t="str">
            <v>CLUSH</v>
          </cell>
          <cell r="C1129">
            <v>3</v>
          </cell>
          <cell r="D1129" t="str">
            <v>SGN G3</v>
          </cell>
          <cell r="E1129" t="str">
            <v>Sea</v>
          </cell>
          <cell r="F1129" t="str">
            <v>CS</v>
          </cell>
          <cell r="G1129">
            <v>0</v>
          </cell>
          <cell r="H1129">
            <v>0</v>
          </cell>
          <cell r="I1129">
            <v>2023</v>
          </cell>
          <cell r="J1129" t="str">
            <v>Actual</v>
          </cell>
          <cell r="N1129" t="str">
            <v>DEMO</v>
          </cell>
          <cell r="O1129" t="str">
            <v>CLUSH</v>
          </cell>
          <cell r="P1129">
            <v>2</v>
          </cell>
          <cell r="Q1129" t="str">
            <v>SGN G3</v>
          </cell>
          <cell r="R1129" t="str">
            <v>Sea</v>
          </cell>
          <cell r="S1129" t="str">
            <v>CS</v>
          </cell>
          <cell r="T1129">
            <v>0</v>
          </cell>
          <cell r="U1129">
            <v>0</v>
          </cell>
          <cell r="V1129">
            <v>2023</v>
          </cell>
          <cell r="W1129" t="str">
            <v>Actual</v>
          </cell>
        </row>
        <row r="1130">
          <cell r="B1130" t="str">
            <v>DEICH</v>
          </cell>
          <cell r="C1130">
            <v>3</v>
          </cell>
          <cell r="D1130" t="str">
            <v>SGN G3</v>
          </cell>
          <cell r="E1130" t="str">
            <v>Sea</v>
          </cell>
          <cell r="F1130" t="str">
            <v>CS</v>
          </cell>
          <cell r="G1130">
            <v>36</v>
          </cell>
          <cell r="H1130">
            <v>0.61949071662499999</v>
          </cell>
          <cell r="I1130">
            <v>2023</v>
          </cell>
          <cell r="J1130" t="str">
            <v>Actual</v>
          </cell>
          <cell r="N1130" t="str">
            <v>DEICH</v>
          </cell>
          <cell r="O1130" t="str">
            <v>DEICH</v>
          </cell>
          <cell r="P1130">
            <v>2</v>
          </cell>
          <cell r="Q1130" t="str">
            <v>SGN G3</v>
          </cell>
          <cell r="R1130" t="str">
            <v>Sea</v>
          </cell>
          <cell r="S1130" t="str">
            <v>CS</v>
          </cell>
          <cell r="T1130">
            <v>36</v>
          </cell>
          <cell r="U1130">
            <v>0.61949071662499999</v>
          </cell>
          <cell r="V1130">
            <v>2023</v>
          </cell>
          <cell r="W1130" t="str">
            <v>Actual</v>
          </cell>
        </row>
        <row r="1131">
          <cell r="B1131" t="str">
            <v>DEICUK</v>
          </cell>
          <cell r="C1131">
            <v>3</v>
          </cell>
          <cell r="D1131" t="str">
            <v>SGN G3</v>
          </cell>
          <cell r="E1131" t="str">
            <v>Sea</v>
          </cell>
          <cell r="F1131" t="str">
            <v>CS</v>
          </cell>
          <cell r="G1131">
            <v>0</v>
          </cell>
          <cell r="H1131">
            <v>0</v>
          </cell>
          <cell r="I1131">
            <v>2023</v>
          </cell>
          <cell r="J1131" t="str">
            <v>Actual</v>
          </cell>
          <cell r="N1131" t="str">
            <v>DEICH</v>
          </cell>
          <cell r="O1131" t="str">
            <v>DEICUK</v>
          </cell>
          <cell r="P1131">
            <v>2</v>
          </cell>
          <cell r="Q1131" t="str">
            <v>SGN G3</v>
          </cell>
          <cell r="R1131" t="str">
            <v>Sea</v>
          </cell>
          <cell r="S1131" t="str">
            <v>CS</v>
          </cell>
          <cell r="T1131">
            <v>0</v>
          </cell>
          <cell r="U1131">
            <v>0</v>
          </cell>
          <cell r="V1131">
            <v>2023</v>
          </cell>
          <cell r="W1131" t="str">
            <v>Actual</v>
          </cell>
        </row>
        <row r="1132">
          <cell r="B1132" t="str">
            <v>DEMO</v>
          </cell>
          <cell r="C1132">
            <v>3</v>
          </cell>
          <cell r="D1132" t="str">
            <v>SGN G3</v>
          </cell>
          <cell r="E1132" t="str">
            <v>Sea</v>
          </cell>
          <cell r="F1132" t="str">
            <v>CS</v>
          </cell>
          <cell r="G1132">
            <v>0</v>
          </cell>
          <cell r="H1132">
            <v>0</v>
          </cell>
          <cell r="I1132">
            <v>2023</v>
          </cell>
          <cell r="J1132" t="str">
            <v>Actual</v>
          </cell>
          <cell r="N1132" t="str">
            <v>DEMO</v>
          </cell>
          <cell r="O1132" t="str">
            <v>DEMO</v>
          </cell>
          <cell r="P1132">
            <v>2</v>
          </cell>
          <cell r="Q1132" t="str">
            <v>SGN G3</v>
          </cell>
          <cell r="R1132" t="str">
            <v>Sea</v>
          </cell>
          <cell r="S1132" t="str">
            <v>CS</v>
          </cell>
          <cell r="T1132">
            <v>0</v>
          </cell>
          <cell r="U1132">
            <v>0</v>
          </cell>
          <cell r="V1132">
            <v>2023</v>
          </cell>
          <cell r="W1132" t="str">
            <v>Actual</v>
          </cell>
        </row>
        <row r="1133">
          <cell r="B1133" t="str">
            <v>EDDIEB</v>
          </cell>
          <cell r="C1133">
            <v>3</v>
          </cell>
          <cell r="D1133" t="str">
            <v>SGN G3</v>
          </cell>
          <cell r="E1133" t="str">
            <v>Sea</v>
          </cell>
          <cell r="F1133" t="str">
            <v>CS</v>
          </cell>
          <cell r="G1133">
            <v>6</v>
          </cell>
          <cell r="H1133">
            <v>4.9984166666666677E-2</v>
          </cell>
          <cell r="I1133">
            <v>2023</v>
          </cell>
          <cell r="J1133" t="str">
            <v>Actual</v>
          </cell>
          <cell r="N1133" t="str">
            <v>EDDIE</v>
          </cell>
          <cell r="O1133" t="str">
            <v>EDDIEB</v>
          </cell>
          <cell r="P1133">
            <v>2</v>
          </cell>
          <cell r="Q1133" t="str">
            <v>SGN G3</v>
          </cell>
          <cell r="R1133" t="str">
            <v>Sea</v>
          </cell>
          <cell r="S1133" t="str">
            <v>CS</v>
          </cell>
          <cell r="T1133">
            <v>6</v>
          </cell>
          <cell r="U1133">
            <v>4.9984166666666677E-2</v>
          </cell>
          <cell r="V1133">
            <v>2023</v>
          </cell>
          <cell r="W1133" t="str">
            <v>Actual</v>
          </cell>
        </row>
        <row r="1134">
          <cell r="B1134" t="str">
            <v>EMCOLS</v>
          </cell>
          <cell r="C1134">
            <v>3</v>
          </cell>
          <cell r="D1134" t="str">
            <v>SGN G3</v>
          </cell>
          <cell r="E1134" t="str">
            <v>Sea</v>
          </cell>
          <cell r="F1134" t="str">
            <v>CS</v>
          </cell>
          <cell r="G1134">
            <v>0</v>
          </cell>
          <cell r="H1134">
            <v>0</v>
          </cell>
          <cell r="I1134">
            <v>2023</v>
          </cell>
          <cell r="J1134" t="str">
            <v>Actual</v>
          </cell>
          <cell r="N1134" t="str">
            <v>ESPRIT</v>
          </cell>
          <cell r="O1134" t="str">
            <v>EMCOLS</v>
          </cell>
          <cell r="P1134">
            <v>2</v>
          </cell>
          <cell r="Q1134" t="str">
            <v>SGN G3</v>
          </cell>
          <cell r="R1134" t="str">
            <v>Sea</v>
          </cell>
          <cell r="S1134" t="str">
            <v>CS</v>
          </cell>
          <cell r="T1134">
            <v>0</v>
          </cell>
          <cell r="U1134">
            <v>0</v>
          </cell>
          <cell r="V1134">
            <v>2023</v>
          </cell>
          <cell r="W1134" t="str">
            <v>Actual</v>
          </cell>
        </row>
        <row r="1135">
          <cell r="B1135" t="str">
            <v>ENGRS</v>
          </cell>
          <cell r="C1135">
            <v>3</v>
          </cell>
          <cell r="D1135" t="str">
            <v>SGN G3</v>
          </cell>
          <cell r="E1135" t="str">
            <v>Sea</v>
          </cell>
          <cell r="F1135" t="str">
            <v>CS</v>
          </cell>
          <cell r="G1135">
            <v>6</v>
          </cell>
          <cell r="H1135">
            <v>3.5382252604166664E-2</v>
          </cell>
          <cell r="I1135">
            <v>2023</v>
          </cell>
          <cell r="J1135" t="str">
            <v>Actual</v>
          </cell>
          <cell r="N1135" t="str">
            <v>DEICH</v>
          </cell>
          <cell r="O1135" t="str">
            <v>ENGRS</v>
          </cell>
          <cell r="P1135">
            <v>2</v>
          </cell>
          <cell r="Q1135" t="str">
            <v>SGN G3</v>
          </cell>
          <cell r="R1135" t="str">
            <v>Sea</v>
          </cell>
          <cell r="S1135" t="str">
            <v>CS</v>
          </cell>
          <cell r="T1135">
            <v>6</v>
          </cell>
          <cell r="U1135">
            <v>3.5382252604166664E-2</v>
          </cell>
          <cell r="V1135">
            <v>2023</v>
          </cell>
          <cell r="W1135" t="str">
            <v>Actual</v>
          </cell>
        </row>
        <row r="1136">
          <cell r="B1136" t="str">
            <v>ENSHOE</v>
          </cell>
          <cell r="C1136">
            <v>3</v>
          </cell>
          <cell r="D1136" t="str">
            <v>SGN G3</v>
          </cell>
          <cell r="E1136" t="str">
            <v>Sea</v>
          </cell>
          <cell r="F1136" t="str">
            <v>CS</v>
          </cell>
          <cell r="G1136">
            <v>2</v>
          </cell>
          <cell r="H1136">
            <v>2.7777777777777779E-5</v>
          </cell>
          <cell r="I1136">
            <v>2023</v>
          </cell>
          <cell r="J1136" t="str">
            <v>Actual</v>
          </cell>
          <cell r="N1136" t="str">
            <v>DEICH</v>
          </cell>
          <cell r="O1136" t="str">
            <v>ENSHOE</v>
          </cell>
          <cell r="P1136">
            <v>2</v>
          </cell>
          <cell r="Q1136" t="str">
            <v>SGN G3</v>
          </cell>
          <cell r="R1136" t="str">
            <v>Sea</v>
          </cell>
          <cell r="S1136" t="str">
            <v>CS</v>
          </cell>
          <cell r="T1136">
            <v>2</v>
          </cell>
          <cell r="U1136">
            <v>2.7777777777777779E-5</v>
          </cell>
          <cell r="V1136">
            <v>2023</v>
          </cell>
          <cell r="W1136" t="str">
            <v>Actual</v>
          </cell>
        </row>
        <row r="1137">
          <cell r="B1137" t="str">
            <v>ENSPOR</v>
          </cell>
          <cell r="C1137">
            <v>3</v>
          </cell>
          <cell r="D1137" t="str">
            <v>SGN G3</v>
          </cell>
          <cell r="E1137" t="str">
            <v>Sea</v>
          </cell>
          <cell r="F1137" t="str">
            <v>CS</v>
          </cell>
          <cell r="G1137">
            <v>4</v>
          </cell>
          <cell r="H1137">
            <v>2.3722222222222224E-2</v>
          </cell>
          <cell r="I1137">
            <v>2023</v>
          </cell>
          <cell r="J1137" t="str">
            <v>Actual</v>
          </cell>
          <cell r="N1137" t="str">
            <v>DEICH</v>
          </cell>
          <cell r="O1137" t="str">
            <v>ENSPOR</v>
          </cell>
          <cell r="P1137">
            <v>2</v>
          </cell>
          <cell r="Q1137" t="str">
            <v>SGN G3</v>
          </cell>
          <cell r="R1137" t="str">
            <v>Sea</v>
          </cell>
          <cell r="S1137" t="str">
            <v>CS</v>
          </cell>
          <cell r="T1137">
            <v>4</v>
          </cell>
          <cell r="U1137">
            <v>2.3722222222222224E-2</v>
          </cell>
          <cell r="V1137">
            <v>2023</v>
          </cell>
          <cell r="W1137" t="str">
            <v>Actual</v>
          </cell>
        </row>
        <row r="1138">
          <cell r="B1138" t="str">
            <v>ESPRIT</v>
          </cell>
          <cell r="C1138">
            <v>3</v>
          </cell>
          <cell r="D1138" t="str">
            <v>SGN G3</v>
          </cell>
          <cell r="E1138" t="str">
            <v>Sea</v>
          </cell>
          <cell r="F1138" t="str">
            <v>CS</v>
          </cell>
          <cell r="G1138">
            <v>0</v>
          </cell>
          <cell r="H1138">
            <v>0</v>
          </cell>
          <cell r="I1138">
            <v>2023</v>
          </cell>
          <cell r="J1138" t="str">
            <v>Actual</v>
          </cell>
          <cell r="N1138" t="str">
            <v>ESPRIT</v>
          </cell>
          <cell r="O1138" t="str">
            <v>ESPRIT</v>
          </cell>
          <cell r="P1138">
            <v>2</v>
          </cell>
          <cell r="Q1138" t="str">
            <v>SGN G3</v>
          </cell>
          <cell r="R1138" t="str">
            <v>Sea</v>
          </cell>
          <cell r="S1138" t="str">
            <v>CS</v>
          </cell>
          <cell r="T1138">
            <v>0</v>
          </cell>
          <cell r="U1138">
            <v>0</v>
          </cell>
          <cell r="V1138">
            <v>2023</v>
          </cell>
          <cell r="W1138" t="str">
            <v>Actual</v>
          </cell>
        </row>
        <row r="1139">
          <cell r="B1139" t="str">
            <v>FOOTCA</v>
          </cell>
          <cell r="C1139">
            <v>3</v>
          </cell>
          <cell r="D1139" t="str">
            <v>SGN G3</v>
          </cell>
          <cell r="E1139" t="str">
            <v>Sea</v>
          </cell>
          <cell r="F1139" t="str">
            <v>CS</v>
          </cell>
          <cell r="G1139">
            <v>0</v>
          </cell>
          <cell r="H1139">
            <v>0</v>
          </cell>
          <cell r="I1139">
            <v>2023</v>
          </cell>
          <cell r="J1139" t="str">
            <v>Actual</v>
          </cell>
          <cell r="N1139" t="str">
            <v>FOOTLK</v>
          </cell>
          <cell r="O1139" t="str">
            <v>FOOTCA</v>
          </cell>
          <cell r="P1139">
            <v>2</v>
          </cell>
          <cell r="Q1139" t="str">
            <v>SGN G3</v>
          </cell>
          <cell r="R1139" t="str">
            <v>Sea</v>
          </cell>
          <cell r="S1139" t="str">
            <v>CS</v>
          </cell>
          <cell r="T1139">
            <v>0</v>
          </cell>
          <cell r="U1139">
            <v>0</v>
          </cell>
          <cell r="V1139">
            <v>2023</v>
          </cell>
          <cell r="W1139" t="str">
            <v>Actual</v>
          </cell>
        </row>
        <row r="1140">
          <cell r="B1140" t="str">
            <v>FOOTRT</v>
          </cell>
          <cell r="C1140">
            <v>3</v>
          </cell>
          <cell r="D1140" t="str">
            <v>SGN G3</v>
          </cell>
          <cell r="E1140" t="str">
            <v>Sea</v>
          </cell>
          <cell r="F1140" t="str">
            <v>CS</v>
          </cell>
          <cell r="G1140">
            <v>0</v>
          </cell>
          <cell r="H1140">
            <v>0</v>
          </cell>
          <cell r="I1140">
            <v>2023</v>
          </cell>
          <cell r="J1140" t="str">
            <v>Actual</v>
          </cell>
          <cell r="N1140" t="str">
            <v>FOOTLK</v>
          </cell>
          <cell r="O1140" t="str">
            <v>FOOTRT</v>
          </cell>
          <cell r="P1140">
            <v>2</v>
          </cell>
          <cell r="Q1140" t="str">
            <v>SGN G3</v>
          </cell>
          <cell r="R1140" t="str">
            <v>Sea</v>
          </cell>
          <cell r="S1140" t="str">
            <v>CS</v>
          </cell>
          <cell r="T1140">
            <v>0</v>
          </cell>
          <cell r="U1140">
            <v>0</v>
          </cell>
          <cell r="V1140">
            <v>2023</v>
          </cell>
          <cell r="W1140" t="str">
            <v>Actual</v>
          </cell>
        </row>
        <row r="1141">
          <cell r="B1141" t="str">
            <v>FOOTTE</v>
          </cell>
          <cell r="C1141">
            <v>3</v>
          </cell>
          <cell r="D1141" t="str">
            <v>SGN G3</v>
          </cell>
          <cell r="E1141" t="str">
            <v>Sea</v>
          </cell>
          <cell r="F1141" t="str">
            <v>CS</v>
          </cell>
          <cell r="G1141">
            <v>0</v>
          </cell>
          <cell r="H1141">
            <v>0</v>
          </cell>
          <cell r="I1141">
            <v>2023</v>
          </cell>
          <cell r="J1141" t="str">
            <v>Actual</v>
          </cell>
          <cell r="N1141" t="str">
            <v>FOOTLK</v>
          </cell>
          <cell r="O1141" t="str">
            <v>FOOTTE</v>
          </cell>
          <cell r="P1141">
            <v>2</v>
          </cell>
          <cell r="Q1141" t="str">
            <v>SGN G3</v>
          </cell>
          <cell r="R1141" t="str">
            <v>Sea</v>
          </cell>
          <cell r="S1141" t="str">
            <v>CS</v>
          </cell>
          <cell r="T1141">
            <v>0</v>
          </cell>
          <cell r="U1141">
            <v>0</v>
          </cell>
          <cell r="V1141">
            <v>2023</v>
          </cell>
          <cell r="W1141" t="str">
            <v>Actual</v>
          </cell>
        </row>
        <row r="1142">
          <cell r="B1142" t="str">
            <v>GORE</v>
          </cell>
          <cell r="C1142">
            <v>3</v>
          </cell>
          <cell r="D1142" t="str">
            <v>SGN G3</v>
          </cell>
          <cell r="E1142" t="str">
            <v>Sea</v>
          </cell>
          <cell r="F1142" t="str">
            <v>CS</v>
          </cell>
          <cell r="G1142">
            <v>0</v>
          </cell>
          <cell r="H1142">
            <v>0</v>
          </cell>
          <cell r="I1142">
            <v>2023</v>
          </cell>
          <cell r="J1142" t="str">
            <v>Actual</v>
          </cell>
          <cell r="N1142" t="str">
            <v>AEO</v>
          </cell>
          <cell r="O1142" t="str">
            <v>GORE</v>
          </cell>
          <cell r="P1142">
            <v>2</v>
          </cell>
          <cell r="Q1142" t="str">
            <v>SGN G3</v>
          </cell>
          <cell r="R1142" t="str">
            <v>Sea</v>
          </cell>
          <cell r="S1142" t="str">
            <v>CS</v>
          </cell>
          <cell r="T1142">
            <v>0</v>
          </cell>
          <cell r="U1142">
            <v>0</v>
          </cell>
          <cell r="V1142">
            <v>2023</v>
          </cell>
          <cell r="W1142" t="str">
            <v>Actual</v>
          </cell>
        </row>
        <row r="1143">
          <cell r="B1143" t="str">
            <v>HAGGAR</v>
          </cell>
          <cell r="C1143">
            <v>3</v>
          </cell>
          <cell r="D1143" t="str">
            <v>SGN G3</v>
          </cell>
          <cell r="E1143" t="str">
            <v>Sea</v>
          </cell>
          <cell r="F1143" t="str">
            <v>CS</v>
          </cell>
          <cell r="G1143">
            <v>0</v>
          </cell>
          <cell r="H1143">
            <v>0</v>
          </cell>
          <cell r="I1143">
            <v>2023</v>
          </cell>
          <cell r="J1143" t="str">
            <v>Actual</v>
          </cell>
          <cell r="N1143" t="str">
            <v>HAGGAR</v>
          </cell>
          <cell r="O1143" t="str">
            <v>HAGGAR</v>
          </cell>
          <cell r="P1143">
            <v>2</v>
          </cell>
          <cell r="Q1143" t="str">
            <v>SGN G3</v>
          </cell>
          <cell r="R1143" t="str">
            <v>Sea</v>
          </cell>
          <cell r="S1143" t="str">
            <v>CS</v>
          </cell>
          <cell r="T1143">
            <v>0</v>
          </cell>
          <cell r="U1143">
            <v>0</v>
          </cell>
          <cell r="V1143">
            <v>2023</v>
          </cell>
          <cell r="W1143" t="str">
            <v>Actual</v>
          </cell>
        </row>
        <row r="1144">
          <cell r="B1144" t="str">
            <v>HBIRAW</v>
          </cell>
          <cell r="C1144">
            <v>3</v>
          </cell>
          <cell r="D1144" t="str">
            <v>SGN G3</v>
          </cell>
          <cell r="E1144" t="str">
            <v>Sea</v>
          </cell>
          <cell r="F1144" t="str">
            <v>CS</v>
          </cell>
          <cell r="G1144">
            <v>2</v>
          </cell>
          <cell r="H1144">
            <v>1.3768750000000001E-2</v>
          </cell>
          <cell r="I1144">
            <v>2023</v>
          </cell>
          <cell r="J1144" t="str">
            <v>Actual</v>
          </cell>
          <cell r="N1144" t="str">
            <v>HBI</v>
          </cell>
          <cell r="O1144" t="str">
            <v>HBIRAW</v>
          </cell>
          <cell r="P1144">
            <v>2</v>
          </cell>
          <cell r="Q1144" t="str">
            <v>SGN G3</v>
          </cell>
          <cell r="R1144" t="str">
            <v>Sea</v>
          </cell>
          <cell r="S1144" t="str">
            <v>CS</v>
          </cell>
          <cell r="T1144">
            <v>2</v>
          </cell>
          <cell r="U1144">
            <v>1.3768750000000001E-2</v>
          </cell>
          <cell r="V1144">
            <v>2023</v>
          </cell>
          <cell r="W1144" t="str">
            <v>Actual</v>
          </cell>
        </row>
        <row r="1145">
          <cell r="B1145" t="str">
            <v>HUNK</v>
          </cell>
          <cell r="C1145">
            <v>3</v>
          </cell>
          <cell r="D1145" t="str">
            <v>SGN G3</v>
          </cell>
          <cell r="E1145" t="str">
            <v>Sea</v>
          </cell>
          <cell r="F1145" t="str">
            <v>CS</v>
          </cell>
          <cell r="G1145">
            <v>0</v>
          </cell>
          <cell r="H1145">
            <v>0</v>
          </cell>
          <cell r="I1145">
            <v>2023</v>
          </cell>
          <cell r="J1145" t="str">
            <v>Actual</v>
          </cell>
          <cell r="N1145" t="str">
            <v>HUNK</v>
          </cell>
          <cell r="O1145" t="str">
            <v>HUNK</v>
          </cell>
          <cell r="P1145">
            <v>2</v>
          </cell>
          <cell r="Q1145" t="str">
            <v>SGN G3</v>
          </cell>
          <cell r="R1145" t="str">
            <v>Sea</v>
          </cell>
          <cell r="S1145" t="str">
            <v>CS</v>
          </cell>
          <cell r="T1145">
            <v>0</v>
          </cell>
          <cell r="U1145">
            <v>0</v>
          </cell>
          <cell r="V1145">
            <v>2023</v>
          </cell>
          <cell r="W1145" t="str">
            <v>Actual</v>
          </cell>
        </row>
        <row r="1146">
          <cell r="B1146" t="str">
            <v>MYSHOE</v>
          </cell>
          <cell r="C1146">
            <v>3</v>
          </cell>
          <cell r="D1146" t="str">
            <v>SGN G3</v>
          </cell>
          <cell r="E1146" t="str">
            <v>Sea</v>
          </cell>
          <cell r="F1146" t="str">
            <v>CS</v>
          </cell>
          <cell r="G1146">
            <v>0</v>
          </cell>
          <cell r="H1146">
            <v>0</v>
          </cell>
          <cell r="I1146">
            <v>2023</v>
          </cell>
          <cell r="J1146" t="str">
            <v>Actual</v>
          </cell>
          <cell r="N1146" t="str">
            <v>DEICH</v>
          </cell>
          <cell r="O1146" t="str">
            <v>MYSHOE</v>
          </cell>
          <cell r="P1146">
            <v>2</v>
          </cell>
          <cell r="Q1146" t="str">
            <v>SGN G3</v>
          </cell>
          <cell r="R1146" t="str">
            <v>Sea</v>
          </cell>
          <cell r="S1146" t="str">
            <v>CS</v>
          </cell>
          <cell r="T1146">
            <v>0</v>
          </cell>
          <cell r="U1146">
            <v>0</v>
          </cell>
          <cell r="V1146">
            <v>2023</v>
          </cell>
          <cell r="W1146" t="str">
            <v>Actual</v>
          </cell>
        </row>
        <row r="1147">
          <cell r="B1147" t="str">
            <v>OFWO</v>
          </cell>
          <cell r="C1147">
            <v>3</v>
          </cell>
          <cell r="D1147" t="str">
            <v>SGN G3</v>
          </cell>
          <cell r="E1147" t="str">
            <v>Sea</v>
          </cell>
          <cell r="F1147" t="str">
            <v>CS</v>
          </cell>
          <cell r="G1147">
            <v>0</v>
          </cell>
          <cell r="H1147">
            <v>0</v>
          </cell>
          <cell r="I1147">
            <v>2023</v>
          </cell>
          <cell r="J1147" t="str">
            <v>Actual</v>
          </cell>
          <cell r="N1147" t="str">
            <v>OFWO</v>
          </cell>
          <cell r="O1147" t="str">
            <v>OFWO</v>
          </cell>
          <cell r="P1147">
            <v>2</v>
          </cell>
          <cell r="Q1147" t="str">
            <v>SGN G3</v>
          </cell>
          <cell r="R1147" t="str">
            <v>Sea</v>
          </cell>
          <cell r="S1147" t="str">
            <v>CS</v>
          </cell>
          <cell r="T1147">
            <v>0</v>
          </cell>
          <cell r="U1147">
            <v>0</v>
          </cell>
          <cell r="V1147">
            <v>2023</v>
          </cell>
          <cell r="W1147" t="str">
            <v>Actual</v>
          </cell>
        </row>
        <row r="1148">
          <cell r="B1148" t="str">
            <v>PESPO</v>
          </cell>
          <cell r="C1148">
            <v>3</v>
          </cell>
          <cell r="D1148" t="str">
            <v>SGN G3</v>
          </cell>
          <cell r="E1148" t="str">
            <v>Sea</v>
          </cell>
          <cell r="F1148" t="str">
            <v>CS</v>
          </cell>
          <cell r="G1148">
            <v>0</v>
          </cell>
          <cell r="H1148">
            <v>0</v>
          </cell>
          <cell r="I1148">
            <v>2023</v>
          </cell>
          <cell r="J1148" t="str">
            <v>Actual</v>
          </cell>
          <cell r="N1148" t="str">
            <v>DEMO</v>
          </cell>
          <cell r="O1148" t="str">
            <v>PESPO</v>
          </cell>
          <cell r="P1148">
            <v>2</v>
          </cell>
          <cell r="Q1148" t="str">
            <v>SGN G3</v>
          </cell>
          <cell r="R1148" t="str">
            <v>Sea</v>
          </cell>
          <cell r="S1148" t="str">
            <v>CS</v>
          </cell>
          <cell r="T1148">
            <v>0</v>
          </cell>
          <cell r="U1148">
            <v>0</v>
          </cell>
          <cell r="V1148">
            <v>2023</v>
          </cell>
          <cell r="W1148" t="str">
            <v>Actual</v>
          </cell>
        </row>
        <row r="1149">
          <cell r="B1149" t="str">
            <v>RACK</v>
          </cell>
          <cell r="C1149">
            <v>3</v>
          </cell>
          <cell r="D1149" t="str">
            <v>SGN G3</v>
          </cell>
          <cell r="E1149" t="str">
            <v>Sea</v>
          </cell>
          <cell r="F1149" t="str">
            <v>CS</v>
          </cell>
          <cell r="G1149">
            <v>0</v>
          </cell>
          <cell r="H1149">
            <v>0</v>
          </cell>
          <cell r="I1149">
            <v>2023</v>
          </cell>
          <cell r="J1149" t="str">
            <v>Actual</v>
          </cell>
          <cell r="N1149" t="str">
            <v>RACK</v>
          </cell>
          <cell r="O1149" t="str">
            <v>RACK</v>
          </cell>
          <cell r="P1149">
            <v>2</v>
          </cell>
          <cell r="Q1149" t="str">
            <v>SGN G3</v>
          </cell>
          <cell r="R1149" t="str">
            <v>Sea</v>
          </cell>
          <cell r="S1149" t="str">
            <v>CS</v>
          </cell>
          <cell r="T1149">
            <v>0</v>
          </cell>
          <cell r="U1149">
            <v>0</v>
          </cell>
          <cell r="V1149">
            <v>2023</v>
          </cell>
          <cell r="W1149" t="str">
            <v>Actual</v>
          </cell>
        </row>
        <row r="1150">
          <cell r="B1150" t="str">
            <v>RH</v>
          </cell>
          <cell r="C1150">
            <v>3</v>
          </cell>
          <cell r="D1150" t="str">
            <v>SGN G3</v>
          </cell>
          <cell r="E1150" t="str">
            <v>Sea</v>
          </cell>
          <cell r="F1150" t="str">
            <v>CS</v>
          </cell>
          <cell r="G1150">
            <v>41</v>
          </cell>
          <cell r="H1150">
            <v>0.76780695048309178</v>
          </cell>
          <cell r="I1150">
            <v>2023</v>
          </cell>
          <cell r="J1150" t="str">
            <v>Actual</v>
          </cell>
          <cell r="N1150" t="str">
            <v>RH</v>
          </cell>
          <cell r="O1150" t="str">
            <v>RH</v>
          </cell>
          <cell r="P1150">
            <v>2</v>
          </cell>
          <cell r="Q1150" t="str">
            <v>SGN G3</v>
          </cell>
          <cell r="R1150" t="str">
            <v>Sea</v>
          </cell>
          <cell r="S1150" t="str">
            <v>CS</v>
          </cell>
          <cell r="T1150">
            <v>41</v>
          </cell>
          <cell r="U1150">
            <v>0.76780695048309178</v>
          </cell>
          <cell r="V1150">
            <v>2023</v>
          </cell>
          <cell r="W1150" t="str">
            <v>Actual</v>
          </cell>
        </row>
        <row r="1151">
          <cell r="B1151" t="str">
            <v>RSGC</v>
          </cell>
          <cell r="C1151">
            <v>3</v>
          </cell>
          <cell r="D1151" t="str">
            <v>SGN G3</v>
          </cell>
          <cell r="E1151" t="str">
            <v>Sea</v>
          </cell>
          <cell r="F1151" t="str">
            <v>CS</v>
          </cell>
          <cell r="G1151">
            <v>5</v>
          </cell>
          <cell r="H1151">
            <v>7.1137152777777782E-2</v>
          </cell>
          <cell r="I1151">
            <v>2023</v>
          </cell>
          <cell r="J1151" t="str">
            <v>Actual</v>
          </cell>
          <cell r="N1151" t="str">
            <v>RSGC</v>
          </cell>
          <cell r="O1151" t="str">
            <v>RSGC</v>
          </cell>
          <cell r="P1151">
            <v>2</v>
          </cell>
          <cell r="Q1151" t="str">
            <v>SGN G3</v>
          </cell>
          <cell r="R1151" t="str">
            <v>Sea</v>
          </cell>
          <cell r="S1151" t="str">
            <v>CS</v>
          </cell>
          <cell r="T1151">
            <v>5</v>
          </cell>
          <cell r="U1151">
            <v>7.1137152777777782E-2</v>
          </cell>
          <cell r="V1151">
            <v>2023</v>
          </cell>
          <cell r="W1151" t="str">
            <v>Actual</v>
          </cell>
        </row>
        <row r="1152">
          <cell r="B1152" t="str">
            <v>SPST</v>
          </cell>
          <cell r="C1152">
            <v>3</v>
          </cell>
          <cell r="D1152" t="str">
            <v>SGN G3</v>
          </cell>
          <cell r="E1152" t="str">
            <v>Sea</v>
          </cell>
          <cell r="F1152" t="str">
            <v>CS</v>
          </cell>
          <cell r="G1152">
            <v>0</v>
          </cell>
          <cell r="H1152">
            <v>0</v>
          </cell>
          <cell r="I1152">
            <v>2023</v>
          </cell>
          <cell r="J1152" t="str">
            <v>Actual</v>
          </cell>
          <cell r="N1152" t="str">
            <v>DEMO</v>
          </cell>
          <cell r="O1152" t="str">
            <v>SPST</v>
          </cell>
          <cell r="P1152">
            <v>2</v>
          </cell>
          <cell r="Q1152" t="str">
            <v>SGN G3</v>
          </cell>
          <cell r="R1152" t="str">
            <v>Sea</v>
          </cell>
          <cell r="S1152" t="str">
            <v>CS</v>
          </cell>
          <cell r="T1152">
            <v>0</v>
          </cell>
          <cell r="U1152">
            <v>0</v>
          </cell>
          <cell r="V1152">
            <v>2023</v>
          </cell>
          <cell r="W1152" t="str">
            <v>Actual</v>
          </cell>
        </row>
        <row r="1153">
          <cell r="B1153" t="str">
            <v>TKMAXX</v>
          </cell>
          <cell r="C1153">
            <v>3</v>
          </cell>
          <cell r="D1153" t="str">
            <v>SGN G3</v>
          </cell>
          <cell r="E1153" t="str">
            <v>Sea</v>
          </cell>
          <cell r="F1153" t="str">
            <v>CS</v>
          </cell>
          <cell r="G1153">
            <v>72</v>
          </cell>
          <cell r="H1153">
            <v>0.24412994812318267</v>
          </cell>
          <cell r="I1153">
            <v>2023</v>
          </cell>
          <cell r="J1153" t="str">
            <v>Actual</v>
          </cell>
          <cell r="N1153" t="str">
            <v>MARMAX</v>
          </cell>
          <cell r="O1153" t="str">
            <v>TKMAXX</v>
          </cell>
          <cell r="P1153">
            <v>2</v>
          </cell>
          <cell r="Q1153" t="str">
            <v>SGN G3</v>
          </cell>
          <cell r="R1153" t="str">
            <v>Sea</v>
          </cell>
          <cell r="S1153" t="str">
            <v>CS</v>
          </cell>
          <cell r="T1153">
            <v>72</v>
          </cell>
          <cell r="U1153">
            <v>0.24412994812318267</v>
          </cell>
          <cell r="V1153">
            <v>2023</v>
          </cell>
          <cell r="W1153" t="str">
            <v>Actual</v>
          </cell>
        </row>
        <row r="1154">
          <cell r="B1154" t="str">
            <v>TOTES</v>
          </cell>
          <cell r="C1154">
            <v>3</v>
          </cell>
          <cell r="D1154" t="str">
            <v>SGN G3</v>
          </cell>
          <cell r="E1154" t="str">
            <v>Sea</v>
          </cell>
          <cell r="F1154" t="str">
            <v>CS</v>
          </cell>
          <cell r="G1154">
            <v>0</v>
          </cell>
          <cell r="H1154">
            <v>0</v>
          </cell>
          <cell r="I1154">
            <v>2023</v>
          </cell>
          <cell r="J1154" t="str">
            <v>Actual</v>
          </cell>
          <cell r="N1154" t="str">
            <v>TOTES</v>
          </cell>
          <cell r="O1154" t="str">
            <v>TOTES</v>
          </cell>
          <cell r="P1154">
            <v>2</v>
          </cell>
          <cell r="Q1154" t="str">
            <v>SGN G3</v>
          </cell>
          <cell r="R1154" t="str">
            <v>Sea</v>
          </cell>
          <cell r="S1154" t="str">
            <v>CS</v>
          </cell>
          <cell r="T1154">
            <v>0</v>
          </cell>
          <cell r="U1154">
            <v>0</v>
          </cell>
          <cell r="V1154">
            <v>2023</v>
          </cell>
          <cell r="W1154" t="str">
            <v>Actual</v>
          </cell>
        </row>
        <row r="1155">
          <cell r="B1155" t="str">
            <v>URBAN</v>
          </cell>
          <cell r="C1155">
            <v>3</v>
          </cell>
          <cell r="D1155" t="str">
            <v>SGN G3</v>
          </cell>
          <cell r="E1155" t="str">
            <v>Sea</v>
          </cell>
          <cell r="F1155" t="str">
            <v>CS</v>
          </cell>
          <cell r="G1155">
            <v>121</v>
          </cell>
          <cell r="H1155">
            <v>1.0557337528935185</v>
          </cell>
          <cell r="I1155">
            <v>2023</v>
          </cell>
          <cell r="J1155" t="str">
            <v>Actual</v>
          </cell>
          <cell r="N1155" t="str">
            <v>URBAN</v>
          </cell>
          <cell r="O1155" t="str">
            <v>URBAN</v>
          </cell>
          <cell r="P1155">
            <v>2</v>
          </cell>
          <cell r="Q1155" t="str">
            <v>SGN G3</v>
          </cell>
          <cell r="R1155" t="str">
            <v>Sea</v>
          </cell>
          <cell r="S1155" t="str">
            <v>CS</v>
          </cell>
          <cell r="T1155">
            <v>121</v>
          </cell>
          <cell r="U1155">
            <v>1.0557337528935185</v>
          </cell>
          <cell r="V1155">
            <v>2023</v>
          </cell>
          <cell r="W1155" t="str">
            <v>Actual</v>
          </cell>
        </row>
        <row r="1156">
          <cell r="B1156" t="str">
            <v>VANHA</v>
          </cell>
          <cell r="C1156">
            <v>3</v>
          </cell>
          <cell r="D1156" t="str">
            <v>SGN G3</v>
          </cell>
          <cell r="E1156" t="str">
            <v>Sea</v>
          </cell>
          <cell r="F1156" t="str">
            <v>CS</v>
          </cell>
          <cell r="G1156">
            <v>0</v>
          </cell>
          <cell r="H1156">
            <v>0</v>
          </cell>
          <cell r="I1156">
            <v>2023</v>
          </cell>
          <cell r="J1156" t="str">
            <v>Actual</v>
          </cell>
          <cell r="N1156" t="str">
            <v>DEICH</v>
          </cell>
          <cell r="O1156" t="str">
            <v>VANHA</v>
          </cell>
          <cell r="P1156">
            <v>2</v>
          </cell>
          <cell r="Q1156" t="str">
            <v>SGN G3</v>
          </cell>
          <cell r="R1156" t="str">
            <v>Sea</v>
          </cell>
          <cell r="S1156" t="str">
            <v>CS</v>
          </cell>
          <cell r="T1156">
            <v>0</v>
          </cell>
          <cell r="U1156">
            <v>0</v>
          </cell>
          <cell r="V1156">
            <v>2023</v>
          </cell>
          <cell r="W1156" t="str">
            <v>Actual</v>
          </cell>
        </row>
        <row r="1157">
          <cell r="B1157" t="str">
            <v>WYNBRG</v>
          </cell>
          <cell r="C1157">
            <v>3</v>
          </cell>
          <cell r="D1157" t="str">
            <v>SGN G3</v>
          </cell>
          <cell r="E1157" t="str">
            <v>Sea</v>
          </cell>
          <cell r="F1157" t="str">
            <v>CS</v>
          </cell>
          <cell r="G1157">
            <v>0</v>
          </cell>
          <cell r="H1157">
            <v>0</v>
          </cell>
          <cell r="I1157">
            <v>2023</v>
          </cell>
          <cell r="J1157" t="str">
            <v>Actual</v>
          </cell>
          <cell r="N1157" t="str">
            <v>WYNBRG</v>
          </cell>
          <cell r="O1157" t="str">
            <v>WYNBRG</v>
          </cell>
          <cell r="P1157">
            <v>2</v>
          </cell>
          <cell r="Q1157" t="str">
            <v>SGN G3</v>
          </cell>
          <cell r="R1157" t="str">
            <v>Sea</v>
          </cell>
          <cell r="S1157" t="str">
            <v>CS</v>
          </cell>
          <cell r="T1157">
            <v>0</v>
          </cell>
          <cell r="U1157">
            <v>0</v>
          </cell>
          <cell r="V1157">
            <v>2023</v>
          </cell>
          <cell r="W1157" t="str">
            <v>Actual</v>
          </cell>
        </row>
        <row r="1158">
          <cell r="B1158" t="str">
            <v>XSCIN</v>
          </cell>
          <cell r="C1158">
            <v>3</v>
          </cell>
          <cell r="D1158" t="str">
            <v>SGN G3</v>
          </cell>
          <cell r="E1158" t="str">
            <v>Sea</v>
          </cell>
          <cell r="F1158" t="str">
            <v>CS</v>
          </cell>
          <cell r="G1158">
            <v>0</v>
          </cell>
          <cell r="H1158">
            <v>0</v>
          </cell>
          <cell r="I1158">
            <v>2023</v>
          </cell>
          <cell r="J1158" t="str">
            <v>Actual</v>
          </cell>
          <cell r="N1158" t="str">
            <v>DEMO</v>
          </cell>
          <cell r="O1158" t="str">
            <v>XSCIN</v>
          </cell>
          <cell r="P1158">
            <v>2</v>
          </cell>
          <cell r="Q1158" t="str">
            <v>SGN G3</v>
          </cell>
          <cell r="R1158" t="str">
            <v>Sea</v>
          </cell>
          <cell r="S1158" t="str">
            <v>CS</v>
          </cell>
          <cell r="T1158">
            <v>0</v>
          </cell>
          <cell r="U1158">
            <v>0</v>
          </cell>
          <cell r="V1158">
            <v>2023</v>
          </cell>
          <cell r="W1158" t="str">
            <v>Actual</v>
          </cell>
        </row>
        <row r="1159">
          <cell r="B1159" t="str">
            <v>ALLM</v>
          </cell>
          <cell r="C1159">
            <v>3</v>
          </cell>
          <cell r="D1159" t="str">
            <v>SGN G4</v>
          </cell>
          <cell r="E1159" t="str">
            <v>Sea</v>
          </cell>
          <cell r="F1159" t="str">
            <v>CS</v>
          </cell>
          <cell r="G1159">
            <v>0</v>
          </cell>
          <cell r="H1159">
            <v>4.149100098619329E-3</v>
          </cell>
          <cell r="I1159">
            <v>2023</v>
          </cell>
          <cell r="J1159" t="str">
            <v>Actual</v>
          </cell>
          <cell r="N1159" t="str">
            <v>RIDD</v>
          </cell>
          <cell r="O1159" t="str">
            <v>ALLM</v>
          </cell>
          <cell r="P1159">
            <v>2</v>
          </cell>
          <cell r="Q1159" t="str">
            <v>SGN G4</v>
          </cell>
          <cell r="R1159" t="str">
            <v>Sea</v>
          </cell>
          <cell r="S1159" t="str">
            <v>CS</v>
          </cell>
          <cell r="T1159">
            <v>0</v>
          </cell>
          <cell r="U1159">
            <v>4.149100098619329E-3</v>
          </cell>
          <cell r="V1159">
            <v>2023</v>
          </cell>
          <cell r="W1159" t="str">
            <v>Actual</v>
          </cell>
        </row>
        <row r="1160">
          <cell r="B1160" t="str">
            <v>BOSE</v>
          </cell>
          <cell r="C1160">
            <v>3</v>
          </cell>
          <cell r="D1160" t="str">
            <v>SGN G4</v>
          </cell>
          <cell r="E1160" t="str">
            <v>Sea</v>
          </cell>
          <cell r="F1160" t="str">
            <v>CS</v>
          </cell>
          <cell r="G1160">
            <v>5</v>
          </cell>
          <cell r="H1160">
            <v>0.13213798868312757</v>
          </cell>
          <cell r="I1160">
            <v>2023</v>
          </cell>
          <cell r="J1160" t="str">
            <v>Actual</v>
          </cell>
          <cell r="N1160" t="str">
            <v>BOSE</v>
          </cell>
          <cell r="O1160" t="str">
            <v>BOSE</v>
          </cell>
          <cell r="P1160">
            <v>2</v>
          </cell>
          <cell r="Q1160" t="str">
            <v>SGN G4</v>
          </cell>
          <cell r="R1160" t="str">
            <v>Sea</v>
          </cell>
          <cell r="S1160" t="str">
            <v>CS</v>
          </cell>
          <cell r="T1160">
            <v>5</v>
          </cell>
          <cell r="U1160">
            <v>0.13213798868312757</v>
          </cell>
          <cell r="V1160">
            <v>2023</v>
          </cell>
          <cell r="W1160" t="str">
            <v>Actual</v>
          </cell>
        </row>
        <row r="1161">
          <cell r="B1161" t="str">
            <v>CKACEU</v>
          </cell>
          <cell r="C1161">
            <v>3</v>
          </cell>
          <cell r="D1161" t="str">
            <v>SGN G4</v>
          </cell>
          <cell r="E1161" t="str">
            <v>Sea</v>
          </cell>
          <cell r="F1161" t="str">
            <v>CS</v>
          </cell>
          <cell r="G1161">
            <v>0</v>
          </cell>
          <cell r="H1161">
            <v>0</v>
          </cell>
          <cell r="I1161">
            <v>2023</v>
          </cell>
          <cell r="J1161" t="str">
            <v>Actual</v>
          </cell>
          <cell r="N1161" t="str">
            <v>TOMEU</v>
          </cell>
          <cell r="O1161" t="str">
            <v>CKACEU</v>
          </cell>
          <cell r="P1161">
            <v>2</v>
          </cell>
          <cell r="Q1161" t="str">
            <v>SGN G4</v>
          </cell>
          <cell r="R1161" t="str">
            <v>Sea</v>
          </cell>
          <cell r="S1161" t="str">
            <v>CS</v>
          </cell>
          <cell r="T1161">
            <v>0</v>
          </cell>
          <cell r="U1161">
            <v>0</v>
          </cell>
          <cell r="V1161">
            <v>2023</v>
          </cell>
          <cell r="W1161" t="str">
            <v>Actual</v>
          </cell>
        </row>
        <row r="1162">
          <cell r="B1162" t="str">
            <v>CKFWEU</v>
          </cell>
          <cell r="C1162">
            <v>3</v>
          </cell>
          <cell r="D1162" t="str">
            <v>SGN G4</v>
          </cell>
          <cell r="E1162" t="str">
            <v>Sea</v>
          </cell>
          <cell r="F1162" t="str">
            <v>CS</v>
          </cell>
          <cell r="G1162">
            <v>0</v>
          </cell>
          <cell r="H1162">
            <v>0</v>
          </cell>
          <cell r="I1162">
            <v>2023</v>
          </cell>
          <cell r="J1162" t="str">
            <v>Actual</v>
          </cell>
          <cell r="N1162" t="str">
            <v>TOMEU</v>
          </cell>
          <cell r="O1162" t="str">
            <v>CKFWEU</v>
          </cell>
          <cell r="P1162">
            <v>2</v>
          </cell>
          <cell r="Q1162" t="str">
            <v>SGN G4</v>
          </cell>
          <cell r="R1162" t="str">
            <v>Sea</v>
          </cell>
          <cell r="S1162" t="str">
            <v>CS</v>
          </cell>
          <cell r="T1162">
            <v>0</v>
          </cell>
          <cell r="U1162">
            <v>0</v>
          </cell>
          <cell r="V1162">
            <v>2023</v>
          </cell>
          <cell r="W1162" t="str">
            <v>Actual</v>
          </cell>
        </row>
        <row r="1163">
          <cell r="B1163" t="str">
            <v>CKJEEU</v>
          </cell>
          <cell r="C1163">
            <v>3</v>
          </cell>
          <cell r="D1163" t="str">
            <v>SGN G4</v>
          </cell>
          <cell r="E1163" t="str">
            <v>Sea</v>
          </cell>
          <cell r="F1163" t="str">
            <v>CS</v>
          </cell>
          <cell r="G1163">
            <v>2</v>
          </cell>
          <cell r="H1163">
            <v>4.6784722222222228E-2</v>
          </cell>
          <cell r="I1163">
            <v>2023</v>
          </cell>
          <cell r="J1163" t="str">
            <v>Actual</v>
          </cell>
          <cell r="N1163" t="str">
            <v>TOMEU</v>
          </cell>
          <cell r="O1163" t="str">
            <v>CKJEEU</v>
          </cell>
          <cell r="P1163">
            <v>2</v>
          </cell>
          <cell r="Q1163" t="str">
            <v>SGN G4</v>
          </cell>
          <cell r="R1163" t="str">
            <v>Sea</v>
          </cell>
          <cell r="S1163" t="str">
            <v>CS</v>
          </cell>
          <cell r="T1163">
            <v>2</v>
          </cell>
          <cell r="U1163">
            <v>4.6784722222222228E-2</v>
          </cell>
          <cell r="V1163">
            <v>2023</v>
          </cell>
          <cell r="W1163" t="str">
            <v>Actual</v>
          </cell>
        </row>
        <row r="1164">
          <cell r="B1164" t="str">
            <v>CKMSEU</v>
          </cell>
          <cell r="C1164">
            <v>3</v>
          </cell>
          <cell r="D1164" t="str">
            <v>SGN G4</v>
          </cell>
          <cell r="E1164" t="str">
            <v>Sea</v>
          </cell>
          <cell r="F1164" t="str">
            <v>CS</v>
          </cell>
          <cell r="G1164">
            <v>0</v>
          </cell>
          <cell r="H1164">
            <v>0</v>
          </cell>
          <cell r="I1164">
            <v>2023</v>
          </cell>
          <cell r="J1164" t="str">
            <v>Actual</v>
          </cell>
          <cell r="N1164" t="str">
            <v>TOMEU</v>
          </cell>
          <cell r="O1164" t="str">
            <v>CKMSEU</v>
          </cell>
          <cell r="P1164">
            <v>2</v>
          </cell>
          <cell r="Q1164" t="str">
            <v>SGN G4</v>
          </cell>
          <cell r="R1164" t="str">
            <v>Sea</v>
          </cell>
          <cell r="S1164" t="str">
            <v>CS</v>
          </cell>
          <cell r="T1164">
            <v>0</v>
          </cell>
          <cell r="U1164">
            <v>0</v>
          </cell>
          <cell r="V1164">
            <v>2023</v>
          </cell>
          <cell r="W1164" t="str">
            <v>Actual</v>
          </cell>
        </row>
        <row r="1165">
          <cell r="B1165" t="str">
            <v>CKPFEU</v>
          </cell>
          <cell r="C1165">
            <v>3</v>
          </cell>
          <cell r="D1165" t="str">
            <v>SGN G4</v>
          </cell>
          <cell r="E1165" t="str">
            <v>Sea</v>
          </cell>
          <cell r="F1165" t="str">
            <v>CS</v>
          </cell>
          <cell r="G1165">
            <v>4</v>
          </cell>
          <cell r="H1165">
            <v>5.7736111111111106E-2</v>
          </cell>
          <cell r="I1165">
            <v>2023</v>
          </cell>
          <cell r="J1165" t="str">
            <v>Actual</v>
          </cell>
          <cell r="N1165" t="str">
            <v>TOMEU</v>
          </cell>
          <cell r="O1165" t="str">
            <v>CKPFEU</v>
          </cell>
          <cell r="P1165">
            <v>2</v>
          </cell>
          <cell r="Q1165" t="str">
            <v>SGN G4</v>
          </cell>
          <cell r="R1165" t="str">
            <v>Sea</v>
          </cell>
          <cell r="S1165" t="str">
            <v>CS</v>
          </cell>
          <cell r="T1165">
            <v>4</v>
          </cell>
          <cell r="U1165">
            <v>5.7736111111111106E-2</v>
          </cell>
          <cell r="V1165">
            <v>2023</v>
          </cell>
          <cell r="W1165" t="str">
            <v>Actual</v>
          </cell>
        </row>
        <row r="1166">
          <cell r="B1166" t="str">
            <v>CKRTEU</v>
          </cell>
          <cell r="C1166">
            <v>3</v>
          </cell>
          <cell r="D1166" t="str">
            <v>SGN G4</v>
          </cell>
          <cell r="E1166" t="str">
            <v>Sea</v>
          </cell>
          <cell r="F1166" t="str">
            <v>CS</v>
          </cell>
          <cell r="G1166">
            <v>2</v>
          </cell>
          <cell r="H1166">
            <v>4.6784722222222228E-2</v>
          </cell>
          <cell r="I1166">
            <v>2023</v>
          </cell>
          <cell r="J1166" t="str">
            <v>Actual</v>
          </cell>
          <cell r="N1166" t="str">
            <v>TOMEU</v>
          </cell>
          <cell r="O1166" t="str">
            <v>CKRTEU</v>
          </cell>
          <cell r="P1166">
            <v>2</v>
          </cell>
          <cell r="Q1166" t="str">
            <v>SGN G4</v>
          </cell>
          <cell r="R1166" t="str">
            <v>Sea</v>
          </cell>
          <cell r="S1166" t="str">
            <v>CS</v>
          </cell>
          <cell r="T1166">
            <v>2</v>
          </cell>
          <cell r="U1166">
            <v>4.6784722222222228E-2</v>
          </cell>
          <cell r="V1166">
            <v>2023</v>
          </cell>
          <cell r="W1166" t="str">
            <v>Actual</v>
          </cell>
        </row>
        <row r="1167">
          <cell r="B1167" t="str">
            <v>CKSWEU</v>
          </cell>
          <cell r="C1167">
            <v>3</v>
          </cell>
          <cell r="D1167" t="str">
            <v>SGN G4</v>
          </cell>
          <cell r="E1167" t="str">
            <v>Sea</v>
          </cell>
          <cell r="F1167" t="str">
            <v>CS</v>
          </cell>
          <cell r="G1167">
            <v>14</v>
          </cell>
          <cell r="H1167">
            <v>0.32749305555555552</v>
          </cell>
          <cell r="I1167">
            <v>2023</v>
          </cell>
          <cell r="J1167" t="str">
            <v>Actual</v>
          </cell>
          <cell r="N1167" t="str">
            <v>TOMEU</v>
          </cell>
          <cell r="O1167" t="str">
            <v>CKSWEU</v>
          </cell>
          <cell r="P1167">
            <v>2</v>
          </cell>
          <cell r="Q1167" t="str">
            <v>SGN G4</v>
          </cell>
          <cell r="R1167" t="str">
            <v>Sea</v>
          </cell>
          <cell r="S1167" t="str">
            <v>CS</v>
          </cell>
          <cell r="T1167">
            <v>14</v>
          </cell>
          <cell r="U1167">
            <v>0.32749305555555552</v>
          </cell>
          <cell r="V1167">
            <v>2023</v>
          </cell>
          <cell r="W1167" t="str">
            <v>Actual</v>
          </cell>
        </row>
        <row r="1168">
          <cell r="B1168" t="str">
            <v>DICKS</v>
          </cell>
          <cell r="C1168">
            <v>3</v>
          </cell>
          <cell r="D1168" t="str">
            <v>SGN G4</v>
          </cell>
          <cell r="E1168" t="str">
            <v>Sea</v>
          </cell>
          <cell r="F1168" t="str">
            <v>CS</v>
          </cell>
          <cell r="G1168">
            <v>0</v>
          </cell>
          <cell r="H1168">
            <v>0</v>
          </cell>
          <cell r="I1168">
            <v>2023</v>
          </cell>
          <cell r="J1168" t="str">
            <v>Actual</v>
          </cell>
          <cell r="N1168" t="str">
            <v>DICKS</v>
          </cell>
          <cell r="O1168" t="str">
            <v>DICKS</v>
          </cell>
          <cell r="P1168">
            <v>2</v>
          </cell>
          <cell r="Q1168" t="str">
            <v>SGN G4</v>
          </cell>
          <cell r="R1168" t="str">
            <v>Sea</v>
          </cell>
          <cell r="S1168" t="str">
            <v>CS</v>
          </cell>
          <cell r="T1168">
            <v>0</v>
          </cell>
          <cell r="U1168">
            <v>0</v>
          </cell>
          <cell r="V1168">
            <v>2023</v>
          </cell>
          <cell r="W1168" t="str">
            <v>Actual</v>
          </cell>
        </row>
        <row r="1169">
          <cell r="B1169" t="str">
            <v>ELDOR</v>
          </cell>
          <cell r="C1169">
            <v>3</v>
          </cell>
          <cell r="D1169" t="str">
            <v>SGN G4</v>
          </cell>
          <cell r="E1169" t="str">
            <v>Sea</v>
          </cell>
          <cell r="F1169" t="str">
            <v>CS</v>
          </cell>
          <cell r="G1169">
            <v>1</v>
          </cell>
          <cell r="H1169">
            <v>3.9531635802469135E-2</v>
          </cell>
          <cell r="I1169">
            <v>2023</v>
          </cell>
          <cell r="J1169" t="str">
            <v>Actual</v>
          </cell>
          <cell r="N1169" t="str">
            <v>ELDOR</v>
          </cell>
          <cell r="O1169" t="str">
            <v>ELDOR</v>
          </cell>
          <cell r="P1169">
            <v>2</v>
          </cell>
          <cell r="Q1169" t="str">
            <v>SGN G4</v>
          </cell>
          <cell r="R1169" t="str">
            <v>Sea</v>
          </cell>
          <cell r="S1169" t="str">
            <v>CS</v>
          </cell>
          <cell r="T1169">
            <v>1</v>
          </cell>
          <cell r="U1169">
            <v>3.9531635802469135E-2</v>
          </cell>
          <cell r="V1169">
            <v>2023</v>
          </cell>
          <cell r="W1169" t="str">
            <v>Actual</v>
          </cell>
        </row>
        <row r="1170">
          <cell r="B1170" t="str">
            <v>GAP</v>
          </cell>
          <cell r="C1170">
            <v>3</v>
          </cell>
          <cell r="D1170" t="str">
            <v>SGN G4</v>
          </cell>
          <cell r="E1170" t="str">
            <v>Sea</v>
          </cell>
          <cell r="F1170" t="str">
            <v>CS</v>
          </cell>
          <cell r="G1170">
            <v>997</v>
          </cell>
          <cell r="H1170">
            <v>1.811277248263889</v>
          </cell>
          <cell r="I1170">
            <v>2023</v>
          </cell>
          <cell r="J1170" t="str">
            <v>Actual</v>
          </cell>
          <cell r="N1170" t="str">
            <v>GAP</v>
          </cell>
          <cell r="O1170" t="str">
            <v>GAP</v>
          </cell>
          <cell r="P1170">
            <v>2</v>
          </cell>
          <cell r="Q1170" t="str">
            <v>SGN G4</v>
          </cell>
          <cell r="R1170" t="str">
            <v>Sea</v>
          </cell>
          <cell r="S1170" t="str">
            <v>CS</v>
          </cell>
          <cell r="T1170">
            <v>997</v>
          </cell>
          <cell r="U1170">
            <v>1.811277248263889</v>
          </cell>
          <cell r="V1170">
            <v>2023</v>
          </cell>
          <cell r="W1170" t="str">
            <v>Actual</v>
          </cell>
        </row>
        <row r="1171">
          <cell r="B1171" t="str">
            <v>IMAGE</v>
          </cell>
          <cell r="C1171">
            <v>3</v>
          </cell>
          <cell r="D1171" t="str">
            <v>SGN G4</v>
          </cell>
          <cell r="E1171" t="str">
            <v>Sea</v>
          </cell>
          <cell r="F1171" t="str">
            <v>CS</v>
          </cell>
          <cell r="G1171">
            <v>0</v>
          </cell>
          <cell r="H1171">
            <v>0</v>
          </cell>
          <cell r="I1171">
            <v>2023</v>
          </cell>
          <cell r="J1171" t="str">
            <v>Actual</v>
          </cell>
          <cell r="N1171" t="str">
            <v>VFC</v>
          </cell>
          <cell r="O1171" t="str">
            <v>IMAGE</v>
          </cell>
          <cell r="P1171">
            <v>2</v>
          </cell>
          <cell r="Q1171" t="str">
            <v>SGN G4</v>
          </cell>
          <cell r="R1171" t="str">
            <v>Sea</v>
          </cell>
          <cell r="S1171" t="str">
            <v>CS</v>
          </cell>
          <cell r="T1171">
            <v>0</v>
          </cell>
          <cell r="U1171">
            <v>0</v>
          </cell>
          <cell r="V1171">
            <v>2023</v>
          </cell>
          <cell r="W1171" t="str">
            <v>Actual</v>
          </cell>
        </row>
        <row r="1172">
          <cell r="B1172" t="str">
            <v>ITGM</v>
          </cell>
          <cell r="C1172">
            <v>3</v>
          </cell>
          <cell r="D1172" t="str">
            <v>SGN G4</v>
          </cell>
          <cell r="E1172" t="str">
            <v>Sea</v>
          </cell>
          <cell r="F1172" t="str">
            <v>CS</v>
          </cell>
          <cell r="G1172">
            <v>0</v>
          </cell>
          <cell r="H1172">
            <v>0</v>
          </cell>
          <cell r="I1172">
            <v>2023</v>
          </cell>
          <cell r="J1172" t="str">
            <v>Actual</v>
          </cell>
          <cell r="N1172" t="str">
            <v>ITGM</v>
          </cell>
          <cell r="O1172" t="str">
            <v>ITGM</v>
          </cell>
          <cell r="P1172">
            <v>2</v>
          </cell>
          <cell r="Q1172" t="str">
            <v>SGN G4</v>
          </cell>
          <cell r="R1172" t="str">
            <v>Sea</v>
          </cell>
          <cell r="S1172" t="str">
            <v>CS</v>
          </cell>
          <cell r="T1172">
            <v>0</v>
          </cell>
          <cell r="U1172">
            <v>0</v>
          </cell>
          <cell r="V1172">
            <v>2023</v>
          </cell>
          <cell r="W1172" t="str">
            <v>Actual</v>
          </cell>
        </row>
        <row r="1173">
          <cell r="B1173" t="str">
            <v>OBIITA</v>
          </cell>
          <cell r="C1173">
            <v>3</v>
          </cell>
          <cell r="D1173" t="str">
            <v>SGN G4</v>
          </cell>
          <cell r="E1173" t="str">
            <v>Sea</v>
          </cell>
          <cell r="F1173" t="str">
            <v>CS</v>
          </cell>
          <cell r="G1173">
            <v>0</v>
          </cell>
          <cell r="H1173">
            <v>0</v>
          </cell>
          <cell r="I1173">
            <v>2023</v>
          </cell>
          <cell r="J1173" t="str">
            <v>Actual</v>
          </cell>
          <cell r="N1173" t="str">
            <v>OBI</v>
          </cell>
          <cell r="O1173" t="str">
            <v>OBIITA</v>
          </cell>
          <cell r="P1173">
            <v>2</v>
          </cell>
          <cell r="Q1173" t="str">
            <v>SGN G4</v>
          </cell>
          <cell r="R1173" t="str">
            <v>Sea</v>
          </cell>
          <cell r="S1173" t="str">
            <v>CS</v>
          </cell>
          <cell r="T1173">
            <v>0</v>
          </cell>
          <cell r="U1173">
            <v>0</v>
          </cell>
          <cell r="V1173">
            <v>2023</v>
          </cell>
          <cell r="W1173" t="str">
            <v>Actual</v>
          </cell>
        </row>
        <row r="1174">
          <cell r="B1174" t="str">
            <v>OBIPOL</v>
          </cell>
          <cell r="C1174">
            <v>3</v>
          </cell>
          <cell r="D1174" t="str">
            <v>SGN G4</v>
          </cell>
          <cell r="E1174" t="str">
            <v>Sea</v>
          </cell>
          <cell r="F1174" t="str">
            <v>CS</v>
          </cell>
          <cell r="G1174">
            <v>1</v>
          </cell>
          <cell r="H1174">
            <v>2.2363888888888891E-2</v>
          </cell>
          <cell r="I1174">
            <v>2023</v>
          </cell>
          <cell r="J1174" t="str">
            <v>Actual</v>
          </cell>
          <cell r="N1174" t="str">
            <v>OBI</v>
          </cell>
          <cell r="O1174" t="str">
            <v>OBIPOL</v>
          </cell>
          <cell r="P1174">
            <v>2</v>
          </cell>
          <cell r="Q1174" t="str">
            <v>SGN G4</v>
          </cell>
          <cell r="R1174" t="str">
            <v>Sea</v>
          </cell>
          <cell r="S1174" t="str">
            <v>CS</v>
          </cell>
          <cell r="T1174">
            <v>1</v>
          </cell>
          <cell r="U1174">
            <v>2.2363888888888891E-2</v>
          </cell>
          <cell r="V1174">
            <v>2023</v>
          </cell>
          <cell r="W1174" t="str">
            <v>Actual</v>
          </cell>
        </row>
        <row r="1175">
          <cell r="B1175" t="str">
            <v>OUTDOR</v>
          </cell>
          <cell r="C1175">
            <v>3</v>
          </cell>
          <cell r="D1175" t="str">
            <v>SGN G4</v>
          </cell>
          <cell r="E1175" t="str">
            <v>Sea</v>
          </cell>
          <cell r="F1175" t="str">
            <v>CS</v>
          </cell>
          <cell r="G1175">
            <v>230</v>
          </cell>
          <cell r="H1175">
            <v>2.9146927469135808</v>
          </cell>
          <cell r="I1175">
            <v>2023</v>
          </cell>
          <cell r="J1175" t="str">
            <v>Actual</v>
          </cell>
          <cell r="N1175" t="str">
            <v>VFC</v>
          </cell>
          <cell r="O1175" t="str">
            <v>OUTDOR</v>
          </cell>
          <cell r="P1175">
            <v>2</v>
          </cell>
          <cell r="Q1175" t="str">
            <v>SGN G4</v>
          </cell>
          <cell r="R1175" t="str">
            <v>Sea</v>
          </cell>
          <cell r="S1175" t="str">
            <v>CS</v>
          </cell>
          <cell r="T1175">
            <v>230</v>
          </cell>
          <cell r="U1175">
            <v>2.9146927469135808</v>
          </cell>
          <cell r="V1175">
            <v>2023</v>
          </cell>
          <cell r="W1175" t="str">
            <v>Actual</v>
          </cell>
        </row>
        <row r="1176">
          <cell r="B1176" t="str">
            <v>PACSUN</v>
          </cell>
          <cell r="C1176">
            <v>3</v>
          </cell>
          <cell r="D1176" t="str">
            <v>SGN G4</v>
          </cell>
          <cell r="E1176" t="str">
            <v>Sea</v>
          </cell>
          <cell r="F1176" t="str">
            <v>CS</v>
          </cell>
          <cell r="G1176">
            <v>4</v>
          </cell>
          <cell r="H1176">
            <v>0.10410924145299146</v>
          </cell>
          <cell r="I1176">
            <v>2023</v>
          </cell>
          <cell r="J1176" t="str">
            <v>Actual</v>
          </cell>
          <cell r="N1176" t="str">
            <v>PACSUN</v>
          </cell>
          <cell r="O1176" t="str">
            <v>PACSUN</v>
          </cell>
          <cell r="P1176">
            <v>2</v>
          </cell>
          <cell r="Q1176" t="str">
            <v>SGN G4</v>
          </cell>
          <cell r="R1176" t="str">
            <v>Sea</v>
          </cell>
          <cell r="S1176" t="str">
            <v>CS</v>
          </cell>
          <cell r="T1176">
            <v>4</v>
          </cell>
          <cell r="U1176">
            <v>0.10410924145299146</v>
          </cell>
          <cell r="V1176">
            <v>2023</v>
          </cell>
          <cell r="W1176" t="str">
            <v>Actual</v>
          </cell>
        </row>
        <row r="1177">
          <cell r="B1177" t="str">
            <v>RIPC</v>
          </cell>
          <cell r="C1177">
            <v>3</v>
          </cell>
          <cell r="D1177" t="str">
            <v>SGN G4</v>
          </cell>
          <cell r="E1177" t="str">
            <v>Sea</v>
          </cell>
          <cell r="F1177" t="str">
            <v>CS</v>
          </cell>
          <cell r="G1177">
            <v>0</v>
          </cell>
          <cell r="H1177">
            <v>0</v>
          </cell>
          <cell r="I1177">
            <v>2023</v>
          </cell>
          <cell r="J1177" t="str">
            <v>Actual</v>
          </cell>
          <cell r="N1177" t="str">
            <v>RIP</v>
          </cell>
          <cell r="O1177" t="str">
            <v>RIPC</v>
          </cell>
          <cell r="P1177">
            <v>2</v>
          </cell>
          <cell r="Q1177" t="str">
            <v>SGN G4</v>
          </cell>
          <cell r="R1177" t="str">
            <v>Sea</v>
          </cell>
          <cell r="S1177" t="str">
            <v>CS</v>
          </cell>
          <cell r="T1177">
            <v>0</v>
          </cell>
          <cell r="U1177">
            <v>0</v>
          </cell>
          <cell r="V1177">
            <v>2023</v>
          </cell>
          <cell r="W1177" t="str">
            <v>Actual</v>
          </cell>
        </row>
        <row r="1178">
          <cell r="B1178" t="str">
            <v>RIPP</v>
          </cell>
          <cell r="C1178">
            <v>3</v>
          </cell>
          <cell r="D1178" t="str">
            <v>SGN G4</v>
          </cell>
          <cell r="E1178" t="str">
            <v>Sea</v>
          </cell>
          <cell r="F1178" t="str">
            <v>CS</v>
          </cell>
          <cell r="G1178">
            <v>0</v>
          </cell>
          <cell r="H1178">
            <v>0</v>
          </cell>
          <cell r="I1178">
            <v>2023</v>
          </cell>
          <cell r="J1178" t="str">
            <v>Actual</v>
          </cell>
          <cell r="N1178" t="str">
            <v>RIP</v>
          </cell>
          <cell r="O1178" t="str">
            <v>RIPP</v>
          </cell>
          <cell r="P1178">
            <v>2</v>
          </cell>
          <cell r="Q1178" t="str">
            <v>SGN G4</v>
          </cell>
          <cell r="R1178" t="str">
            <v>Sea</v>
          </cell>
          <cell r="S1178" t="str">
            <v>CS</v>
          </cell>
          <cell r="T1178">
            <v>0</v>
          </cell>
          <cell r="U1178">
            <v>0</v>
          </cell>
          <cell r="V1178">
            <v>2023</v>
          </cell>
          <cell r="W1178" t="str">
            <v>Actual</v>
          </cell>
        </row>
        <row r="1179">
          <cell r="B1179" t="str">
            <v>SPENCR</v>
          </cell>
          <cell r="C1179">
            <v>3</v>
          </cell>
          <cell r="D1179" t="str">
            <v>SGN G4</v>
          </cell>
          <cell r="E1179" t="str">
            <v>Sea</v>
          </cell>
          <cell r="F1179" t="str">
            <v>CS</v>
          </cell>
          <cell r="G1179">
            <v>0</v>
          </cell>
          <cell r="H1179">
            <v>0</v>
          </cell>
          <cell r="I1179">
            <v>2023</v>
          </cell>
          <cell r="J1179" t="str">
            <v>Actual</v>
          </cell>
          <cell r="N1179" t="str">
            <v>SPENCR</v>
          </cell>
          <cell r="O1179" t="str">
            <v>SPENCR</v>
          </cell>
          <cell r="P1179">
            <v>2</v>
          </cell>
          <cell r="Q1179" t="str">
            <v>SGN G4</v>
          </cell>
          <cell r="R1179" t="str">
            <v>Sea</v>
          </cell>
          <cell r="S1179" t="str">
            <v>CS</v>
          </cell>
          <cell r="T1179">
            <v>0</v>
          </cell>
          <cell r="U1179">
            <v>0</v>
          </cell>
          <cell r="V1179">
            <v>2023</v>
          </cell>
          <cell r="W1179" t="str">
            <v>Actual</v>
          </cell>
        </row>
        <row r="1180">
          <cell r="B1180" t="str">
            <v>TOMBOD</v>
          </cell>
          <cell r="C1180">
            <v>3</v>
          </cell>
          <cell r="D1180" t="str">
            <v>SGN G4</v>
          </cell>
          <cell r="E1180" t="str">
            <v>Sea</v>
          </cell>
          <cell r="F1180" t="str">
            <v>CS</v>
          </cell>
          <cell r="G1180">
            <v>2</v>
          </cell>
          <cell r="H1180">
            <v>2.9770833333333333E-2</v>
          </cell>
          <cell r="I1180">
            <v>2023</v>
          </cell>
          <cell r="J1180" t="str">
            <v>Actual</v>
          </cell>
          <cell r="N1180" t="str">
            <v>TOMEU</v>
          </cell>
          <cell r="O1180" t="str">
            <v>TOMBOD</v>
          </cell>
          <cell r="P1180">
            <v>2</v>
          </cell>
          <cell r="Q1180" t="str">
            <v>SGN G4</v>
          </cell>
          <cell r="R1180" t="str">
            <v>Sea</v>
          </cell>
          <cell r="S1180" t="str">
            <v>CS</v>
          </cell>
          <cell r="T1180">
            <v>2</v>
          </cell>
          <cell r="U1180">
            <v>2.9770833333333333E-2</v>
          </cell>
          <cell r="V1180">
            <v>2023</v>
          </cell>
          <cell r="W1180" t="str">
            <v>Actual</v>
          </cell>
        </row>
        <row r="1181">
          <cell r="B1181" t="str">
            <v>TOMFTW</v>
          </cell>
          <cell r="C1181">
            <v>3</v>
          </cell>
          <cell r="D1181" t="str">
            <v>SGN G4</v>
          </cell>
          <cell r="E1181" t="str">
            <v>Sea</v>
          </cell>
          <cell r="F1181" t="str">
            <v>CS</v>
          </cell>
          <cell r="G1181">
            <v>6</v>
          </cell>
          <cell r="H1181">
            <v>7.9608333333333323E-2</v>
          </cell>
          <cell r="I1181">
            <v>2023</v>
          </cell>
          <cell r="J1181" t="str">
            <v>Actual</v>
          </cell>
          <cell r="N1181" t="str">
            <v>TOMEU</v>
          </cell>
          <cell r="O1181" t="str">
            <v>TOMFTW</v>
          </cell>
          <cell r="P1181">
            <v>2</v>
          </cell>
          <cell r="Q1181" t="str">
            <v>SGN G4</v>
          </cell>
          <cell r="R1181" t="str">
            <v>Sea</v>
          </cell>
          <cell r="S1181" t="str">
            <v>CS</v>
          </cell>
          <cell r="T1181">
            <v>6</v>
          </cell>
          <cell r="U1181">
            <v>7.9608333333333323E-2</v>
          </cell>
          <cell r="V1181">
            <v>2023</v>
          </cell>
          <cell r="W1181" t="str">
            <v>Actual</v>
          </cell>
        </row>
        <row r="1182">
          <cell r="B1182" t="str">
            <v>TOMHAN</v>
          </cell>
          <cell r="C1182">
            <v>3</v>
          </cell>
          <cell r="D1182" t="str">
            <v>SGN G4</v>
          </cell>
          <cell r="E1182" t="str">
            <v>Sea</v>
          </cell>
          <cell r="F1182" t="str">
            <v>CS</v>
          </cell>
          <cell r="G1182">
            <v>0</v>
          </cell>
          <cell r="H1182">
            <v>0</v>
          </cell>
          <cell r="I1182">
            <v>2023</v>
          </cell>
          <cell r="J1182" t="str">
            <v>Actual</v>
          </cell>
          <cell r="N1182" t="str">
            <v>TOMEU</v>
          </cell>
          <cell r="O1182" t="str">
            <v>TOMHAN</v>
          </cell>
          <cell r="P1182">
            <v>2</v>
          </cell>
          <cell r="Q1182" t="str">
            <v>SGN G4</v>
          </cell>
          <cell r="R1182" t="str">
            <v>Sea</v>
          </cell>
          <cell r="S1182" t="str">
            <v>CS</v>
          </cell>
          <cell r="T1182">
            <v>0</v>
          </cell>
          <cell r="U1182">
            <v>0</v>
          </cell>
          <cell r="V1182">
            <v>2023</v>
          </cell>
          <cell r="W1182" t="str">
            <v>Actual</v>
          </cell>
        </row>
        <row r="1183">
          <cell r="B1183" t="str">
            <v>TOMJEU</v>
          </cell>
          <cell r="C1183">
            <v>3</v>
          </cell>
          <cell r="D1183" t="str">
            <v>SGN G4</v>
          </cell>
          <cell r="E1183" t="str">
            <v>Sea</v>
          </cell>
          <cell r="F1183" t="str">
            <v>CS</v>
          </cell>
          <cell r="G1183">
            <v>0</v>
          </cell>
          <cell r="H1183">
            <v>0</v>
          </cell>
          <cell r="I1183">
            <v>2023</v>
          </cell>
          <cell r="J1183" t="str">
            <v>Actual</v>
          </cell>
          <cell r="N1183" t="str">
            <v>TOMEU</v>
          </cell>
          <cell r="O1183" t="str">
            <v>TOMJEU</v>
          </cell>
          <cell r="P1183">
            <v>2</v>
          </cell>
          <cell r="Q1183" t="str">
            <v>SGN G4</v>
          </cell>
          <cell r="R1183" t="str">
            <v>Sea</v>
          </cell>
          <cell r="S1183" t="str">
            <v>CS</v>
          </cell>
          <cell r="T1183">
            <v>0</v>
          </cell>
          <cell r="U1183">
            <v>0</v>
          </cell>
          <cell r="V1183">
            <v>2023</v>
          </cell>
          <cell r="W1183" t="str">
            <v>Actual</v>
          </cell>
        </row>
        <row r="1184">
          <cell r="B1184" t="str">
            <v>TOMRTL</v>
          </cell>
          <cell r="C1184">
            <v>3</v>
          </cell>
          <cell r="D1184" t="str">
            <v>SGN G4</v>
          </cell>
          <cell r="E1184" t="str">
            <v>Sea</v>
          </cell>
          <cell r="F1184" t="str">
            <v>CS</v>
          </cell>
          <cell r="G1184">
            <v>12</v>
          </cell>
          <cell r="H1184">
            <v>0.19626388888888888</v>
          </cell>
          <cell r="I1184">
            <v>2023</v>
          </cell>
          <cell r="J1184" t="str">
            <v>Actual</v>
          </cell>
          <cell r="N1184" t="str">
            <v>TOMEU</v>
          </cell>
          <cell r="O1184" t="str">
            <v>TOMRTL</v>
          </cell>
          <cell r="P1184">
            <v>2</v>
          </cell>
          <cell r="Q1184" t="str">
            <v>SGN G4</v>
          </cell>
          <cell r="R1184" t="str">
            <v>Sea</v>
          </cell>
          <cell r="S1184" t="str">
            <v>CS</v>
          </cell>
          <cell r="T1184">
            <v>12</v>
          </cell>
          <cell r="U1184">
            <v>0.19626388888888888</v>
          </cell>
          <cell r="V1184">
            <v>2023</v>
          </cell>
          <cell r="W1184" t="str">
            <v>Actual</v>
          </cell>
        </row>
        <row r="1185">
          <cell r="B1185" t="str">
            <v>TRU</v>
          </cell>
          <cell r="C1185">
            <v>3</v>
          </cell>
          <cell r="D1185" t="str">
            <v>SGN G4</v>
          </cell>
          <cell r="E1185" t="str">
            <v>Sea</v>
          </cell>
          <cell r="F1185" t="str">
            <v>CS</v>
          </cell>
          <cell r="G1185">
            <v>0</v>
          </cell>
          <cell r="H1185">
            <v>0</v>
          </cell>
          <cell r="I1185">
            <v>2023</v>
          </cell>
          <cell r="J1185" t="str">
            <v>Actual</v>
          </cell>
          <cell r="N1185" t="str">
            <v>TRU</v>
          </cell>
          <cell r="O1185" t="str">
            <v>TRU</v>
          </cell>
          <cell r="P1185">
            <v>2</v>
          </cell>
          <cell r="Q1185" t="str">
            <v>SGN G4</v>
          </cell>
          <cell r="R1185" t="str">
            <v>Sea</v>
          </cell>
          <cell r="S1185" t="str">
            <v>CS</v>
          </cell>
          <cell r="T1185">
            <v>0</v>
          </cell>
          <cell r="U1185">
            <v>0</v>
          </cell>
          <cell r="V1185">
            <v>2023</v>
          </cell>
          <cell r="W1185" t="str">
            <v>Actual</v>
          </cell>
        </row>
        <row r="1186">
          <cell r="B1186" t="str">
            <v>AAFES</v>
          </cell>
          <cell r="C1186">
            <v>3</v>
          </cell>
          <cell r="D1186" t="str">
            <v>SGN G5</v>
          </cell>
          <cell r="E1186" t="str">
            <v>Sea</v>
          </cell>
          <cell r="F1186" t="str">
            <v>CS</v>
          </cell>
          <cell r="G1186">
            <v>27</v>
          </cell>
          <cell r="H1186">
            <v>1.4248945312500001</v>
          </cell>
          <cell r="I1186">
            <v>2023</v>
          </cell>
          <cell r="J1186" t="str">
            <v>Actual</v>
          </cell>
          <cell r="N1186" t="str">
            <v>AAFES</v>
          </cell>
          <cell r="O1186" t="str">
            <v>AAFES</v>
          </cell>
          <cell r="P1186">
            <v>2</v>
          </cell>
          <cell r="Q1186" t="str">
            <v>SGN G5</v>
          </cell>
          <cell r="R1186" t="str">
            <v>Sea</v>
          </cell>
          <cell r="S1186" t="str">
            <v>CS</v>
          </cell>
          <cell r="T1186">
            <v>27</v>
          </cell>
          <cell r="U1186">
            <v>1.4248945312500001</v>
          </cell>
          <cell r="V1186">
            <v>2023</v>
          </cell>
          <cell r="W1186" t="str">
            <v>Actual</v>
          </cell>
        </row>
        <row r="1187">
          <cell r="B1187" t="str">
            <v>ALLB</v>
          </cell>
          <cell r="C1187">
            <v>3</v>
          </cell>
          <cell r="D1187" t="str">
            <v>SGN G5</v>
          </cell>
          <cell r="E1187" t="str">
            <v>Sea</v>
          </cell>
          <cell r="F1187" t="str">
            <v>CS</v>
          </cell>
          <cell r="G1187">
            <v>1</v>
          </cell>
          <cell r="H1187">
            <v>6.1345486111111111E-2</v>
          </cell>
          <cell r="I1187">
            <v>2023</v>
          </cell>
          <cell r="J1187" t="str">
            <v>Actual</v>
          </cell>
          <cell r="N1187" t="str">
            <v>ALLB</v>
          </cell>
          <cell r="O1187" t="str">
            <v>ALLB</v>
          </cell>
          <cell r="P1187">
            <v>2</v>
          </cell>
          <cell r="Q1187" t="str">
            <v>SGN G5</v>
          </cell>
          <cell r="R1187" t="str">
            <v>Sea</v>
          </cell>
          <cell r="S1187" t="str">
            <v>CS</v>
          </cell>
          <cell r="T1187">
            <v>1</v>
          </cell>
          <cell r="U1187">
            <v>6.1345486111111111E-2</v>
          </cell>
          <cell r="V1187">
            <v>2023</v>
          </cell>
          <cell r="W1187" t="str">
            <v>Actual</v>
          </cell>
        </row>
        <row r="1188">
          <cell r="B1188" t="str">
            <v>DORM</v>
          </cell>
          <cell r="C1188">
            <v>3</v>
          </cell>
          <cell r="D1188" t="str">
            <v>SGN G5</v>
          </cell>
          <cell r="E1188" t="str">
            <v>Sea</v>
          </cell>
          <cell r="F1188" t="str">
            <v>CS</v>
          </cell>
          <cell r="G1188">
            <v>0</v>
          </cell>
          <cell r="H1188">
            <v>0</v>
          </cell>
          <cell r="I1188">
            <v>2023</v>
          </cell>
          <cell r="J1188" t="str">
            <v>Actual</v>
          </cell>
          <cell r="N1188" t="str">
            <v>WATTS</v>
          </cell>
          <cell r="O1188" t="str">
            <v>DORM</v>
          </cell>
          <cell r="P1188">
            <v>2</v>
          </cell>
          <cell r="Q1188" t="str">
            <v>SGN G5</v>
          </cell>
          <cell r="R1188" t="str">
            <v>Sea</v>
          </cell>
          <cell r="S1188" t="str">
            <v>CS</v>
          </cell>
          <cell r="T1188">
            <v>0</v>
          </cell>
          <cell r="U1188">
            <v>0</v>
          </cell>
          <cell r="V1188">
            <v>2023</v>
          </cell>
          <cell r="W1188" t="str">
            <v>Actual</v>
          </cell>
        </row>
        <row r="1189">
          <cell r="B1189" t="str">
            <v>DSAQSP</v>
          </cell>
          <cell r="C1189">
            <v>3</v>
          </cell>
          <cell r="D1189" t="str">
            <v>SGN G5</v>
          </cell>
          <cell r="E1189" t="str">
            <v>Sea</v>
          </cell>
          <cell r="F1189" t="str">
            <v>CS</v>
          </cell>
          <cell r="G1189">
            <v>1</v>
          </cell>
          <cell r="H1189">
            <v>6.5942708333333336E-2</v>
          </cell>
          <cell r="I1189">
            <v>2023</v>
          </cell>
          <cell r="J1189" t="str">
            <v>Actual</v>
          </cell>
          <cell r="N1189" t="str">
            <v>DSAQSP</v>
          </cell>
          <cell r="O1189" t="str">
            <v>DSAQSP</v>
          </cell>
          <cell r="P1189">
            <v>2</v>
          </cell>
          <cell r="Q1189" t="str">
            <v>SGN G5</v>
          </cell>
          <cell r="R1189" t="str">
            <v>Sea</v>
          </cell>
          <cell r="S1189" t="str">
            <v>CS</v>
          </cell>
          <cell r="T1189">
            <v>1</v>
          </cell>
          <cell r="U1189">
            <v>6.5942708333333336E-2</v>
          </cell>
          <cell r="V1189">
            <v>2023</v>
          </cell>
          <cell r="W1189" t="str">
            <v>Actual</v>
          </cell>
        </row>
        <row r="1190">
          <cell r="B1190" t="str">
            <v>EMCI</v>
          </cell>
          <cell r="C1190">
            <v>3</v>
          </cell>
          <cell r="D1190" t="str">
            <v>SGN G5</v>
          </cell>
          <cell r="E1190" t="str">
            <v>Sea</v>
          </cell>
          <cell r="F1190" t="str">
            <v>CS</v>
          </cell>
          <cell r="G1190">
            <v>0</v>
          </cell>
          <cell r="H1190">
            <v>0</v>
          </cell>
          <cell r="I1190">
            <v>2023</v>
          </cell>
          <cell r="J1190" t="str">
            <v>Actual</v>
          </cell>
          <cell r="N1190" t="str">
            <v>NIDEC</v>
          </cell>
          <cell r="O1190" t="str">
            <v>EMCI</v>
          </cell>
          <cell r="P1190">
            <v>2</v>
          </cell>
          <cell r="Q1190" t="str">
            <v>SGN G5</v>
          </cell>
          <cell r="R1190" t="str">
            <v>Sea</v>
          </cell>
          <cell r="S1190" t="str">
            <v>CS</v>
          </cell>
          <cell r="T1190">
            <v>0</v>
          </cell>
          <cell r="U1190">
            <v>0</v>
          </cell>
          <cell r="V1190">
            <v>2023</v>
          </cell>
          <cell r="W1190" t="str">
            <v>Actual</v>
          </cell>
        </row>
        <row r="1191">
          <cell r="B1191" t="str">
            <v>LIICO</v>
          </cell>
          <cell r="C1191">
            <v>3</v>
          </cell>
          <cell r="D1191" t="str">
            <v>SGN G5</v>
          </cell>
          <cell r="E1191" t="str">
            <v>Sea</v>
          </cell>
          <cell r="F1191" t="str">
            <v>CS</v>
          </cell>
          <cell r="G1191">
            <v>1</v>
          </cell>
          <cell r="H1191">
            <v>0.1469513888888889</v>
          </cell>
          <cell r="I1191">
            <v>2023</v>
          </cell>
          <cell r="J1191" t="str">
            <v>Actual</v>
          </cell>
          <cell r="N1191" t="str">
            <v>LII</v>
          </cell>
          <cell r="O1191" t="str">
            <v>LIICO</v>
          </cell>
          <cell r="P1191">
            <v>2</v>
          </cell>
          <cell r="Q1191" t="str">
            <v>SGN G5</v>
          </cell>
          <cell r="R1191" t="str">
            <v>Sea</v>
          </cell>
          <cell r="S1191" t="str">
            <v>CS</v>
          </cell>
          <cell r="T1191">
            <v>1</v>
          </cell>
          <cell r="U1191">
            <v>0.1469513888888889</v>
          </cell>
          <cell r="V1191">
            <v>2023</v>
          </cell>
          <cell r="W1191" t="str">
            <v>Actual</v>
          </cell>
        </row>
        <row r="1192">
          <cell r="B1192" t="str">
            <v>LIIRE</v>
          </cell>
          <cell r="C1192">
            <v>3</v>
          </cell>
          <cell r="D1192" t="str">
            <v>SGN G5</v>
          </cell>
          <cell r="E1192" t="str">
            <v>Sea</v>
          </cell>
          <cell r="F1192" t="str">
            <v>CS</v>
          </cell>
          <cell r="G1192">
            <v>1</v>
          </cell>
          <cell r="H1192">
            <v>0.50300347222222219</v>
          </cell>
          <cell r="I1192">
            <v>2023</v>
          </cell>
          <cell r="J1192" t="str">
            <v>Actual</v>
          </cell>
          <cell r="N1192" t="str">
            <v>LII</v>
          </cell>
          <cell r="O1192" t="str">
            <v>LIIRE</v>
          </cell>
          <cell r="P1192">
            <v>2</v>
          </cell>
          <cell r="Q1192" t="str">
            <v>SGN G5</v>
          </cell>
          <cell r="R1192" t="str">
            <v>Sea</v>
          </cell>
          <cell r="S1192" t="str">
            <v>CS</v>
          </cell>
          <cell r="T1192">
            <v>1</v>
          </cell>
          <cell r="U1192">
            <v>0.50300347222222219</v>
          </cell>
          <cell r="V1192">
            <v>2023</v>
          </cell>
          <cell r="W1192" t="str">
            <v>Actual</v>
          </cell>
        </row>
        <row r="1193">
          <cell r="B1193" t="str">
            <v>LIIWWR</v>
          </cell>
          <cell r="C1193">
            <v>3</v>
          </cell>
          <cell r="D1193" t="str">
            <v>SGN G5</v>
          </cell>
          <cell r="E1193" t="str">
            <v>Sea</v>
          </cell>
          <cell r="F1193" t="str">
            <v>CS</v>
          </cell>
          <cell r="G1193">
            <v>0</v>
          </cell>
          <cell r="H1193">
            <v>0</v>
          </cell>
          <cell r="I1193">
            <v>2023</v>
          </cell>
          <cell r="J1193" t="str">
            <v>Actual</v>
          </cell>
          <cell r="N1193" t="str">
            <v>LII</v>
          </cell>
          <cell r="O1193" t="str">
            <v>LIIWWR</v>
          </cell>
          <cell r="P1193">
            <v>2</v>
          </cell>
          <cell r="Q1193" t="str">
            <v>SGN G5</v>
          </cell>
          <cell r="R1193" t="str">
            <v>Sea</v>
          </cell>
          <cell r="S1193" t="str">
            <v>CS</v>
          </cell>
          <cell r="T1193">
            <v>0</v>
          </cell>
          <cell r="U1193">
            <v>0</v>
          </cell>
          <cell r="V1193">
            <v>2023</v>
          </cell>
          <cell r="W1193" t="str">
            <v>Actual</v>
          </cell>
        </row>
        <row r="1194">
          <cell r="B1194" t="str">
            <v>MKI</v>
          </cell>
          <cell r="C1194">
            <v>3</v>
          </cell>
          <cell r="D1194" t="str">
            <v>SGN G5</v>
          </cell>
          <cell r="E1194" t="str">
            <v>Sea</v>
          </cell>
          <cell r="F1194" t="str">
            <v>CS</v>
          </cell>
          <cell r="G1194">
            <v>0</v>
          </cell>
          <cell r="H1194">
            <v>0</v>
          </cell>
          <cell r="I1194">
            <v>2023</v>
          </cell>
          <cell r="J1194" t="str">
            <v>Actual</v>
          </cell>
          <cell r="N1194" t="str">
            <v>KTK</v>
          </cell>
          <cell r="O1194" t="str">
            <v>MKI</v>
          </cell>
          <cell r="P1194">
            <v>2</v>
          </cell>
          <cell r="Q1194" t="str">
            <v>SGN G5</v>
          </cell>
          <cell r="R1194" t="str">
            <v>Sea</v>
          </cell>
          <cell r="S1194" t="str">
            <v>CS</v>
          </cell>
          <cell r="T1194">
            <v>0</v>
          </cell>
          <cell r="U1194">
            <v>0</v>
          </cell>
          <cell r="V1194">
            <v>2023</v>
          </cell>
          <cell r="W1194" t="str">
            <v>Actual</v>
          </cell>
        </row>
        <row r="1195">
          <cell r="B1195" t="str">
            <v>NHAC</v>
          </cell>
          <cell r="C1195">
            <v>3</v>
          </cell>
          <cell r="D1195" t="str">
            <v>SGN G5</v>
          </cell>
          <cell r="E1195" t="str">
            <v>Sea</v>
          </cell>
          <cell r="F1195" t="str">
            <v>CS</v>
          </cell>
          <cell r="G1195">
            <v>0</v>
          </cell>
          <cell r="H1195">
            <v>0</v>
          </cell>
          <cell r="I1195">
            <v>2023</v>
          </cell>
          <cell r="J1195" t="str">
            <v>Actual</v>
          </cell>
          <cell r="N1195" t="str">
            <v>NIDEC</v>
          </cell>
          <cell r="O1195" t="str">
            <v>NHAC</v>
          </cell>
          <cell r="P1195">
            <v>2</v>
          </cell>
          <cell r="Q1195" t="str">
            <v>SGN G5</v>
          </cell>
          <cell r="R1195" t="str">
            <v>Sea</v>
          </cell>
          <cell r="S1195" t="str">
            <v>CS</v>
          </cell>
          <cell r="T1195">
            <v>0</v>
          </cell>
          <cell r="U1195">
            <v>0</v>
          </cell>
          <cell r="V1195">
            <v>2023</v>
          </cell>
          <cell r="W1195" t="str">
            <v>Actual</v>
          </cell>
        </row>
        <row r="1196">
          <cell r="B1196" t="str">
            <v>PVHJA</v>
          </cell>
          <cell r="C1196">
            <v>3</v>
          </cell>
          <cell r="D1196" t="str">
            <v>SGN G5</v>
          </cell>
          <cell r="E1196" t="str">
            <v>Sea</v>
          </cell>
          <cell r="F1196" t="str">
            <v>CS</v>
          </cell>
          <cell r="G1196">
            <v>2</v>
          </cell>
          <cell r="H1196">
            <v>7.957552083333333E-2</v>
          </cell>
          <cell r="I1196">
            <v>2023</v>
          </cell>
          <cell r="J1196" t="str">
            <v>Actual</v>
          </cell>
          <cell r="N1196" t="str">
            <v>WRNCO</v>
          </cell>
          <cell r="O1196" t="str">
            <v>PVHJA</v>
          </cell>
          <cell r="P1196">
            <v>2</v>
          </cell>
          <cell r="Q1196" t="str">
            <v>SGN G5</v>
          </cell>
          <cell r="R1196" t="str">
            <v>Sea</v>
          </cell>
          <cell r="S1196" t="str">
            <v>CS</v>
          </cell>
          <cell r="T1196">
            <v>2</v>
          </cell>
          <cell r="U1196">
            <v>7.957552083333333E-2</v>
          </cell>
          <cell r="V1196">
            <v>2023</v>
          </cell>
          <cell r="W1196" t="str">
            <v>Actual</v>
          </cell>
        </row>
        <row r="1197">
          <cell r="B1197" t="str">
            <v>THAS</v>
          </cell>
          <cell r="C1197">
            <v>3</v>
          </cell>
          <cell r="D1197" t="str">
            <v>SGN G5</v>
          </cell>
          <cell r="E1197" t="str">
            <v>Sea</v>
          </cell>
          <cell r="F1197" t="str">
            <v>CS</v>
          </cell>
          <cell r="G1197">
            <v>0</v>
          </cell>
          <cell r="H1197">
            <v>0</v>
          </cell>
          <cell r="I1197">
            <v>2023</v>
          </cell>
          <cell r="J1197" t="str">
            <v>Actual</v>
          </cell>
          <cell r="N1197" t="str">
            <v>WRNCO</v>
          </cell>
          <cell r="O1197" t="str">
            <v>THAS</v>
          </cell>
          <cell r="P1197">
            <v>2</v>
          </cell>
          <cell r="Q1197" t="str">
            <v>SGN G5</v>
          </cell>
          <cell r="R1197" t="str">
            <v>Sea</v>
          </cell>
          <cell r="S1197" t="str">
            <v>CS</v>
          </cell>
          <cell r="T1197">
            <v>0</v>
          </cell>
          <cell r="U1197">
            <v>0</v>
          </cell>
          <cell r="V1197">
            <v>2023</v>
          </cell>
          <cell r="W1197" t="str">
            <v>Actual</v>
          </cell>
        </row>
        <row r="1198">
          <cell r="B1198" t="str">
            <v>WARAS</v>
          </cell>
          <cell r="C1198">
            <v>3</v>
          </cell>
          <cell r="D1198" t="str">
            <v>SGN G5</v>
          </cell>
          <cell r="E1198" t="str">
            <v>Sea</v>
          </cell>
          <cell r="F1198" t="str">
            <v>CS</v>
          </cell>
          <cell r="G1198">
            <v>7</v>
          </cell>
          <cell r="H1198">
            <v>0.19886712072649568</v>
          </cell>
          <cell r="I1198">
            <v>2023</v>
          </cell>
          <cell r="J1198" t="str">
            <v>Actual</v>
          </cell>
          <cell r="N1198" t="str">
            <v>WRNCO</v>
          </cell>
          <cell r="O1198" t="str">
            <v>WARAS</v>
          </cell>
          <cell r="P1198">
            <v>2</v>
          </cell>
          <cell r="Q1198" t="str">
            <v>SGN G5</v>
          </cell>
          <cell r="R1198" t="str">
            <v>Sea</v>
          </cell>
          <cell r="S1198" t="str">
            <v>CS</v>
          </cell>
          <cell r="T1198">
            <v>7</v>
          </cell>
          <cell r="U1198">
            <v>0.19886712072649568</v>
          </cell>
          <cell r="V1198">
            <v>2023</v>
          </cell>
          <cell r="W1198" t="str">
            <v>Actual</v>
          </cell>
        </row>
        <row r="1199">
          <cell r="B1199" t="str">
            <v>WYNBRG</v>
          </cell>
          <cell r="C1199">
            <v>3</v>
          </cell>
          <cell r="D1199" t="str">
            <v>SGN G3</v>
          </cell>
          <cell r="E1199" t="str">
            <v>Sea</v>
          </cell>
          <cell r="F1199" t="str">
            <v>CS</v>
          </cell>
          <cell r="G1199">
            <v>0</v>
          </cell>
          <cell r="H1199">
            <v>0</v>
          </cell>
          <cell r="I1199">
            <v>2023</v>
          </cell>
          <cell r="J1199" t="str">
            <v>Actual</v>
          </cell>
          <cell r="N1199" t="str">
            <v>WYNBRG</v>
          </cell>
          <cell r="O1199" t="str">
            <v>WYNBRG</v>
          </cell>
          <cell r="P1199">
            <v>2</v>
          </cell>
          <cell r="Q1199" t="str">
            <v>SGN G3</v>
          </cell>
          <cell r="R1199" t="str">
            <v>Sea</v>
          </cell>
          <cell r="S1199" t="str">
            <v>CS</v>
          </cell>
          <cell r="T1199">
            <v>0</v>
          </cell>
          <cell r="U1199">
            <v>0</v>
          </cell>
          <cell r="V1199">
            <v>2023</v>
          </cell>
          <cell r="W1199" t="str">
            <v>Actual</v>
          </cell>
        </row>
        <row r="1200">
          <cell r="B1200" t="str">
            <v>X47BL</v>
          </cell>
          <cell r="C1200">
            <v>3</v>
          </cell>
          <cell r="D1200" t="str">
            <v>SGN G5</v>
          </cell>
          <cell r="E1200" t="str">
            <v>Sea</v>
          </cell>
          <cell r="F1200" t="str">
            <v>CS</v>
          </cell>
          <cell r="G1200">
            <v>0</v>
          </cell>
          <cell r="H1200">
            <v>0</v>
          </cell>
          <cell r="I1200">
            <v>2023</v>
          </cell>
          <cell r="J1200" t="str">
            <v>Actual</v>
          </cell>
          <cell r="N1200" t="str">
            <v>X47BL</v>
          </cell>
          <cell r="O1200" t="str">
            <v>X47BL</v>
          </cell>
          <cell r="P1200">
            <v>2</v>
          </cell>
          <cell r="Q1200" t="str">
            <v>SGN G5</v>
          </cell>
          <cell r="R1200" t="str">
            <v>Sea</v>
          </cell>
          <cell r="S1200" t="str">
            <v>CS</v>
          </cell>
          <cell r="T1200">
            <v>0</v>
          </cell>
          <cell r="U1200">
            <v>0</v>
          </cell>
          <cell r="V1200">
            <v>2023</v>
          </cell>
          <cell r="W1200" t="str">
            <v>Actual</v>
          </cell>
        </row>
        <row r="1201">
          <cell r="B1201" t="str">
            <v>XATPE</v>
          </cell>
          <cell r="C1201">
            <v>3</v>
          </cell>
          <cell r="D1201" t="str">
            <v>SGN G5</v>
          </cell>
          <cell r="E1201" t="str">
            <v>Sea</v>
          </cell>
          <cell r="F1201" t="str">
            <v>CS</v>
          </cell>
          <cell r="G1201">
            <v>0</v>
          </cell>
          <cell r="H1201">
            <v>0</v>
          </cell>
          <cell r="I1201">
            <v>2023</v>
          </cell>
          <cell r="J1201" t="str">
            <v>Actual</v>
          </cell>
          <cell r="N1201" t="str">
            <v>XATPE</v>
          </cell>
          <cell r="O1201" t="str">
            <v>XATPE</v>
          </cell>
          <cell r="P1201">
            <v>2</v>
          </cell>
          <cell r="Q1201" t="str">
            <v>SGN G5</v>
          </cell>
          <cell r="R1201" t="str">
            <v>Sea</v>
          </cell>
          <cell r="S1201" t="str">
            <v>CS</v>
          </cell>
          <cell r="T1201">
            <v>0</v>
          </cell>
          <cell r="U1201">
            <v>0</v>
          </cell>
          <cell r="V1201">
            <v>2023</v>
          </cell>
          <cell r="W1201" t="str">
            <v>Actual</v>
          </cell>
        </row>
        <row r="1202">
          <cell r="B1202" t="str">
            <v>XBLAIN</v>
          </cell>
          <cell r="C1202">
            <v>3</v>
          </cell>
          <cell r="D1202" t="str">
            <v>SGN G5</v>
          </cell>
          <cell r="E1202" t="str">
            <v>Sea</v>
          </cell>
          <cell r="F1202" t="str">
            <v>CS</v>
          </cell>
          <cell r="G1202">
            <v>0</v>
          </cell>
          <cell r="H1202">
            <v>0</v>
          </cell>
          <cell r="I1202">
            <v>2023</v>
          </cell>
          <cell r="J1202" t="str">
            <v>Actual</v>
          </cell>
          <cell r="N1202" t="str">
            <v>XBLAIN</v>
          </cell>
          <cell r="O1202" t="str">
            <v>XBLAIN</v>
          </cell>
          <cell r="P1202">
            <v>2</v>
          </cell>
          <cell r="Q1202" t="str">
            <v>SGN G5</v>
          </cell>
          <cell r="R1202" t="str">
            <v>Sea</v>
          </cell>
          <cell r="S1202" t="str">
            <v>CS</v>
          </cell>
          <cell r="T1202">
            <v>0</v>
          </cell>
          <cell r="U1202">
            <v>0</v>
          </cell>
          <cell r="V1202">
            <v>2023</v>
          </cell>
          <cell r="W1202" t="str">
            <v>Actual</v>
          </cell>
        </row>
        <row r="1203">
          <cell r="B1203" t="str">
            <v>XCALM</v>
          </cell>
          <cell r="C1203">
            <v>3</v>
          </cell>
          <cell r="D1203" t="str">
            <v>SGN G5</v>
          </cell>
          <cell r="E1203" t="str">
            <v>Sea</v>
          </cell>
          <cell r="F1203" t="str">
            <v>CS</v>
          </cell>
          <cell r="G1203">
            <v>0</v>
          </cell>
          <cell r="H1203">
            <v>0</v>
          </cell>
          <cell r="I1203">
            <v>2023</v>
          </cell>
          <cell r="J1203" t="str">
            <v>Actual</v>
          </cell>
          <cell r="N1203" t="str">
            <v>XCALM</v>
          </cell>
          <cell r="O1203" t="str">
            <v>XCALM</v>
          </cell>
          <cell r="P1203">
            <v>2</v>
          </cell>
          <cell r="Q1203" t="str">
            <v>SGN G5</v>
          </cell>
          <cell r="R1203" t="str">
            <v>Sea</v>
          </cell>
          <cell r="S1203" t="str">
            <v>CS</v>
          </cell>
          <cell r="T1203">
            <v>0</v>
          </cell>
          <cell r="U1203">
            <v>0</v>
          </cell>
          <cell r="V1203">
            <v>2023</v>
          </cell>
          <cell r="W1203" t="str">
            <v>Actual</v>
          </cell>
        </row>
        <row r="1204">
          <cell r="B1204" t="str">
            <v>XHBIL</v>
          </cell>
          <cell r="C1204">
            <v>3</v>
          </cell>
          <cell r="D1204" t="str">
            <v>SGN G5</v>
          </cell>
          <cell r="E1204" t="str">
            <v>Sea</v>
          </cell>
          <cell r="F1204" t="str">
            <v>CS</v>
          </cell>
          <cell r="G1204">
            <v>0</v>
          </cell>
          <cell r="H1204">
            <v>0</v>
          </cell>
          <cell r="I1204">
            <v>2023</v>
          </cell>
          <cell r="J1204" t="str">
            <v>Actual</v>
          </cell>
          <cell r="N1204" t="str">
            <v>XHBIL</v>
          </cell>
          <cell r="O1204" t="str">
            <v>XHBIL</v>
          </cell>
          <cell r="P1204">
            <v>2</v>
          </cell>
          <cell r="Q1204" t="str">
            <v>SGN G5</v>
          </cell>
          <cell r="R1204" t="str">
            <v>Sea</v>
          </cell>
          <cell r="S1204" t="str">
            <v>CS</v>
          </cell>
          <cell r="T1204">
            <v>0</v>
          </cell>
          <cell r="U1204">
            <v>0</v>
          </cell>
          <cell r="V1204">
            <v>2023</v>
          </cell>
          <cell r="W1204" t="str">
            <v>Actual</v>
          </cell>
        </row>
        <row r="1205">
          <cell r="B1205" t="str">
            <v>XKEENI</v>
          </cell>
          <cell r="C1205">
            <v>3</v>
          </cell>
          <cell r="D1205" t="str">
            <v>SGN G5</v>
          </cell>
          <cell r="E1205" t="str">
            <v>Sea</v>
          </cell>
          <cell r="F1205" t="str">
            <v>CS</v>
          </cell>
          <cell r="G1205">
            <v>1</v>
          </cell>
          <cell r="H1205">
            <v>5.3733333333333334E-2</v>
          </cell>
          <cell r="I1205">
            <v>2023</v>
          </cell>
          <cell r="J1205" t="str">
            <v>Actual</v>
          </cell>
          <cell r="N1205" t="str">
            <v>XKEENI</v>
          </cell>
          <cell r="O1205" t="str">
            <v>XKEENI</v>
          </cell>
          <cell r="P1205">
            <v>2</v>
          </cell>
          <cell r="Q1205" t="str">
            <v>SGN G5</v>
          </cell>
          <cell r="R1205" t="str">
            <v>Sea</v>
          </cell>
          <cell r="S1205" t="str">
            <v>CS</v>
          </cell>
          <cell r="T1205">
            <v>1</v>
          </cell>
          <cell r="U1205">
            <v>5.3733333333333334E-2</v>
          </cell>
          <cell r="V1205">
            <v>2023</v>
          </cell>
          <cell r="W1205" t="str">
            <v>Actual</v>
          </cell>
        </row>
        <row r="1206">
          <cell r="B1206" t="str">
            <v>XREDC</v>
          </cell>
          <cell r="C1206">
            <v>3</v>
          </cell>
          <cell r="D1206" t="str">
            <v>SGN G5</v>
          </cell>
          <cell r="E1206" t="str">
            <v>Sea</v>
          </cell>
          <cell r="F1206" t="str">
            <v>CS</v>
          </cell>
          <cell r="G1206">
            <v>0</v>
          </cell>
          <cell r="H1206">
            <v>0</v>
          </cell>
          <cell r="I1206">
            <v>2023</v>
          </cell>
          <cell r="J1206" t="str">
            <v>Actual</v>
          </cell>
          <cell r="N1206" t="str">
            <v>XREDC</v>
          </cell>
          <cell r="O1206" t="str">
            <v>XREDC</v>
          </cell>
          <cell r="P1206">
            <v>2</v>
          </cell>
          <cell r="Q1206" t="str">
            <v>SGN G5</v>
          </cell>
          <cell r="R1206" t="str">
            <v>Sea</v>
          </cell>
          <cell r="S1206" t="str">
            <v>CS</v>
          </cell>
          <cell r="T1206">
            <v>0</v>
          </cell>
          <cell r="U1206">
            <v>0</v>
          </cell>
          <cell r="V1206">
            <v>2023</v>
          </cell>
          <cell r="W1206" t="str">
            <v>Actual</v>
          </cell>
        </row>
        <row r="1207">
          <cell r="B1207" t="str">
            <v>XSOLS</v>
          </cell>
          <cell r="C1207">
            <v>3</v>
          </cell>
          <cell r="D1207" t="str">
            <v>SGN G5</v>
          </cell>
          <cell r="E1207" t="str">
            <v>Sea</v>
          </cell>
          <cell r="F1207" t="str">
            <v>CS</v>
          </cell>
          <cell r="G1207">
            <v>0</v>
          </cell>
          <cell r="H1207">
            <v>0</v>
          </cell>
          <cell r="I1207">
            <v>2023</v>
          </cell>
          <cell r="J1207" t="str">
            <v>Actual</v>
          </cell>
          <cell r="N1207" t="str">
            <v>XSOLS</v>
          </cell>
          <cell r="O1207" t="str">
            <v>XSOLS</v>
          </cell>
          <cell r="P1207">
            <v>2</v>
          </cell>
          <cell r="Q1207" t="str">
            <v>SGN G5</v>
          </cell>
          <cell r="R1207" t="str">
            <v>Sea</v>
          </cell>
          <cell r="S1207" t="str">
            <v>CS</v>
          </cell>
          <cell r="T1207">
            <v>0</v>
          </cell>
          <cell r="U1207">
            <v>0</v>
          </cell>
          <cell r="V1207">
            <v>2023</v>
          </cell>
          <cell r="W1207" t="str">
            <v>Actual</v>
          </cell>
        </row>
        <row r="1208">
          <cell r="B1208" t="str">
            <v>USBOX</v>
          </cell>
          <cell r="C1208">
            <v>3</v>
          </cell>
          <cell r="D1208" t="str">
            <v>SGN G5</v>
          </cell>
          <cell r="E1208" t="str">
            <v>Sea</v>
          </cell>
          <cell r="F1208" t="str">
            <v>CS</v>
          </cell>
          <cell r="G1208">
            <v>0</v>
          </cell>
          <cell r="H1208">
            <v>0.14326388888888889</v>
          </cell>
          <cell r="I1208">
            <v>2023</v>
          </cell>
          <cell r="J1208" t="str">
            <v>Actual</v>
          </cell>
          <cell r="N1208" t="str">
            <v>USBOX</v>
          </cell>
          <cell r="O1208" t="str">
            <v>USBOX</v>
          </cell>
          <cell r="P1208">
            <v>2</v>
          </cell>
          <cell r="Q1208" t="str">
            <v>SGN G5</v>
          </cell>
          <cell r="R1208" t="str">
            <v>Sea</v>
          </cell>
          <cell r="S1208" t="str">
            <v>CS</v>
          </cell>
          <cell r="T1208">
            <v>0</v>
          </cell>
          <cell r="U1208">
            <v>0.14326388888888889</v>
          </cell>
          <cell r="V1208">
            <v>2023</v>
          </cell>
          <cell r="W1208" t="str">
            <v>Actual</v>
          </cell>
        </row>
        <row r="1209">
          <cell r="B1209" t="str">
            <v>SINBOX</v>
          </cell>
          <cell r="C1209">
            <v>3</v>
          </cell>
          <cell r="D1209" t="str">
            <v>SGN G5</v>
          </cell>
          <cell r="E1209" t="str">
            <v>Sea</v>
          </cell>
          <cell r="F1209" t="str">
            <v>CS</v>
          </cell>
          <cell r="G1209">
            <v>0</v>
          </cell>
          <cell r="H1209">
            <v>0</v>
          </cell>
          <cell r="I1209">
            <v>2023</v>
          </cell>
          <cell r="J1209" t="str">
            <v>Actual</v>
          </cell>
          <cell r="N1209" t="str">
            <v>SINBOX</v>
          </cell>
          <cell r="O1209" t="str">
            <v>SINBOX</v>
          </cell>
          <cell r="P1209">
            <v>2</v>
          </cell>
          <cell r="Q1209" t="str">
            <v>SGN G5</v>
          </cell>
          <cell r="R1209" t="str">
            <v>Sea</v>
          </cell>
          <cell r="S1209" t="str">
            <v>CS</v>
          </cell>
          <cell r="T1209">
            <v>0</v>
          </cell>
          <cell r="U1209">
            <v>0</v>
          </cell>
          <cell r="V1209">
            <v>2023</v>
          </cell>
          <cell r="W1209" t="str">
            <v>Actual</v>
          </cell>
        </row>
        <row r="1210">
          <cell r="B1210" t="str">
            <v>EMLUX</v>
          </cell>
          <cell r="C1210">
            <v>3</v>
          </cell>
          <cell r="D1210" t="str">
            <v>SGN G4</v>
          </cell>
          <cell r="E1210" t="str">
            <v>Sea</v>
          </cell>
          <cell r="F1210" t="str">
            <v>CS</v>
          </cell>
          <cell r="G1210">
            <v>3</v>
          </cell>
          <cell r="H1210">
            <v>6.2410037878787863E-2</v>
          </cell>
          <cell r="I1210">
            <v>2023</v>
          </cell>
          <cell r="J1210" t="str">
            <v>Actual</v>
          </cell>
          <cell r="N1210" t="str">
            <v>OBI</v>
          </cell>
          <cell r="O1210" t="str">
            <v>EMLUX</v>
          </cell>
          <cell r="P1210">
            <v>2</v>
          </cell>
          <cell r="Q1210" t="str">
            <v>SGN G4</v>
          </cell>
          <cell r="R1210" t="str">
            <v>Sea</v>
          </cell>
          <cell r="S1210" t="str">
            <v>CS</v>
          </cell>
          <cell r="T1210">
            <v>3</v>
          </cell>
          <cell r="U1210">
            <v>6.2410037878787863E-2</v>
          </cell>
          <cell r="V1210">
            <v>2023</v>
          </cell>
          <cell r="W1210" t="str">
            <v>Actual</v>
          </cell>
        </row>
        <row r="1211">
          <cell r="B1211" t="str">
            <v>EUROM</v>
          </cell>
          <cell r="C1211">
            <v>3</v>
          </cell>
          <cell r="D1211" t="str">
            <v>SGN G4</v>
          </cell>
          <cell r="E1211" t="str">
            <v>Sea</v>
          </cell>
          <cell r="F1211" t="str">
            <v>CS</v>
          </cell>
          <cell r="G1211">
            <v>13</v>
          </cell>
          <cell r="H1211">
            <v>0.34685624999999998</v>
          </cell>
          <cell r="I1211">
            <v>2023</v>
          </cell>
          <cell r="J1211" t="str">
            <v>Actual</v>
          </cell>
          <cell r="N1211" t="str">
            <v>OBI</v>
          </cell>
          <cell r="O1211" t="str">
            <v>EUROM</v>
          </cell>
          <cell r="P1211">
            <v>2</v>
          </cell>
          <cell r="Q1211" t="str">
            <v>SGN G4</v>
          </cell>
          <cell r="R1211" t="str">
            <v>Sea</v>
          </cell>
          <cell r="S1211" t="str">
            <v>CS</v>
          </cell>
          <cell r="T1211">
            <v>13</v>
          </cell>
          <cell r="U1211">
            <v>0.34685624999999998</v>
          </cell>
          <cell r="V1211">
            <v>2023</v>
          </cell>
          <cell r="W1211" t="str">
            <v>Actual</v>
          </cell>
        </row>
        <row r="1212">
          <cell r="B1212" t="str">
            <v>SWOOSH</v>
          </cell>
          <cell r="C1212">
            <v>3</v>
          </cell>
          <cell r="D1212" t="str">
            <v>SGN G1</v>
          </cell>
          <cell r="E1212" t="str">
            <v>Air</v>
          </cell>
          <cell r="F1212" t="str">
            <v>DOC</v>
          </cell>
          <cell r="G1212">
            <v>34</v>
          </cell>
          <cell r="H1212">
            <v>0</v>
          </cell>
          <cell r="I1212">
            <v>2023</v>
          </cell>
          <cell r="J1212" t="str">
            <v>Actual</v>
          </cell>
          <cell r="N1212" t="str">
            <v>NIKE</v>
          </cell>
          <cell r="O1212" t="str">
            <v>SWOOSH</v>
          </cell>
          <cell r="P1212">
            <v>2</v>
          </cell>
          <cell r="Q1212" t="str">
            <v>SGN G1</v>
          </cell>
          <cell r="R1212" t="str">
            <v>Air</v>
          </cell>
          <cell r="S1212" t="str">
            <v>DOC</v>
          </cell>
          <cell r="T1212">
            <v>34</v>
          </cell>
          <cell r="U1212">
            <v>0</v>
          </cell>
          <cell r="V1212">
            <v>2023</v>
          </cell>
          <cell r="W1212" t="str">
            <v>Actual</v>
          </cell>
        </row>
        <row r="1213">
          <cell r="B1213" t="str">
            <v>CONVRS</v>
          </cell>
          <cell r="C1213">
            <v>3</v>
          </cell>
          <cell r="D1213" t="str">
            <v>SGN G1</v>
          </cell>
          <cell r="E1213" t="str">
            <v>Air</v>
          </cell>
          <cell r="F1213" t="str">
            <v>DOC</v>
          </cell>
          <cell r="G1213">
            <v>2</v>
          </cell>
          <cell r="H1213">
            <v>0</v>
          </cell>
          <cell r="I1213">
            <v>2023</v>
          </cell>
          <cell r="J1213" t="str">
            <v>Actual</v>
          </cell>
          <cell r="N1213" t="str">
            <v>NIKE</v>
          </cell>
          <cell r="O1213" t="str">
            <v>CONVRS</v>
          </cell>
          <cell r="P1213">
            <v>2</v>
          </cell>
          <cell r="Q1213" t="str">
            <v>SGN G1</v>
          </cell>
          <cell r="R1213" t="str">
            <v>Air</v>
          </cell>
          <cell r="S1213" t="str">
            <v>DOC</v>
          </cell>
          <cell r="T1213">
            <v>2</v>
          </cell>
          <cell r="U1213">
            <v>0</v>
          </cell>
          <cell r="V1213">
            <v>2023</v>
          </cell>
          <cell r="W1213" t="str">
            <v>Actual</v>
          </cell>
        </row>
        <row r="1214">
          <cell r="B1214" t="str">
            <v>COLE</v>
          </cell>
          <cell r="C1214">
            <v>3</v>
          </cell>
          <cell r="D1214" t="str">
            <v>SGN G1</v>
          </cell>
          <cell r="E1214" t="str">
            <v>Air</v>
          </cell>
          <cell r="F1214" t="str">
            <v>DOC</v>
          </cell>
          <cell r="G1214">
            <v>0</v>
          </cell>
          <cell r="H1214">
            <v>0</v>
          </cell>
          <cell r="I1214">
            <v>2023</v>
          </cell>
          <cell r="J1214" t="str">
            <v>Actual</v>
          </cell>
          <cell r="N1214" t="str">
            <v>COLE</v>
          </cell>
          <cell r="O1214" t="str">
            <v>COLE</v>
          </cell>
          <cell r="P1214">
            <v>2</v>
          </cell>
          <cell r="Q1214" t="str">
            <v>SGN G1</v>
          </cell>
          <cell r="R1214" t="str">
            <v>Air</v>
          </cell>
          <cell r="S1214" t="str">
            <v>DOC</v>
          </cell>
          <cell r="T1214">
            <v>0</v>
          </cell>
          <cell r="U1214">
            <v>0</v>
          </cell>
          <cell r="V1214">
            <v>2023</v>
          </cell>
          <cell r="W1214" t="str">
            <v>Actual</v>
          </cell>
        </row>
        <row r="1215">
          <cell r="B1215" t="str">
            <v>AAFZE</v>
          </cell>
          <cell r="C1215">
            <v>3</v>
          </cell>
          <cell r="D1215" t="str">
            <v>SGN G2</v>
          </cell>
          <cell r="E1215" t="str">
            <v>Air</v>
          </cell>
          <cell r="F1215" t="str">
            <v>DOC</v>
          </cell>
          <cell r="G1215">
            <v>1</v>
          </cell>
          <cell r="H1215">
            <v>0</v>
          </cell>
          <cell r="I1215">
            <v>2023</v>
          </cell>
          <cell r="J1215" t="str">
            <v>Actual</v>
          </cell>
          <cell r="N1215" t="str">
            <v>AEBV</v>
          </cell>
          <cell r="O1215" t="str">
            <v>AAFZE</v>
          </cell>
          <cell r="P1215">
            <v>2</v>
          </cell>
          <cell r="Q1215" t="str">
            <v>SGN G2</v>
          </cell>
          <cell r="R1215" t="str">
            <v>Air</v>
          </cell>
          <cell r="S1215" t="str">
            <v>DOC</v>
          </cell>
          <cell r="T1215">
            <v>1</v>
          </cell>
          <cell r="U1215">
            <v>0</v>
          </cell>
          <cell r="V1215">
            <v>2023</v>
          </cell>
          <cell r="W1215" t="str">
            <v>Actual</v>
          </cell>
        </row>
        <row r="1216">
          <cell r="B1216" t="str">
            <v>AEBV</v>
          </cell>
          <cell r="C1216">
            <v>3</v>
          </cell>
          <cell r="D1216" t="str">
            <v>SGN G2</v>
          </cell>
          <cell r="E1216" t="str">
            <v>Air</v>
          </cell>
          <cell r="F1216" t="str">
            <v>DOC</v>
          </cell>
          <cell r="G1216">
            <v>0</v>
          </cell>
          <cell r="H1216">
            <v>0</v>
          </cell>
          <cell r="I1216">
            <v>2023</v>
          </cell>
          <cell r="J1216" t="str">
            <v>Actual</v>
          </cell>
          <cell r="N1216" t="str">
            <v>AEBV</v>
          </cell>
          <cell r="O1216" t="str">
            <v>AEBV</v>
          </cell>
          <cell r="P1216">
            <v>2</v>
          </cell>
          <cell r="Q1216" t="str">
            <v>SGN G2</v>
          </cell>
          <cell r="R1216" t="str">
            <v>Air</v>
          </cell>
          <cell r="S1216" t="str">
            <v>DOC</v>
          </cell>
          <cell r="T1216">
            <v>0</v>
          </cell>
          <cell r="U1216">
            <v>0</v>
          </cell>
          <cell r="V1216">
            <v>2023</v>
          </cell>
          <cell r="W1216" t="str">
            <v>Actual</v>
          </cell>
        </row>
        <row r="1217">
          <cell r="B1217" t="str">
            <v>ANNINC</v>
          </cell>
          <cell r="C1217">
            <v>3</v>
          </cell>
          <cell r="D1217" t="str">
            <v>SGN G2</v>
          </cell>
          <cell r="E1217" t="str">
            <v>Air</v>
          </cell>
          <cell r="F1217" t="str">
            <v>DOC</v>
          </cell>
          <cell r="G1217">
            <v>0</v>
          </cell>
          <cell r="H1217">
            <v>0</v>
          </cell>
          <cell r="I1217">
            <v>2023</v>
          </cell>
          <cell r="J1217" t="str">
            <v>Actual</v>
          </cell>
          <cell r="N1217" t="str">
            <v>ASCENA</v>
          </cell>
          <cell r="O1217" t="str">
            <v>ANNINC</v>
          </cell>
          <cell r="P1217">
            <v>2</v>
          </cell>
          <cell r="Q1217" t="str">
            <v>SGN G2</v>
          </cell>
          <cell r="R1217" t="str">
            <v>Air</v>
          </cell>
          <cell r="S1217" t="str">
            <v>DOC</v>
          </cell>
          <cell r="T1217">
            <v>0</v>
          </cell>
          <cell r="U1217">
            <v>0</v>
          </cell>
          <cell r="V1217">
            <v>2023</v>
          </cell>
          <cell r="W1217" t="str">
            <v>Actual</v>
          </cell>
        </row>
        <row r="1218">
          <cell r="B1218" t="str">
            <v>ARMOUR</v>
          </cell>
          <cell r="C1218">
            <v>3</v>
          </cell>
          <cell r="D1218" t="str">
            <v>SGN G2</v>
          </cell>
          <cell r="E1218" t="str">
            <v>Air</v>
          </cell>
          <cell r="F1218" t="str">
            <v>DOC</v>
          </cell>
          <cell r="G1218">
            <v>0</v>
          </cell>
          <cell r="H1218">
            <v>0</v>
          </cell>
          <cell r="I1218">
            <v>2023</v>
          </cell>
          <cell r="J1218" t="str">
            <v>Actual</v>
          </cell>
          <cell r="N1218" t="str">
            <v>UA</v>
          </cell>
          <cell r="O1218" t="str">
            <v>ARMOUR</v>
          </cell>
          <cell r="P1218">
            <v>2</v>
          </cell>
          <cell r="Q1218" t="str">
            <v>SGN G2</v>
          </cell>
          <cell r="R1218" t="str">
            <v>Air</v>
          </cell>
          <cell r="S1218" t="str">
            <v>DOC</v>
          </cell>
          <cell r="T1218">
            <v>0</v>
          </cell>
          <cell r="U1218">
            <v>0</v>
          </cell>
          <cell r="V1218">
            <v>2023</v>
          </cell>
          <cell r="W1218" t="str">
            <v>Actual</v>
          </cell>
        </row>
        <row r="1219">
          <cell r="B1219" t="str">
            <v>ATC</v>
          </cell>
          <cell r="C1219">
            <v>3</v>
          </cell>
          <cell r="D1219" t="str">
            <v>SGN G2</v>
          </cell>
          <cell r="E1219" t="str">
            <v>Air</v>
          </cell>
          <cell r="F1219" t="str">
            <v>DOC</v>
          </cell>
          <cell r="G1219">
            <v>0</v>
          </cell>
          <cell r="H1219">
            <v>0</v>
          </cell>
          <cell r="I1219">
            <v>2023</v>
          </cell>
          <cell r="J1219" t="str">
            <v>Actual</v>
          </cell>
          <cell r="N1219" t="str">
            <v>ATC</v>
          </cell>
          <cell r="O1219" t="str">
            <v>ATC</v>
          </cell>
          <cell r="P1219">
            <v>2</v>
          </cell>
          <cell r="Q1219" t="str">
            <v>SGN G2</v>
          </cell>
          <cell r="R1219" t="str">
            <v>Air</v>
          </cell>
          <cell r="S1219" t="str">
            <v>DOC</v>
          </cell>
          <cell r="T1219">
            <v>0</v>
          </cell>
          <cell r="U1219">
            <v>0</v>
          </cell>
          <cell r="V1219">
            <v>2023</v>
          </cell>
          <cell r="W1219" t="str">
            <v>Actual</v>
          </cell>
        </row>
        <row r="1220">
          <cell r="B1220" t="str">
            <v>ATCSTS</v>
          </cell>
          <cell r="C1220">
            <v>3</v>
          </cell>
          <cell r="D1220" t="str">
            <v>SGN G2</v>
          </cell>
          <cell r="E1220" t="str">
            <v>Air</v>
          </cell>
          <cell r="F1220" t="str">
            <v>DOC</v>
          </cell>
          <cell r="G1220">
            <v>0</v>
          </cell>
          <cell r="H1220">
            <v>0</v>
          </cell>
          <cell r="I1220">
            <v>2023</v>
          </cell>
          <cell r="J1220" t="str">
            <v>Actual</v>
          </cell>
          <cell r="N1220" t="str">
            <v>ATCSTS</v>
          </cell>
          <cell r="O1220" t="str">
            <v>ATCSTS</v>
          </cell>
          <cell r="P1220">
            <v>2</v>
          </cell>
          <cell r="Q1220" t="str">
            <v>SGN G2</v>
          </cell>
          <cell r="R1220" t="str">
            <v>Air</v>
          </cell>
          <cell r="S1220" t="str">
            <v>DOC</v>
          </cell>
          <cell r="T1220">
            <v>0</v>
          </cell>
          <cell r="U1220">
            <v>0</v>
          </cell>
          <cell r="V1220">
            <v>2023</v>
          </cell>
          <cell r="W1220" t="str">
            <v>Actual</v>
          </cell>
        </row>
        <row r="1221">
          <cell r="B1221" t="str">
            <v>ATS</v>
          </cell>
          <cell r="C1221">
            <v>3</v>
          </cell>
          <cell r="D1221" t="str">
            <v>SGN G2</v>
          </cell>
          <cell r="E1221" t="str">
            <v>Air</v>
          </cell>
          <cell r="F1221" t="str">
            <v>DOC</v>
          </cell>
          <cell r="G1221">
            <v>0</v>
          </cell>
          <cell r="H1221">
            <v>0</v>
          </cell>
          <cell r="I1221">
            <v>2023</v>
          </cell>
          <cell r="J1221" t="str">
            <v>Actual</v>
          </cell>
          <cell r="N1221" t="str">
            <v>ASCENA</v>
          </cell>
          <cell r="O1221" t="str">
            <v>ATS</v>
          </cell>
          <cell r="P1221">
            <v>2</v>
          </cell>
          <cell r="Q1221" t="str">
            <v>SGN G2</v>
          </cell>
          <cell r="R1221" t="str">
            <v>Air</v>
          </cell>
          <cell r="S1221" t="str">
            <v>DOC</v>
          </cell>
          <cell r="T1221">
            <v>0</v>
          </cell>
          <cell r="U1221">
            <v>0</v>
          </cell>
          <cell r="V1221">
            <v>2023</v>
          </cell>
          <cell r="W1221" t="str">
            <v>Actual</v>
          </cell>
        </row>
        <row r="1222">
          <cell r="B1222" t="str">
            <v>HORBAC</v>
          </cell>
          <cell r="C1222">
            <v>3</v>
          </cell>
          <cell r="D1222" t="str">
            <v>SGN G2</v>
          </cell>
          <cell r="E1222" t="str">
            <v>Air</v>
          </cell>
          <cell r="F1222" t="str">
            <v>DOC</v>
          </cell>
          <cell r="G1222">
            <v>0</v>
          </cell>
          <cell r="H1222">
            <v>0</v>
          </cell>
          <cell r="I1222">
            <v>2023</v>
          </cell>
          <cell r="J1222" t="str">
            <v>Actual</v>
          </cell>
          <cell r="N1222" t="str">
            <v>HORBAC</v>
          </cell>
          <cell r="O1222" t="str">
            <v>HORBAC</v>
          </cell>
          <cell r="P1222">
            <v>2</v>
          </cell>
          <cell r="Q1222" t="str">
            <v>SGN G2</v>
          </cell>
          <cell r="R1222" t="str">
            <v>Air</v>
          </cell>
          <cell r="S1222" t="str">
            <v>DOC</v>
          </cell>
          <cell r="T1222">
            <v>0</v>
          </cell>
          <cell r="U1222">
            <v>0</v>
          </cell>
          <cell r="V1222">
            <v>2023</v>
          </cell>
          <cell r="W1222" t="str">
            <v>Actual</v>
          </cell>
        </row>
        <row r="1223">
          <cell r="B1223" t="str">
            <v>HORBUB</v>
          </cell>
          <cell r="C1223">
            <v>3</v>
          </cell>
          <cell r="D1223" t="str">
            <v>SGN G2</v>
          </cell>
          <cell r="E1223" t="str">
            <v>Air</v>
          </cell>
          <cell r="F1223" t="str">
            <v>DOC</v>
          </cell>
          <cell r="G1223">
            <v>0</v>
          </cell>
          <cell r="H1223">
            <v>0</v>
          </cell>
          <cell r="I1223">
            <v>2023</v>
          </cell>
          <cell r="J1223" t="str">
            <v>Actual</v>
          </cell>
          <cell r="N1223" t="str">
            <v>HORBAC</v>
          </cell>
          <cell r="O1223" t="str">
            <v>HORBUB</v>
          </cell>
          <cell r="P1223">
            <v>2</v>
          </cell>
          <cell r="Q1223" t="str">
            <v>SGN G2</v>
          </cell>
          <cell r="R1223" t="str">
            <v>Air</v>
          </cell>
          <cell r="S1223" t="str">
            <v>DOC</v>
          </cell>
          <cell r="T1223">
            <v>0</v>
          </cell>
          <cell r="U1223">
            <v>0</v>
          </cell>
          <cell r="V1223">
            <v>2023</v>
          </cell>
          <cell r="W1223" t="str">
            <v>Actual</v>
          </cell>
        </row>
        <row r="1224">
          <cell r="B1224" t="str">
            <v>HOSLEY</v>
          </cell>
          <cell r="C1224">
            <v>3</v>
          </cell>
          <cell r="D1224" t="str">
            <v>SGN G2</v>
          </cell>
          <cell r="E1224" t="str">
            <v>Air</v>
          </cell>
          <cell r="F1224" t="str">
            <v>DOC</v>
          </cell>
          <cell r="G1224">
            <v>0</v>
          </cell>
          <cell r="H1224">
            <v>0</v>
          </cell>
          <cell r="I1224">
            <v>2023</v>
          </cell>
          <cell r="J1224" t="str">
            <v>Actual</v>
          </cell>
          <cell r="N1224" t="str">
            <v>HOSLEY</v>
          </cell>
          <cell r="O1224" t="str">
            <v>HOSLEY</v>
          </cell>
          <cell r="P1224">
            <v>2</v>
          </cell>
          <cell r="Q1224" t="str">
            <v>SGN G2</v>
          </cell>
          <cell r="R1224" t="str">
            <v>Air</v>
          </cell>
          <cell r="S1224" t="str">
            <v>DOC</v>
          </cell>
          <cell r="T1224">
            <v>0</v>
          </cell>
          <cell r="U1224">
            <v>0</v>
          </cell>
          <cell r="V1224">
            <v>2023</v>
          </cell>
          <cell r="W1224" t="str">
            <v>Actual</v>
          </cell>
        </row>
        <row r="1225">
          <cell r="B1225" t="str">
            <v>JCREW</v>
          </cell>
          <cell r="C1225">
            <v>3</v>
          </cell>
          <cell r="D1225" t="str">
            <v>SGN G2</v>
          </cell>
          <cell r="E1225" t="str">
            <v>Air</v>
          </cell>
          <cell r="F1225" t="str">
            <v>DOC</v>
          </cell>
          <cell r="G1225">
            <v>7</v>
          </cell>
          <cell r="H1225">
            <v>0</v>
          </cell>
          <cell r="I1225">
            <v>2023</v>
          </cell>
          <cell r="J1225" t="str">
            <v>Actual</v>
          </cell>
          <cell r="N1225" t="str">
            <v>JCI</v>
          </cell>
          <cell r="O1225" t="str">
            <v>JCREW</v>
          </cell>
          <cell r="P1225">
            <v>2</v>
          </cell>
          <cell r="Q1225" t="str">
            <v>SGN G2</v>
          </cell>
          <cell r="R1225" t="str">
            <v>Air</v>
          </cell>
          <cell r="S1225" t="str">
            <v>DOC</v>
          </cell>
          <cell r="T1225">
            <v>7</v>
          </cell>
          <cell r="U1225">
            <v>0</v>
          </cell>
          <cell r="V1225">
            <v>2023</v>
          </cell>
          <cell r="W1225" t="str">
            <v>Actual</v>
          </cell>
        </row>
        <row r="1226">
          <cell r="B1226" t="str">
            <v>NBAL</v>
          </cell>
          <cell r="C1226">
            <v>3</v>
          </cell>
          <cell r="D1226" t="str">
            <v>SGN G2</v>
          </cell>
          <cell r="E1226" t="str">
            <v>Air</v>
          </cell>
          <cell r="F1226" t="str">
            <v>DOC</v>
          </cell>
          <cell r="G1226">
            <v>31</v>
          </cell>
          <cell r="H1226">
            <v>0</v>
          </cell>
          <cell r="I1226">
            <v>2023</v>
          </cell>
          <cell r="J1226" t="str">
            <v>Actual</v>
          </cell>
          <cell r="N1226" t="str">
            <v>NBAL</v>
          </cell>
          <cell r="O1226" t="str">
            <v>NBAL</v>
          </cell>
          <cell r="P1226">
            <v>2</v>
          </cell>
          <cell r="Q1226" t="str">
            <v>SGN G2</v>
          </cell>
          <cell r="R1226" t="str">
            <v>Air</v>
          </cell>
          <cell r="S1226" t="str">
            <v>DOC</v>
          </cell>
          <cell r="T1226">
            <v>31</v>
          </cell>
          <cell r="U1226">
            <v>0</v>
          </cell>
          <cell r="V1226">
            <v>2023</v>
          </cell>
          <cell r="W1226" t="str">
            <v>Actual</v>
          </cell>
        </row>
        <row r="1227">
          <cell r="B1227" t="str">
            <v>NBC</v>
          </cell>
          <cell r="C1227">
            <v>3</v>
          </cell>
          <cell r="D1227" t="str">
            <v>SGN G2</v>
          </cell>
          <cell r="E1227" t="str">
            <v>Air</v>
          </cell>
          <cell r="F1227" t="str">
            <v>DOC</v>
          </cell>
          <cell r="G1227">
            <v>0</v>
          </cell>
          <cell r="H1227">
            <v>0</v>
          </cell>
          <cell r="I1227">
            <v>2023</v>
          </cell>
          <cell r="J1227" t="str">
            <v>Actual</v>
          </cell>
          <cell r="N1227" t="str">
            <v>NBAL</v>
          </cell>
          <cell r="O1227" t="str">
            <v>NBC</v>
          </cell>
          <cell r="P1227">
            <v>2</v>
          </cell>
          <cell r="Q1227" t="str">
            <v>SGN G2</v>
          </cell>
          <cell r="R1227" t="str">
            <v>Air</v>
          </cell>
          <cell r="S1227" t="str">
            <v>DOC</v>
          </cell>
          <cell r="T1227">
            <v>0</v>
          </cell>
          <cell r="U1227">
            <v>0</v>
          </cell>
          <cell r="V1227">
            <v>2023</v>
          </cell>
          <cell r="W1227" t="str">
            <v>Actual</v>
          </cell>
        </row>
        <row r="1228">
          <cell r="B1228" t="str">
            <v>NBMY</v>
          </cell>
          <cell r="C1228">
            <v>3</v>
          </cell>
          <cell r="D1228" t="str">
            <v>SGN G2</v>
          </cell>
          <cell r="E1228" t="str">
            <v>Air</v>
          </cell>
          <cell r="F1228" t="str">
            <v>DOC</v>
          </cell>
          <cell r="G1228">
            <v>0</v>
          </cell>
          <cell r="H1228">
            <v>0</v>
          </cell>
          <cell r="I1228">
            <v>2023</v>
          </cell>
          <cell r="J1228" t="str">
            <v>Actual</v>
          </cell>
          <cell r="N1228" t="str">
            <v>NBAL</v>
          </cell>
          <cell r="O1228" t="str">
            <v>NBMY</v>
          </cell>
          <cell r="P1228">
            <v>2</v>
          </cell>
          <cell r="Q1228" t="str">
            <v>SGN G2</v>
          </cell>
          <cell r="R1228" t="str">
            <v>Air</v>
          </cell>
          <cell r="S1228" t="str">
            <v>DOC</v>
          </cell>
          <cell r="T1228">
            <v>0</v>
          </cell>
          <cell r="U1228">
            <v>0</v>
          </cell>
          <cell r="V1228">
            <v>2023</v>
          </cell>
          <cell r="W1228" t="str">
            <v>Actual</v>
          </cell>
        </row>
        <row r="1229">
          <cell r="B1229" t="str">
            <v>NBSG</v>
          </cell>
          <cell r="C1229">
            <v>3</v>
          </cell>
          <cell r="D1229" t="str">
            <v>SGN G2</v>
          </cell>
          <cell r="E1229" t="str">
            <v>Air</v>
          </cell>
          <cell r="F1229" t="str">
            <v>DOC</v>
          </cell>
          <cell r="G1229">
            <v>0</v>
          </cell>
          <cell r="H1229">
            <v>0</v>
          </cell>
          <cell r="I1229">
            <v>2023</v>
          </cell>
          <cell r="J1229" t="str">
            <v>Actual</v>
          </cell>
          <cell r="N1229" t="str">
            <v>NBAL</v>
          </cell>
          <cell r="O1229" t="str">
            <v>NBSG</v>
          </cell>
          <cell r="P1229">
            <v>2</v>
          </cell>
          <cell r="Q1229" t="str">
            <v>SGN G2</v>
          </cell>
          <cell r="R1229" t="str">
            <v>Air</v>
          </cell>
          <cell r="S1229" t="str">
            <v>DOC</v>
          </cell>
          <cell r="T1229">
            <v>0</v>
          </cell>
          <cell r="U1229">
            <v>0</v>
          </cell>
          <cell r="V1229">
            <v>2023</v>
          </cell>
          <cell r="W1229" t="str">
            <v>Actual</v>
          </cell>
        </row>
        <row r="1230">
          <cell r="B1230" t="str">
            <v>UADSHP</v>
          </cell>
          <cell r="C1230">
            <v>3</v>
          </cell>
          <cell r="D1230" t="str">
            <v>SGN G2</v>
          </cell>
          <cell r="E1230" t="str">
            <v>Air</v>
          </cell>
          <cell r="F1230" t="str">
            <v>DOC</v>
          </cell>
          <cell r="G1230">
            <v>0</v>
          </cell>
          <cell r="H1230">
            <v>0</v>
          </cell>
          <cell r="I1230">
            <v>2023</v>
          </cell>
          <cell r="J1230" t="str">
            <v>Actual</v>
          </cell>
          <cell r="N1230" t="str">
            <v>UA</v>
          </cell>
          <cell r="O1230" t="str">
            <v>UADSHP</v>
          </cell>
          <cell r="P1230">
            <v>2</v>
          </cell>
          <cell r="Q1230" t="str">
            <v>SGN G2</v>
          </cell>
          <cell r="R1230" t="str">
            <v>Air</v>
          </cell>
          <cell r="S1230" t="str">
            <v>DOC</v>
          </cell>
          <cell r="T1230">
            <v>0</v>
          </cell>
          <cell r="U1230">
            <v>0</v>
          </cell>
          <cell r="V1230">
            <v>2023</v>
          </cell>
          <cell r="W1230" t="str">
            <v>Actual</v>
          </cell>
        </row>
        <row r="1231">
          <cell r="B1231" t="str">
            <v>WARMEX</v>
          </cell>
          <cell r="C1231">
            <v>3</v>
          </cell>
          <cell r="D1231" t="str">
            <v>SGN G2</v>
          </cell>
          <cell r="E1231" t="str">
            <v>Air</v>
          </cell>
          <cell r="F1231" t="str">
            <v>DOC</v>
          </cell>
          <cell r="G1231">
            <v>0</v>
          </cell>
          <cell r="H1231">
            <v>0</v>
          </cell>
          <cell r="I1231">
            <v>2023</v>
          </cell>
          <cell r="J1231" t="str">
            <v>Actual</v>
          </cell>
          <cell r="N1231" t="str">
            <v>WARMEX</v>
          </cell>
          <cell r="O1231" t="str">
            <v>WARMEX</v>
          </cell>
          <cell r="P1231">
            <v>2</v>
          </cell>
          <cell r="Q1231" t="str">
            <v>SGN G2</v>
          </cell>
          <cell r="R1231" t="str">
            <v>Air</v>
          </cell>
          <cell r="S1231" t="str">
            <v>DOC</v>
          </cell>
          <cell r="T1231">
            <v>0</v>
          </cell>
          <cell r="U1231">
            <v>0</v>
          </cell>
          <cell r="V1231">
            <v>2023</v>
          </cell>
          <cell r="W1231" t="str">
            <v>Actual</v>
          </cell>
        </row>
        <row r="1232">
          <cell r="B1232" t="str">
            <v>XIRGA</v>
          </cell>
          <cell r="C1232">
            <v>3</v>
          </cell>
          <cell r="D1232" t="str">
            <v>SGN G5</v>
          </cell>
          <cell r="E1232" t="str">
            <v>Air</v>
          </cell>
          <cell r="F1232" t="str">
            <v>DOC</v>
          </cell>
          <cell r="G1232">
            <v>0</v>
          </cell>
          <cell r="H1232">
            <v>0</v>
          </cell>
          <cell r="I1232">
            <v>2023</v>
          </cell>
          <cell r="J1232" t="str">
            <v>Actual</v>
          </cell>
          <cell r="N1232" t="str">
            <v>XIRGA</v>
          </cell>
          <cell r="O1232" t="str">
            <v>XIRGA</v>
          </cell>
          <cell r="P1232">
            <v>2</v>
          </cell>
          <cell r="Q1232" t="str">
            <v>SGN G5</v>
          </cell>
          <cell r="R1232" t="str">
            <v>Air</v>
          </cell>
          <cell r="S1232" t="str">
            <v>DOC</v>
          </cell>
          <cell r="T1232">
            <v>0</v>
          </cell>
          <cell r="U1232">
            <v>0</v>
          </cell>
          <cell r="V1232">
            <v>2023</v>
          </cell>
          <cell r="W1232" t="str">
            <v>Actual</v>
          </cell>
        </row>
        <row r="1233">
          <cell r="B1233" t="str">
            <v>XWASO</v>
          </cell>
          <cell r="C1233">
            <v>3</v>
          </cell>
          <cell r="D1233" t="str">
            <v>SGN G2</v>
          </cell>
          <cell r="E1233" t="str">
            <v>Air</v>
          </cell>
          <cell r="F1233" t="str">
            <v>DOC</v>
          </cell>
          <cell r="G1233">
            <v>0</v>
          </cell>
          <cell r="H1233">
            <v>0</v>
          </cell>
          <cell r="I1233">
            <v>2023</v>
          </cell>
          <cell r="J1233" t="str">
            <v>Actual</v>
          </cell>
          <cell r="N1233" t="str">
            <v>NBAL</v>
          </cell>
          <cell r="O1233" t="str">
            <v>XWASO</v>
          </cell>
          <cell r="P1233">
            <v>2</v>
          </cell>
          <cell r="Q1233" t="str">
            <v>SGN G2</v>
          </cell>
          <cell r="R1233" t="str">
            <v>Air</v>
          </cell>
          <cell r="S1233" t="str">
            <v>DOC</v>
          </cell>
          <cell r="T1233">
            <v>0</v>
          </cell>
          <cell r="U1233">
            <v>0</v>
          </cell>
          <cell r="V1233">
            <v>2023</v>
          </cell>
          <cell r="W1233" t="str">
            <v>Actual</v>
          </cell>
        </row>
        <row r="1234">
          <cell r="B1234" t="str">
            <v>AEO</v>
          </cell>
          <cell r="C1234">
            <v>3</v>
          </cell>
          <cell r="D1234" t="str">
            <v>SGN G3</v>
          </cell>
          <cell r="E1234" t="str">
            <v>Air</v>
          </cell>
          <cell r="F1234" t="str">
            <v>DOC</v>
          </cell>
          <cell r="G1234">
            <v>0</v>
          </cell>
          <cell r="H1234">
            <v>0</v>
          </cell>
          <cell r="I1234">
            <v>2023</v>
          </cell>
          <cell r="J1234" t="str">
            <v>Actual</v>
          </cell>
          <cell r="N1234" t="str">
            <v>AEO</v>
          </cell>
          <cell r="O1234" t="str">
            <v>AEO</v>
          </cell>
          <cell r="P1234">
            <v>2</v>
          </cell>
          <cell r="Q1234" t="str">
            <v>SGN G3</v>
          </cell>
          <cell r="R1234" t="str">
            <v>Air</v>
          </cell>
          <cell r="S1234" t="str">
            <v>DOC</v>
          </cell>
          <cell r="T1234">
            <v>0</v>
          </cell>
          <cell r="U1234">
            <v>0</v>
          </cell>
          <cell r="V1234">
            <v>2023</v>
          </cell>
          <cell r="W1234" t="str">
            <v>Actual</v>
          </cell>
        </row>
        <row r="1235">
          <cell r="B1235" t="str">
            <v>AEOHK</v>
          </cell>
          <cell r="C1235">
            <v>3</v>
          </cell>
          <cell r="D1235" t="str">
            <v>SGN G3</v>
          </cell>
          <cell r="E1235" t="str">
            <v>Air</v>
          </cell>
          <cell r="F1235" t="str">
            <v>DOC</v>
          </cell>
          <cell r="G1235">
            <v>0</v>
          </cell>
          <cell r="H1235">
            <v>0</v>
          </cell>
          <cell r="I1235">
            <v>2023</v>
          </cell>
          <cell r="J1235" t="str">
            <v>Actual</v>
          </cell>
          <cell r="N1235" t="str">
            <v>AEO</v>
          </cell>
          <cell r="O1235" t="str">
            <v>AEOHK</v>
          </cell>
          <cell r="P1235">
            <v>2</v>
          </cell>
          <cell r="Q1235" t="str">
            <v>SGN G3</v>
          </cell>
          <cell r="R1235" t="str">
            <v>Air</v>
          </cell>
          <cell r="S1235" t="str">
            <v>DOC</v>
          </cell>
          <cell r="T1235">
            <v>0</v>
          </cell>
          <cell r="U1235">
            <v>0</v>
          </cell>
          <cell r="V1235">
            <v>2023</v>
          </cell>
          <cell r="W1235" t="str">
            <v>Actual</v>
          </cell>
        </row>
        <row r="1236">
          <cell r="B1236" t="str">
            <v>AEOJP</v>
          </cell>
          <cell r="C1236">
            <v>3</v>
          </cell>
          <cell r="D1236" t="str">
            <v>SGN G3</v>
          </cell>
          <cell r="E1236" t="str">
            <v>Air</v>
          </cell>
          <cell r="F1236" t="str">
            <v>DOC</v>
          </cell>
          <cell r="G1236">
            <v>0</v>
          </cell>
          <cell r="H1236">
            <v>0</v>
          </cell>
          <cell r="I1236">
            <v>2023</v>
          </cell>
          <cell r="J1236" t="str">
            <v>Actual</v>
          </cell>
          <cell r="N1236" t="str">
            <v>AEO</v>
          </cell>
          <cell r="O1236" t="str">
            <v>AEOJP</v>
          </cell>
          <cell r="P1236">
            <v>2</v>
          </cell>
          <cell r="Q1236" t="str">
            <v>SGN G3</v>
          </cell>
          <cell r="R1236" t="str">
            <v>Air</v>
          </cell>
          <cell r="S1236" t="str">
            <v>DOC</v>
          </cell>
          <cell r="T1236">
            <v>0</v>
          </cell>
          <cell r="U1236">
            <v>0</v>
          </cell>
          <cell r="V1236">
            <v>2023</v>
          </cell>
          <cell r="W1236" t="str">
            <v>Actual</v>
          </cell>
        </row>
        <row r="1237">
          <cell r="B1237" t="str">
            <v>AEOMEX</v>
          </cell>
          <cell r="C1237">
            <v>3</v>
          </cell>
          <cell r="D1237" t="str">
            <v>SGN G3</v>
          </cell>
          <cell r="E1237" t="str">
            <v>Air</v>
          </cell>
          <cell r="F1237" t="str">
            <v>DOC</v>
          </cell>
          <cell r="G1237">
            <v>0</v>
          </cell>
          <cell r="H1237">
            <v>0</v>
          </cell>
          <cell r="I1237">
            <v>2023</v>
          </cell>
          <cell r="J1237" t="str">
            <v>Actual</v>
          </cell>
          <cell r="N1237" t="str">
            <v>AEO</v>
          </cell>
          <cell r="O1237" t="str">
            <v>AEOMEX</v>
          </cell>
          <cell r="P1237">
            <v>2</v>
          </cell>
          <cell r="Q1237" t="str">
            <v>SGN G3</v>
          </cell>
          <cell r="R1237" t="str">
            <v>Air</v>
          </cell>
          <cell r="S1237" t="str">
            <v>DOC</v>
          </cell>
          <cell r="T1237">
            <v>0</v>
          </cell>
          <cell r="U1237">
            <v>0</v>
          </cell>
          <cell r="V1237">
            <v>2023</v>
          </cell>
          <cell r="W1237" t="str">
            <v>Actual</v>
          </cell>
        </row>
        <row r="1238">
          <cell r="B1238" t="str">
            <v>AEOMIX</v>
          </cell>
          <cell r="C1238">
            <v>3</v>
          </cell>
          <cell r="D1238" t="str">
            <v>SGN G3</v>
          </cell>
          <cell r="E1238" t="str">
            <v>Air</v>
          </cell>
          <cell r="F1238" t="str">
            <v>DOC</v>
          </cell>
          <cell r="G1238">
            <v>0</v>
          </cell>
          <cell r="H1238">
            <v>0</v>
          </cell>
          <cell r="I1238">
            <v>2023</v>
          </cell>
          <cell r="J1238" t="str">
            <v>Actual</v>
          </cell>
          <cell r="N1238" t="str">
            <v>AEO</v>
          </cell>
          <cell r="O1238" t="str">
            <v>AEOMIX</v>
          </cell>
          <cell r="P1238">
            <v>2</v>
          </cell>
          <cell r="Q1238" t="str">
            <v>SGN G3</v>
          </cell>
          <cell r="R1238" t="str">
            <v>Air</v>
          </cell>
          <cell r="S1238" t="str">
            <v>DOC</v>
          </cell>
          <cell r="T1238">
            <v>0</v>
          </cell>
          <cell r="U1238">
            <v>0</v>
          </cell>
          <cell r="V1238">
            <v>2023</v>
          </cell>
          <cell r="W1238" t="str">
            <v>Actual</v>
          </cell>
        </row>
        <row r="1239">
          <cell r="B1239" t="str">
            <v>AEOSHA</v>
          </cell>
          <cell r="C1239">
            <v>3</v>
          </cell>
          <cell r="D1239" t="str">
            <v>SGN G3</v>
          </cell>
          <cell r="E1239" t="str">
            <v>Air</v>
          </cell>
          <cell r="F1239" t="str">
            <v>DOC</v>
          </cell>
          <cell r="G1239">
            <v>0</v>
          </cell>
          <cell r="H1239">
            <v>0</v>
          </cell>
          <cell r="I1239">
            <v>2023</v>
          </cell>
          <cell r="J1239" t="str">
            <v>Actual</v>
          </cell>
          <cell r="N1239" t="str">
            <v>AEO</v>
          </cell>
          <cell r="O1239" t="str">
            <v>AEOSHA</v>
          </cell>
          <cell r="P1239">
            <v>2</v>
          </cell>
          <cell r="Q1239" t="str">
            <v>SGN G3</v>
          </cell>
          <cell r="R1239" t="str">
            <v>Air</v>
          </cell>
          <cell r="S1239" t="str">
            <v>DOC</v>
          </cell>
          <cell r="T1239">
            <v>0</v>
          </cell>
          <cell r="U1239">
            <v>0</v>
          </cell>
          <cell r="V1239">
            <v>2023</v>
          </cell>
          <cell r="W1239" t="str">
            <v>Actual</v>
          </cell>
        </row>
        <row r="1240">
          <cell r="B1240" t="str">
            <v>AGRON</v>
          </cell>
          <cell r="C1240">
            <v>3</v>
          </cell>
          <cell r="D1240" t="str">
            <v>SGN G3</v>
          </cell>
          <cell r="E1240" t="str">
            <v>Air</v>
          </cell>
          <cell r="F1240" t="str">
            <v>DOC</v>
          </cell>
          <cell r="G1240">
            <v>0</v>
          </cell>
          <cell r="H1240">
            <v>0</v>
          </cell>
          <cell r="I1240">
            <v>2023</v>
          </cell>
          <cell r="J1240" t="str">
            <v>Actual</v>
          </cell>
          <cell r="N1240" t="str">
            <v>AGRON</v>
          </cell>
          <cell r="O1240" t="str">
            <v>AGRON</v>
          </cell>
          <cell r="P1240">
            <v>2</v>
          </cell>
          <cell r="Q1240" t="str">
            <v>SGN G3</v>
          </cell>
          <cell r="R1240" t="str">
            <v>Air</v>
          </cell>
          <cell r="S1240" t="str">
            <v>DOC</v>
          </cell>
          <cell r="T1240">
            <v>0</v>
          </cell>
          <cell r="U1240">
            <v>0</v>
          </cell>
          <cell r="V1240">
            <v>2023</v>
          </cell>
          <cell r="W1240" t="str">
            <v>Actual</v>
          </cell>
        </row>
        <row r="1241">
          <cell r="B1241" t="str">
            <v>BELL</v>
          </cell>
          <cell r="C1241">
            <v>3</v>
          </cell>
          <cell r="D1241" t="str">
            <v>SGN G3</v>
          </cell>
          <cell r="E1241" t="str">
            <v>Air</v>
          </cell>
          <cell r="F1241" t="str">
            <v>DOC</v>
          </cell>
          <cell r="G1241">
            <v>0</v>
          </cell>
          <cell r="H1241">
            <v>0</v>
          </cell>
          <cell r="I1241">
            <v>2023</v>
          </cell>
          <cell r="J1241" t="str">
            <v>Actual</v>
          </cell>
          <cell r="N1241" t="str">
            <v>EBSI</v>
          </cell>
          <cell r="O1241" t="str">
            <v>BELL</v>
          </cell>
          <cell r="P1241">
            <v>2</v>
          </cell>
          <cell r="Q1241" t="str">
            <v>SGN G3</v>
          </cell>
          <cell r="R1241" t="str">
            <v>Air</v>
          </cell>
          <cell r="S1241" t="str">
            <v>DOC</v>
          </cell>
          <cell r="T1241">
            <v>0</v>
          </cell>
          <cell r="U1241">
            <v>0</v>
          </cell>
          <cell r="V1241">
            <v>2023</v>
          </cell>
          <cell r="W1241" t="str">
            <v>Actual</v>
          </cell>
        </row>
        <row r="1242">
          <cell r="B1242" t="str">
            <v>BHBEJ</v>
          </cell>
          <cell r="C1242">
            <v>3</v>
          </cell>
          <cell r="D1242" t="str">
            <v>SGN G3</v>
          </cell>
          <cell r="E1242" t="str">
            <v>Air</v>
          </cell>
          <cell r="F1242" t="str">
            <v>DOC</v>
          </cell>
          <cell r="G1242">
            <v>0</v>
          </cell>
          <cell r="H1242">
            <v>0</v>
          </cell>
          <cell r="I1242">
            <v>2023</v>
          </cell>
          <cell r="J1242" t="str">
            <v>Actual</v>
          </cell>
          <cell r="N1242" t="str">
            <v>BPS</v>
          </cell>
          <cell r="O1242" t="str">
            <v>BHBEJ</v>
          </cell>
          <cell r="P1242">
            <v>2</v>
          </cell>
          <cell r="Q1242" t="str">
            <v>SGN G3</v>
          </cell>
          <cell r="R1242" t="str">
            <v>Air</v>
          </cell>
          <cell r="S1242" t="str">
            <v>DOC</v>
          </cell>
          <cell r="T1242">
            <v>0</v>
          </cell>
          <cell r="U1242">
            <v>0</v>
          </cell>
          <cell r="V1242">
            <v>2023</v>
          </cell>
          <cell r="W1242" t="str">
            <v>Actual</v>
          </cell>
        </row>
        <row r="1243">
          <cell r="B1243" t="str">
            <v>BPS</v>
          </cell>
          <cell r="C1243">
            <v>3</v>
          </cell>
          <cell r="D1243" t="str">
            <v>SGN G3</v>
          </cell>
          <cell r="E1243" t="str">
            <v>Air</v>
          </cell>
          <cell r="F1243" t="str">
            <v>DOC</v>
          </cell>
          <cell r="G1243">
            <v>0</v>
          </cell>
          <cell r="H1243">
            <v>0</v>
          </cell>
          <cell r="I1243">
            <v>2023</v>
          </cell>
          <cell r="J1243" t="str">
            <v>Actual</v>
          </cell>
          <cell r="N1243" t="str">
            <v>BPS</v>
          </cell>
          <cell r="O1243" t="str">
            <v>BPS</v>
          </cell>
          <cell r="P1243">
            <v>2</v>
          </cell>
          <cell r="Q1243" t="str">
            <v>SGN G3</v>
          </cell>
          <cell r="R1243" t="str">
            <v>Air</v>
          </cell>
          <cell r="S1243" t="str">
            <v>DOC</v>
          </cell>
          <cell r="T1243">
            <v>0</v>
          </cell>
          <cell r="U1243">
            <v>0</v>
          </cell>
          <cell r="V1243">
            <v>2023</v>
          </cell>
          <cell r="W1243" t="str">
            <v>Actual</v>
          </cell>
        </row>
        <row r="1244">
          <cell r="B1244" t="str">
            <v>BPSH</v>
          </cell>
          <cell r="C1244">
            <v>3</v>
          </cell>
          <cell r="D1244" t="str">
            <v>SGN G3</v>
          </cell>
          <cell r="E1244" t="str">
            <v>Air</v>
          </cell>
          <cell r="F1244" t="str">
            <v>DOC</v>
          </cell>
          <cell r="G1244">
            <v>0</v>
          </cell>
          <cell r="H1244">
            <v>0</v>
          </cell>
          <cell r="I1244">
            <v>2023</v>
          </cell>
          <cell r="J1244" t="str">
            <v>Actual</v>
          </cell>
          <cell r="N1244" t="str">
            <v>BPS</v>
          </cell>
          <cell r="O1244" t="str">
            <v>BPSH</v>
          </cell>
          <cell r="P1244">
            <v>2</v>
          </cell>
          <cell r="Q1244" t="str">
            <v>SGN G3</v>
          </cell>
          <cell r="R1244" t="str">
            <v>Air</v>
          </cell>
          <cell r="S1244" t="str">
            <v>DOC</v>
          </cell>
          <cell r="T1244">
            <v>0</v>
          </cell>
          <cell r="U1244">
            <v>0</v>
          </cell>
          <cell r="V1244">
            <v>2023</v>
          </cell>
          <cell r="W1244" t="str">
            <v>Actual</v>
          </cell>
        </row>
        <row r="1245">
          <cell r="B1245" t="str">
            <v>BPSHCA</v>
          </cell>
          <cell r="C1245">
            <v>3</v>
          </cell>
          <cell r="D1245" t="str">
            <v>SGN G3</v>
          </cell>
          <cell r="E1245" t="str">
            <v>Air</v>
          </cell>
          <cell r="F1245" t="str">
            <v>DOC</v>
          </cell>
          <cell r="G1245">
            <v>0</v>
          </cell>
          <cell r="H1245">
            <v>0</v>
          </cell>
          <cell r="I1245">
            <v>2023</v>
          </cell>
          <cell r="J1245" t="str">
            <v>Actual</v>
          </cell>
          <cell r="N1245" t="str">
            <v>BPS</v>
          </cell>
          <cell r="O1245" t="str">
            <v>BPSHCA</v>
          </cell>
          <cell r="P1245">
            <v>2</v>
          </cell>
          <cell r="Q1245" t="str">
            <v>SGN G3</v>
          </cell>
          <cell r="R1245" t="str">
            <v>Air</v>
          </cell>
          <cell r="S1245" t="str">
            <v>DOC</v>
          </cell>
          <cell r="T1245">
            <v>0</v>
          </cell>
          <cell r="U1245">
            <v>0</v>
          </cell>
          <cell r="V1245">
            <v>2023</v>
          </cell>
          <cell r="W1245" t="str">
            <v>Actual</v>
          </cell>
        </row>
        <row r="1246">
          <cell r="B1246" t="str">
            <v>BPSHUB</v>
          </cell>
          <cell r="C1246">
            <v>3</v>
          </cell>
          <cell r="D1246" t="str">
            <v>SGN G3</v>
          </cell>
          <cell r="E1246" t="str">
            <v>Air</v>
          </cell>
          <cell r="F1246" t="str">
            <v>DOC</v>
          </cell>
          <cell r="G1246">
            <v>0</v>
          </cell>
          <cell r="H1246">
            <v>0</v>
          </cell>
          <cell r="I1246">
            <v>2023</v>
          </cell>
          <cell r="J1246" t="str">
            <v>Actual</v>
          </cell>
          <cell r="N1246" t="str">
            <v>BPS</v>
          </cell>
          <cell r="O1246" t="str">
            <v>BPSHUB</v>
          </cell>
          <cell r="P1246">
            <v>2</v>
          </cell>
          <cell r="Q1246" t="str">
            <v>SGN G3</v>
          </cell>
          <cell r="R1246" t="str">
            <v>Air</v>
          </cell>
          <cell r="S1246" t="str">
            <v>DOC</v>
          </cell>
          <cell r="T1246">
            <v>0</v>
          </cell>
          <cell r="U1246">
            <v>0</v>
          </cell>
          <cell r="V1246">
            <v>2023</v>
          </cell>
          <cell r="W1246" t="str">
            <v>Actual</v>
          </cell>
        </row>
        <row r="1247">
          <cell r="B1247" t="str">
            <v>BPSL</v>
          </cell>
          <cell r="C1247">
            <v>3</v>
          </cell>
          <cell r="D1247" t="str">
            <v>SGN G3</v>
          </cell>
          <cell r="E1247" t="str">
            <v>Air</v>
          </cell>
          <cell r="F1247" t="str">
            <v>DOC</v>
          </cell>
          <cell r="G1247">
            <v>0</v>
          </cell>
          <cell r="H1247">
            <v>0</v>
          </cell>
          <cell r="I1247">
            <v>2023</v>
          </cell>
          <cell r="J1247" t="str">
            <v>Actual</v>
          </cell>
          <cell r="N1247" t="str">
            <v>BPS</v>
          </cell>
          <cell r="O1247" t="str">
            <v>BPSL</v>
          </cell>
          <cell r="P1247">
            <v>2</v>
          </cell>
          <cell r="Q1247" t="str">
            <v>SGN G3</v>
          </cell>
          <cell r="R1247" t="str">
            <v>Air</v>
          </cell>
          <cell r="S1247" t="str">
            <v>DOC</v>
          </cell>
          <cell r="T1247">
            <v>0</v>
          </cell>
          <cell r="U1247">
            <v>0</v>
          </cell>
          <cell r="V1247">
            <v>2023</v>
          </cell>
          <cell r="W1247" t="str">
            <v>Actual</v>
          </cell>
        </row>
        <row r="1248">
          <cell r="B1248" t="str">
            <v>BRYLAN</v>
          </cell>
          <cell r="C1248">
            <v>3</v>
          </cell>
          <cell r="D1248" t="str">
            <v>SGN G3</v>
          </cell>
          <cell r="E1248" t="str">
            <v>Air</v>
          </cell>
          <cell r="F1248" t="str">
            <v>DOC</v>
          </cell>
          <cell r="G1248">
            <v>0</v>
          </cell>
          <cell r="H1248">
            <v>0</v>
          </cell>
          <cell r="I1248">
            <v>2023</v>
          </cell>
          <cell r="J1248" t="str">
            <v>Actual</v>
          </cell>
          <cell r="N1248" t="str">
            <v>BRYLAN</v>
          </cell>
          <cell r="O1248" t="str">
            <v>BRYLAN</v>
          </cell>
          <cell r="P1248">
            <v>2</v>
          </cell>
          <cell r="Q1248" t="str">
            <v>SGN G3</v>
          </cell>
          <cell r="R1248" t="str">
            <v>Air</v>
          </cell>
          <cell r="S1248" t="str">
            <v>DOC</v>
          </cell>
          <cell r="T1248">
            <v>0</v>
          </cell>
          <cell r="U1248">
            <v>0</v>
          </cell>
          <cell r="V1248">
            <v>2023</v>
          </cell>
          <cell r="W1248" t="str">
            <v>Actual</v>
          </cell>
        </row>
        <row r="1249">
          <cell r="B1249" t="str">
            <v>CHEWY</v>
          </cell>
          <cell r="C1249">
            <v>3</v>
          </cell>
          <cell r="D1249" t="str">
            <v>SGN G3</v>
          </cell>
          <cell r="E1249" t="str">
            <v>Air</v>
          </cell>
          <cell r="F1249" t="str">
            <v>DOC</v>
          </cell>
          <cell r="G1249">
            <v>0</v>
          </cell>
          <cell r="H1249">
            <v>0</v>
          </cell>
          <cell r="I1249">
            <v>2023</v>
          </cell>
          <cell r="J1249" t="str">
            <v>Actual</v>
          </cell>
          <cell r="N1249" t="str">
            <v>CHEWY</v>
          </cell>
          <cell r="O1249" t="str">
            <v>CHEWY</v>
          </cell>
          <cell r="P1249">
            <v>2</v>
          </cell>
          <cell r="Q1249" t="str">
            <v>SGN G3</v>
          </cell>
          <cell r="R1249" t="str">
            <v>Air</v>
          </cell>
          <cell r="S1249" t="str">
            <v>DOC</v>
          </cell>
          <cell r="T1249">
            <v>0</v>
          </cell>
          <cell r="U1249">
            <v>0</v>
          </cell>
          <cell r="V1249">
            <v>2023</v>
          </cell>
          <cell r="W1249" t="str">
            <v>Actual</v>
          </cell>
        </row>
        <row r="1250">
          <cell r="B1250" t="str">
            <v>CLUSH</v>
          </cell>
          <cell r="C1250">
            <v>3</v>
          </cell>
          <cell r="D1250" t="str">
            <v>SGN G3</v>
          </cell>
          <cell r="E1250" t="str">
            <v>Air</v>
          </cell>
          <cell r="F1250" t="str">
            <v>DOC</v>
          </cell>
          <cell r="G1250">
            <v>0</v>
          </cell>
          <cell r="H1250">
            <v>0</v>
          </cell>
          <cell r="I1250">
            <v>2023</v>
          </cell>
          <cell r="J1250" t="str">
            <v>Actual</v>
          </cell>
          <cell r="N1250" t="str">
            <v>DEMO</v>
          </cell>
          <cell r="O1250" t="str">
            <v>CLUSH</v>
          </cell>
          <cell r="P1250">
            <v>2</v>
          </cell>
          <cell r="Q1250" t="str">
            <v>SGN G3</v>
          </cell>
          <cell r="R1250" t="str">
            <v>Air</v>
          </cell>
          <cell r="S1250" t="str">
            <v>DOC</v>
          </cell>
          <cell r="T1250">
            <v>0</v>
          </cell>
          <cell r="U1250">
            <v>0</v>
          </cell>
          <cell r="V1250">
            <v>2023</v>
          </cell>
          <cell r="W1250" t="str">
            <v>Actual</v>
          </cell>
        </row>
        <row r="1251">
          <cell r="B1251" t="str">
            <v>DEICH</v>
          </cell>
          <cell r="C1251">
            <v>3</v>
          </cell>
          <cell r="D1251" t="str">
            <v>SGN G3</v>
          </cell>
          <cell r="E1251" t="str">
            <v>Air</v>
          </cell>
          <cell r="F1251" t="str">
            <v>DOC</v>
          </cell>
          <cell r="G1251">
            <v>0</v>
          </cell>
          <cell r="H1251">
            <v>0</v>
          </cell>
          <cell r="I1251">
            <v>2023</v>
          </cell>
          <cell r="J1251" t="str">
            <v>Actual</v>
          </cell>
          <cell r="N1251" t="str">
            <v>DEICH</v>
          </cell>
          <cell r="O1251" t="str">
            <v>DEICH</v>
          </cell>
          <cell r="P1251">
            <v>2</v>
          </cell>
          <cell r="Q1251" t="str">
            <v>SGN G3</v>
          </cell>
          <cell r="R1251" t="str">
            <v>Air</v>
          </cell>
          <cell r="S1251" t="str">
            <v>DOC</v>
          </cell>
          <cell r="T1251">
            <v>0</v>
          </cell>
          <cell r="U1251">
            <v>0</v>
          </cell>
          <cell r="V1251">
            <v>2023</v>
          </cell>
          <cell r="W1251" t="str">
            <v>Actual</v>
          </cell>
        </row>
        <row r="1252">
          <cell r="B1252" t="str">
            <v>DEICUK</v>
          </cell>
          <cell r="C1252">
            <v>3</v>
          </cell>
          <cell r="D1252" t="str">
            <v>SGN G3</v>
          </cell>
          <cell r="E1252" t="str">
            <v>Air</v>
          </cell>
          <cell r="F1252" t="str">
            <v>DOC</v>
          </cell>
          <cell r="G1252">
            <v>0</v>
          </cell>
          <cell r="H1252">
            <v>0</v>
          </cell>
          <cell r="I1252">
            <v>2023</v>
          </cell>
          <cell r="J1252" t="str">
            <v>Actual</v>
          </cell>
          <cell r="N1252" t="str">
            <v>DEICH</v>
          </cell>
          <cell r="O1252" t="str">
            <v>DEICUK</v>
          </cell>
          <cell r="P1252">
            <v>2</v>
          </cell>
          <cell r="Q1252" t="str">
            <v>SGN G3</v>
          </cell>
          <cell r="R1252" t="str">
            <v>Air</v>
          </cell>
          <cell r="S1252" t="str">
            <v>DOC</v>
          </cell>
          <cell r="T1252">
            <v>0</v>
          </cell>
          <cell r="U1252">
            <v>0</v>
          </cell>
          <cell r="V1252">
            <v>2023</v>
          </cell>
          <cell r="W1252" t="str">
            <v>Actual</v>
          </cell>
        </row>
        <row r="1253">
          <cell r="B1253" t="str">
            <v>DEMO</v>
          </cell>
          <cell r="C1253">
            <v>3</v>
          </cell>
          <cell r="D1253" t="str">
            <v>SGN G3</v>
          </cell>
          <cell r="E1253" t="str">
            <v>Air</v>
          </cell>
          <cell r="F1253" t="str">
            <v>DOC</v>
          </cell>
          <cell r="G1253">
            <v>0</v>
          </cell>
          <cell r="H1253">
            <v>0</v>
          </cell>
          <cell r="I1253">
            <v>2023</v>
          </cell>
          <cell r="J1253" t="str">
            <v>Actual</v>
          </cell>
          <cell r="N1253" t="str">
            <v>DEMO</v>
          </cell>
          <cell r="O1253" t="str">
            <v>DEMO</v>
          </cell>
          <cell r="P1253">
            <v>2</v>
          </cell>
          <cell r="Q1253" t="str">
            <v>SGN G3</v>
          </cell>
          <cell r="R1253" t="str">
            <v>Air</v>
          </cell>
          <cell r="S1253" t="str">
            <v>DOC</v>
          </cell>
          <cell r="T1253">
            <v>0</v>
          </cell>
          <cell r="U1253">
            <v>0</v>
          </cell>
          <cell r="V1253">
            <v>2023</v>
          </cell>
          <cell r="W1253" t="str">
            <v>Actual</v>
          </cell>
        </row>
        <row r="1254">
          <cell r="B1254" t="str">
            <v>EDDIEB</v>
          </cell>
          <cell r="C1254">
            <v>3</v>
          </cell>
          <cell r="D1254" t="str">
            <v>SGN G3</v>
          </cell>
          <cell r="E1254" t="str">
            <v>Air</v>
          </cell>
          <cell r="F1254" t="str">
            <v>DOC</v>
          </cell>
          <cell r="G1254">
            <v>0</v>
          </cell>
          <cell r="H1254">
            <v>0</v>
          </cell>
          <cell r="I1254">
            <v>2023</v>
          </cell>
          <cell r="J1254" t="str">
            <v>Actual</v>
          </cell>
          <cell r="N1254" t="str">
            <v>EDDIE</v>
          </cell>
          <cell r="O1254" t="str">
            <v>EDDIEB</v>
          </cell>
          <cell r="P1254">
            <v>2</v>
          </cell>
          <cell r="Q1254" t="str">
            <v>SGN G3</v>
          </cell>
          <cell r="R1254" t="str">
            <v>Air</v>
          </cell>
          <cell r="S1254" t="str">
            <v>DOC</v>
          </cell>
          <cell r="T1254">
            <v>0</v>
          </cell>
          <cell r="U1254">
            <v>0</v>
          </cell>
          <cell r="V1254">
            <v>2023</v>
          </cell>
          <cell r="W1254" t="str">
            <v>Actual</v>
          </cell>
        </row>
        <row r="1255">
          <cell r="B1255" t="str">
            <v>EMCOLS</v>
          </cell>
          <cell r="C1255">
            <v>3</v>
          </cell>
          <cell r="D1255" t="str">
            <v>SGN G3</v>
          </cell>
          <cell r="E1255" t="str">
            <v>Air</v>
          </cell>
          <cell r="F1255" t="str">
            <v>DOC</v>
          </cell>
          <cell r="G1255">
            <v>0</v>
          </cell>
          <cell r="H1255">
            <v>0</v>
          </cell>
          <cell r="I1255">
            <v>2023</v>
          </cell>
          <cell r="J1255" t="str">
            <v>Actual</v>
          </cell>
          <cell r="N1255" t="str">
            <v>ESPRIT</v>
          </cell>
          <cell r="O1255" t="str">
            <v>EMCOLS</v>
          </cell>
          <cell r="P1255">
            <v>2</v>
          </cell>
          <cell r="Q1255" t="str">
            <v>SGN G3</v>
          </cell>
          <cell r="R1255" t="str">
            <v>Air</v>
          </cell>
          <cell r="S1255" t="str">
            <v>DOC</v>
          </cell>
          <cell r="T1255">
            <v>0</v>
          </cell>
          <cell r="U1255">
            <v>0</v>
          </cell>
          <cell r="V1255">
            <v>2023</v>
          </cell>
          <cell r="W1255" t="str">
            <v>Actual</v>
          </cell>
        </row>
        <row r="1256">
          <cell r="B1256" t="str">
            <v>ENGRS</v>
          </cell>
          <cell r="C1256">
            <v>3</v>
          </cell>
          <cell r="D1256" t="str">
            <v>SGN G3</v>
          </cell>
          <cell r="E1256" t="str">
            <v>Air</v>
          </cell>
          <cell r="F1256" t="str">
            <v>DOC</v>
          </cell>
          <cell r="G1256">
            <v>0</v>
          </cell>
          <cell r="H1256">
            <v>0</v>
          </cell>
          <cell r="I1256">
            <v>2023</v>
          </cell>
          <cell r="J1256" t="str">
            <v>Actual</v>
          </cell>
          <cell r="N1256" t="str">
            <v>DEICH</v>
          </cell>
          <cell r="O1256" t="str">
            <v>ENGRS</v>
          </cell>
          <cell r="P1256">
            <v>2</v>
          </cell>
          <cell r="Q1256" t="str">
            <v>SGN G3</v>
          </cell>
          <cell r="R1256" t="str">
            <v>Air</v>
          </cell>
          <cell r="S1256" t="str">
            <v>DOC</v>
          </cell>
          <cell r="T1256">
            <v>0</v>
          </cell>
          <cell r="U1256">
            <v>0</v>
          </cell>
          <cell r="V1256">
            <v>2023</v>
          </cell>
          <cell r="W1256" t="str">
            <v>Actual</v>
          </cell>
        </row>
        <row r="1257">
          <cell r="B1257" t="str">
            <v>ENSHOE</v>
          </cell>
          <cell r="C1257">
            <v>3</v>
          </cell>
          <cell r="D1257" t="str">
            <v>SGN G3</v>
          </cell>
          <cell r="E1257" t="str">
            <v>Air</v>
          </cell>
          <cell r="F1257" t="str">
            <v>DOC</v>
          </cell>
          <cell r="G1257">
            <v>0</v>
          </cell>
          <cell r="H1257">
            <v>0</v>
          </cell>
          <cell r="I1257">
            <v>2023</v>
          </cell>
          <cell r="J1257" t="str">
            <v>Actual</v>
          </cell>
          <cell r="N1257" t="str">
            <v>DEICH</v>
          </cell>
          <cell r="O1257" t="str">
            <v>ENSHOE</v>
          </cell>
          <cell r="P1257">
            <v>2</v>
          </cell>
          <cell r="Q1257" t="str">
            <v>SGN G3</v>
          </cell>
          <cell r="R1257" t="str">
            <v>Air</v>
          </cell>
          <cell r="S1257" t="str">
            <v>DOC</v>
          </cell>
          <cell r="T1257">
            <v>0</v>
          </cell>
          <cell r="U1257">
            <v>0</v>
          </cell>
          <cell r="V1257">
            <v>2023</v>
          </cell>
          <cell r="W1257" t="str">
            <v>Actual</v>
          </cell>
        </row>
        <row r="1258">
          <cell r="B1258" t="str">
            <v>ENSPOR</v>
          </cell>
          <cell r="C1258">
            <v>3</v>
          </cell>
          <cell r="D1258" t="str">
            <v>SGN G3</v>
          </cell>
          <cell r="E1258" t="str">
            <v>Air</v>
          </cell>
          <cell r="F1258" t="str">
            <v>DOC</v>
          </cell>
          <cell r="G1258">
            <v>0</v>
          </cell>
          <cell r="H1258">
            <v>0</v>
          </cell>
          <cell r="I1258">
            <v>2023</v>
          </cell>
          <cell r="J1258" t="str">
            <v>Actual</v>
          </cell>
          <cell r="N1258" t="str">
            <v>DEICH</v>
          </cell>
          <cell r="O1258" t="str">
            <v>ENSPOR</v>
          </cell>
          <cell r="P1258">
            <v>2</v>
          </cell>
          <cell r="Q1258" t="str">
            <v>SGN G3</v>
          </cell>
          <cell r="R1258" t="str">
            <v>Air</v>
          </cell>
          <cell r="S1258" t="str">
            <v>DOC</v>
          </cell>
          <cell r="T1258">
            <v>0</v>
          </cell>
          <cell r="U1258">
            <v>0</v>
          </cell>
          <cell r="V1258">
            <v>2023</v>
          </cell>
          <cell r="W1258" t="str">
            <v>Actual</v>
          </cell>
        </row>
        <row r="1259">
          <cell r="B1259" t="str">
            <v>ESPRIT</v>
          </cell>
          <cell r="C1259">
            <v>3</v>
          </cell>
          <cell r="D1259" t="str">
            <v>SGN G3</v>
          </cell>
          <cell r="E1259" t="str">
            <v>Air</v>
          </cell>
          <cell r="F1259" t="str">
            <v>DOC</v>
          </cell>
          <cell r="G1259">
            <v>0</v>
          </cell>
          <cell r="H1259">
            <v>0</v>
          </cell>
          <cell r="I1259">
            <v>2023</v>
          </cell>
          <cell r="J1259" t="str">
            <v>Actual</v>
          </cell>
          <cell r="N1259" t="str">
            <v>ESPRIT</v>
          </cell>
          <cell r="O1259" t="str">
            <v>ESPRIT</v>
          </cell>
          <cell r="P1259">
            <v>2</v>
          </cell>
          <cell r="Q1259" t="str">
            <v>SGN G3</v>
          </cell>
          <cell r="R1259" t="str">
            <v>Air</v>
          </cell>
          <cell r="S1259" t="str">
            <v>DOC</v>
          </cell>
          <cell r="T1259">
            <v>0</v>
          </cell>
          <cell r="U1259">
            <v>0</v>
          </cell>
          <cell r="V1259">
            <v>2023</v>
          </cell>
          <cell r="W1259" t="str">
            <v>Actual</v>
          </cell>
        </row>
        <row r="1260">
          <cell r="B1260" t="str">
            <v>FOOTCA</v>
          </cell>
          <cell r="C1260">
            <v>3</v>
          </cell>
          <cell r="D1260" t="str">
            <v>SGN G3</v>
          </cell>
          <cell r="E1260" t="str">
            <v>Air</v>
          </cell>
          <cell r="F1260" t="str">
            <v>DOC</v>
          </cell>
          <cell r="G1260">
            <v>0</v>
          </cell>
          <cell r="H1260">
            <v>0</v>
          </cell>
          <cell r="I1260">
            <v>2023</v>
          </cell>
          <cell r="J1260" t="str">
            <v>Actual</v>
          </cell>
          <cell r="N1260" t="str">
            <v>FOOTLK</v>
          </cell>
          <cell r="O1260" t="str">
            <v>FOOTCA</v>
          </cell>
          <cell r="P1260">
            <v>2</v>
          </cell>
          <cell r="Q1260" t="str">
            <v>SGN G3</v>
          </cell>
          <cell r="R1260" t="str">
            <v>Air</v>
          </cell>
          <cell r="S1260" t="str">
            <v>DOC</v>
          </cell>
          <cell r="T1260">
            <v>0</v>
          </cell>
          <cell r="U1260">
            <v>0</v>
          </cell>
          <cell r="V1260">
            <v>2023</v>
          </cell>
          <cell r="W1260" t="str">
            <v>Actual</v>
          </cell>
        </row>
        <row r="1261">
          <cell r="B1261" t="str">
            <v>FOOTRT</v>
          </cell>
          <cell r="C1261">
            <v>3</v>
          </cell>
          <cell r="D1261" t="str">
            <v>SGN G3</v>
          </cell>
          <cell r="E1261" t="str">
            <v>Air</v>
          </cell>
          <cell r="F1261" t="str">
            <v>DOC</v>
          </cell>
          <cell r="G1261">
            <v>0</v>
          </cell>
          <cell r="H1261">
            <v>0</v>
          </cell>
          <cell r="I1261">
            <v>2023</v>
          </cell>
          <cell r="J1261" t="str">
            <v>Actual</v>
          </cell>
          <cell r="N1261" t="str">
            <v>FOOTLK</v>
          </cell>
          <cell r="O1261" t="str">
            <v>FOOTRT</v>
          </cell>
          <cell r="P1261">
            <v>2</v>
          </cell>
          <cell r="Q1261" t="str">
            <v>SGN G3</v>
          </cell>
          <cell r="R1261" t="str">
            <v>Air</v>
          </cell>
          <cell r="S1261" t="str">
            <v>DOC</v>
          </cell>
          <cell r="T1261">
            <v>0</v>
          </cell>
          <cell r="U1261">
            <v>0</v>
          </cell>
          <cell r="V1261">
            <v>2023</v>
          </cell>
          <cell r="W1261" t="str">
            <v>Actual</v>
          </cell>
        </row>
        <row r="1262">
          <cell r="B1262" t="str">
            <v>FOOTTE</v>
          </cell>
          <cell r="C1262">
            <v>3</v>
          </cell>
          <cell r="D1262" t="str">
            <v>SGN G3</v>
          </cell>
          <cell r="E1262" t="str">
            <v>Air</v>
          </cell>
          <cell r="F1262" t="str">
            <v>DOC</v>
          </cell>
          <cell r="G1262">
            <v>0</v>
          </cell>
          <cell r="H1262">
            <v>0</v>
          </cell>
          <cell r="I1262">
            <v>2023</v>
          </cell>
          <cell r="J1262" t="str">
            <v>Actual</v>
          </cell>
          <cell r="N1262" t="str">
            <v>FOOTLK</v>
          </cell>
          <cell r="O1262" t="str">
            <v>FOOTTE</v>
          </cell>
          <cell r="P1262">
            <v>2</v>
          </cell>
          <cell r="Q1262" t="str">
            <v>SGN G3</v>
          </cell>
          <cell r="R1262" t="str">
            <v>Air</v>
          </cell>
          <cell r="S1262" t="str">
            <v>DOC</v>
          </cell>
          <cell r="T1262">
            <v>0</v>
          </cell>
          <cell r="U1262">
            <v>0</v>
          </cell>
          <cell r="V1262">
            <v>2023</v>
          </cell>
          <cell r="W1262" t="str">
            <v>Actual</v>
          </cell>
        </row>
        <row r="1263">
          <cell r="B1263" t="str">
            <v>GORE</v>
          </cell>
          <cell r="C1263">
            <v>3</v>
          </cell>
          <cell r="D1263" t="str">
            <v>SGN G3</v>
          </cell>
          <cell r="E1263" t="str">
            <v>Air</v>
          </cell>
          <cell r="F1263" t="str">
            <v>DOC</v>
          </cell>
          <cell r="G1263">
            <v>0</v>
          </cell>
          <cell r="H1263">
            <v>0</v>
          </cell>
          <cell r="I1263">
            <v>2023</v>
          </cell>
          <cell r="J1263" t="str">
            <v>Actual</v>
          </cell>
          <cell r="N1263" t="str">
            <v>AEO</v>
          </cell>
          <cell r="O1263" t="str">
            <v>GORE</v>
          </cell>
          <cell r="P1263">
            <v>2</v>
          </cell>
          <cell r="Q1263" t="str">
            <v>SGN G3</v>
          </cell>
          <cell r="R1263" t="str">
            <v>Air</v>
          </cell>
          <cell r="S1263" t="str">
            <v>DOC</v>
          </cell>
          <cell r="T1263">
            <v>0</v>
          </cell>
          <cell r="U1263">
            <v>0</v>
          </cell>
          <cell r="V1263">
            <v>2023</v>
          </cell>
          <cell r="W1263" t="str">
            <v>Actual</v>
          </cell>
        </row>
        <row r="1264">
          <cell r="B1264" t="str">
            <v>HAGGAR</v>
          </cell>
          <cell r="C1264">
            <v>3</v>
          </cell>
          <cell r="D1264" t="str">
            <v>SGN G3</v>
          </cell>
          <cell r="E1264" t="str">
            <v>Air</v>
          </cell>
          <cell r="F1264" t="str">
            <v>DOC</v>
          </cell>
          <cell r="G1264">
            <v>0</v>
          </cell>
          <cell r="H1264">
            <v>0</v>
          </cell>
          <cell r="I1264">
            <v>2023</v>
          </cell>
          <cell r="J1264" t="str">
            <v>Actual</v>
          </cell>
          <cell r="N1264" t="str">
            <v>HAGGAR</v>
          </cell>
          <cell r="O1264" t="str">
            <v>HAGGAR</v>
          </cell>
          <cell r="P1264">
            <v>2</v>
          </cell>
          <cell r="Q1264" t="str">
            <v>SGN G3</v>
          </cell>
          <cell r="R1264" t="str">
            <v>Air</v>
          </cell>
          <cell r="S1264" t="str">
            <v>DOC</v>
          </cell>
          <cell r="T1264">
            <v>0</v>
          </cell>
          <cell r="U1264">
            <v>0</v>
          </cell>
          <cell r="V1264">
            <v>2023</v>
          </cell>
          <cell r="W1264" t="str">
            <v>Actual</v>
          </cell>
        </row>
        <row r="1265">
          <cell r="B1265" t="str">
            <v>HBIRAW</v>
          </cell>
          <cell r="C1265">
            <v>3</v>
          </cell>
          <cell r="D1265" t="str">
            <v>SGN G3</v>
          </cell>
          <cell r="E1265" t="str">
            <v>Air</v>
          </cell>
          <cell r="F1265" t="str">
            <v>DOC</v>
          </cell>
          <cell r="G1265">
            <v>0</v>
          </cell>
          <cell r="H1265">
            <v>0</v>
          </cell>
          <cell r="I1265">
            <v>2023</v>
          </cell>
          <cell r="J1265" t="str">
            <v>Actual</v>
          </cell>
          <cell r="N1265" t="str">
            <v>HBI</v>
          </cell>
          <cell r="O1265" t="str">
            <v>HBIRAW</v>
          </cell>
          <cell r="P1265">
            <v>2</v>
          </cell>
          <cell r="Q1265" t="str">
            <v>SGN G3</v>
          </cell>
          <cell r="R1265" t="str">
            <v>Air</v>
          </cell>
          <cell r="S1265" t="str">
            <v>DOC</v>
          </cell>
          <cell r="T1265">
            <v>0</v>
          </cell>
          <cell r="U1265">
            <v>0</v>
          </cell>
          <cell r="V1265">
            <v>2023</v>
          </cell>
          <cell r="W1265" t="str">
            <v>Actual</v>
          </cell>
        </row>
        <row r="1266">
          <cell r="B1266" t="str">
            <v>HUNK</v>
          </cell>
          <cell r="C1266">
            <v>3</v>
          </cell>
          <cell r="D1266" t="str">
            <v>SGN G3</v>
          </cell>
          <cell r="E1266" t="str">
            <v>Air</v>
          </cell>
          <cell r="F1266" t="str">
            <v>DOC</v>
          </cell>
          <cell r="G1266">
            <v>0</v>
          </cell>
          <cell r="H1266">
            <v>0</v>
          </cell>
          <cell r="I1266">
            <v>2023</v>
          </cell>
          <cell r="J1266" t="str">
            <v>Actual</v>
          </cell>
          <cell r="N1266" t="str">
            <v>HUNK</v>
          </cell>
          <cell r="O1266" t="str">
            <v>HUNK</v>
          </cell>
          <cell r="P1266">
            <v>2</v>
          </cell>
          <cell r="Q1266" t="str">
            <v>SGN G3</v>
          </cell>
          <cell r="R1266" t="str">
            <v>Air</v>
          </cell>
          <cell r="S1266" t="str">
            <v>DOC</v>
          </cell>
          <cell r="T1266">
            <v>0</v>
          </cell>
          <cell r="U1266">
            <v>0</v>
          </cell>
          <cell r="V1266">
            <v>2023</v>
          </cell>
          <cell r="W1266" t="str">
            <v>Actual</v>
          </cell>
        </row>
        <row r="1267">
          <cell r="B1267" t="str">
            <v>MYSHOE</v>
          </cell>
          <cell r="C1267">
            <v>3</v>
          </cell>
          <cell r="D1267" t="str">
            <v>SGN G3</v>
          </cell>
          <cell r="E1267" t="str">
            <v>Air</v>
          </cell>
          <cell r="F1267" t="str">
            <v>DOC</v>
          </cell>
          <cell r="G1267">
            <v>0</v>
          </cell>
          <cell r="H1267">
            <v>0</v>
          </cell>
          <cell r="I1267">
            <v>2023</v>
          </cell>
          <cell r="J1267" t="str">
            <v>Actual</v>
          </cell>
          <cell r="N1267" t="str">
            <v>DEICH</v>
          </cell>
          <cell r="O1267" t="str">
            <v>MYSHOE</v>
          </cell>
          <cell r="P1267">
            <v>2</v>
          </cell>
          <cell r="Q1267" t="str">
            <v>SGN G3</v>
          </cell>
          <cell r="R1267" t="str">
            <v>Air</v>
          </cell>
          <cell r="S1267" t="str">
            <v>DOC</v>
          </cell>
          <cell r="T1267">
            <v>0</v>
          </cell>
          <cell r="U1267">
            <v>0</v>
          </cell>
          <cell r="V1267">
            <v>2023</v>
          </cell>
          <cell r="W1267" t="str">
            <v>Actual</v>
          </cell>
        </row>
        <row r="1268">
          <cell r="B1268" t="str">
            <v>OFWO</v>
          </cell>
          <cell r="C1268">
            <v>3</v>
          </cell>
          <cell r="D1268" t="str">
            <v>SGN G3</v>
          </cell>
          <cell r="E1268" t="str">
            <v>Air</v>
          </cell>
          <cell r="F1268" t="str">
            <v>DOC</v>
          </cell>
          <cell r="G1268">
            <v>0</v>
          </cell>
          <cell r="H1268">
            <v>0</v>
          </cell>
          <cell r="I1268">
            <v>2023</v>
          </cell>
          <cell r="J1268" t="str">
            <v>Actual</v>
          </cell>
          <cell r="N1268" t="str">
            <v>OFWO</v>
          </cell>
          <cell r="O1268" t="str">
            <v>OFWO</v>
          </cell>
          <cell r="P1268">
            <v>2</v>
          </cell>
          <cell r="Q1268" t="str">
            <v>SGN G3</v>
          </cell>
          <cell r="R1268" t="str">
            <v>Air</v>
          </cell>
          <cell r="S1268" t="str">
            <v>DOC</v>
          </cell>
          <cell r="T1268">
            <v>0</v>
          </cell>
          <cell r="U1268">
            <v>0</v>
          </cell>
          <cell r="V1268">
            <v>2023</v>
          </cell>
          <cell r="W1268" t="str">
            <v>Actual</v>
          </cell>
        </row>
        <row r="1269">
          <cell r="B1269" t="str">
            <v>PESPO</v>
          </cell>
          <cell r="C1269">
            <v>3</v>
          </cell>
          <cell r="D1269" t="str">
            <v>SGN G3</v>
          </cell>
          <cell r="E1269" t="str">
            <v>Air</v>
          </cell>
          <cell r="F1269" t="str">
            <v>DOC</v>
          </cell>
          <cell r="G1269">
            <v>0</v>
          </cell>
          <cell r="H1269">
            <v>0</v>
          </cell>
          <cell r="I1269">
            <v>2023</v>
          </cell>
          <cell r="J1269" t="str">
            <v>Actual</v>
          </cell>
          <cell r="N1269" t="str">
            <v>DEMO</v>
          </cell>
          <cell r="O1269" t="str">
            <v>PESPO</v>
          </cell>
          <cell r="P1269">
            <v>2</v>
          </cell>
          <cell r="Q1269" t="str">
            <v>SGN G3</v>
          </cell>
          <cell r="R1269" t="str">
            <v>Air</v>
          </cell>
          <cell r="S1269" t="str">
            <v>DOC</v>
          </cell>
          <cell r="T1269">
            <v>0</v>
          </cell>
          <cell r="U1269">
            <v>0</v>
          </cell>
          <cell r="V1269">
            <v>2023</v>
          </cell>
          <cell r="W1269" t="str">
            <v>Actual</v>
          </cell>
        </row>
        <row r="1270">
          <cell r="B1270" t="str">
            <v>RACK</v>
          </cell>
          <cell r="C1270">
            <v>3</v>
          </cell>
          <cell r="D1270" t="str">
            <v>SGN G3</v>
          </cell>
          <cell r="E1270" t="str">
            <v>Air</v>
          </cell>
          <cell r="F1270" t="str">
            <v>DOC</v>
          </cell>
          <cell r="G1270">
            <v>0</v>
          </cell>
          <cell r="H1270">
            <v>0</v>
          </cell>
          <cell r="I1270">
            <v>2023</v>
          </cell>
          <cell r="J1270" t="str">
            <v>Actual</v>
          </cell>
          <cell r="N1270" t="str">
            <v>RACK</v>
          </cell>
          <cell r="O1270" t="str">
            <v>RACK</v>
          </cell>
          <cell r="P1270">
            <v>2</v>
          </cell>
          <cell r="Q1270" t="str">
            <v>SGN G3</v>
          </cell>
          <cell r="R1270" t="str">
            <v>Air</v>
          </cell>
          <cell r="S1270" t="str">
            <v>DOC</v>
          </cell>
          <cell r="T1270">
            <v>0</v>
          </cell>
          <cell r="U1270">
            <v>0</v>
          </cell>
          <cell r="V1270">
            <v>2023</v>
          </cell>
          <cell r="W1270" t="str">
            <v>Actual</v>
          </cell>
        </row>
        <row r="1271">
          <cell r="B1271" t="str">
            <v>RH</v>
          </cell>
          <cell r="C1271">
            <v>3</v>
          </cell>
          <cell r="D1271" t="str">
            <v>SGN G3</v>
          </cell>
          <cell r="E1271" t="str">
            <v>Air</v>
          </cell>
          <cell r="F1271" t="str">
            <v>DOC</v>
          </cell>
          <cell r="G1271">
            <v>0</v>
          </cell>
          <cell r="H1271">
            <v>0</v>
          </cell>
          <cell r="I1271">
            <v>2023</v>
          </cell>
          <cell r="J1271" t="str">
            <v>Actual</v>
          </cell>
          <cell r="N1271" t="str">
            <v>RH</v>
          </cell>
          <cell r="O1271" t="str">
            <v>RH</v>
          </cell>
          <cell r="P1271">
            <v>2</v>
          </cell>
          <cell r="Q1271" t="str">
            <v>SGN G3</v>
          </cell>
          <cell r="R1271" t="str">
            <v>Air</v>
          </cell>
          <cell r="S1271" t="str">
            <v>DOC</v>
          </cell>
          <cell r="T1271">
            <v>0</v>
          </cell>
          <cell r="U1271">
            <v>0</v>
          </cell>
          <cell r="V1271">
            <v>2023</v>
          </cell>
          <cell r="W1271" t="str">
            <v>Actual</v>
          </cell>
        </row>
        <row r="1272">
          <cell r="B1272" t="str">
            <v>RSGC</v>
          </cell>
          <cell r="C1272">
            <v>3</v>
          </cell>
          <cell r="D1272" t="str">
            <v>SGN G3</v>
          </cell>
          <cell r="E1272" t="str">
            <v>Air</v>
          </cell>
          <cell r="F1272" t="str">
            <v>DOC</v>
          </cell>
          <cell r="G1272">
            <v>0</v>
          </cell>
          <cell r="H1272">
            <v>0</v>
          </cell>
          <cell r="I1272">
            <v>2023</v>
          </cell>
          <cell r="J1272" t="str">
            <v>Actual</v>
          </cell>
          <cell r="N1272" t="str">
            <v>RSGC</v>
          </cell>
          <cell r="O1272" t="str">
            <v>RSGC</v>
          </cell>
          <cell r="P1272">
            <v>2</v>
          </cell>
          <cell r="Q1272" t="str">
            <v>SGN G3</v>
          </cell>
          <cell r="R1272" t="str">
            <v>Air</v>
          </cell>
          <cell r="S1272" t="str">
            <v>DOC</v>
          </cell>
          <cell r="T1272">
            <v>0</v>
          </cell>
          <cell r="U1272">
            <v>0</v>
          </cell>
          <cell r="V1272">
            <v>2023</v>
          </cell>
          <cell r="W1272" t="str">
            <v>Actual</v>
          </cell>
        </row>
        <row r="1273">
          <cell r="B1273" t="str">
            <v>SPST</v>
          </cell>
          <cell r="C1273">
            <v>3</v>
          </cell>
          <cell r="D1273" t="str">
            <v>SGN G3</v>
          </cell>
          <cell r="E1273" t="str">
            <v>Air</v>
          </cell>
          <cell r="F1273" t="str">
            <v>DOC</v>
          </cell>
          <cell r="G1273">
            <v>0</v>
          </cell>
          <cell r="H1273">
            <v>0</v>
          </cell>
          <cell r="I1273">
            <v>2023</v>
          </cell>
          <cell r="J1273" t="str">
            <v>Actual</v>
          </cell>
          <cell r="N1273" t="str">
            <v>DEMO</v>
          </cell>
          <cell r="O1273" t="str">
            <v>SPST</v>
          </cell>
          <cell r="P1273">
            <v>2</v>
          </cell>
          <cell r="Q1273" t="str">
            <v>SGN G3</v>
          </cell>
          <cell r="R1273" t="str">
            <v>Air</v>
          </cell>
          <cell r="S1273" t="str">
            <v>DOC</v>
          </cell>
          <cell r="T1273">
            <v>0</v>
          </cell>
          <cell r="U1273">
            <v>0</v>
          </cell>
          <cell r="V1273">
            <v>2023</v>
          </cell>
          <cell r="W1273" t="str">
            <v>Actual</v>
          </cell>
        </row>
        <row r="1274">
          <cell r="B1274" t="str">
            <v>TKMAXX</v>
          </cell>
          <cell r="C1274">
            <v>3</v>
          </cell>
          <cell r="D1274" t="str">
            <v>SGN G3</v>
          </cell>
          <cell r="E1274" t="str">
            <v>Air</v>
          </cell>
          <cell r="F1274" t="str">
            <v>DOC</v>
          </cell>
          <cell r="G1274">
            <v>0</v>
          </cell>
          <cell r="H1274">
            <v>0</v>
          </cell>
          <cell r="I1274">
            <v>2023</v>
          </cell>
          <cell r="J1274" t="str">
            <v>Actual</v>
          </cell>
          <cell r="N1274" t="str">
            <v>MARMAX</v>
          </cell>
          <cell r="O1274" t="str">
            <v>TKMAXX</v>
          </cell>
          <cell r="P1274">
            <v>2</v>
          </cell>
          <cell r="Q1274" t="str">
            <v>SGN G3</v>
          </cell>
          <cell r="R1274" t="str">
            <v>Air</v>
          </cell>
          <cell r="S1274" t="str">
            <v>DOC</v>
          </cell>
          <cell r="T1274">
            <v>0</v>
          </cell>
          <cell r="U1274">
            <v>0</v>
          </cell>
          <cell r="V1274">
            <v>2023</v>
          </cell>
          <cell r="W1274" t="str">
            <v>Actual</v>
          </cell>
        </row>
        <row r="1275">
          <cell r="B1275" t="str">
            <v>TOTES</v>
          </cell>
          <cell r="C1275">
            <v>3</v>
          </cell>
          <cell r="D1275" t="str">
            <v>SGN G3</v>
          </cell>
          <cell r="E1275" t="str">
            <v>Air</v>
          </cell>
          <cell r="F1275" t="str">
            <v>DOC</v>
          </cell>
          <cell r="G1275">
            <v>0</v>
          </cell>
          <cell r="H1275">
            <v>0</v>
          </cell>
          <cell r="I1275">
            <v>2023</v>
          </cell>
          <cell r="J1275" t="str">
            <v>Actual</v>
          </cell>
          <cell r="N1275" t="str">
            <v>TOTES</v>
          </cell>
          <cell r="O1275" t="str">
            <v>TOTES</v>
          </cell>
          <cell r="P1275">
            <v>2</v>
          </cell>
          <cell r="Q1275" t="str">
            <v>SGN G3</v>
          </cell>
          <cell r="R1275" t="str">
            <v>Air</v>
          </cell>
          <cell r="S1275" t="str">
            <v>DOC</v>
          </cell>
          <cell r="T1275">
            <v>0</v>
          </cell>
          <cell r="U1275">
            <v>0</v>
          </cell>
          <cell r="V1275">
            <v>2023</v>
          </cell>
          <cell r="W1275" t="str">
            <v>Actual</v>
          </cell>
        </row>
        <row r="1276">
          <cell r="B1276" t="str">
            <v>URBAN</v>
          </cell>
          <cell r="C1276">
            <v>3</v>
          </cell>
          <cell r="D1276" t="str">
            <v>SGN G3</v>
          </cell>
          <cell r="E1276" t="str">
            <v>Air</v>
          </cell>
          <cell r="F1276" t="str">
            <v>DOC</v>
          </cell>
          <cell r="G1276">
            <v>0</v>
          </cell>
          <cell r="H1276">
            <v>0</v>
          </cell>
          <cell r="I1276">
            <v>2023</v>
          </cell>
          <cell r="J1276" t="str">
            <v>Actual</v>
          </cell>
          <cell r="N1276" t="str">
            <v>URBAN</v>
          </cell>
          <cell r="O1276" t="str">
            <v>URBAN</v>
          </cell>
          <cell r="P1276">
            <v>2</v>
          </cell>
          <cell r="Q1276" t="str">
            <v>SGN G3</v>
          </cell>
          <cell r="R1276" t="str">
            <v>Air</v>
          </cell>
          <cell r="S1276" t="str">
            <v>DOC</v>
          </cell>
          <cell r="T1276">
            <v>0</v>
          </cell>
          <cell r="U1276">
            <v>0</v>
          </cell>
          <cell r="V1276">
            <v>2023</v>
          </cell>
          <cell r="W1276" t="str">
            <v>Actual</v>
          </cell>
        </row>
        <row r="1277">
          <cell r="B1277" t="str">
            <v>VANHA</v>
          </cell>
          <cell r="C1277">
            <v>3</v>
          </cell>
          <cell r="D1277" t="str">
            <v>SGN G3</v>
          </cell>
          <cell r="E1277" t="str">
            <v>Air</v>
          </cell>
          <cell r="F1277" t="str">
            <v>DOC</v>
          </cell>
          <cell r="G1277">
            <v>0</v>
          </cell>
          <cell r="H1277">
            <v>0</v>
          </cell>
          <cell r="I1277">
            <v>2023</v>
          </cell>
          <cell r="J1277" t="str">
            <v>Actual</v>
          </cell>
          <cell r="N1277" t="str">
            <v>DEICH</v>
          </cell>
          <cell r="O1277" t="str">
            <v>VANHA</v>
          </cell>
          <cell r="P1277">
            <v>2</v>
          </cell>
          <cell r="Q1277" t="str">
            <v>SGN G3</v>
          </cell>
          <cell r="R1277" t="str">
            <v>Air</v>
          </cell>
          <cell r="S1277" t="str">
            <v>DOC</v>
          </cell>
          <cell r="T1277">
            <v>0</v>
          </cell>
          <cell r="U1277">
            <v>0</v>
          </cell>
          <cell r="V1277">
            <v>2023</v>
          </cell>
          <cell r="W1277" t="str">
            <v>Actual</v>
          </cell>
        </row>
        <row r="1278">
          <cell r="B1278" t="str">
            <v>WYNBRG</v>
          </cell>
          <cell r="C1278">
            <v>3</v>
          </cell>
          <cell r="D1278" t="str">
            <v>SGN G3</v>
          </cell>
          <cell r="E1278" t="str">
            <v>Air</v>
          </cell>
          <cell r="F1278" t="str">
            <v>DOC</v>
          </cell>
          <cell r="G1278">
            <v>0</v>
          </cell>
          <cell r="H1278">
            <v>0</v>
          </cell>
          <cell r="I1278">
            <v>2023</v>
          </cell>
          <cell r="J1278" t="str">
            <v>Actual</v>
          </cell>
          <cell r="N1278" t="str">
            <v>WYNBRG</v>
          </cell>
          <cell r="O1278" t="str">
            <v>WYNBRG</v>
          </cell>
          <cell r="P1278">
            <v>2</v>
          </cell>
          <cell r="Q1278" t="str">
            <v>SGN G3</v>
          </cell>
          <cell r="R1278" t="str">
            <v>Air</v>
          </cell>
          <cell r="S1278" t="str">
            <v>DOC</v>
          </cell>
          <cell r="T1278">
            <v>0</v>
          </cell>
          <cell r="U1278">
            <v>0</v>
          </cell>
          <cell r="V1278">
            <v>2023</v>
          </cell>
          <cell r="W1278" t="str">
            <v>Actual</v>
          </cell>
        </row>
        <row r="1279">
          <cell r="B1279" t="str">
            <v>XSCIN</v>
          </cell>
          <cell r="C1279">
            <v>3</v>
          </cell>
          <cell r="D1279" t="str">
            <v>SGN G3</v>
          </cell>
          <cell r="E1279" t="str">
            <v>Air</v>
          </cell>
          <cell r="F1279" t="str">
            <v>DOC</v>
          </cell>
          <cell r="G1279">
            <v>0</v>
          </cell>
          <cell r="H1279">
            <v>0</v>
          </cell>
          <cell r="I1279">
            <v>2023</v>
          </cell>
          <cell r="J1279" t="str">
            <v>Actual</v>
          </cell>
          <cell r="N1279" t="str">
            <v>DEMO</v>
          </cell>
          <cell r="O1279" t="str">
            <v>XSCIN</v>
          </cell>
          <cell r="P1279">
            <v>2</v>
          </cell>
          <cell r="Q1279" t="str">
            <v>SGN G3</v>
          </cell>
          <cell r="R1279" t="str">
            <v>Air</v>
          </cell>
          <cell r="S1279" t="str">
            <v>DOC</v>
          </cell>
          <cell r="T1279">
            <v>0</v>
          </cell>
          <cell r="U1279">
            <v>0</v>
          </cell>
          <cell r="V1279">
            <v>2023</v>
          </cell>
          <cell r="W1279" t="str">
            <v>Actual</v>
          </cell>
        </row>
        <row r="1280">
          <cell r="B1280" t="str">
            <v>ALLM</v>
          </cell>
          <cell r="C1280">
            <v>3</v>
          </cell>
          <cell r="D1280" t="str">
            <v>SGN G4</v>
          </cell>
          <cell r="E1280" t="str">
            <v>Air</v>
          </cell>
          <cell r="F1280" t="str">
            <v>DOC</v>
          </cell>
          <cell r="G1280">
            <v>0</v>
          </cell>
          <cell r="H1280">
            <v>0</v>
          </cell>
          <cell r="I1280">
            <v>2023</v>
          </cell>
          <cell r="J1280" t="str">
            <v>Actual</v>
          </cell>
          <cell r="N1280" t="str">
            <v>RIDD</v>
          </cell>
          <cell r="O1280" t="str">
            <v>ALLM</v>
          </cell>
          <cell r="P1280">
            <v>2</v>
          </cell>
          <cell r="Q1280" t="str">
            <v>SGN G4</v>
          </cell>
          <cell r="R1280" t="str">
            <v>Air</v>
          </cell>
          <cell r="S1280" t="str">
            <v>DOC</v>
          </cell>
          <cell r="T1280">
            <v>0</v>
          </cell>
          <cell r="U1280">
            <v>0</v>
          </cell>
          <cell r="V1280">
            <v>2023</v>
          </cell>
          <cell r="W1280" t="str">
            <v>Actual</v>
          </cell>
        </row>
        <row r="1281">
          <cell r="B1281" t="str">
            <v>BOSE</v>
          </cell>
          <cell r="C1281">
            <v>3</v>
          </cell>
          <cell r="D1281" t="str">
            <v>SGN G4</v>
          </cell>
          <cell r="E1281" t="str">
            <v>Air</v>
          </cell>
          <cell r="F1281" t="str">
            <v>DOC</v>
          </cell>
          <cell r="G1281">
            <v>0</v>
          </cell>
          <cell r="H1281">
            <v>0</v>
          </cell>
          <cell r="I1281">
            <v>2023</v>
          </cell>
          <cell r="J1281" t="str">
            <v>Actual</v>
          </cell>
          <cell r="N1281" t="str">
            <v>BOSE</v>
          </cell>
          <cell r="O1281" t="str">
            <v>BOSE</v>
          </cell>
          <cell r="P1281">
            <v>2</v>
          </cell>
          <cell r="Q1281" t="str">
            <v>SGN G4</v>
          </cell>
          <cell r="R1281" t="str">
            <v>Air</v>
          </cell>
          <cell r="S1281" t="str">
            <v>DOC</v>
          </cell>
          <cell r="T1281">
            <v>0</v>
          </cell>
          <cell r="U1281">
            <v>0</v>
          </cell>
          <cell r="V1281">
            <v>2023</v>
          </cell>
          <cell r="W1281" t="str">
            <v>Actual</v>
          </cell>
        </row>
        <row r="1282">
          <cell r="B1282" t="str">
            <v>CKACEU</v>
          </cell>
          <cell r="C1282">
            <v>3</v>
          </cell>
          <cell r="D1282" t="str">
            <v>SGN G4</v>
          </cell>
          <cell r="E1282" t="str">
            <v>Air</v>
          </cell>
          <cell r="F1282" t="str">
            <v>DOC</v>
          </cell>
          <cell r="G1282">
            <v>0</v>
          </cell>
          <cell r="H1282">
            <v>0</v>
          </cell>
          <cell r="I1282">
            <v>2023</v>
          </cell>
          <cell r="J1282" t="str">
            <v>Actual</v>
          </cell>
          <cell r="N1282" t="str">
            <v>TOMEU</v>
          </cell>
          <cell r="O1282" t="str">
            <v>CKACEU</v>
          </cell>
          <cell r="P1282">
            <v>2</v>
          </cell>
          <cell r="Q1282" t="str">
            <v>SGN G4</v>
          </cell>
          <cell r="R1282" t="str">
            <v>Air</v>
          </cell>
          <cell r="S1282" t="str">
            <v>DOC</v>
          </cell>
          <cell r="T1282">
            <v>0</v>
          </cell>
          <cell r="U1282">
            <v>0</v>
          </cell>
          <cell r="V1282">
            <v>2023</v>
          </cell>
          <cell r="W1282" t="str">
            <v>Actual</v>
          </cell>
        </row>
        <row r="1283">
          <cell r="B1283" t="str">
            <v>CKFWEU</v>
          </cell>
          <cell r="C1283">
            <v>3</v>
          </cell>
          <cell r="D1283" t="str">
            <v>SGN G4</v>
          </cell>
          <cell r="E1283" t="str">
            <v>Air</v>
          </cell>
          <cell r="F1283" t="str">
            <v>DOC</v>
          </cell>
          <cell r="G1283">
            <v>0</v>
          </cell>
          <cell r="H1283">
            <v>0</v>
          </cell>
          <cell r="I1283">
            <v>2023</v>
          </cell>
          <cell r="J1283" t="str">
            <v>Actual</v>
          </cell>
          <cell r="N1283" t="str">
            <v>TOMEU</v>
          </cell>
          <cell r="O1283" t="str">
            <v>CKFWEU</v>
          </cell>
          <cell r="P1283">
            <v>2</v>
          </cell>
          <cell r="Q1283" t="str">
            <v>SGN G4</v>
          </cell>
          <cell r="R1283" t="str">
            <v>Air</v>
          </cell>
          <cell r="S1283" t="str">
            <v>DOC</v>
          </cell>
          <cell r="T1283">
            <v>0</v>
          </cell>
          <cell r="U1283">
            <v>0</v>
          </cell>
          <cell r="V1283">
            <v>2023</v>
          </cell>
          <cell r="W1283" t="str">
            <v>Actual</v>
          </cell>
        </row>
        <row r="1284">
          <cell r="B1284" t="str">
            <v>CKJEEU</v>
          </cell>
          <cell r="C1284">
            <v>3</v>
          </cell>
          <cell r="D1284" t="str">
            <v>SGN G4</v>
          </cell>
          <cell r="E1284" t="str">
            <v>Air</v>
          </cell>
          <cell r="F1284" t="str">
            <v>DOC</v>
          </cell>
          <cell r="G1284">
            <v>0</v>
          </cell>
          <cell r="H1284">
            <v>0</v>
          </cell>
          <cell r="I1284">
            <v>2023</v>
          </cell>
          <cell r="J1284" t="str">
            <v>Actual</v>
          </cell>
          <cell r="N1284" t="str">
            <v>TOMEU</v>
          </cell>
          <cell r="O1284" t="str">
            <v>CKJEEU</v>
          </cell>
          <cell r="P1284">
            <v>2</v>
          </cell>
          <cell r="Q1284" t="str">
            <v>SGN G4</v>
          </cell>
          <cell r="R1284" t="str">
            <v>Air</v>
          </cell>
          <cell r="S1284" t="str">
            <v>DOC</v>
          </cell>
          <cell r="T1284">
            <v>0</v>
          </cell>
          <cell r="U1284">
            <v>0</v>
          </cell>
          <cell r="V1284">
            <v>2023</v>
          </cell>
          <cell r="W1284" t="str">
            <v>Actual</v>
          </cell>
        </row>
        <row r="1285">
          <cell r="B1285" t="str">
            <v>CKMSEU</v>
          </cell>
          <cell r="C1285">
            <v>3</v>
          </cell>
          <cell r="D1285" t="str">
            <v>SGN G4</v>
          </cell>
          <cell r="E1285" t="str">
            <v>Air</v>
          </cell>
          <cell r="F1285" t="str">
            <v>DOC</v>
          </cell>
          <cell r="G1285">
            <v>0</v>
          </cell>
          <cell r="H1285">
            <v>0</v>
          </cell>
          <cell r="I1285">
            <v>2023</v>
          </cell>
          <cell r="J1285" t="str">
            <v>Actual</v>
          </cell>
          <cell r="N1285" t="str">
            <v>TOMEU</v>
          </cell>
          <cell r="O1285" t="str">
            <v>CKMSEU</v>
          </cell>
          <cell r="P1285">
            <v>2</v>
          </cell>
          <cell r="Q1285" t="str">
            <v>SGN G4</v>
          </cell>
          <cell r="R1285" t="str">
            <v>Air</v>
          </cell>
          <cell r="S1285" t="str">
            <v>DOC</v>
          </cell>
          <cell r="T1285">
            <v>0</v>
          </cell>
          <cell r="U1285">
            <v>0</v>
          </cell>
          <cell r="V1285">
            <v>2023</v>
          </cell>
          <cell r="W1285" t="str">
            <v>Actual</v>
          </cell>
        </row>
        <row r="1286">
          <cell r="B1286" t="str">
            <v>CKPFEU</v>
          </cell>
          <cell r="C1286">
            <v>3</v>
          </cell>
          <cell r="D1286" t="str">
            <v>SGN G4</v>
          </cell>
          <cell r="E1286" t="str">
            <v>Air</v>
          </cell>
          <cell r="F1286" t="str">
            <v>DOC</v>
          </cell>
          <cell r="G1286">
            <v>0</v>
          </cell>
          <cell r="H1286">
            <v>0</v>
          </cell>
          <cell r="I1286">
            <v>2023</v>
          </cell>
          <cell r="J1286" t="str">
            <v>Actual</v>
          </cell>
          <cell r="N1286" t="str">
            <v>TOMEU</v>
          </cell>
          <cell r="O1286" t="str">
            <v>CKPFEU</v>
          </cell>
          <cell r="P1286">
            <v>2</v>
          </cell>
          <cell r="Q1286" t="str">
            <v>SGN G4</v>
          </cell>
          <cell r="R1286" t="str">
            <v>Air</v>
          </cell>
          <cell r="S1286" t="str">
            <v>DOC</v>
          </cell>
          <cell r="T1286">
            <v>0</v>
          </cell>
          <cell r="U1286">
            <v>0</v>
          </cell>
          <cell r="V1286">
            <v>2023</v>
          </cell>
          <cell r="W1286" t="str">
            <v>Actual</v>
          </cell>
        </row>
        <row r="1287">
          <cell r="B1287" t="str">
            <v>CKRTEU</v>
          </cell>
          <cell r="C1287">
            <v>3</v>
          </cell>
          <cell r="D1287" t="str">
            <v>SGN G4</v>
          </cell>
          <cell r="E1287" t="str">
            <v>Air</v>
          </cell>
          <cell r="F1287" t="str">
            <v>DOC</v>
          </cell>
          <cell r="G1287">
            <v>0</v>
          </cell>
          <cell r="H1287">
            <v>0</v>
          </cell>
          <cell r="I1287">
            <v>2023</v>
          </cell>
          <cell r="J1287" t="str">
            <v>Actual</v>
          </cell>
          <cell r="N1287" t="str">
            <v>TOMEU</v>
          </cell>
          <cell r="O1287" t="str">
            <v>CKRTEU</v>
          </cell>
          <cell r="P1287">
            <v>2</v>
          </cell>
          <cell r="Q1287" t="str">
            <v>SGN G4</v>
          </cell>
          <cell r="R1287" t="str">
            <v>Air</v>
          </cell>
          <cell r="S1287" t="str">
            <v>DOC</v>
          </cell>
          <cell r="T1287">
            <v>0</v>
          </cell>
          <cell r="U1287">
            <v>0</v>
          </cell>
          <cell r="V1287">
            <v>2023</v>
          </cell>
          <cell r="W1287" t="str">
            <v>Actual</v>
          </cell>
        </row>
        <row r="1288">
          <cell r="B1288" t="str">
            <v>CKSWEU</v>
          </cell>
          <cell r="C1288">
            <v>3</v>
          </cell>
          <cell r="D1288" t="str">
            <v>SGN G4</v>
          </cell>
          <cell r="E1288" t="str">
            <v>Air</v>
          </cell>
          <cell r="F1288" t="str">
            <v>DOC</v>
          </cell>
          <cell r="G1288">
            <v>0</v>
          </cell>
          <cell r="H1288">
            <v>0</v>
          </cell>
          <cell r="I1288">
            <v>2023</v>
          </cell>
          <cell r="J1288" t="str">
            <v>Actual</v>
          </cell>
          <cell r="N1288" t="str">
            <v>TOMEU</v>
          </cell>
          <cell r="O1288" t="str">
            <v>CKSWEU</v>
          </cell>
          <cell r="P1288">
            <v>2</v>
          </cell>
          <cell r="Q1288" t="str">
            <v>SGN G4</v>
          </cell>
          <cell r="R1288" t="str">
            <v>Air</v>
          </cell>
          <cell r="S1288" t="str">
            <v>DOC</v>
          </cell>
          <cell r="T1288">
            <v>0</v>
          </cell>
          <cell r="U1288">
            <v>0</v>
          </cell>
          <cell r="V1288">
            <v>2023</v>
          </cell>
          <cell r="W1288" t="str">
            <v>Actual</v>
          </cell>
        </row>
        <row r="1289">
          <cell r="B1289" t="str">
            <v>DICKS</v>
          </cell>
          <cell r="C1289">
            <v>3</v>
          </cell>
          <cell r="D1289" t="str">
            <v>SGN G4</v>
          </cell>
          <cell r="E1289" t="str">
            <v>Air</v>
          </cell>
          <cell r="F1289" t="str">
            <v>DOC</v>
          </cell>
          <cell r="G1289">
            <v>0</v>
          </cell>
          <cell r="H1289">
            <v>0</v>
          </cell>
          <cell r="I1289">
            <v>2023</v>
          </cell>
          <cell r="J1289" t="str">
            <v>Actual</v>
          </cell>
          <cell r="N1289" t="str">
            <v>DICKS</v>
          </cell>
          <cell r="O1289" t="str">
            <v>DICKS</v>
          </cell>
          <cell r="P1289">
            <v>2</v>
          </cell>
          <cell r="Q1289" t="str">
            <v>SGN G4</v>
          </cell>
          <cell r="R1289" t="str">
            <v>Air</v>
          </cell>
          <cell r="S1289" t="str">
            <v>DOC</v>
          </cell>
          <cell r="T1289">
            <v>0</v>
          </cell>
          <cell r="U1289">
            <v>0</v>
          </cell>
          <cell r="V1289">
            <v>2023</v>
          </cell>
          <cell r="W1289" t="str">
            <v>Actual</v>
          </cell>
        </row>
        <row r="1290">
          <cell r="B1290" t="str">
            <v>ELDOR</v>
          </cell>
          <cell r="C1290">
            <v>3</v>
          </cell>
          <cell r="D1290" t="str">
            <v>SGN G4</v>
          </cell>
          <cell r="E1290" t="str">
            <v>Air</v>
          </cell>
          <cell r="F1290" t="str">
            <v>DOC</v>
          </cell>
          <cell r="G1290">
            <v>0</v>
          </cell>
          <cell r="H1290">
            <v>0</v>
          </cell>
          <cell r="I1290">
            <v>2023</v>
          </cell>
          <cell r="J1290" t="str">
            <v>Actual</v>
          </cell>
          <cell r="N1290" t="str">
            <v>ELDOR</v>
          </cell>
          <cell r="O1290" t="str">
            <v>ELDOR</v>
          </cell>
          <cell r="P1290">
            <v>2</v>
          </cell>
          <cell r="Q1290" t="str">
            <v>SGN G4</v>
          </cell>
          <cell r="R1290" t="str">
            <v>Air</v>
          </cell>
          <cell r="S1290" t="str">
            <v>DOC</v>
          </cell>
          <cell r="T1290">
            <v>0</v>
          </cell>
          <cell r="U1290">
            <v>0</v>
          </cell>
          <cell r="V1290">
            <v>2023</v>
          </cell>
          <cell r="W1290" t="str">
            <v>Actual</v>
          </cell>
        </row>
        <row r="1291">
          <cell r="B1291" t="str">
            <v>GAP</v>
          </cell>
          <cell r="C1291">
            <v>3</v>
          </cell>
          <cell r="D1291" t="str">
            <v>SGN G4</v>
          </cell>
          <cell r="E1291" t="str">
            <v>Air</v>
          </cell>
          <cell r="F1291" t="str">
            <v>DOC</v>
          </cell>
          <cell r="G1291">
            <v>0</v>
          </cell>
          <cell r="H1291">
            <v>0</v>
          </cell>
          <cell r="I1291">
            <v>2023</v>
          </cell>
          <cell r="J1291" t="str">
            <v>Actual</v>
          </cell>
          <cell r="N1291" t="str">
            <v>GAP</v>
          </cell>
          <cell r="O1291" t="str">
            <v>GAP</v>
          </cell>
          <cell r="P1291">
            <v>2</v>
          </cell>
          <cell r="Q1291" t="str">
            <v>SGN G4</v>
          </cell>
          <cell r="R1291" t="str">
            <v>Air</v>
          </cell>
          <cell r="S1291" t="str">
            <v>DOC</v>
          </cell>
          <cell r="T1291">
            <v>0</v>
          </cell>
          <cell r="U1291">
            <v>0</v>
          </cell>
          <cell r="V1291">
            <v>2023</v>
          </cell>
          <cell r="W1291" t="str">
            <v>Actual</v>
          </cell>
        </row>
        <row r="1292">
          <cell r="B1292" t="str">
            <v>IMAGE</v>
          </cell>
          <cell r="C1292">
            <v>3</v>
          </cell>
          <cell r="D1292" t="str">
            <v>SGN G4</v>
          </cell>
          <cell r="E1292" t="str">
            <v>Air</v>
          </cell>
          <cell r="F1292" t="str">
            <v>DOC</v>
          </cell>
          <cell r="G1292">
            <v>0</v>
          </cell>
          <cell r="H1292">
            <v>0</v>
          </cell>
          <cell r="I1292">
            <v>2023</v>
          </cell>
          <cell r="J1292" t="str">
            <v>Actual</v>
          </cell>
          <cell r="N1292" t="str">
            <v>VFC</v>
          </cell>
          <cell r="O1292" t="str">
            <v>IMAGE</v>
          </cell>
          <cell r="P1292">
            <v>2</v>
          </cell>
          <cell r="Q1292" t="str">
            <v>SGN G4</v>
          </cell>
          <cell r="R1292" t="str">
            <v>Air</v>
          </cell>
          <cell r="S1292" t="str">
            <v>DOC</v>
          </cell>
          <cell r="T1292">
            <v>0</v>
          </cell>
          <cell r="U1292">
            <v>0</v>
          </cell>
          <cell r="V1292">
            <v>2023</v>
          </cell>
          <cell r="W1292" t="str">
            <v>Actual</v>
          </cell>
        </row>
        <row r="1293">
          <cell r="B1293" t="str">
            <v>ITGM</v>
          </cell>
          <cell r="C1293">
            <v>3</v>
          </cell>
          <cell r="D1293" t="str">
            <v>SGN G4</v>
          </cell>
          <cell r="E1293" t="str">
            <v>Air</v>
          </cell>
          <cell r="F1293" t="str">
            <v>DOC</v>
          </cell>
          <cell r="G1293">
            <v>0</v>
          </cell>
          <cell r="H1293">
            <v>0</v>
          </cell>
          <cell r="I1293">
            <v>2023</v>
          </cell>
          <cell r="J1293" t="str">
            <v>Actual</v>
          </cell>
          <cell r="N1293" t="str">
            <v>ITGM</v>
          </cell>
          <cell r="O1293" t="str">
            <v>ITGM</v>
          </cell>
          <cell r="P1293">
            <v>2</v>
          </cell>
          <cell r="Q1293" t="str">
            <v>SGN G4</v>
          </cell>
          <cell r="R1293" t="str">
            <v>Air</v>
          </cell>
          <cell r="S1293" t="str">
            <v>DOC</v>
          </cell>
          <cell r="T1293">
            <v>0</v>
          </cell>
          <cell r="U1293">
            <v>0</v>
          </cell>
          <cell r="V1293">
            <v>2023</v>
          </cell>
          <cell r="W1293" t="str">
            <v>Actual</v>
          </cell>
        </row>
        <row r="1294">
          <cell r="B1294" t="str">
            <v>OBIITA</v>
          </cell>
          <cell r="C1294">
            <v>3</v>
          </cell>
          <cell r="D1294" t="str">
            <v>SGN G4</v>
          </cell>
          <cell r="E1294" t="str">
            <v>Air</v>
          </cell>
          <cell r="F1294" t="str">
            <v>DOC</v>
          </cell>
          <cell r="G1294">
            <v>0</v>
          </cell>
          <cell r="H1294">
            <v>0</v>
          </cell>
          <cell r="I1294">
            <v>2023</v>
          </cell>
          <cell r="J1294" t="str">
            <v>Actual</v>
          </cell>
          <cell r="N1294" t="str">
            <v>OBI</v>
          </cell>
          <cell r="O1294" t="str">
            <v>OBIITA</v>
          </cell>
          <cell r="P1294">
            <v>2</v>
          </cell>
          <cell r="Q1294" t="str">
            <v>SGN G4</v>
          </cell>
          <cell r="R1294" t="str">
            <v>Air</v>
          </cell>
          <cell r="S1294" t="str">
            <v>DOC</v>
          </cell>
          <cell r="T1294">
            <v>0</v>
          </cell>
          <cell r="U1294">
            <v>0</v>
          </cell>
          <cell r="V1294">
            <v>2023</v>
          </cell>
          <cell r="W1294" t="str">
            <v>Actual</v>
          </cell>
        </row>
        <row r="1295">
          <cell r="B1295" t="str">
            <v>OBIPOL</v>
          </cell>
          <cell r="C1295">
            <v>3</v>
          </cell>
          <cell r="D1295" t="str">
            <v>SGN G4</v>
          </cell>
          <cell r="E1295" t="str">
            <v>Air</v>
          </cell>
          <cell r="F1295" t="str">
            <v>DOC</v>
          </cell>
          <cell r="G1295">
            <v>0</v>
          </cell>
          <cell r="H1295">
            <v>0</v>
          </cell>
          <cell r="I1295">
            <v>2023</v>
          </cell>
          <cell r="J1295" t="str">
            <v>Actual</v>
          </cell>
          <cell r="N1295" t="str">
            <v>OBI</v>
          </cell>
          <cell r="O1295" t="str">
            <v>OBIPOL</v>
          </cell>
          <cell r="P1295">
            <v>2</v>
          </cell>
          <cell r="Q1295" t="str">
            <v>SGN G4</v>
          </cell>
          <cell r="R1295" t="str">
            <v>Air</v>
          </cell>
          <cell r="S1295" t="str">
            <v>DOC</v>
          </cell>
          <cell r="T1295">
            <v>0</v>
          </cell>
          <cell r="U1295">
            <v>0</v>
          </cell>
          <cell r="V1295">
            <v>2023</v>
          </cell>
          <cell r="W1295" t="str">
            <v>Actual</v>
          </cell>
        </row>
        <row r="1296">
          <cell r="B1296" t="str">
            <v>OUTDOR</v>
          </cell>
          <cell r="C1296">
            <v>3</v>
          </cell>
          <cell r="D1296" t="str">
            <v>SGN G4</v>
          </cell>
          <cell r="E1296" t="str">
            <v>Air</v>
          </cell>
          <cell r="F1296" t="str">
            <v>DOC</v>
          </cell>
          <cell r="G1296">
            <v>1</v>
          </cell>
          <cell r="H1296">
            <v>0</v>
          </cell>
          <cell r="I1296">
            <v>2023</v>
          </cell>
          <cell r="J1296" t="str">
            <v>Actual</v>
          </cell>
          <cell r="N1296" t="str">
            <v>VFC</v>
          </cell>
          <cell r="O1296" t="str">
            <v>OUTDOR</v>
          </cell>
          <cell r="P1296">
            <v>2</v>
          </cell>
          <cell r="Q1296" t="str">
            <v>SGN G4</v>
          </cell>
          <cell r="R1296" t="str">
            <v>Air</v>
          </cell>
          <cell r="S1296" t="str">
            <v>DOC</v>
          </cell>
          <cell r="T1296">
            <v>1</v>
          </cell>
          <cell r="U1296">
            <v>0</v>
          </cell>
          <cell r="V1296">
            <v>2023</v>
          </cell>
          <cell r="W1296" t="str">
            <v>Actual</v>
          </cell>
        </row>
        <row r="1297">
          <cell r="B1297" t="str">
            <v>PACSUN</v>
          </cell>
          <cell r="C1297">
            <v>3</v>
          </cell>
          <cell r="D1297" t="str">
            <v>SGN G4</v>
          </cell>
          <cell r="E1297" t="str">
            <v>Air</v>
          </cell>
          <cell r="F1297" t="str">
            <v>DOC</v>
          </cell>
          <cell r="G1297">
            <v>0</v>
          </cell>
          <cell r="H1297">
            <v>0</v>
          </cell>
          <cell r="I1297">
            <v>2023</v>
          </cell>
          <cell r="J1297" t="str">
            <v>Actual</v>
          </cell>
          <cell r="N1297" t="str">
            <v>PACSUN</v>
          </cell>
          <cell r="O1297" t="str">
            <v>PACSUN</v>
          </cell>
          <cell r="P1297">
            <v>2</v>
          </cell>
          <cell r="Q1297" t="str">
            <v>SGN G4</v>
          </cell>
          <cell r="R1297" t="str">
            <v>Air</v>
          </cell>
          <cell r="S1297" t="str">
            <v>DOC</v>
          </cell>
          <cell r="T1297">
            <v>0</v>
          </cell>
          <cell r="U1297">
            <v>0</v>
          </cell>
          <cell r="V1297">
            <v>2023</v>
          </cell>
          <cell r="W1297" t="str">
            <v>Actual</v>
          </cell>
        </row>
        <row r="1298">
          <cell r="B1298" t="str">
            <v>RIPC</v>
          </cell>
          <cell r="C1298">
            <v>3</v>
          </cell>
          <cell r="D1298" t="str">
            <v>SGN G4</v>
          </cell>
          <cell r="E1298" t="str">
            <v>Air</v>
          </cell>
          <cell r="F1298" t="str">
            <v>DOC</v>
          </cell>
          <cell r="G1298">
            <v>0</v>
          </cell>
          <cell r="H1298">
            <v>0</v>
          </cell>
          <cell r="I1298">
            <v>2023</v>
          </cell>
          <cell r="J1298" t="str">
            <v>Actual</v>
          </cell>
          <cell r="N1298" t="str">
            <v>RIP</v>
          </cell>
          <cell r="O1298" t="str">
            <v>RIPC</v>
          </cell>
          <cell r="P1298">
            <v>2</v>
          </cell>
          <cell r="Q1298" t="str">
            <v>SGN G4</v>
          </cell>
          <cell r="R1298" t="str">
            <v>Air</v>
          </cell>
          <cell r="S1298" t="str">
            <v>DOC</v>
          </cell>
          <cell r="T1298">
            <v>0</v>
          </cell>
          <cell r="U1298">
            <v>0</v>
          </cell>
          <cell r="V1298">
            <v>2023</v>
          </cell>
          <cell r="W1298" t="str">
            <v>Actual</v>
          </cell>
        </row>
        <row r="1299">
          <cell r="B1299" t="str">
            <v>RIPP</v>
          </cell>
          <cell r="C1299">
            <v>3</v>
          </cell>
          <cell r="D1299" t="str">
            <v>SGN G4</v>
          </cell>
          <cell r="E1299" t="str">
            <v>Air</v>
          </cell>
          <cell r="F1299" t="str">
            <v>DOC</v>
          </cell>
          <cell r="G1299">
            <v>0</v>
          </cell>
          <cell r="H1299">
            <v>0</v>
          </cell>
          <cell r="I1299">
            <v>2023</v>
          </cell>
          <cell r="J1299" t="str">
            <v>Actual</v>
          </cell>
          <cell r="N1299" t="str">
            <v>RIP</v>
          </cell>
          <cell r="O1299" t="str">
            <v>RIPP</v>
          </cell>
          <cell r="P1299">
            <v>2</v>
          </cell>
          <cell r="Q1299" t="str">
            <v>SGN G4</v>
          </cell>
          <cell r="R1299" t="str">
            <v>Air</v>
          </cell>
          <cell r="S1299" t="str">
            <v>DOC</v>
          </cell>
          <cell r="T1299">
            <v>0</v>
          </cell>
          <cell r="U1299">
            <v>0</v>
          </cell>
          <cell r="V1299">
            <v>2023</v>
          </cell>
          <cell r="W1299" t="str">
            <v>Actual</v>
          </cell>
        </row>
        <row r="1300">
          <cell r="B1300" t="str">
            <v>SPENCR</v>
          </cell>
          <cell r="C1300">
            <v>3</v>
          </cell>
          <cell r="D1300" t="str">
            <v>SGN G4</v>
          </cell>
          <cell r="E1300" t="str">
            <v>Air</v>
          </cell>
          <cell r="F1300" t="str">
            <v>DOC</v>
          </cell>
          <cell r="G1300">
            <v>0</v>
          </cell>
          <cell r="H1300">
            <v>0</v>
          </cell>
          <cell r="I1300">
            <v>2023</v>
          </cell>
          <cell r="J1300" t="str">
            <v>Actual</v>
          </cell>
          <cell r="N1300" t="str">
            <v>SPENCR</v>
          </cell>
          <cell r="O1300" t="str">
            <v>SPENCR</v>
          </cell>
          <cell r="P1300">
            <v>2</v>
          </cell>
          <cell r="Q1300" t="str">
            <v>SGN G4</v>
          </cell>
          <cell r="R1300" t="str">
            <v>Air</v>
          </cell>
          <cell r="S1300" t="str">
            <v>DOC</v>
          </cell>
          <cell r="T1300">
            <v>0</v>
          </cell>
          <cell r="U1300">
            <v>0</v>
          </cell>
          <cell r="V1300">
            <v>2023</v>
          </cell>
          <cell r="W1300" t="str">
            <v>Actual</v>
          </cell>
        </row>
        <row r="1301">
          <cell r="B1301" t="str">
            <v>TOMBOD</v>
          </cell>
          <cell r="C1301">
            <v>3</v>
          </cell>
          <cell r="D1301" t="str">
            <v>SGN G4</v>
          </cell>
          <cell r="E1301" t="str">
            <v>Air</v>
          </cell>
          <cell r="F1301" t="str">
            <v>DOC</v>
          </cell>
          <cell r="G1301">
            <v>0</v>
          </cell>
          <cell r="H1301">
            <v>0</v>
          </cell>
          <cell r="I1301">
            <v>2023</v>
          </cell>
          <cell r="J1301" t="str">
            <v>Actual</v>
          </cell>
          <cell r="N1301" t="str">
            <v>TOMEU</v>
          </cell>
          <cell r="O1301" t="str">
            <v>TOMBOD</v>
          </cell>
          <cell r="P1301">
            <v>2</v>
          </cell>
          <cell r="Q1301" t="str">
            <v>SGN G4</v>
          </cell>
          <cell r="R1301" t="str">
            <v>Air</v>
          </cell>
          <cell r="S1301" t="str">
            <v>DOC</v>
          </cell>
          <cell r="T1301">
            <v>0</v>
          </cell>
          <cell r="U1301">
            <v>0</v>
          </cell>
          <cell r="V1301">
            <v>2023</v>
          </cell>
          <cell r="W1301" t="str">
            <v>Actual</v>
          </cell>
        </row>
        <row r="1302">
          <cell r="B1302" t="str">
            <v>TOMFTW</v>
          </cell>
          <cell r="C1302">
            <v>3</v>
          </cell>
          <cell r="D1302" t="str">
            <v>SGN G4</v>
          </cell>
          <cell r="E1302" t="str">
            <v>Air</v>
          </cell>
          <cell r="F1302" t="str">
            <v>DOC</v>
          </cell>
          <cell r="G1302">
            <v>0</v>
          </cell>
          <cell r="H1302">
            <v>0</v>
          </cell>
          <cell r="I1302">
            <v>2023</v>
          </cell>
          <cell r="J1302" t="str">
            <v>Actual</v>
          </cell>
          <cell r="N1302" t="str">
            <v>TOMEU</v>
          </cell>
          <cell r="O1302" t="str">
            <v>TOMFTW</v>
          </cell>
          <cell r="P1302">
            <v>2</v>
          </cell>
          <cell r="Q1302" t="str">
            <v>SGN G4</v>
          </cell>
          <cell r="R1302" t="str">
            <v>Air</v>
          </cell>
          <cell r="S1302" t="str">
            <v>DOC</v>
          </cell>
          <cell r="T1302">
            <v>0</v>
          </cell>
          <cell r="U1302">
            <v>0</v>
          </cell>
          <cell r="V1302">
            <v>2023</v>
          </cell>
          <cell r="W1302" t="str">
            <v>Actual</v>
          </cell>
        </row>
        <row r="1303">
          <cell r="B1303" t="str">
            <v>TOMHAN</v>
          </cell>
          <cell r="C1303">
            <v>3</v>
          </cell>
          <cell r="D1303" t="str">
            <v>SGN G4</v>
          </cell>
          <cell r="E1303" t="str">
            <v>Air</v>
          </cell>
          <cell r="F1303" t="str">
            <v>DOC</v>
          </cell>
          <cell r="G1303">
            <v>0</v>
          </cell>
          <cell r="H1303">
            <v>0</v>
          </cell>
          <cell r="I1303">
            <v>2023</v>
          </cell>
          <cell r="J1303" t="str">
            <v>Actual</v>
          </cell>
          <cell r="N1303" t="str">
            <v>TOMEU</v>
          </cell>
          <cell r="O1303" t="str">
            <v>TOMHAN</v>
          </cell>
          <cell r="P1303">
            <v>2</v>
          </cell>
          <cell r="Q1303" t="str">
            <v>SGN G4</v>
          </cell>
          <cell r="R1303" t="str">
            <v>Air</v>
          </cell>
          <cell r="S1303" t="str">
            <v>DOC</v>
          </cell>
          <cell r="T1303">
            <v>0</v>
          </cell>
          <cell r="U1303">
            <v>0</v>
          </cell>
          <cell r="V1303">
            <v>2023</v>
          </cell>
          <cell r="W1303" t="str">
            <v>Actual</v>
          </cell>
        </row>
        <row r="1304">
          <cell r="B1304" t="str">
            <v>TOMJEU</v>
          </cell>
          <cell r="C1304">
            <v>3</v>
          </cell>
          <cell r="D1304" t="str">
            <v>SGN G4</v>
          </cell>
          <cell r="E1304" t="str">
            <v>Air</v>
          </cell>
          <cell r="F1304" t="str">
            <v>DOC</v>
          </cell>
          <cell r="G1304">
            <v>0</v>
          </cell>
          <cell r="H1304">
            <v>0</v>
          </cell>
          <cell r="I1304">
            <v>2023</v>
          </cell>
          <cell r="J1304" t="str">
            <v>Actual</v>
          </cell>
          <cell r="N1304" t="str">
            <v>TOMEU</v>
          </cell>
          <cell r="O1304" t="str">
            <v>TOMJEU</v>
          </cell>
          <cell r="P1304">
            <v>2</v>
          </cell>
          <cell r="Q1304" t="str">
            <v>SGN G4</v>
          </cell>
          <cell r="R1304" t="str">
            <v>Air</v>
          </cell>
          <cell r="S1304" t="str">
            <v>DOC</v>
          </cell>
          <cell r="T1304">
            <v>0</v>
          </cell>
          <cell r="U1304">
            <v>0</v>
          </cell>
          <cell r="V1304">
            <v>2023</v>
          </cell>
          <cell r="W1304" t="str">
            <v>Actual</v>
          </cell>
        </row>
        <row r="1305">
          <cell r="B1305" t="str">
            <v>TOMRTL</v>
          </cell>
          <cell r="C1305">
            <v>3</v>
          </cell>
          <cell r="D1305" t="str">
            <v>SGN G4</v>
          </cell>
          <cell r="E1305" t="str">
            <v>Air</v>
          </cell>
          <cell r="F1305" t="str">
            <v>DOC</v>
          </cell>
          <cell r="G1305">
            <v>0</v>
          </cell>
          <cell r="H1305">
            <v>0</v>
          </cell>
          <cell r="I1305">
            <v>2023</v>
          </cell>
          <cell r="J1305" t="str">
            <v>Actual</v>
          </cell>
          <cell r="N1305" t="str">
            <v>TOMEU</v>
          </cell>
          <cell r="O1305" t="str">
            <v>TOMRTL</v>
          </cell>
          <cell r="P1305">
            <v>2</v>
          </cell>
          <cell r="Q1305" t="str">
            <v>SGN G4</v>
          </cell>
          <cell r="R1305" t="str">
            <v>Air</v>
          </cell>
          <cell r="S1305" t="str">
            <v>DOC</v>
          </cell>
          <cell r="T1305">
            <v>0</v>
          </cell>
          <cell r="U1305">
            <v>0</v>
          </cell>
          <cell r="V1305">
            <v>2023</v>
          </cell>
          <cell r="W1305" t="str">
            <v>Actual</v>
          </cell>
        </row>
        <row r="1306">
          <cell r="B1306" t="str">
            <v>TRU</v>
          </cell>
          <cell r="C1306">
            <v>3</v>
          </cell>
          <cell r="D1306" t="str">
            <v>SGN G4</v>
          </cell>
          <cell r="E1306" t="str">
            <v>Air</v>
          </cell>
          <cell r="F1306" t="str">
            <v>DOC</v>
          </cell>
          <cell r="G1306">
            <v>0</v>
          </cell>
          <cell r="H1306">
            <v>0</v>
          </cell>
          <cell r="I1306">
            <v>2023</v>
          </cell>
          <cell r="J1306" t="str">
            <v>Actual</v>
          </cell>
          <cell r="N1306" t="str">
            <v>TRU</v>
          </cell>
          <cell r="O1306" t="str">
            <v>TRU</v>
          </cell>
          <cell r="P1306">
            <v>2</v>
          </cell>
          <cell r="Q1306" t="str">
            <v>SGN G4</v>
          </cell>
          <cell r="R1306" t="str">
            <v>Air</v>
          </cell>
          <cell r="S1306" t="str">
            <v>DOC</v>
          </cell>
          <cell r="T1306">
            <v>0</v>
          </cell>
          <cell r="U1306">
            <v>0</v>
          </cell>
          <cell r="V1306">
            <v>2023</v>
          </cell>
          <cell r="W1306" t="str">
            <v>Actual</v>
          </cell>
        </row>
        <row r="1307">
          <cell r="B1307" t="str">
            <v>AAFES</v>
          </cell>
          <cell r="C1307">
            <v>3</v>
          </cell>
          <cell r="D1307" t="str">
            <v>SGN G5</v>
          </cell>
          <cell r="E1307" t="str">
            <v>Air</v>
          </cell>
          <cell r="F1307" t="str">
            <v>DOC</v>
          </cell>
          <cell r="G1307">
            <v>0</v>
          </cell>
          <cell r="H1307">
            <v>0</v>
          </cell>
          <cell r="I1307">
            <v>2023</v>
          </cell>
          <cell r="J1307" t="str">
            <v>Actual</v>
          </cell>
          <cell r="N1307" t="str">
            <v>AAFES</v>
          </cell>
          <cell r="O1307" t="str">
            <v>AAFES</v>
          </cell>
          <cell r="P1307">
            <v>2</v>
          </cell>
          <cell r="Q1307" t="str">
            <v>SGN G5</v>
          </cell>
          <cell r="R1307" t="str">
            <v>Air</v>
          </cell>
          <cell r="S1307" t="str">
            <v>DOC</v>
          </cell>
          <cell r="T1307">
            <v>0</v>
          </cell>
          <cell r="U1307">
            <v>0</v>
          </cell>
          <cell r="V1307">
            <v>2023</v>
          </cell>
          <cell r="W1307" t="str">
            <v>Actual</v>
          </cell>
        </row>
        <row r="1308">
          <cell r="B1308" t="str">
            <v>ALLB</v>
          </cell>
          <cell r="C1308">
            <v>3</v>
          </cell>
          <cell r="D1308" t="str">
            <v>SGN G5</v>
          </cell>
          <cell r="E1308" t="str">
            <v>Air</v>
          </cell>
          <cell r="F1308" t="str">
            <v>DOC</v>
          </cell>
          <cell r="G1308">
            <v>0</v>
          </cell>
          <cell r="H1308">
            <v>0</v>
          </cell>
          <cell r="I1308">
            <v>2023</v>
          </cell>
          <cell r="J1308" t="str">
            <v>Actual</v>
          </cell>
          <cell r="N1308" t="str">
            <v>ALLB</v>
          </cell>
          <cell r="O1308" t="str">
            <v>ALLB</v>
          </cell>
          <cell r="P1308">
            <v>2</v>
          </cell>
          <cell r="Q1308" t="str">
            <v>SGN G5</v>
          </cell>
          <cell r="R1308" t="str">
            <v>Air</v>
          </cell>
          <cell r="S1308" t="str">
            <v>DOC</v>
          </cell>
          <cell r="T1308">
            <v>0</v>
          </cell>
          <cell r="U1308">
            <v>0</v>
          </cell>
          <cell r="V1308">
            <v>2023</v>
          </cell>
          <cell r="W1308" t="str">
            <v>Actual</v>
          </cell>
        </row>
        <row r="1309">
          <cell r="B1309" t="str">
            <v>DORM</v>
          </cell>
          <cell r="C1309">
            <v>3</v>
          </cell>
          <cell r="D1309" t="str">
            <v>SGN G5</v>
          </cell>
          <cell r="E1309" t="str">
            <v>Air</v>
          </cell>
          <cell r="F1309" t="str">
            <v>DOC</v>
          </cell>
          <cell r="G1309">
            <v>0</v>
          </cell>
          <cell r="H1309">
            <v>0</v>
          </cell>
          <cell r="I1309">
            <v>2023</v>
          </cell>
          <cell r="J1309" t="str">
            <v>Actual</v>
          </cell>
          <cell r="N1309" t="str">
            <v>WATTS</v>
          </cell>
          <cell r="O1309" t="str">
            <v>DORM</v>
          </cell>
          <cell r="P1309">
            <v>2</v>
          </cell>
          <cell r="Q1309" t="str">
            <v>SGN G5</v>
          </cell>
          <cell r="R1309" t="str">
            <v>Air</v>
          </cell>
          <cell r="S1309" t="str">
            <v>DOC</v>
          </cell>
          <cell r="T1309">
            <v>0</v>
          </cell>
          <cell r="U1309">
            <v>0</v>
          </cell>
          <cell r="V1309">
            <v>2023</v>
          </cell>
          <cell r="W1309" t="str">
            <v>Actual</v>
          </cell>
        </row>
        <row r="1310">
          <cell r="B1310" t="str">
            <v>DSAQSP</v>
          </cell>
          <cell r="C1310">
            <v>3</v>
          </cell>
          <cell r="D1310" t="str">
            <v>SGN G5</v>
          </cell>
          <cell r="E1310" t="str">
            <v>Air</v>
          </cell>
          <cell r="F1310" t="str">
            <v>DOC</v>
          </cell>
          <cell r="G1310">
            <v>0</v>
          </cell>
          <cell r="H1310">
            <v>0</v>
          </cell>
          <cell r="I1310">
            <v>2023</v>
          </cell>
          <cell r="J1310" t="str">
            <v>Actual</v>
          </cell>
          <cell r="N1310" t="str">
            <v>DSAQSP</v>
          </cell>
          <cell r="O1310" t="str">
            <v>DSAQSP</v>
          </cell>
          <cell r="P1310">
            <v>2</v>
          </cell>
          <cell r="Q1310" t="str">
            <v>SGN G5</v>
          </cell>
          <cell r="R1310" t="str">
            <v>Air</v>
          </cell>
          <cell r="S1310" t="str">
            <v>DOC</v>
          </cell>
          <cell r="T1310">
            <v>0</v>
          </cell>
          <cell r="U1310">
            <v>0</v>
          </cell>
          <cell r="V1310">
            <v>2023</v>
          </cell>
          <cell r="W1310" t="str">
            <v>Actual</v>
          </cell>
        </row>
        <row r="1311">
          <cell r="B1311" t="str">
            <v>EMCI</v>
          </cell>
          <cell r="C1311">
            <v>3</v>
          </cell>
          <cell r="D1311" t="str">
            <v>SGN G5</v>
          </cell>
          <cell r="E1311" t="str">
            <v>Air</v>
          </cell>
          <cell r="F1311" t="str">
            <v>DOC</v>
          </cell>
          <cell r="G1311">
            <v>0</v>
          </cell>
          <cell r="H1311">
            <v>0</v>
          </cell>
          <cell r="I1311">
            <v>2023</v>
          </cell>
          <cell r="J1311" t="str">
            <v>Actual</v>
          </cell>
          <cell r="N1311" t="str">
            <v>NIDEC</v>
          </cell>
          <cell r="O1311" t="str">
            <v>EMCI</v>
          </cell>
          <cell r="P1311">
            <v>2</v>
          </cell>
          <cell r="Q1311" t="str">
            <v>SGN G5</v>
          </cell>
          <cell r="R1311" t="str">
            <v>Air</v>
          </cell>
          <cell r="S1311" t="str">
            <v>DOC</v>
          </cell>
          <cell r="T1311">
            <v>0</v>
          </cell>
          <cell r="U1311">
            <v>0</v>
          </cell>
          <cell r="V1311">
            <v>2023</v>
          </cell>
          <cell r="W1311" t="str">
            <v>Actual</v>
          </cell>
        </row>
        <row r="1312">
          <cell r="B1312" t="str">
            <v>LIICO</v>
          </cell>
          <cell r="C1312">
            <v>3</v>
          </cell>
          <cell r="D1312" t="str">
            <v>SGN G5</v>
          </cell>
          <cell r="E1312" t="str">
            <v>Air</v>
          </cell>
          <cell r="F1312" t="str">
            <v>DOC</v>
          </cell>
          <cell r="G1312">
            <v>0</v>
          </cell>
          <cell r="H1312">
            <v>0</v>
          </cell>
          <cell r="I1312">
            <v>2023</v>
          </cell>
          <cell r="J1312" t="str">
            <v>Actual</v>
          </cell>
          <cell r="N1312" t="str">
            <v>LII</v>
          </cell>
          <cell r="O1312" t="str">
            <v>LIICO</v>
          </cell>
          <cell r="P1312">
            <v>2</v>
          </cell>
          <cell r="Q1312" t="str">
            <v>SGN G5</v>
          </cell>
          <cell r="R1312" t="str">
            <v>Air</v>
          </cell>
          <cell r="S1312" t="str">
            <v>DOC</v>
          </cell>
          <cell r="T1312">
            <v>0</v>
          </cell>
          <cell r="U1312">
            <v>0</v>
          </cell>
          <cell r="V1312">
            <v>2023</v>
          </cell>
          <cell r="W1312" t="str">
            <v>Actual</v>
          </cell>
        </row>
        <row r="1313">
          <cell r="B1313" t="str">
            <v>LIIRE</v>
          </cell>
          <cell r="C1313">
            <v>3</v>
          </cell>
          <cell r="D1313" t="str">
            <v>SGN G5</v>
          </cell>
          <cell r="E1313" t="str">
            <v>Air</v>
          </cell>
          <cell r="F1313" t="str">
            <v>DOC</v>
          </cell>
          <cell r="G1313">
            <v>2</v>
          </cell>
          <cell r="H1313">
            <v>0</v>
          </cell>
          <cell r="I1313">
            <v>2023</v>
          </cell>
          <cell r="J1313" t="str">
            <v>Actual</v>
          </cell>
          <cell r="N1313" t="str">
            <v>LII</v>
          </cell>
          <cell r="O1313" t="str">
            <v>LIIRE</v>
          </cell>
          <cell r="P1313">
            <v>2</v>
          </cell>
          <cell r="Q1313" t="str">
            <v>SGN G5</v>
          </cell>
          <cell r="R1313" t="str">
            <v>Air</v>
          </cell>
          <cell r="S1313" t="str">
            <v>DOC</v>
          </cell>
          <cell r="T1313">
            <v>2</v>
          </cell>
          <cell r="U1313">
            <v>0</v>
          </cell>
          <cell r="V1313">
            <v>2023</v>
          </cell>
          <cell r="W1313" t="str">
            <v>Actual</v>
          </cell>
        </row>
        <row r="1314">
          <cell r="B1314" t="str">
            <v>LIIWWR</v>
          </cell>
          <cell r="C1314">
            <v>3</v>
          </cell>
          <cell r="D1314" t="str">
            <v>SGN G5</v>
          </cell>
          <cell r="E1314" t="str">
            <v>Air</v>
          </cell>
          <cell r="F1314" t="str">
            <v>DOC</v>
          </cell>
          <cell r="G1314">
            <v>0</v>
          </cell>
          <cell r="H1314">
            <v>0</v>
          </cell>
          <cell r="I1314">
            <v>2023</v>
          </cell>
          <cell r="J1314" t="str">
            <v>Actual</v>
          </cell>
          <cell r="N1314" t="str">
            <v>LII</v>
          </cell>
          <cell r="O1314" t="str">
            <v>LIIWWR</v>
          </cell>
          <cell r="P1314">
            <v>2</v>
          </cell>
          <cell r="Q1314" t="str">
            <v>SGN G5</v>
          </cell>
          <cell r="R1314" t="str">
            <v>Air</v>
          </cell>
          <cell r="S1314" t="str">
            <v>DOC</v>
          </cell>
          <cell r="T1314">
            <v>0</v>
          </cell>
          <cell r="U1314">
            <v>0</v>
          </cell>
          <cell r="V1314">
            <v>2023</v>
          </cell>
          <cell r="W1314" t="str">
            <v>Actual</v>
          </cell>
        </row>
        <row r="1315">
          <cell r="B1315" t="str">
            <v>MKI</v>
          </cell>
          <cell r="C1315">
            <v>3</v>
          </cell>
          <cell r="D1315" t="str">
            <v>SGN G5</v>
          </cell>
          <cell r="E1315" t="str">
            <v>Air</v>
          </cell>
          <cell r="F1315" t="str">
            <v>DOC</v>
          </cell>
          <cell r="G1315">
            <v>0</v>
          </cell>
          <cell r="H1315">
            <v>0</v>
          </cell>
          <cell r="I1315">
            <v>2023</v>
          </cell>
          <cell r="J1315" t="str">
            <v>Actual</v>
          </cell>
          <cell r="N1315" t="str">
            <v>KTK</v>
          </cell>
          <cell r="O1315" t="str">
            <v>MKI</v>
          </cell>
          <cell r="P1315">
            <v>2</v>
          </cell>
          <cell r="Q1315" t="str">
            <v>SGN G5</v>
          </cell>
          <cell r="R1315" t="str">
            <v>Air</v>
          </cell>
          <cell r="S1315" t="str">
            <v>DOC</v>
          </cell>
          <cell r="T1315">
            <v>0</v>
          </cell>
          <cell r="U1315">
            <v>0</v>
          </cell>
          <cell r="V1315">
            <v>2023</v>
          </cell>
          <cell r="W1315" t="str">
            <v>Actual</v>
          </cell>
        </row>
        <row r="1316">
          <cell r="B1316" t="str">
            <v>NHAC</v>
          </cell>
          <cell r="C1316">
            <v>3</v>
          </cell>
          <cell r="D1316" t="str">
            <v>SGN G5</v>
          </cell>
          <cell r="E1316" t="str">
            <v>Air</v>
          </cell>
          <cell r="F1316" t="str">
            <v>DOC</v>
          </cell>
          <cell r="G1316">
            <v>0</v>
          </cell>
          <cell r="H1316">
            <v>0</v>
          </cell>
          <cell r="I1316">
            <v>2023</v>
          </cell>
          <cell r="J1316" t="str">
            <v>Actual</v>
          </cell>
          <cell r="N1316" t="str">
            <v>NIDEC</v>
          </cell>
          <cell r="O1316" t="str">
            <v>NHAC</v>
          </cell>
          <cell r="P1316">
            <v>2</v>
          </cell>
          <cell r="Q1316" t="str">
            <v>SGN G5</v>
          </cell>
          <cell r="R1316" t="str">
            <v>Air</v>
          </cell>
          <cell r="S1316" t="str">
            <v>DOC</v>
          </cell>
          <cell r="T1316">
            <v>0</v>
          </cell>
          <cell r="U1316">
            <v>0</v>
          </cell>
          <cell r="V1316">
            <v>2023</v>
          </cell>
          <cell r="W1316" t="str">
            <v>Actual</v>
          </cell>
        </row>
        <row r="1317">
          <cell r="B1317" t="str">
            <v>PVHJA</v>
          </cell>
          <cell r="C1317">
            <v>3</v>
          </cell>
          <cell r="D1317" t="str">
            <v>SGN G5</v>
          </cell>
          <cell r="E1317" t="str">
            <v>Air</v>
          </cell>
          <cell r="F1317" t="str">
            <v>DOC</v>
          </cell>
          <cell r="G1317">
            <v>0</v>
          </cell>
          <cell r="H1317">
            <v>0</v>
          </cell>
          <cell r="I1317">
            <v>2023</v>
          </cell>
          <cell r="J1317" t="str">
            <v>Actual</v>
          </cell>
          <cell r="N1317" t="str">
            <v>WRNCO</v>
          </cell>
          <cell r="O1317" t="str">
            <v>PVHJA</v>
          </cell>
          <cell r="P1317">
            <v>2</v>
          </cell>
          <cell r="Q1317" t="str">
            <v>SGN G5</v>
          </cell>
          <cell r="R1317" t="str">
            <v>Air</v>
          </cell>
          <cell r="S1317" t="str">
            <v>DOC</v>
          </cell>
          <cell r="T1317">
            <v>0</v>
          </cell>
          <cell r="U1317">
            <v>0</v>
          </cell>
          <cell r="V1317">
            <v>2023</v>
          </cell>
          <cell r="W1317" t="str">
            <v>Actual</v>
          </cell>
        </row>
        <row r="1318">
          <cell r="B1318" t="str">
            <v>THAS</v>
          </cell>
          <cell r="C1318">
            <v>3</v>
          </cell>
          <cell r="D1318" t="str">
            <v>SGN G5</v>
          </cell>
          <cell r="E1318" t="str">
            <v>Air</v>
          </cell>
          <cell r="F1318" t="str">
            <v>DOC</v>
          </cell>
          <cell r="G1318">
            <v>0</v>
          </cell>
          <cell r="H1318">
            <v>0</v>
          </cell>
          <cell r="I1318">
            <v>2023</v>
          </cell>
          <cell r="J1318" t="str">
            <v>Actual</v>
          </cell>
          <cell r="N1318" t="str">
            <v>WRNCO</v>
          </cell>
          <cell r="O1318" t="str">
            <v>THAS</v>
          </cell>
          <cell r="P1318">
            <v>2</v>
          </cell>
          <cell r="Q1318" t="str">
            <v>SGN G5</v>
          </cell>
          <cell r="R1318" t="str">
            <v>Air</v>
          </cell>
          <cell r="S1318" t="str">
            <v>DOC</v>
          </cell>
          <cell r="T1318">
            <v>0</v>
          </cell>
          <cell r="U1318">
            <v>0</v>
          </cell>
          <cell r="V1318">
            <v>2023</v>
          </cell>
          <cell r="W1318" t="str">
            <v>Actual</v>
          </cell>
        </row>
        <row r="1319">
          <cell r="B1319" t="str">
            <v>WARAS</v>
          </cell>
          <cell r="C1319">
            <v>3</v>
          </cell>
          <cell r="D1319" t="str">
            <v>SGN G5</v>
          </cell>
          <cell r="E1319" t="str">
            <v>Air</v>
          </cell>
          <cell r="F1319" t="str">
            <v>DOC</v>
          </cell>
          <cell r="G1319">
            <v>0</v>
          </cell>
          <cell r="H1319">
            <v>0</v>
          </cell>
          <cell r="I1319">
            <v>2023</v>
          </cell>
          <cell r="J1319" t="str">
            <v>Actual</v>
          </cell>
          <cell r="N1319" t="str">
            <v>WRNCO</v>
          </cell>
          <cell r="O1319" t="str">
            <v>WARAS</v>
          </cell>
          <cell r="P1319">
            <v>2</v>
          </cell>
          <cell r="Q1319" t="str">
            <v>SGN G5</v>
          </cell>
          <cell r="R1319" t="str">
            <v>Air</v>
          </cell>
          <cell r="S1319" t="str">
            <v>DOC</v>
          </cell>
          <cell r="T1319">
            <v>0</v>
          </cell>
          <cell r="U1319">
            <v>0</v>
          </cell>
          <cell r="V1319">
            <v>2023</v>
          </cell>
          <cell r="W1319" t="str">
            <v>Actual</v>
          </cell>
        </row>
        <row r="1320">
          <cell r="B1320" t="str">
            <v>WYNBRG</v>
          </cell>
          <cell r="C1320">
            <v>3</v>
          </cell>
          <cell r="D1320" t="str">
            <v>SGN G3</v>
          </cell>
          <cell r="E1320" t="str">
            <v>Air</v>
          </cell>
          <cell r="F1320" t="str">
            <v>DOC</v>
          </cell>
          <cell r="G1320">
            <v>0</v>
          </cell>
          <cell r="H1320">
            <v>0</v>
          </cell>
          <cell r="I1320">
            <v>2023</v>
          </cell>
          <cell r="J1320" t="str">
            <v>Actual</v>
          </cell>
          <cell r="N1320" t="str">
            <v>WYNBRG</v>
          </cell>
          <cell r="O1320" t="str">
            <v>WYNBRG</v>
          </cell>
          <cell r="P1320">
            <v>2</v>
          </cell>
          <cell r="Q1320" t="str">
            <v>SGN G3</v>
          </cell>
          <cell r="R1320" t="str">
            <v>Air</v>
          </cell>
          <cell r="S1320" t="str">
            <v>DOC</v>
          </cell>
          <cell r="T1320">
            <v>0</v>
          </cell>
          <cell r="U1320">
            <v>0</v>
          </cell>
          <cell r="V1320">
            <v>2023</v>
          </cell>
          <cell r="W1320" t="str">
            <v>Actual</v>
          </cell>
        </row>
        <row r="1321">
          <cell r="B1321" t="str">
            <v>X47BL</v>
          </cell>
          <cell r="C1321">
            <v>3</v>
          </cell>
          <cell r="D1321" t="str">
            <v>SGN G5</v>
          </cell>
          <cell r="E1321" t="str">
            <v>Air</v>
          </cell>
          <cell r="F1321" t="str">
            <v>DOC</v>
          </cell>
          <cell r="G1321">
            <v>0</v>
          </cell>
          <cell r="H1321">
            <v>0</v>
          </cell>
          <cell r="I1321">
            <v>2023</v>
          </cell>
          <cell r="J1321" t="str">
            <v>Actual</v>
          </cell>
          <cell r="N1321" t="str">
            <v>X47BL</v>
          </cell>
          <cell r="O1321" t="str">
            <v>X47BL</v>
          </cell>
          <cell r="P1321">
            <v>2</v>
          </cell>
          <cell r="Q1321" t="str">
            <v>SGN G5</v>
          </cell>
          <cell r="R1321" t="str">
            <v>Air</v>
          </cell>
          <cell r="S1321" t="str">
            <v>DOC</v>
          </cell>
          <cell r="T1321">
            <v>0</v>
          </cell>
          <cell r="U1321">
            <v>0</v>
          </cell>
          <cell r="V1321">
            <v>2023</v>
          </cell>
          <cell r="W1321" t="str">
            <v>Actual</v>
          </cell>
        </row>
        <row r="1322">
          <cell r="B1322" t="str">
            <v>XATPE</v>
          </cell>
          <cell r="C1322">
            <v>3</v>
          </cell>
          <cell r="D1322" t="str">
            <v>SGN G5</v>
          </cell>
          <cell r="E1322" t="str">
            <v>Air</v>
          </cell>
          <cell r="F1322" t="str">
            <v>DOC</v>
          </cell>
          <cell r="G1322">
            <v>0</v>
          </cell>
          <cell r="H1322">
            <v>0</v>
          </cell>
          <cell r="I1322">
            <v>2023</v>
          </cell>
          <cell r="J1322" t="str">
            <v>Actual</v>
          </cell>
          <cell r="N1322" t="str">
            <v>XATPE</v>
          </cell>
          <cell r="O1322" t="str">
            <v>XATPE</v>
          </cell>
          <cell r="P1322">
            <v>2</v>
          </cell>
          <cell r="Q1322" t="str">
            <v>SGN G5</v>
          </cell>
          <cell r="R1322" t="str">
            <v>Air</v>
          </cell>
          <cell r="S1322" t="str">
            <v>DOC</v>
          </cell>
          <cell r="T1322">
            <v>0</v>
          </cell>
          <cell r="U1322">
            <v>0</v>
          </cell>
          <cell r="V1322">
            <v>2023</v>
          </cell>
          <cell r="W1322" t="str">
            <v>Actual</v>
          </cell>
        </row>
        <row r="1323">
          <cell r="B1323" t="str">
            <v>XBLAIN</v>
          </cell>
          <cell r="C1323">
            <v>3</v>
          </cell>
          <cell r="D1323" t="str">
            <v>SGN G5</v>
          </cell>
          <cell r="E1323" t="str">
            <v>Air</v>
          </cell>
          <cell r="F1323" t="str">
            <v>DOC</v>
          </cell>
          <cell r="G1323">
            <v>0</v>
          </cell>
          <cell r="H1323">
            <v>0</v>
          </cell>
          <cell r="I1323">
            <v>2023</v>
          </cell>
          <cell r="J1323" t="str">
            <v>Actual</v>
          </cell>
          <cell r="N1323" t="str">
            <v>XBLAIN</v>
          </cell>
          <cell r="O1323" t="str">
            <v>XBLAIN</v>
          </cell>
          <cell r="P1323">
            <v>2</v>
          </cell>
          <cell r="Q1323" t="str">
            <v>SGN G5</v>
          </cell>
          <cell r="R1323" t="str">
            <v>Air</v>
          </cell>
          <cell r="S1323" t="str">
            <v>DOC</v>
          </cell>
          <cell r="T1323">
            <v>0</v>
          </cell>
          <cell r="U1323">
            <v>0</v>
          </cell>
          <cell r="V1323">
            <v>2023</v>
          </cell>
          <cell r="W1323" t="str">
            <v>Actual</v>
          </cell>
        </row>
        <row r="1324">
          <cell r="B1324" t="str">
            <v>XCALM</v>
          </cell>
          <cell r="C1324">
            <v>3</v>
          </cell>
          <cell r="D1324" t="str">
            <v>SGN G5</v>
          </cell>
          <cell r="E1324" t="str">
            <v>Air</v>
          </cell>
          <cell r="F1324" t="str">
            <v>DOC</v>
          </cell>
          <cell r="G1324">
            <v>0</v>
          </cell>
          <cell r="H1324">
            <v>0</v>
          </cell>
          <cell r="I1324">
            <v>2023</v>
          </cell>
          <cell r="J1324" t="str">
            <v>Actual</v>
          </cell>
          <cell r="N1324" t="str">
            <v>XCALM</v>
          </cell>
          <cell r="O1324" t="str">
            <v>XCALM</v>
          </cell>
          <cell r="P1324">
            <v>2</v>
          </cell>
          <cell r="Q1324" t="str">
            <v>SGN G5</v>
          </cell>
          <cell r="R1324" t="str">
            <v>Air</v>
          </cell>
          <cell r="S1324" t="str">
            <v>DOC</v>
          </cell>
          <cell r="T1324">
            <v>0</v>
          </cell>
          <cell r="U1324">
            <v>0</v>
          </cell>
          <cell r="V1324">
            <v>2023</v>
          </cell>
          <cell r="W1324" t="str">
            <v>Actual</v>
          </cell>
        </row>
        <row r="1325">
          <cell r="B1325" t="str">
            <v>XHBIL</v>
          </cell>
          <cell r="C1325">
            <v>3</v>
          </cell>
          <cell r="D1325" t="str">
            <v>SGN G5</v>
          </cell>
          <cell r="E1325" t="str">
            <v>Air</v>
          </cell>
          <cell r="F1325" t="str">
            <v>DOC</v>
          </cell>
          <cell r="G1325">
            <v>0</v>
          </cell>
          <cell r="H1325">
            <v>0</v>
          </cell>
          <cell r="I1325">
            <v>2023</v>
          </cell>
          <cell r="J1325" t="str">
            <v>Actual</v>
          </cell>
          <cell r="N1325" t="str">
            <v>XHBIL</v>
          </cell>
          <cell r="O1325" t="str">
            <v>XHBIL</v>
          </cell>
          <cell r="P1325">
            <v>2</v>
          </cell>
          <cell r="Q1325" t="str">
            <v>SGN G5</v>
          </cell>
          <cell r="R1325" t="str">
            <v>Air</v>
          </cell>
          <cell r="S1325" t="str">
            <v>DOC</v>
          </cell>
          <cell r="T1325">
            <v>0</v>
          </cell>
          <cell r="U1325">
            <v>0</v>
          </cell>
          <cell r="V1325">
            <v>2023</v>
          </cell>
          <cell r="W1325" t="str">
            <v>Actual</v>
          </cell>
        </row>
        <row r="1326">
          <cell r="B1326" t="str">
            <v>XKEENI</v>
          </cell>
          <cell r="C1326">
            <v>3</v>
          </cell>
          <cell r="D1326" t="str">
            <v>SGN G5</v>
          </cell>
          <cell r="E1326" t="str">
            <v>Air</v>
          </cell>
          <cell r="F1326" t="str">
            <v>DOC</v>
          </cell>
          <cell r="G1326">
            <v>0</v>
          </cell>
          <cell r="H1326">
            <v>0</v>
          </cell>
          <cell r="I1326">
            <v>2023</v>
          </cell>
          <cell r="J1326" t="str">
            <v>Actual</v>
          </cell>
          <cell r="N1326" t="str">
            <v>XKEENI</v>
          </cell>
          <cell r="O1326" t="str">
            <v>XKEENI</v>
          </cell>
          <cell r="P1326">
            <v>2</v>
          </cell>
          <cell r="Q1326" t="str">
            <v>SGN G5</v>
          </cell>
          <cell r="R1326" t="str">
            <v>Air</v>
          </cell>
          <cell r="S1326" t="str">
            <v>DOC</v>
          </cell>
          <cell r="T1326">
            <v>0</v>
          </cell>
          <cell r="U1326">
            <v>0</v>
          </cell>
          <cell r="V1326">
            <v>2023</v>
          </cell>
          <cell r="W1326" t="str">
            <v>Actual</v>
          </cell>
        </row>
        <row r="1327">
          <cell r="B1327" t="str">
            <v>XREDC</v>
          </cell>
          <cell r="C1327">
            <v>3</v>
          </cell>
          <cell r="D1327" t="str">
            <v>SGN G5</v>
          </cell>
          <cell r="E1327" t="str">
            <v>Air</v>
          </cell>
          <cell r="F1327" t="str">
            <v>DOC</v>
          </cell>
          <cell r="G1327">
            <v>0</v>
          </cell>
          <cell r="H1327">
            <v>0</v>
          </cell>
          <cell r="I1327">
            <v>2023</v>
          </cell>
          <cell r="J1327" t="str">
            <v>Actual</v>
          </cell>
          <cell r="N1327" t="str">
            <v>XREDC</v>
          </cell>
          <cell r="O1327" t="str">
            <v>XREDC</v>
          </cell>
          <cell r="P1327">
            <v>2</v>
          </cell>
          <cell r="Q1327" t="str">
            <v>SGN G5</v>
          </cell>
          <cell r="R1327" t="str">
            <v>Air</v>
          </cell>
          <cell r="S1327" t="str">
            <v>DOC</v>
          </cell>
          <cell r="T1327">
            <v>0</v>
          </cell>
          <cell r="U1327">
            <v>0</v>
          </cell>
          <cell r="V1327">
            <v>2023</v>
          </cell>
          <cell r="W1327" t="str">
            <v>Actual</v>
          </cell>
        </row>
        <row r="1328">
          <cell r="B1328" t="str">
            <v>XSOLS</v>
          </cell>
          <cell r="C1328">
            <v>3</v>
          </cell>
          <cell r="D1328" t="str">
            <v>SGN G5</v>
          </cell>
          <cell r="E1328" t="str">
            <v>Air</v>
          </cell>
          <cell r="F1328" t="str">
            <v>DOC</v>
          </cell>
          <cell r="G1328">
            <v>0</v>
          </cell>
          <cell r="H1328">
            <v>0</v>
          </cell>
          <cell r="I1328">
            <v>2023</v>
          </cell>
          <cell r="J1328" t="str">
            <v>Actual</v>
          </cell>
          <cell r="N1328" t="str">
            <v>XSOLS</v>
          </cell>
          <cell r="O1328" t="str">
            <v>XSOLS</v>
          </cell>
          <cell r="P1328">
            <v>2</v>
          </cell>
          <cell r="Q1328" t="str">
            <v>SGN G5</v>
          </cell>
          <cell r="R1328" t="str">
            <v>Air</v>
          </cell>
          <cell r="S1328" t="str">
            <v>DOC</v>
          </cell>
          <cell r="T1328">
            <v>0</v>
          </cell>
          <cell r="U1328">
            <v>0</v>
          </cell>
          <cell r="V1328">
            <v>2023</v>
          </cell>
          <cell r="W1328" t="str">
            <v>Actual</v>
          </cell>
        </row>
        <row r="1329">
          <cell r="B1329" t="str">
            <v>USBOX</v>
          </cell>
          <cell r="C1329">
            <v>3</v>
          </cell>
          <cell r="D1329" t="str">
            <v>SGN G5</v>
          </cell>
          <cell r="E1329" t="str">
            <v>Air</v>
          </cell>
          <cell r="F1329" t="str">
            <v>DOC</v>
          </cell>
          <cell r="G1329">
            <v>0</v>
          </cell>
          <cell r="H1329">
            <v>0</v>
          </cell>
          <cell r="I1329">
            <v>2023</v>
          </cell>
          <cell r="J1329" t="str">
            <v>Actual</v>
          </cell>
          <cell r="N1329" t="str">
            <v>USBOX</v>
          </cell>
          <cell r="O1329" t="str">
            <v>USBOX</v>
          </cell>
          <cell r="P1329">
            <v>2</v>
          </cell>
          <cell r="Q1329" t="str">
            <v>SGN G5</v>
          </cell>
          <cell r="R1329" t="str">
            <v>Air</v>
          </cell>
          <cell r="S1329" t="str">
            <v>DOC</v>
          </cell>
          <cell r="T1329">
            <v>0</v>
          </cell>
          <cell r="U1329">
            <v>0</v>
          </cell>
          <cell r="V1329">
            <v>2023</v>
          </cell>
          <cell r="W1329" t="str">
            <v>Actual</v>
          </cell>
        </row>
        <row r="1330">
          <cell r="B1330" t="str">
            <v>SINBOX</v>
          </cell>
          <cell r="C1330">
            <v>3</v>
          </cell>
          <cell r="D1330" t="str">
            <v>SGN G5</v>
          </cell>
          <cell r="E1330" t="str">
            <v>Air</v>
          </cell>
          <cell r="F1330" t="str">
            <v>DOC</v>
          </cell>
          <cell r="G1330">
            <v>0</v>
          </cell>
          <cell r="H1330">
            <v>0</v>
          </cell>
          <cell r="I1330">
            <v>2023</v>
          </cell>
          <cell r="J1330" t="str">
            <v>Actual</v>
          </cell>
          <cell r="N1330" t="str">
            <v>SINBOX</v>
          </cell>
          <cell r="O1330" t="str">
            <v>SINBOX</v>
          </cell>
          <cell r="P1330">
            <v>2</v>
          </cell>
          <cell r="Q1330" t="str">
            <v>SGN G5</v>
          </cell>
          <cell r="R1330" t="str">
            <v>Air</v>
          </cell>
          <cell r="S1330" t="str">
            <v>DOC</v>
          </cell>
          <cell r="T1330">
            <v>0</v>
          </cell>
          <cell r="U1330">
            <v>0</v>
          </cell>
          <cell r="V1330">
            <v>2023</v>
          </cell>
          <cell r="W1330" t="str">
            <v>Actual</v>
          </cell>
        </row>
        <row r="1331">
          <cell r="B1331" t="str">
            <v>EMLUX</v>
          </cell>
          <cell r="C1331">
            <v>3</v>
          </cell>
          <cell r="D1331" t="str">
            <v>SGN G4</v>
          </cell>
          <cell r="E1331" t="str">
            <v>Air</v>
          </cell>
          <cell r="F1331" t="str">
            <v>DOC</v>
          </cell>
          <cell r="G1331">
            <v>0</v>
          </cell>
          <cell r="H1331">
            <v>1.4176136363636365E-2</v>
          </cell>
          <cell r="I1331">
            <v>2023</v>
          </cell>
          <cell r="J1331" t="str">
            <v>Actual</v>
          </cell>
          <cell r="N1331" t="str">
            <v>OBI</v>
          </cell>
          <cell r="O1331" t="str">
            <v>EMLUX</v>
          </cell>
          <cell r="P1331">
            <v>2</v>
          </cell>
          <cell r="Q1331" t="str">
            <v>SGN G4</v>
          </cell>
          <cell r="R1331" t="str">
            <v>Air</v>
          </cell>
          <cell r="S1331" t="str">
            <v>DOC</v>
          </cell>
          <cell r="T1331">
            <v>0</v>
          </cell>
          <cell r="U1331">
            <v>1.4176136363636365E-2</v>
          </cell>
          <cell r="V1331">
            <v>2023</v>
          </cell>
          <cell r="W1331" t="str">
            <v>Actual</v>
          </cell>
        </row>
        <row r="1332">
          <cell r="B1332" t="str">
            <v>EUROM</v>
          </cell>
          <cell r="C1332">
            <v>3</v>
          </cell>
          <cell r="D1332" t="str">
            <v>SGN G4</v>
          </cell>
          <cell r="E1332" t="str">
            <v>Air</v>
          </cell>
          <cell r="F1332" t="str">
            <v>DOC</v>
          </cell>
          <cell r="G1332">
            <v>0</v>
          </cell>
          <cell r="H1332">
            <v>0.12277777777777778</v>
          </cell>
          <cell r="I1332">
            <v>2023</v>
          </cell>
          <cell r="J1332" t="str">
            <v>Actual</v>
          </cell>
          <cell r="N1332" t="str">
            <v>OBI</v>
          </cell>
          <cell r="O1332" t="str">
            <v>EUROM</v>
          </cell>
          <cell r="P1332">
            <v>2</v>
          </cell>
          <cell r="Q1332" t="str">
            <v>SGN G4</v>
          </cell>
          <cell r="R1332" t="str">
            <v>Air</v>
          </cell>
          <cell r="S1332" t="str">
            <v>DOC</v>
          </cell>
          <cell r="T1332">
            <v>0</v>
          </cell>
          <cell r="U1332">
            <v>0.12277777777777778</v>
          </cell>
          <cell r="V1332">
            <v>2023</v>
          </cell>
          <cell r="W1332" t="str">
            <v>Actual</v>
          </cell>
        </row>
        <row r="1333">
          <cell r="B1333" t="str">
            <v>SWOOSH</v>
          </cell>
          <cell r="C1333">
            <v>3</v>
          </cell>
          <cell r="D1333" t="str">
            <v>SGN G1</v>
          </cell>
          <cell r="E1333" t="str">
            <v>Sea</v>
          </cell>
          <cell r="F1333" t="str">
            <v>DOC</v>
          </cell>
          <cell r="G1333">
            <v>3257</v>
          </cell>
          <cell r="H1333">
            <v>5.8343033046296293</v>
          </cell>
          <cell r="I1333">
            <v>2023</v>
          </cell>
          <cell r="J1333" t="str">
            <v>Actual</v>
          </cell>
          <cell r="N1333" t="str">
            <v>NIKE</v>
          </cell>
          <cell r="O1333" t="str">
            <v>SWOOSH</v>
          </cell>
          <cell r="P1333">
            <v>2</v>
          </cell>
          <cell r="Q1333" t="str">
            <v>SGN G1</v>
          </cell>
          <cell r="R1333" t="str">
            <v>Sea</v>
          </cell>
          <cell r="S1333" t="str">
            <v>DOC</v>
          </cell>
          <cell r="T1333">
            <v>3257</v>
          </cell>
          <cell r="U1333">
            <v>5.8343033046296293</v>
          </cell>
          <cell r="V1333">
            <v>2023</v>
          </cell>
          <cell r="W1333" t="str">
            <v>Actual</v>
          </cell>
        </row>
        <row r="1334">
          <cell r="B1334" t="str">
            <v>CONVRS</v>
          </cell>
          <cell r="C1334">
            <v>3</v>
          </cell>
          <cell r="D1334" t="str">
            <v>SGN G1</v>
          </cell>
          <cell r="E1334" t="str">
            <v>Sea</v>
          </cell>
          <cell r="F1334" t="str">
            <v>DOC</v>
          </cell>
          <cell r="G1334">
            <v>27</v>
          </cell>
          <cell r="H1334">
            <v>0.13993566176470587</v>
          </cell>
          <cell r="I1334">
            <v>2023</v>
          </cell>
          <cell r="J1334" t="str">
            <v>Actual</v>
          </cell>
          <cell r="N1334" t="str">
            <v>NIKE</v>
          </cell>
          <cell r="O1334" t="str">
            <v>CONVRS</v>
          </cell>
          <cell r="P1334">
            <v>2</v>
          </cell>
          <cell r="Q1334" t="str">
            <v>SGN G1</v>
          </cell>
          <cell r="R1334" t="str">
            <v>Sea</v>
          </cell>
          <cell r="S1334" t="str">
            <v>DOC</v>
          </cell>
          <cell r="T1334">
            <v>27</v>
          </cell>
          <cell r="U1334">
            <v>0.13993566176470587</v>
          </cell>
          <cell r="V1334">
            <v>2023</v>
          </cell>
          <cell r="W1334" t="str">
            <v>Actual</v>
          </cell>
        </row>
        <row r="1335">
          <cell r="B1335" t="str">
            <v>COLE</v>
          </cell>
          <cell r="C1335">
            <v>3</v>
          </cell>
          <cell r="D1335" t="str">
            <v>SGN G1</v>
          </cell>
          <cell r="E1335" t="str">
            <v>Sea</v>
          </cell>
          <cell r="F1335" t="str">
            <v>DOC</v>
          </cell>
          <cell r="G1335">
            <v>17</v>
          </cell>
          <cell r="H1335">
            <v>0.10253912037037038</v>
          </cell>
          <cell r="I1335">
            <v>2023</v>
          </cell>
          <cell r="J1335" t="str">
            <v>Actual</v>
          </cell>
          <cell r="N1335" t="str">
            <v>COLE</v>
          </cell>
          <cell r="O1335" t="str">
            <v>COLE</v>
          </cell>
          <cell r="P1335">
            <v>2</v>
          </cell>
          <cell r="Q1335" t="str">
            <v>SGN G1</v>
          </cell>
          <cell r="R1335" t="str">
            <v>Sea</v>
          </cell>
          <cell r="S1335" t="str">
            <v>DOC</v>
          </cell>
          <cell r="T1335">
            <v>17</v>
          </cell>
          <cell r="U1335">
            <v>0.10253912037037038</v>
          </cell>
          <cell r="V1335">
            <v>2023</v>
          </cell>
          <cell r="W1335" t="str">
            <v>Actual</v>
          </cell>
        </row>
        <row r="1336">
          <cell r="B1336" t="str">
            <v>AAFZE</v>
          </cell>
          <cell r="C1336">
            <v>3</v>
          </cell>
          <cell r="D1336" t="str">
            <v>SGN G2</v>
          </cell>
          <cell r="E1336" t="str">
            <v>Sea</v>
          </cell>
          <cell r="F1336" t="str">
            <v>DOC</v>
          </cell>
          <cell r="G1336">
            <v>8</v>
          </cell>
          <cell r="H1336">
            <v>2.6075000000000001E-2</v>
          </cell>
          <cell r="I1336">
            <v>2023</v>
          </cell>
          <cell r="J1336" t="str">
            <v>Actual</v>
          </cell>
          <cell r="N1336" t="str">
            <v>AEBV</v>
          </cell>
          <cell r="O1336" t="str">
            <v>AAFZE</v>
          </cell>
          <cell r="P1336">
            <v>2</v>
          </cell>
          <cell r="Q1336" t="str">
            <v>SGN G2</v>
          </cell>
          <cell r="R1336" t="str">
            <v>Sea</v>
          </cell>
          <cell r="S1336" t="str">
            <v>DOC</v>
          </cell>
          <cell r="T1336">
            <v>8</v>
          </cell>
          <cell r="U1336">
            <v>2.6075000000000001E-2</v>
          </cell>
          <cell r="V1336">
            <v>2023</v>
          </cell>
          <cell r="W1336" t="str">
            <v>Actual</v>
          </cell>
        </row>
        <row r="1337">
          <cell r="B1337" t="str">
            <v>AEBV</v>
          </cell>
          <cell r="C1337">
            <v>3</v>
          </cell>
          <cell r="D1337" t="str">
            <v>SGN G2</v>
          </cell>
          <cell r="E1337" t="str">
            <v>Sea</v>
          </cell>
          <cell r="F1337" t="str">
            <v>DOC</v>
          </cell>
          <cell r="G1337">
            <v>70</v>
          </cell>
          <cell r="H1337">
            <v>0.4089004629629629</v>
          </cell>
          <cell r="I1337">
            <v>2023</v>
          </cell>
          <cell r="J1337" t="str">
            <v>Actual</v>
          </cell>
          <cell r="N1337" t="str">
            <v>AEBV</v>
          </cell>
          <cell r="O1337" t="str">
            <v>AEBV</v>
          </cell>
          <cell r="P1337">
            <v>2</v>
          </cell>
          <cell r="Q1337" t="str">
            <v>SGN G2</v>
          </cell>
          <cell r="R1337" t="str">
            <v>Sea</v>
          </cell>
          <cell r="S1337" t="str">
            <v>DOC</v>
          </cell>
          <cell r="T1337">
            <v>70</v>
          </cell>
          <cell r="U1337">
            <v>0.4089004629629629</v>
          </cell>
          <cell r="V1337">
            <v>2023</v>
          </cell>
          <cell r="W1337" t="str">
            <v>Actual</v>
          </cell>
        </row>
        <row r="1338">
          <cell r="B1338" t="str">
            <v>ANNINC</v>
          </cell>
          <cell r="C1338">
            <v>3</v>
          </cell>
          <cell r="D1338" t="str">
            <v>SGN G2</v>
          </cell>
          <cell r="E1338" t="str">
            <v>Sea</v>
          </cell>
          <cell r="F1338" t="str">
            <v>DOC</v>
          </cell>
          <cell r="G1338">
            <v>16</v>
          </cell>
          <cell r="H1338">
            <v>1.1518518518518518E-2</v>
          </cell>
          <cell r="I1338">
            <v>2023</v>
          </cell>
          <cell r="J1338" t="str">
            <v>Actual</v>
          </cell>
          <cell r="N1338" t="str">
            <v>ASCENA</v>
          </cell>
          <cell r="O1338" t="str">
            <v>ANNINC</v>
          </cell>
          <cell r="P1338">
            <v>2</v>
          </cell>
          <cell r="Q1338" t="str">
            <v>SGN G2</v>
          </cell>
          <cell r="R1338" t="str">
            <v>Sea</v>
          </cell>
          <cell r="S1338" t="str">
            <v>DOC</v>
          </cell>
          <cell r="T1338">
            <v>16</v>
          </cell>
          <cell r="U1338">
            <v>1.1518518518518518E-2</v>
          </cell>
          <cell r="V1338">
            <v>2023</v>
          </cell>
          <cell r="W1338" t="str">
            <v>Actual</v>
          </cell>
        </row>
        <row r="1339">
          <cell r="B1339" t="str">
            <v>ARMOUR</v>
          </cell>
          <cell r="C1339">
            <v>3</v>
          </cell>
          <cell r="D1339" t="str">
            <v>SGN G2</v>
          </cell>
          <cell r="E1339" t="str">
            <v>Sea</v>
          </cell>
          <cell r="F1339" t="str">
            <v>DOC</v>
          </cell>
          <cell r="G1339">
            <v>155</v>
          </cell>
          <cell r="H1339">
            <v>0.25106834150326796</v>
          </cell>
          <cell r="I1339">
            <v>2023</v>
          </cell>
          <cell r="J1339" t="str">
            <v>Actual</v>
          </cell>
          <cell r="N1339" t="str">
            <v>UA</v>
          </cell>
          <cell r="O1339" t="str">
            <v>ARMOUR</v>
          </cell>
          <cell r="P1339">
            <v>2</v>
          </cell>
          <cell r="Q1339" t="str">
            <v>SGN G2</v>
          </cell>
          <cell r="R1339" t="str">
            <v>Sea</v>
          </cell>
          <cell r="S1339" t="str">
            <v>DOC</v>
          </cell>
          <cell r="T1339">
            <v>155</v>
          </cell>
          <cell r="U1339">
            <v>0.25106834150326796</v>
          </cell>
          <cell r="V1339">
            <v>2023</v>
          </cell>
          <cell r="W1339" t="str">
            <v>Actual</v>
          </cell>
        </row>
        <row r="1340">
          <cell r="B1340" t="str">
            <v>ATC</v>
          </cell>
          <cell r="C1340">
            <v>3</v>
          </cell>
          <cell r="D1340" t="str">
            <v>SGN G2</v>
          </cell>
          <cell r="E1340" t="str">
            <v>Sea</v>
          </cell>
          <cell r="F1340" t="str">
            <v>DOC</v>
          </cell>
          <cell r="G1340">
            <v>11</v>
          </cell>
          <cell r="H1340">
            <v>5.504074074074073E-2</v>
          </cell>
          <cell r="I1340">
            <v>2023</v>
          </cell>
          <cell r="J1340" t="str">
            <v>Actual</v>
          </cell>
          <cell r="N1340" t="str">
            <v>ATC</v>
          </cell>
          <cell r="O1340" t="str">
            <v>ATC</v>
          </cell>
          <cell r="P1340">
            <v>2</v>
          </cell>
          <cell r="Q1340" t="str">
            <v>SGN G2</v>
          </cell>
          <cell r="R1340" t="str">
            <v>Sea</v>
          </cell>
          <cell r="S1340" t="str">
            <v>DOC</v>
          </cell>
          <cell r="T1340">
            <v>11</v>
          </cell>
          <cell r="U1340">
            <v>5.504074074074073E-2</v>
          </cell>
          <cell r="V1340">
            <v>2023</v>
          </cell>
          <cell r="W1340" t="str">
            <v>Actual</v>
          </cell>
        </row>
        <row r="1341">
          <cell r="B1341" t="str">
            <v>ATCSTS</v>
          </cell>
          <cell r="C1341">
            <v>3</v>
          </cell>
          <cell r="D1341" t="str">
            <v>SGN G2</v>
          </cell>
          <cell r="E1341" t="str">
            <v>Sea</v>
          </cell>
          <cell r="F1341" t="str">
            <v>DOC</v>
          </cell>
          <cell r="G1341">
            <v>7</v>
          </cell>
          <cell r="H1341">
            <v>2.8692586805555555E-2</v>
          </cell>
          <cell r="I1341">
            <v>2023</v>
          </cell>
          <cell r="J1341" t="str">
            <v>Actual</v>
          </cell>
          <cell r="N1341" t="str">
            <v>ATCSTS</v>
          </cell>
          <cell r="O1341" t="str">
            <v>ATCSTS</v>
          </cell>
          <cell r="P1341">
            <v>2</v>
          </cell>
          <cell r="Q1341" t="str">
            <v>SGN G2</v>
          </cell>
          <cell r="R1341" t="str">
            <v>Sea</v>
          </cell>
          <cell r="S1341" t="str">
            <v>DOC</v>
          </cell>
          <cell r="T1341">
            <v>7</v>
          </cell>
          <cell r="U1341">
            <v>2.8692586805555555E-2</v>
          </cell>
          <cell r="V1341">
            <v>2023</v>
          </cell>
          <cell r="W1341" t="str">
            <v>Actual</v>
          </cell>
        </row>
        <row r="1342">
          <cell r="B1342" t="str">
            <v>ATS</v>
          </cell>
          <cell r="C1342">
            <v>3</v>
          </cell>
          <cell r="D1342" t="str">
            <v>SGN G2</v>
          </cell>
          <cell r="E1342" t="str">
            <v>Sea</v>
          </cell>
          <cell r="F1342" t="str">
            <v>DOC</v>
          </cell>
          <cell r="G1342">
            <v>19</v>
          </cell>
          <cell r="H1342">
            <v>2.8685088734567907E-2</v>
          </cell>
          <cell r="I1342">
            <v>2023</v>
          </cell>
          <cell r="J1342" t="str">
            <v>Actual</v>
          </cell>
          <cell r="N1342" t="str">
            <v>ASCENA</v>
          </cell>
          <cell r="O1342" t="str">
            <v>ATS</v>
          </cell>
          <cell r="P1342">
            <v>2</v>
          </cell>
          <cell r="Q1342" t="str">
            <v>SGN G2</v>
          </cell>
          <cell r="R1342" t="str">
            <v>Sea</v>
          </cell>
          <cell r="S1342" t="str">
            <v>DOC</v>
          </cell>
          <cell r="T1342">
            <v>19</v>
          </cell>
          <cell r="U1342">
            <v>2.8685088734567907E-2</v>
          </cell>
          <cell r="V1342">
            <v>2023</v>
          </cell>
          <cell r="W1342" t="str">
            <v>Actual</v>
          </cell>
        </row>
        <row r="1343">
          <cell r="B1343" t="str">
            <v>HORBAC</v>
          </cell>
          <cell r="C1343">
            <v>3</v>
          </cell>
          <cell r="D1343" t="str">
            <v>SGN G2</v>
          </cell>
          <cell r="E1343" t="str">
            <v>Sea</v>
          </cell>
          <cell r="F1343" t="str">
            <v>DOC</v>
          </cell>
          <cell r="G1343">
            <v>2</v>
          </cell>
          <cell r="H1343">
            <v>6.9357638888888889E-3</v>
          </cell>
          <cell r="I1343">
            <v>2023</v>
          </cell>
          <cell r="J1343" t="str">
            <v>Actual</v>
          </cell>
          <cell r="N1343" t="str">
            <v>HORBAC</v>
          </cell>
          <cell r="O1343" t="str">
            <v>HORBAC</v>
          </cell>
          <cell r="P1343">
            <v>2</v>
          </cell>
          <cell r="Q1343" t="str">
            <v>SGN G2</v>
          </cell>
          <cell r="R1343" t="str">
            <v>Sea</v>
          </cell>
          <cell r="S1343" t="str">
            <v>DOC</v>
          </cell>
          <cell r="T1343">
            <v>2</v>
          </cell>
          <cell r="U1343">
            <v>6.9357638888888889E-3</v>
          </cell>
          <cell r="V1343">
            <v>2023</v>
          </cell>
          <cell r="W1343" t="str">
            <v>Actual</v>
          </cell>
        </row>
        <row r="1344">
          <cell r="B1344" t="str">
            <v>HORBUB</v>
          </cell>
          <cell r="C1344">
            <v>3</v>
          </cell>
          <cell r="D1344" t="str">
            <v>SGN G2</v>
          </cell>
          <cell r="E1344" t="str">
            <v>Sea</v>
          </cell>
          <cell r="F1344" t="str">
            <v>DOC</v>
          </cell>
          <cell r="G1344">
            <v>0</v>
          </cell>
          <cell r="H1344">
            <v>0</v>
          </cell>
          <cell r="I1344">
            <v>2023</v>
          </cell>
          <cell r="J1344" t="str">
            <v>Actual</v>
          </cell>
          <cell r="N1344" t="str">
            <v>HORBAC</v>
          </cell>
          <cell r="O1344" t="str">
            <v>HORBUB</v>
          </cell>
          <cell r="P1344">
            <v>2</v>
          </cell>
          <cell r="Q1344" t="str">
            <v>SGN G2</v>
          </cell>
          <cell r="R1344" t="str">
            <v>Sea</v>
          </cell>
          <cell r="S1344" t="str">
            <v>DOC</v>
          </cell>
          <cell r="T1344">
            <v>0</v>
          </cell>
          <cell r="U1344">
            <v>0</v>
          </cell>
          <cell r="V1344">
            <v>2023</v>
          </cell>
          <cell r="W1344" t="str">
            <v>Actual</v>
          </cell>
        </row>
        <row r="1345">
          <cell r="B1345" t="str">
            <v>HOSLEY</v>
          </cell>
          <cell r="C1345">
            <v>3</v>
          </cell>
          <cell r="D1345" t="str">
            <v>SGN G2</v>
          </cell>
          <cell r="E1345" t="str">
            <v>Sea</v>
          </cell>
          <cell r="F1345" t="str">
            <v>DOC</v>
          </cell>
          <cell r="G1345">
            <v>0</v>
          </cell>
          <cell r="H1345">
            <v>0</v>
          </cell>
          <cell r="I1345">
            <v>2023</v>
          </cell>
          <cell r="J1345" t="str">
            <v>Actual</v>
          </cell>
          <cell r="N1345" t="str">
            <v>HOSLEY</v>
          </cell>
          <cell r="O1345" t="str">
            <v>HOSLEY</v>
          </cell>
          <cell r="P1345">
            <v>2</v>
          </cell>
          <cell r="Q1345" t="str">
            <v>SGN G2</v>
          </cell>
          <cell r="R1345" t="str">
            <v>Sea</v>
          </cell>
          <cell r="S1345" t="str">
            <v>DOC</v>
          </cell>
          <cell r="T1345">
            <v>0</v>
          </cell>
          <cell r="U1345">
            <v>0</v>
          </cell>
          <cell r="V1345">
            <v>2023</v>
          </cell>
          <cell r="W1345" t="str">
            <v>Actual</v>
          </cell>
        </row>
        <row r="1346">
          <cell r="B1346" t="str">
            <v>JCREW</v>
          </cell>
          <cell r="C1346">
            <v>3</v>
          </cell>
          <cell r="D1346" t="str">
            <v>SGN G2</v>
          </cell>
          <cell r="E1346" t="str">
            <v>Sea</v>
          </cell>
          <cell r="F1346" t="str">
            <v>DOC</v>
          </cell>
          <cell r="G1346">
            <v>14</v>
          </cell>
          <cell r="H1346">
            <v>4.7542152777777777E-2</v>
          </cell>
          <cell r="I1346">
            <v>2023</v>
          </cell>
          <cell r="J1346" t="str">
            <v>Actual</v>
          </cell>
          <cell r="N1346" t="str">
            <v>JCI</v>
          </cell>
          <cell r="O1346" t="str">
            <v>JCREW</v>
          </cell>
          <cell r="P1346">
            <v>2</v>
          </cell>
          <cell r="Q1346" t="str">
            <v>SGN G2</v>
          </cell>
          <cell r="R1346" t="str">
            <v>Sea</v>
          </cell>
          <cell r="S1346" t="str">
            <v>DOC</v>
          </cell>
          <cell r="T1346">
            <v>14</v>
          </cell>
          <cell r="U1346">
            <v>4.7542152777777777E-2</v>
          </cell>
          <cell r="V1346">
            <v>2023</v>
          </cell>
          <cell r="W1346" t="str">
            <v>Actual</v>
          </cell>
        </row>
        <row r="1347">
          <cell r="B1347" t="str">
            <v>NBAL</v>
          </cell>
          <cell r="C1347">
            <v>3</v>
          </cell>
          <cell r="D1347" t="str">
            <v>SGN G2</v>
          </cell>
          <cell r="E1347" t="str">
            <v>Sea</v>
          </cell>
          <cell r="F1347" t="str">
            <v>DOC</v>
          </cell>
          <cell r="G1347">
            <v>208</v>
          </cell>
          <cell r="H1347">
            <v>0.16350822222222222</v>
          </cell>
          <cell r="I1347">
            <v>2023</v>
          </cell>
          <cell r="J1347" t="str">
            <v>Actual</v>
          </cell>
          <cell r="N1347" t="str">
            <v>NBAL</v>
          </cell>
          <cell r="O1347" t="str">
            <v>NBAL</v>
          </cell>
          <cell r="P1347">
            <v>2</v>
          </cell>
          <cell r="Q1347" t="str">
            <v>SGN G2</v>
          </cell>
          <cell r="R1347" t="str">
            <v>Sea</v>
          </cell>
          <cell r="S1347" t="str">
            <v>DOC</v>
          </cell>
          <cell r="T1347">
            <v>208</v>
          </cell>
          <cell r="U1347">
            <v>0.16350822222222222</v>
          </cell>
          <cell r="V1347">
            <v>2023</v>
          </cell>
          <cell r="W1347" t="str">
            <v>Actual</v>
          </cell>
        </row>
        <row r="1348">
          <cell r="B1348" t="str">
            <v>NBC</v>
          </cell>
          <cell r="C1348">
            <v>3</v>
          </cell>
          <cell r="D1348" t="str">
            <v>SGN G2</v>
          </cell>
          <cell r="E1348" t="str">
            <v>Sea</v>
          </cell>
          <cell r="F1348" t="str">
            <v>DOC</v>
          </cell>
          <cell r="G1348">
            <v>8</v>
          </cell>
          <cell r="H1348">
            <v>2.2225308641975307E-3</v>
          </cell>
          <cell r="I1348">
            <v>2023</v>
          </cell>
          <cell r="J1348" t="str">
            <v>Actual</v>
          </cell>
          <cell r="N1348" t="str">
            <v>NBAL</v>
          </cell>
          <cell r="O1348" t="str">
            <v>NBC</v>
          </cell>
          <cell r="P1348">
            <v>2</v>
          </cell>
          <cell r="Q1348" t="str">
            <v>SGN G2</v>
          </cell>
          <cell r="R1348" t="str">
            <v>Sea</v>
          </cell>
          <cell r="S1348" t="str">
            <v>DOC</v>
          </cell>
          <cell r="T1348">
            <v>8</v>
          </cell>
          <cell r="U1348">
            <v>2.2225308641975307E-3</v>
          </cell>
          <cell r="V1348">
            <v>2023</v>
          </cell>
          <cell r="W1348" t="str">
            <v>Actual</v>
          </cell>
        </row>
        <row r="1349">
          <cell r="B1349" t="str">
            <v>NBMY</v>
          </cell>
          <cell r="C1349">
            <v>3</v>
          </cell>
          <cell r="D1349" t="str">
            <v>SGN G2</v>
          </cell>
          <cell r="E1349" t="str">
            <v>Sea</v>
          </cell>
          <cell r="F1349" t="str">
            <v>DOC</v>
          </cell>
          <cell r="G1349">
            <v>0</v>
          </cell>
          <cell r="H1349">
            <v>0</v>
          </cell>
          <cell r="I1349">
            <v>2023</v>
          </cell>
          <cell r="J1349" t="str">
            <v>Actual</v>
          </cell>
          <cell r="N1349" t="str">
            <v>NBAL</v>
          </cell>
          <cell r="O1349" t="str">
            <v>NBMY</v>
          </cell>
          <cell r="P1349">
            <v>2</v>
          </cell>
          <cell r="Q1349" t="str">
            <v>SGN G2</v>
          </cell>
          <cell r="R1349" t="str">
            <v>Sea</v>
          </cell>
          <cell r="S1349" t="str">
            <v>DOC</v>
          </cell>
          <cell r="T1349">
            <v>0</v>
          </cell>
          <cell r="U1349">
            <v>0</v>
          </cell>
          <cell r="V1349">
            <v>2023</v>
          </cell>
          <cell r="W1349" t="str">
            <v>Actual</v>
          </cell>
        </row>
        <row r="1350">
          <cell r="B1350" t="str">
            <v>NBSG</v>
          </cell>
          <cell r="C1350">
            <v>3</v>
          </cell>
          <cell r="D1350" t="str">
            <v>SGN G2</v>
          </cell>
          <cell r="E1350" t="str">
            <v>Sea</v>
          </cell>
          <cell r="F1350" t="str">
            <v>DOC</v>
          </cell>
          <cell r="G1350">
            <v>37</v>
          </cell>
          <cell r="H1350">
            <v>2.8105225694444447E-2</v>
          </cell>
          <cell r="I1350">
            <v>2023</v>
          </cell>
          <cell r="J1350" t="str">
            <v>Actual</v>
          </cell>
          <cell r="N1350" t="str">
            <v>NBAL</v>
          </cell>
          <cell r="O1350" t="str">
            <v>NBSG</v>
          </cell>
          <cell r="P1350">
            <v>2</v>
          </cell>
          <cell r="Q1350" t="str">
            <v>SGN G2</v>
          </cell>
          <cell r="R1350" t="str">
            <v>Sea</v>
          </cell>
          <cell r="S1350" t="str">
            <v>DOC</v>
          </cell>
          <cell r="T1350">
            <v>37</v>
          </cell>
          <cell r="U1350">
            <v>2.8105225694444447E-2</v>
          </cell>
          <cell r="V1350">
            <v>2023</v>
          </cell>
          <cell r="W1350" t="str">
            <v>Actual</v>
          </cell>
        </row>
        <row r="1351">
          <cell r="B1351" t="str">
            <v>UADSHP</v>
          </cell>
          <cell r="C1351">
            <v>3</v>
          </cell>
          <cell r="D1351" t="str">
            <v>SGN G2</v>
          </cell>
          <cell r="E1351" t="str">
            <v>Sea</v>
          </cell>
          <cell r="F1351" t="str">
            <v>DOC</v>
          </cell>
          <cell r="G1351">
            <v>6</v>
          </cell>
          <cell r="H1351">
            <v>2.815173611111111E-2</v>
          </cell>
          <cell r="I1351">
            <v>2023</v>
          </cell>
          <cell r="J1351" t="str">
            <v>Actual</v>
          </cell>
          <cell r="N1351" t="str">
            <v>UA</v>
          </cell>
          <cell r="O1351" t="str">
            <v>UADSHP</v>
          </cell>
          <cell r="P1351">
            <v>2</v>
          </cell>
          <cell r="Q1351" t="str">
            <v>SGN G2</v>
          </cell>
          <cell r="R1351" t="str">
            <v>Sea</v>
          </cell>
          <cell r="S1351" t="str">
            <v>DOC</v>
          </cell>
          <cell r="T1351">
            <v>6</v>
          </cell>
          <cell r="U1351">
            <v>2.815173611111111E-2</v>
          </cell>
          <cell r="V1351">
            <v>2023</v>
          </cell>
          <cell r="W1351" t="str">
            <v>Actual</v>
          </cell>
        </row>
        <row r="1352">
          <cell r="B1352" t="str">
            <v>WARMEX</v>
          </cell>
          <cell r="C1352">
            <v>3</v>
          </cell>
          <cell r="D1352" t="str">
            <v>SGN G2</v>
          </cell>
          <cell r="E1352" t="str">
            <v>Sea</v>
          </cell>
          <cell r="F1352" t="str">
            <v>DOC</v>
          </cell>
          <cell r="G1352">
            <v>0</v>
          </cell>
          <cell r="H1352">
            <v>0</v>
          </cell>
          <cell r="I1352">
            <v>2023</v>
          </cell>
          <cell r="J1352" t="str">
            <v>Actual</v>
          </cell>
          <cell r="N1352" t="str">
            <v>WARMEX</v>
          </cell>
          <cell r="O1352" t="str">
            <v>WARMEX</v>
          </cell>
          <cell r="P1352">
            <v>2</v>
          </cell>
          <cell r="Q1352" t="str">
            <v>SGN G2</v>
          </cell>
          <cell r="R1352" t="str">
            <v>Sea</v>
          </cell>
          <cell r="S1352" t="str">
            <v>DOC</v>
          </cell>
          <cell r="T1352">
            <v>0</v>
          </cell>
          <cell r="U1352">
            <v>0</v>
          </cell>
          <cell r="V1352">
            <v>2023</v>
          </cell>
          <cell r="W1352" t="str">
            <v>Actual</v>
          </cell>
        </row>
        <row r="1353">
          <cell r="B1353" t="str">
            <v>XIRGA</v>
          </cell>
          <cell r="C1353">
            <v>3</v>
          </cell>
          <cell r="D1353" t="str">
            <v>SGN G5</v>
          </cell>
          <cell r="E1353" t="str">
            <v>Sea</v>
          </cell>
          <cell r="F1353" t="str">
            <v>DOC</v>
          </cell>
          <cell r="G1353">
            <v>0</v>
          </cell>
          <cell r="H1353">
            <v>0</v>
          </cell>
          <cell r="I1353">
            <v>2023</v>
          </cell>
          <cell r="J1353" t="str">
            <v>Actual</v>
          </cell>
          <cell r="N1353" t="str">
            <v>XIRGA</v>
          </cell>
          <cell r="O1353" t="str">
            <v>XIRGA</v>
          </cell>
          <cell r="P1353">
            <v>2</v>
          </cell>
          <cell r="Q1353" t="str">
            <v>SGN G5</v>
          </cell>
          <cell r="R1353" t="str">
            <v>Sea</v>
          </cell>
          <cell r="S1353" t="str">
            <v>DOC</v>
          </cell>
          <cell r="T1353">
            <v>0</v>
          </cell>
          <cell r="U1353">
            <v>0</v>
          </cell>
          <cell r="V1353">
            <v>2023</v>
          </cell>
          <cell r="W1353" t="str">
            <v>Actual</v>
          </cell>
        </row>
        <row r="1354">
          <cell r="B1354" t="str">
            <v>XWASO</v>
          </cell>
          <cell r="C1354">
            <v>3</v>
          </cell>
          <cell r="D1354" t="str">
            <v>SGN G2</v>
          </cell>
          <cell r="E1354" t="str">
            <v>Sea</v>
          </cell>
          <cell r="F1354" t="str">
            <v>DOC</v>
          </cell>
          <cell r="G1354">
            <v>1</v>
          </cell>
          <cell r="H1354">
            <v>8.5909722222222221E-2</v>
          </cell>
          <cell r="I1354">
            <v>2023</v>
          </cell>
          <cell r="J1354" t="str">
            <v>Actual</v>
          </cell>
          <cell r="N1354" t="str">
            <v>NBAL</v>
          </cell>
          <cell r="O1354" t="str">
            <v>XWASO</v>
          </cell>
          <cell r="P1354">
            <v>2</v>
          </cell>
          <cell r="Q1354" t="str">
            <v>SGN G2</v>
          </cell>
          <cell r="R1354" t="str">
            <v>Sea</v>
          </cell>
          <cell r="S1354" t="str">
            <v>DOC</v>
          </cell>
          <cell r="T1354">
            <v>1</v>
          </cell>
          <cell r="U1354">
            <v>8.5909722222222221E-2</v>
          </cell>
          <cell r="V1354">
            <v>2023</v>
          </cell>
          <cell r="W1354" t="str">
            <v>Actual</v>
          </cell>
        </row>
        <row r="1355">
          <cell r="B1355" t="str">
            <v>AEO</v>
          </cell>
          <cell r="C1355">
            <v>3</v>
          </cell>
          <cell r="D1355" t="str">
            <v>SGN G3</v>
          </cell>
          <cell r="E1355" t="str">
            <v>Sea</v>
          </cell>
          <cell r="F1355" t="str">
            <v>DOC</v>
          </cell>
          <cell r="G1355">
            <v>129</v>
          </cell>
          <cell r="H1355">
            <v>6.8262500000000004E-2</v>
          </cell>
          <cell r="I1355">
            <v>2023</v>
          </cell>
          <cell r="J1355" t="str">
            <v>Actual</v>
          </cell>
          <cell r="N1355" t="str">
            <v>AEO</v>
          </cell>
          <cell r="O1355" t="str">
            <v>AEO</v>
          </cell>
          <cell r="P1355">
            <v>2</v>
          </cell>
          <cell r="Q1355" t="str">
            <v>SGN G3</v>
          </cell>
          <cell r="R1355" t="str">
            <v>Sea</v>
          </cell>
          <cell r="S1355" t="str">
            <v>DOC</v>
          </cell>
          <cell r="T1355">
            <v>129</v>
          </cell>
          <cell r="U1355">
            <v>6.8262500000000004E-2</v>
          </cell>
          <cell r="V1355">
            <v>2023</v>
          </cell>
          <cell r="W1355" t="str">
            <v>Actual</v>
          </cell>
        </row>
        <row r="1356">
          <cell r="B1356" t="str">
            <v>AEOHK</v>
          </cell>
          <cell r="C1356">
            <v>3</v>
          </cell>
          <cell r="D1356" t="str">
            <v>SGN G3</v>
          </cell>
          <cell r="E1356" t="str">
            <v>Sea</v>
          </cell>
          <cell r="F1356" t="str">
            <v>DOC</v>
          </cell>
          <cell r="G1356">
            <v>0</v>
          </cell>
          <cell r="H1356">
            <v>5.8633928571428573E-2</v>
          </cell>
          <cell r="I1356">
            <v>2023</v>
          </cell>
          <cell r="J1356" t="str">
            <v>Actual</v>
          </cell>
          <cell r="N1356" t="str">
            <v>AEO</v>
          </cell>
          <cell r="O1356" t="str">
            <v>AEOHK</v>
          </cell>
          <cell r="P1356">
            <v>2</v>
          </cell>
          <cell r="Q1356" t="str">
            <v>SGN G3</v>
          </cell>
          <cell r="R1356" t="str">
            <v>Sea</v>
          </cell>
          <cell r="S1356" t="str">
            <v>DOC</v>
          </cell>
          <cell r="T1356">
            <v>0</v>
          </cell>
          <cell r="U1356">
            <v>5.8633928571428573E-2</v>
          </cell>
          <cell r="V1356">
            <v>2023</v>
          </cell>
          <cell r="W1356" t="str">
            <v>Actual</v>
          </cell>
        </row>
        <row r="1357">
          <cell r="B1357" t="str">
            <v>AEOJP</v>
          </cell>
          <cell r="C1357">
            <v>3</v>
          </cell>
          <cell r="D1357" t="str">
            <v>SGN G3</v>
          </cell>
          <cell r="E1357" t="str">
            <v>Sea</v>
          </cell>
          <cell r="F1357" t="str">
            <v>DOC</v>
          </cell>
          <cell r="G1357">
            <v>0</v>
          </cell>
          <cell r="H1357">
            <v>0</v>
          </cell>
          <cell r="I1357">
            <v>2023</v>
          </cell>
          <cell r="J1357" t="str">
            <v>Actual</v>
          </cell>
          <cell r="N1357" t="str">
            <v>AEO</v>
          </cell>
          <cell r="O1357" t="str">
            <v>AEOJP</v>
          </cell>
          <cell r="P1357">
            <v>2</v>
          </cell>
          <cell r="Q1357" t="str">
            <v>SGN G3</v>
          </cell>
          <cell r="R1357" t="str">
            <v>Sea</v>
          </cell>
          <cell r="S1357" t="str">
            <v>DOC</v>
          </cell>
          <cell r="T1357">
            <v>0</v>
          </cell>
          <cell r="U1357">
            <v>0</v>
          </cell>
          <cell r="V1357">
            <v>2023</v>
          </cell>
          <cell r="W1357" t="str">
            <v>Actual</v>
          </cell>
        </row>
        <row r="1358">
          <cell r="B1358" t="str">
            <v>AEOMEX</v>
          </cell>
          <cell r="C1358">
            <v>3</v>
          </cell>
          <cell r="D1358" t="str">
            <v>SGN G3</v>
          </cell>
          <cell r="E1358" t="str">
            <v>Sea</v>
          </cell>
          <cell r="F1358" t="str">
            <v>DOC</v>
          </cell>
          <cell r="G1358">
            <v>0</v>
          </cell>
          <cell r="H1358">
            <v>0</v>
          </cell>
          <cell r="I1358">
            <v>2023</v>
          </cell>
          <cell r="J1358" t="str">
            <v>Actual</v>
          </cell>
          <cell r="N1358" t="str">
            <v>AEO</v>
          </cell>
          <cell r="O1358" t="str">
            <v>AEOMEX</v>
          </cell>
          <cell r="P1358">
            <v>2</v>
          </cell>
          <cell r="Q1358" t="str">
            <v>SGN G3</v>
          </cell>
          <cell r="R1358" t="str">
            <v>Sea</v>
          </cell>
          <cell r="S1358" t="str">
            <v>DOC</v>
          </cell>
          <cell r="T1358">
            <v>0</v>
          </cell>
          <cell r="U1358">
            <v>0</v>
          </cell>
          <cell r="V1358">
            <v>2023</v>
          </cell>
          <cell r="W1358" t="str">
            <v>Actual</v>
          </cell>
        </row>
        <row r="1359">
          <cell r="B1359" t="str">
            <v>AEOMIX</v>
          </cell>
          <cell r="C1359">
            <v>3</v>
          </cell>
          <cell r="D1359" t="str">
            <v>SGN G3</v>
          </cell>
          <cell r="E1359" t="str">
            <v>Sea</v>
          </cell>
          <cell r="F1359" t="str">
            <v>DOC</v>
          </cell>
          <cell r="G1359">
            <v>0</v>
          </cell>
          <cell r="H1359">
            <v>0</v>
          </cell>
          <cell r="I1359">
            <v>2023</v>
          </cell>
          <cell r="J1359" t="str">
            <v>Actual</v>
          </cell>
          <cell r="N1359" t="str">
            <v>AEO</v>
          </cell>
          <cell r="O1359" t="str">
            <v>AEOMIX</v>
          </cell>
          <cell r="P1359">
            <v>2</v>
          </cell>
          <cell r="Q1359" t="str">
            <v>SGN G3</v>
          </cell>
          <cell r="R1359" t="str">
            <v>Sea</v>
          </cell>
          <cell r="S1359" t="str">
            <v>DOC</v>
          </cell>
          <cell r="T1359">
            <v>0</v>
          </cell>
          <cell r="U1359">
            <v>0</v>
          </cell>
          <cell r="V1359">
            <v>2023</v>
          </cell>
          <cell r="W1359" t="str">
            <v>Actual</v>
          </cell>
        </row>
        <row r="1360">
          <cell r="B1360" t="str">
            <v>AEOSHA</v>
          </cell>
          <cell r="C1360">
            <v>3</v>
          </cell>
          <cell r="D1360" t="str">
            <v>SGN G3</v>
          </cell>
          <cell r="E1360" t="str">
            <v>Sea</v>
          </cell>
          <cell r="F1360" t="str">
            <v>DOC</v>
          </cell>
          <cell r="G1360">
            <v>0</v>
          </cell>
          <cell r="H1360">
            <v>0</v>
          </cell>
          <cell r="I1360">
            <v>2023</v>
          </cell>
          <cell r="J1360" t="str">
            <v>Actual</v>
          </cell>
          <cell r="N1360" t="str">
            <v>AEO</v>
          </cell>
          <cell r="O1360" t="str">
            <v>AEOSHA</v>
          </cell>
          <cell r="P1360">
            <v>2</v>
          </cell>
          <cell r="Q1360" t="str">
            <v>SGN G3</v>
          </cell>
          <cell r="R1360" t="str">
            <v>Sea</v>
          </cell>
          <cell r="S1360" t="str">
            <v>DOC</v>
          </cell>
          <cell r="T1360">
            <v>0</v>
          </cell>
          <cell r="U1360">
            <v>0</v>
          </cell>
          <cell r="V1360">
            <v>2023</v>
          </cell>
          <cell r="W1360" t="str">
            <v>Actual</v>
          </cell>
        </row>
        <row r="1361">
          <cell r="B1361" t="str">
            <v>AGRON</v>
          </cell>
          <cell r="C1361">
            <v>3</v>
          </cell>
          <cell r="D1361" t="str">
            <v>SGN G3</v>
          </cell>
          <cell r="E1361" t="str">
            <v>Sea</v>
          </cell>
          <cell r="F1361" t="str">
            <v>DOC</v>
          </cell>
          <cell r="G1361">
            <v>0</v>
          </cell>
          <cell r="H1361">
            <v>0</v>
          </cell>
          <cell r="I1361">
            <v>2023</v>
          </cell>
          <cell r="J1361" t="str">
            <v>Actual</v>
          </cell>
          <cell r="N1361" t="str">
            <v>AGRON</v>
          </cell>
          <cell r="O1361" t="str">
            <v>AGRON</v>
          </cell>
          <cell r="P1361">
            <v>2</v>
          </cell>
          <cell r="Q1361" t="str">
            <v>SGN G3</v>
          </cell>
          <cell r="R1361" t="str">
            <v>Sea</v>
          </cell>
          <cell r="S1361" t="str">
            <v>DOC</v>
          </cell>
          <cell r="T1361">
            <v>0</v>
          </cell>
          <cell r="U1361">
            <v>0</v>
          </cell>
          <cell r="V1361">
            <v>2023</v>
          </cell>
          <cell r="W1361" t="str">
            <v>Actual</v>
          </cell>
        </row>
        <row r="1362">
          <cell r="B1362" t="str">
            <v>BELL</v>
          </cell>
          <cell r="C1362">
            <v>3</v>
          </cell>
          <cell r="D1362" t="str">
            <v>SGN G3</v>
          </cell>
          <cell r="E1362" t="str">
            <v>Sea</v>
          </cell>
          <cell r="F1362" t="str">
            <v>DOC</v>
          </cell>
          <cell r="G1362">
            <v>0</v>
          </cell>
          <cell r="H1362">
            <v>0</v>
          </cell>
          <cell r="I1362">
            <v>2023</v>
          </cell>
          <cell r="J1362" t="str">
            <v>Actual</v>
          </cell>
          <cell r="N1362" t="str">
            <v>EBSI</v>
          </cell>
          <cell r="O1362" t="str">
            <v>BELL</v>
          </cell>
          <cell r="P1362">
            <v>2</v>
          </cell>
          <cell r="Q1362" t="str">
            <v>SGN G3</v>
          </cell>
          <cell r="R1362" t="str">
            <v>Sea</v>
          </cell>
          <cell r="S1362" t="str">
            <v>DOC</v>
          </cell>
          <cell r="T1362">
            <v>0</v>
          </cell>
          <cell r="U1362">
            <v>0</v>
          </cell>
          <cell r="V1362">
            <v>2023</v>
          </cell>
          <cell r="W1362" t="str">
            <v>Actual</v>
          </cell>
        </row>
        <row r="1363">
          <cell r="B1363" t="str">
            <v>BHBEJ</v>
          </cell>
          <cell r="C1363">
            <v>3</v>
          </cell>
          <cell r="D1363" t="str">
            <v>SGN G3</v>
          </cell>
          <cell r="E1363" t="str">
            <v>Sea</v>
          </cell>
          <cell r="F1363" t="str">
            <v>DOC</v>
          </cell>
          <cell r="G1363">
            <v>2</v>
          </cell>
          <cell r="H1363">
            <v>4.9820486111111104E-2</v>
          </cell>
          <cell r="I1363">
            <v>2023</v>
          </cell>
          <cell r="J1363" t="str">
            <v>Actual</v>
          </cell>
          <cell r="N1363" t="str">
            <v>BPS</v>
          </cell>
          <cell r="O1363" t="str">
            <v>BHBEJ</v>
          </cell>
          <cell r="P1363">
            <v>2</v>
          </cell>
          <cell r="Q1363" t="str">
            <v>SGN G3</v>
          </cell>
          <cell r="R1363" t="str">
            <v>Sea</v>
          </cell>
          <cell r="S1363" t="str">
            <v>DOC</v>
          </cell>
          <cell r="T1363">
            <v>2</v>
          </cell>
          <cell r="U1363">
            <v>4.9820486111111104E-2</v>
          </cell>
          <cell r="V1363">
            <v>2023</v>
          </cell>
          <cell r="W1363" t="str">
            <v>Actual</v>
          </cell>
        </row>
        <row r="1364">
          <cell r="B1364" t="str">
            <v>BPS</v>
          </cell>
          <cell r="C1364">
            <v>3</v>
          </cell>
          <cell r="D1364" t="str">
            <v>SGN G3</v>
          </cell>
          <cell r="E1364" t="str">
            <v>Sea</v>
          </cell>
          <cell r="F1364" t="str">
            <v>DOC</v>
          </cell>
          <cell r="G1364">
            <v>0</v>
          </cell>
          <cell r="H1364">
            <v>0</v>
          </cell>
          <cell r="I1364">
            <v>2023</v>
          </cell>
          <cell r="J1364" t="str">
            <v>Actual</v>
          </cell>
          <cell r="N1364" t="str">
            <v>BPS</v>
          </cell>
          <cell r="O1364" t="str">
            <v>BPS</v>
          </cell>
          <cell r="P1364">
            <v>2</v>
          </cell>
          <cell r="Q1364" t="str">
            <v>SGN G3</v>
          </cell>
          <cell r="R1364" t="str">
            <v>Sea</v>
          </cell>
          <cell r="S1364" t="str">
            <v>DOC</v>
          </cell>
          <cell r="T1364">
            <v>0</v>
          </cell>
          <cell r="U1364">
            <v>0</v>
          </cell>
          <cell r="V1364">
            <v>2023</v>
          </cell>
          <cell r="W1364" t="str">
            <v>Actual</v>
          </cell>
        </row>
        <row r="1365">
          <cell r="B1365" t="str">
            <v>BPSH</v>
          </cell>
          <cell r="C1365">
            <v>3</v>
          </cell>
          <cell r="D1365" t="str">
            <v>SGN G3</v>
          </cell>
          <cell r="E1365" t="str">
            <v>Sea</v>
          </cell>
          <cell r="F1365" t="str">
            <v>DOC</v>
          </cell>
          <cell r="G1365">
            <v>0</v>
          </cell>
          <cell r="H1365">
            <v>0</v>
          </cell>
          <cell r="I1365">
            <v>2023</v>
          </cell>
          <cell r="J1365" t="str">
            <v>Actual</v>
          </cell>
          <cell r="N1365" t="str">
            <v>BPS</v>
          </cell>
          <cell r="O1365" t="str">
            <v>BPSH</v>
          </cell>
          <cell r="P1365">
            <v>2</v>
          </cell>
          <cell r="Q1365" t="str">
            <v>SGN G3</v>
          </cell>
          <cell r="R1365" t="str">
            <v>Sea</v>
          </cell>
          <cell r="S1365" t="str">
            <v>DOC</v>
          </cell>
          <cell r="T1365">
            <v>0</v>
          </cell>
          <cell r="U1365">
            <v>0</v>
          </cell>
          <cell r="V1365">
            <v>2023</v>
          </cell>
          <cell r="W1365" t="str">
            <v>Actual</v>
          </cell>
        </row>
        <row r="1366">
          <cell r="B1366" t="str">
            <v>BPSHCA</v>
          </cell>
          <cell r="C1366">
            <v>3</v>
          </cell>
          <cell r="D1366" t="str">
            <v>SGN G3</v>
          </cell>
          <cell r="E1366" t="str">
            <v>Sea</v>
          </cell>
          <cell r="F1366" t="str">
            <v>DOC</v>
          </cell>
          <cell r="G1366">
            <v>4</v>
          </cell>
          <cell r="H1366">
            <v>4.771134259259259E-2</v>
          </cell>
          <cell r="I1366">
            <v>2023</v>
          </cell>
          <cell r="J1366" t="str">
            <v>Actual</v>
          </cell>
          <cell r="N1366" t="str">
            <v>BPS</v>
          </cell>
          <cell r="O1366" t="str">
            <v>BPSHCA</v>
          </cell>
          <cell r="P1366">
            <v>2</v>
          </cell>
          <cell r="Q1366" t="str">
            <v>SGN G3</v>
          </cell>
          <cell r="R1366" t="str">
            <v>Sea</v>
          </cell>
          <cell r="S1366" t="str">
            <v>DOC</v>
          </cell>
          <cell r="T1366">
            <v>4</v>
          </cell>
          <cell r="U1366">
            <v>4.771134259259259E-2</v>
          </cell>
          <cell r="V1366">
            <v>2023</v>
          </cell>
          <cell r="W1366" t="str">
            <v>Actual</v>
          </cell>
        </row>
        <row r="1367">
          <cell r="B1367" t="str">
            <v>BPSHUB</v>
          </cell>
          <cell r="C1367">
            <v>3</v>
          </cell>
          <cell r="D1367" t="str">
            <v>SGN G3</v>
          </cell>
          <cell r="E1367" t="str">
            <v>Sea</v>
          </cell>
          <cell r="F1367" t="str">
            <v>DOC</v>
          </cell>
          <cell r="G1367">
            <v>0</v>
          </cell>
          <cell r="H1367">
            <v>0</v>
          </cell>
          <cell r="I1367">
            <v>2023</v>
          </cell>
          <cell r="J1367" t="str">
            <v>Actual</v>
          </cell>
          <cell r="N1367" t="str">
            <v>BPS</v>
          </cell>
          <cell r="O1367" t="str">
            <v>BPSHUB</v>
          </cell>
          <cell r="P1367">
            <v>2</v>
          </cell>
          <cell r="Q1367" t="str">
            <v>SGN G3</v>
          </cell>
          <cell r="R1367" t="str">
            <v>Sea</v>
          </cell>
          <cell r="S1367" t="str">
            <v>DOC</v>
          </cell>
          <cell r="T1367">
            <v>0</v>
          </cell>
          <cell r="U1367">
            <v>0</v>
          </cell>
          <cell r="V1367">
            <v>2023</v>
          </cell>
          <cell r="W1367" t="str">
            <v>Actual</v>
          </cell>
        </row>
        <row r="1368">
          <cell r="B1368" t="str">
            <v>BPSL</v>
          </cell>
          <cell r="C1368">
            <v>3</v>
          </cell>
          <cell r="D1368" t="str">
            <v>SGN G3</v>
          </cell>
          <cell r="E1368" t="str">
            <v>Sea</v>
          </cell>
          <cell r="F1368" t="str">
            <v>DOC</v>
          </cell>
          <cell r="G1368">
            <v>0</v>
          </cell>
          <cell r="H1368">
            <v>0</v>
          </cell>
          <cell r="I1368">
            <v>2023</v>
          </cell>
          <cell r="J1368" t="str">
            <v>Actual</v>
          </cell>
          <cell r="N1368" t="str">
            <v>BPS</v>
          </cell>
          <cell r="O1368" t="str">
            <v>BPSL</v>
          </cell>
          <cell r="P1368">
            <v>2</v>
          </cell>
          <cell r="Q1368" t="str">
            <v>SGN G3</v>
          </cell>
          <cell r="R1368" t="str">
            <v>Sea</v>
          </cell>
          <cell r="S1368" t="str">
            <v>DOC</v>
          </cell>
          <cell r="T1368">
            <v>0</v>
          </cell>
          <cell r="U1368">
            <v>0</v>
          </cell>
          <cell r="V1368">
            <v>2023</v>
          </cell>
          <cell r="W1368" t="str">
            <v>Actual</v>
          </cell>
        </row>
        <row r="1369">
          <cell r="B1369" t="str">
            <v>BRYLAN</v>
          </cell>
          <cell r="C1369">
            <v>3</v>
          </cell>
          <cell r="D1369" t="str">
            <v>SGN G3</v>
          </cell>
          <cell r="E1369" t="str">
            <v>Sea</v>
          </cell>
          <cell r="F1369" t="str">
            <v>DOC</v>
          </cell>
          <cell r="G1369">
            <v>0</v>
          </cell>
          <cell r="H1369">
            <v>0</v>
          </cell>
          <cell r="I1369">
            <v>2023</v>
          </cell>
          <cell r="J1369" t="str">
            <v>Actual</v>
          </cell>
          <cell r="N1369" t="str">
            <v>BRYLAN</v>
          </cell>
          <cell r="O1369" t="str">
            <v>BRYLAN</v>
          </cell>
          <cell r="P1369">
            <v>2</v>
          </cell>
          <cell r="Q1369" t="str">
            <v>SGN G3</v>
          </cell>
          <cell r="R1369" t="str">
            <v>Sea</v>
          </cell>
          <cell r="S1369" t="str">
            <v>DOC</v>
          </cell>
          <cell r="T1369">
            <v>0</v>
          </cell>
          <cell r="U1369">
            <v>0</v>
          </cell>
          <cell r="V1369">
            <v>2023</v>
          </cell>
          <cell r="W1369" t="str">
            <v>Actual</v>
          </cell>
        </row>
        <row r="1370">
          <cell r="B1370" t="str">
            <v>CHEWY</v>
          </cell>
          <cell r="C1370">
            <v>3</v>
          </cell>
          <cell r="D1370" t="str">
            <v>SGN G3</v>
          </cell>
          <cell r="E1370" t="str">
            <v>Sea</v>
          </cell>
          <cell r="F1370" t="str">
            <v>DOC</v>
          </cell>
          <cell r="G1370">
            <v>0</v>
          </cell>
          <cell r="H1370">
            <v>0</v>
          </cell>
          <cell r="I1370">
            <v>2023</v>
          </cell>
          <cell r="J1370" t="str">
            <v>Actual</v>
          </cell>
          <cell r="N1370" t="str">
            <v>CHEWY</v>
          </cell>
          <cell r="O1370" t="str">
            <v>CHEWY</v>
          </cell>
          <cell r="P1370">
            <v>2</v>
          </cell>
          <cell r="Q1370" t="str">
            <v>SGN G3</v>
          </cell>
          <cell r="R1370" t="str">
            <v>Sea</v>
          </cell>
          <cell r="S1370" t="str">
            <v>DOC</v>
          </cell>
          <cell r="T1370">
            <v>0</v>
          </cell>
          <cell r="U1370">
            <v>0</v>
          </cell>
          <cell r="V1370">
            <v>2023</v>
          </cell>
          <cell r="W1370" t="str">
            <v>Actual</v>
          </cell>
        </row>
        <row r="1371">
          <cell r="B1371" t="str">
            <v>CLUSH</v>
          </cell>
          <cell r="C1371">
            <v>3</v>
          </cell>
          <cell r="D1371" t="str">
            <v>SGN G3</v>
          </cell>
          <cell r="E1371" t="str">
            <v>Sea</v>
          </cell>
          <cell r="F1371" t="str">
            <v>DOC</v>
          </cell>
          <cell r="G1371">
            <v>0</v>
          </cell>
          <cell r="H1371">
            <v>0</v>
          </cell>
          <cell r="I1371">
            <v>2023</v>
          </cell>
          <cell r="J1371" t="str">
            <v>Actual</v>
          </cell>
          <cell r="N1371" t="str">
            <v>DEMO</v>
          </cell>
          <cell r="O1371" t="str">
            <v>CLUSH</v>
          </cell>
          <cell r="P1371">
            <v>2</v>
          </cell>
          <cell r="Q1371" t="str">
            <v>SGN G3</v>
          </cell>
          <cell r="R1371" t="str">
            <v>Sea</v>
          </cell>
          <cell r="S1371" t="str">
            <v>DOC</v>
          </cell>
          <cell r="T1371">
            <v>0</v>
          </cell>
          <cell r="U1371">
            <v>0</v>
          </cell>
          <cell r="V1371">
            <v>2023</v>
          </cell>
          <cell r="W1371" t="str">
            <v>Actual</v>
          </cell>
        </row>
        <row r="1372">
          <cell r="B1372" t="str">
            <v>DEICH</v>
          </cell>
          <cell r="C1372">
            <v>3</v>
          </cell>
          <cell r="D1372" t="str">
            <v>SGN G3</v>
          </cell>
          <cell r="E1372" t="str">
            <v>Sea</v>
          </cell>
          <cell r="F1372" t="str">
            <v>DOC</v>
          </cell>
          <cell r="G1372">
            <v>36</v>
          </cell>
          <cell r="H1372">
            <v>0.93510017639999987</v>
          </cell>
          <cell r="I1372">
            <v>2023</v>
          </cell>
          <cell r="J1372" t="str">
            <v>Actual</v>
          </cell>
          <cell r="N1372" t="str">
            <v>DEICH</v>
          </cell>
          <cell r="O1372" t="str">
            <v>DEICH</v>
          </cell>
          <cell r="P1372">
            <v>2</v>
          </cell>
          <cell r="Q1372" t="str">
            <v>SGN G3</v>
          </cell>
          <cell r="R1372" t="str">
            <v>Sea</v>
          </cell>
          <cell r="S1372" t="str">
            <v>DOC</v>
          </cell>
          <cell r="T1372">
            <v>36</v>
          </cell>
          <cell r="U1372">
            <v>0.93510017639999987</v>
          </cell>
          <cell r="V1372">
            <v>2023</v>
          </cell>
          <cell r="W1372" t="str">
            <v>Actual</v>
          </cell>
        </row>
        <row r="1373">
          <cell r="B1373" t="str">
            <v>DEICUK</v>
          </cell>
          <cell r="C1373">
            <v>3</v>
          </cell>
          <cell r="D1373" t="str">
            <v>SGN G3</v>
          </cell>
          <cell r="E1373" t="str">
            <v>Sea</v>
          </cell>
          <cell r="F1373" t="str">
            <v>DOC</v>
          </cell>
          <cell r="G1373">
            <v>0</v>
          </cell>
          <cell r="H1373">
            <v>0</v>
          </cell>
          <cell r="I1373">
            <v>2023</v>
          </cell>
          <cell r="J1373" t="str">
            <v>Actual</v>
          </cell>
          <cell r="N1373" t="str">
            <v>DEICH</v>
          </cell>
          <cell r="O1373" t="str">
            <v>DEICUK</v>
          </cell>
          <cell r="P1373">
            <v>2</v>
          </cell>
          <cell r="Q1373" t="str">
            <v>SGN G3</v>
          </cell>
          <cell r="R1373" t="str">
            <v>Sea</v>
          </cell>
          <cell r="S1373" t="str">
            <v>DOC</v>
          </cell>
          <cell r="T1373">
            <v>0</v>
          </cell>
          <cell r="U1373">
            <v>0</v>
          </cell>
          <cell r="V1373">
            <v>2023</v>
          </cell>
          <cell r="W1373" t="str">
            <v>Actual</v>
          </cell>
        </row>
        <row r="1374">
          <cell r="B1374" t="str">
            <v>DEMO</v>
          </cell>
          <cell r="C1374">
            <v>3</v>
          </cell>
          <cell r="D1374" t="str">
            <v>SGN G3</v>
          </cell>
          <cell r="E1374" t="str">
            <v>Sea</v>
          </cell>
          <cell r="F1374" t="str">
            <v>DOC</v>
          </cell>
          <cell r="G1374">
            <v>0</v>
          </cell>
          <cell r="H1374">
            <v>0</v>
          </cell>
          <cell r="I1374">
            <v>2023</v>
          </cell>
          <cell r="J1374" t="str">
            <v>Actual</v>
          </cell>
          <cell r="N1374" t="str">
            <v>DEMO</v>
          </cell>
          <cell r="O1374" t="str">
            <v>DEMO</v>
          </cell>
          <cell r="P1374">
            <v>2</v>
          </cell>
          <cell r="Q1374" t="str">
            <v>SGN G3</v>
          </cell>
          <cell r="R1374" t="str">
            <v>Sea</v>
          </cell>
          <cell r="S1374" t="str">
            <v>DOC</v>
          </cell>
          <cell r="T1374">
            <v>0</v>
          </cell>
          <cell r="U1374">
            <v>0</v>
          </cell>
          <cell r="V1374">
            <v>2023</v>
          </cell>
          <cell r="W1374" t="str">
            <v>Actual</v>
          </cell>
        </row>
        <row r="1375">
          <cell r="B1375" t="str">
            <v>EDDIEB</v>
          </cell>
          <cell r="C1375">
            <v>3</v>
          </cell>
          <cell r="D1375" t="str">
            <v>SGN G3</v>
          </cell>
          <cell r="E1375" t="str">
            <v>Sea</v>
          </cell>
          <cell r="F1375" t="str">
            <v>DOC</v>
          </cell>
          <cell r="G1375">
            <v>6</v>
          </cell>
          <cell r="H1375">
            <v>1.6981250000000003E-2</v>
          </cell>
          <cell r="I1375">
            <v>2023</v>
          </cell>
          <cell r="J1375" t="str">
            <v>Actual</v>
          </cell>
          <cell r="N1375" t="str">
            <v>EDDIE</v>
          </cell>
          <cell r="O1375" t="str">
            <v>EDDIEB</v>
          </cell>
          <cell r="P1375">
            <v>2</v>
          </cell>
          <cell r="Q1375" t="str">
            <v>SGN G3</v>
          </cell>
          <cell r="R1375" t="str">
            <v>Sea</v>
          </cell>
          <cell r="S1375" t="str">
            <v>DOC</v>
          </cell>
          <cell r="T1375">
            <v>6</v>
          </cell>
          <cell r="U1375">
            <v>1.6981250000000003E-2</v>
          </cell>
          <cell r="V1375">
            <v>2023</v>
          </cell>
          <cell r="W1375" t="str">
            <v>Actual</v>
          </cell>
        </row>
        <row r="1376">
          <cell r="B1376" t="str">
            <v>EMCOLS</v>
          </cell>
          <cell r="C1376">
            <v>3</v>
          </cell>
          <cell r="D1376" t="str">
            <v>SGN G3</v>
          </cell>
          <cell r="E1376" t="str">
            <v>Sea</v>
          </cell>
          <cell r="F1376" t="str">
            <v>DOC</v>
          </cell>
          <cell r="G1376">
            <v>0</v>
          </cell>
          <cell r="H1376">
            <v>0</v>
          </cell>
          <cell r="I1376">
            <v>2023</v>
          </cell>
          <cell r="J1376" t="str">
            <v>Actual</v>
          </cell>
          <cell r="N1376" t="str">
            <v>ESPRIT</v>
          </cell>
          <cell r="O1376" t="str">
            <v>EMCOLS</v>
          </cell>
          <cell r="P1376">
            <v>2</v>
          </cell>
          <cell r="Q1376" t="str">
            <v>SGN G3</v>
          </cell>
          <cell r="R1376" t="str">
            <v>Sea</v>
          </cell>
          <cell r="S1376" t="str">
            <v>DOC</v>
          </cell>
          <cell r="T1376">
            <v>0</v>
          </cell>
          <cell r="U1376">
            <v>0</v>
          </cell>
          <cell r="V1376">
            <v>2023</v>
          </cell>
          <cell r="W1376" t="str">
            <v>Actual</v>
          </cell>
        </row>
        <row r="1377">
          <cell r="B1377" t="str">
            <v>ENGRS</v>
          </cell>
          <cell r="C1377">
            <v>3</v>
          </cell>
          <cell r="D1377" t="str">
            <v>SGN G3</v>
          </cell>
          <cell r="E1377" t="str">
            <v>Sea</v>
          </cell>
          <cell r="F1377" t="str">
            <v>DOC</v>
          </cell>
          <cell r="G1377">
            <v>6</v>
          </cell>
          <cell r="H1377">
            <v>0.38012502939999998</v>
          </cell>
          <cell r="I1377">
            <v>2023</v>
          </cell>
          <cell r="J1377" t="str">
            <v>Actual</v>
          </cell>
          <cell r="N1377" t="str">
            <v>DEICH</v>
          </cell>
          <cell r="O1377" t="str">
            <v>ENGRS</v>
          </cell>
          <cell r="P1377">
            <v>2</v>
          </cell>
          <cell r="Q1377" t="str">
            <v>SGN G3</v>
          </cell>
          <cell r="R1377" t="str">
            <v>Sea</v>
          </cell>
          <cell r="S1377" t="str">
            <v>DOC</v>
          </cell>
          <cell r="T1377">
            <v>6</v>
          </cell>
          <cell r="U1377">
            <v>0.38012502939999998</v>
          </cell>
          <cell r="V1377">
            <v>2023</v>
          </cell>
          <cell r="W1377" t="str">
            <v>Actual</v>
          </cell>
        </row>
        <row r="1378">
          <cell r="B1378" t="str">
            <v>ENSHOE</v>
          </cell>
          <cell r="C1378">
            <v>3</v>
          </cell>
          <cell r="D1378" t="str">
            <v>SGN G3</v>
          </cell>
          <cell r="E1378" t="str">
            <v>Sea</v>
          </cell>
          <cell r="F1378" t="str">
            <v>DOC</v>
          </cell>
          <cell r="G1378">
            <v>2</v>
          </cell>
          <cell r="H1378">
            <v>0</v>
          </cell>
          <cell r="I1378">
            <v>2023</v>
          </cell>
          <cell r="J1378" t="str">
            <v>Actual</v>
          </cell>
          <cell r="N1378" t="str">
            <v>DEICH</v>
          </cell>
          <cell r="O1378" t="str">
            <v>ENSHOE</v>
          </cell>
          <cell r="P1378">
            <v>2</v>
          </cell>
          <cell r="Q1378" t="str">
            <v>SGN G3</v>
          </cell>
          <cell r="R1378" t="str">
            <v>Sea</v>
          </cell>
          <cell r="S1378" t="str">
            <v>DOC</v>
          </cell>
          <cell r="T1378">
            <v>2</v>
          </cell>
          <cell r="U1378">
            <v>0</v>
          </cell>
          <cell r="V1378">
            <v>2023</v>
          </cell>
          <cell r="W1378" t="str">
            <v>Actual</v>
          </cell>
        </row>
        <row r="1379">
          <cell r="B1379" t="str">
            <v>ENSPOR</v>
          </cell>
          <cell r="C1379">
            <v>3</v>
          </cell>
          <cell r="D1379" t="str">
            <v>SGN G3</v>
          </cell>
          <cell r="E1379" t="str">
            <v>Sea</v>
          </cell>
          <cell r="F1379" t="str">
            <v>DOC</v>
          </cell>
          <cell r="G1379">
            <v>4</v>
          </cell>
          <cell r="H1379">
            <v>0.50683335293333331</v>
          </cell>
          <cell r="I1379">
            <v>2023</v>
          </cell>
          <cell r="J1379" t="str">
            <v>Actual</v>
          </cell>
          <cell r="N1379" t="str">
            <v>DEICH</v>
          </cell>
          <cell r="O1379" t="str">
            <v>ENSPOR</v>
          </cell>
          <cell r="P1379">
            <v>2</v>
          </cell>
          <cell r="Q1379" t="str">
            <v>SGN G3</v>
          </cell>
          <cell r="R1379" t="str">
            <v>Sea</v>
          </cell>
          <cell r="S1379" t="str">
            <v>DOC</v>
          </cell>
          <cell r="T1379">
            <v>4</v>
          </cell>
          <cell r="U1379">
            <v>0.50683335293333331</v>
          </cell>
          <cell r="V1379">
            <v>2023</v>
          </cell>
          <cell r="W1379" t="str">
            <v>Actual</v>
          </cell>
        </row>
        <row r="1380">
          <cell r="B1380" t="str">
            <v>ESPRIT</v>
          </cell>
          <cell r="C1380">
            <v>3</v>
          </cell>
          <cell r="D1380" t="str">
            <v>SGN G3</v>
          </cell>
          <cell r="E1380" t="str">
            <v>Sea</v>
          </cell>
          <cell r="F1380" t="str">
            <v>DOC</v>
          </cell>
          <cell r="G1380">
            <v>0</v>
          </cell>
          <cell r="H1380">
            <v>0</v>
          </cell>
          <cell r="I1380">
            <v>2023</v>
          </cell>
          <cell r="J1380" t="str">
            <v>Actual</v>
          </cell>
          <cell r="N1380" t="str">
            <v>ESPRIT</v>
          </cell>
          <cell r="O1380" t="str">
            <v>ESPRIT</v>
          </cell>
          <cell r="P1380">
            <v>2</v>
          </cell>
          <cell r="Q1380" t="str">
            <v>SGN G3</v>
          </cell>
          <cell r="R1380" t="str">
            <v>Sea</v>
          </cell>
          <cell r="S1380" t="str">
            <v>DOC</v>
          </cell>
          <cell r="T1380">
            <v>0</v>
          </cell>
          <cell r="U1380">
            <v>0</v>
          </cell>
          <cell r="V1380">
            <v>2023</v>
          </cell>
          <cell r="W1380" t="str">
            <v>Actual</v>
          </cell>
        </row>
        <row r="1381">
          <cell r="B1381" t="str">
            <v>FOOTCA</v>
          </cell>
          <cell r="C1381">
            <v>3</v>
          </cell>
          <cell r="D1381" t="str">
            <v>SGN G3</v>
          </cell>
          <cell r="E1381" t="str">
            <v>Sea</v>
          </cell>
          <cell r="F1381" t="str">
            <v>DOC</v>
          </cell>
          <cell r="G1381">
            <v>0</v>
          </cell>
          <cell r="H1381">
            <v>0</v>
          </cell>
          <cell r="I1381">
            <v>2023</v>
          </cell>
          <cell r="J1381" t="str">
            <v>Actual</v>
          </cell>
          <cell r="N1381" t="str">
            <v>FOOTLK</v>
          </cell>
          <cell r="O1381" t="str">
            <v>FOOTCA</v>
          </cell>
          <cell r="P1381">
            <v>2</v>
          </cell>
          <cell r="Q1381" t="str">
            <v>SGN G3</v>
          </cell>
          <cell r="R1381" t="str">
            <v>Sea</v>
          </cell>
          <cell r="S1381" t="str">
            <v>DOC</v>
          </cell>
          <cell r="T1381">
            <v>0</v>
          </cell>
          <cell r="U1381">
            <v>0</v>
          </cell>
          <cell r="V1381">
            <v>2023</v>
          </cell>
          <cell r="W1381" t="str">
            <v>Actual</v>
          </cell>
        </row>
        <row r="1382">
          <cell r="B1382" t="str">
            <v>FOOTRT</v>
          </cell>
          <cell r="C1382">
            <v>3</v>
          </cell>
          <cell r="D1382" t="str">
            <v>SGN G3</v>
          </cell>
          <cell r="E1382" t="str">
            <v>Sea</v>
          </cell>
          <cell r="F1382" t="str">
            <v>DOC</v>
          </cell>
          <cell r="G1382">
            <v>0</v>
          </cell>
          <cell r="H1382">
            <v>0</v>
          </cell>
          <cell r="I1382">
            <v>2023</v>
          </cell>
          <cell r="J1382" t="str">
            <v>Actual</v>
          </cell>
          <cell r="N1382" t="str">
            <v>FOOTLK</v>
          </cell>
          <cell r="O1382" t="str">
            <v>FOOTRT</v>
          </cell>
          <cell r="P1382">
            <v>2</v>
          </cell>
          <cell r="Q1382" t="str">
            <v>SGN G3</v>
          </cell>
          <cell r="R1382" t="str">
            <v>Sea</v>
          </cell>
          <cell r="S1382" t="str">
            <v>DOC</v>
          </cell>
          <cell r="T1382">
            <v>0</v>
          </cell>
          <cell r="U1382">
            <v>0</v>
          </cell>
          <cell r="V1382">
            <v>2023</v>
          </cell>
          <cell r="W1382" t="str">
            <v>Actual</v>
          </cell>
        </row>
        <row r="1383">
          <cell r="B1383" t="str">
            <v>FOOTTE</v>
          </cell>
          <cell r="C1383">
            <v>3</v>
          </cell>
          <cell r="D1383" t="str">
            <v>SGN G3</v>
          </cell>
          <cell r="E1383" t="str">
            <v>Sea</v>
          </cell>
          <cell r="F1383" t="str">
            <v>DOC</v>
          </cell>
          <cell r="G1383">
            <v>0</v>
          </cell>
          <cell r="H1383">
            <v>0</v>
          </cell>
          <cell r="I1383">
            <v>2023</v>
          </cell>
          <cell r="J1383" t="str">
            <v>Actual</v>
          </cell>
          <cell r="N1383" t="str">
            <v>FOOTLK</v>
          </cell>
          <cell r="O1383" t="str">
            <v>FOOTTE</v>
          </cell>
          <cell r="P1383">
            <v>2</v>
          </cell>
          <cell r="Q1383" t="str">
            <v>SGN G3</v>
          </cell>
          <cell r="R1383" t="str">
            <v>Sea</v>
          </cell>
          <cell r="S1383" t="str">
            <v>DOC</v>
          </cell>
          <cell r="T1383">
            <v>0</v>
          </cell>
          <cell r="U1383">
            <v>0</v>
          </cell>
          <cell r="V1383">
            <v>2023</v>
          </cell>
          <cell r="W1383" t="str">
            <v>Actual</v>
          </cell>
        </row>
        <row r="1384">
          <cell r="B1384" t="str">
            <v>GORE</v>
          </cell>
          <cell r="C1384">
            <v>3</v>
          </cell>
          <cell r="D1384" t="str">
            <v>SGN G3</v>
          </cell>
          <cell r="E1384" t="str">
            <v>Sea</v>
          </cell>
          <cell r="F1384" t="str">
            <v>DOC</v>
          </cell>
          <cell r="G1384">
            <v>0</v>
          </cell>
          <cell r="H1384">
            <v>0</v>
          </cell>
          <cell r="I1384">
            <v>2023</v>
          </cell>
          <cell r="J1384" t="str">
            <v>Actual</v>
          </cell>
          <cell r="N1384" t="str">
            <v>AEO</v>
          </cell>
          <cell r="O1384" t="str">
            <v>GORE</v>
          </cell>
          <cell r="P1384">
            <v>2</v>
          </cell>
          <cell r="Q1384" t="str">
            <v>SGN G3</v>
          </cell>
          <cell r="R1384" t="str">
            <v>Sea</v>
          </cell>
          <cell r="S1384" t="str">
            <v>DOC</v>
          </cell>
          <cell r="T1384">
            <v>0</v>
          </cell>
          <cell r="U1384">
            <v>0</v>
          </cell>
          <cell r="V1384">
            <v>2023</v>
          </cell>
          <cell r="W1384" t="str">
            <v>Actual</v>
          </cell>
        </row>
        <row r="1385">
          <cell r="B1385" t="str">
            <v>HAGGAR</v>
          </cell>
          <cell r="C1385">
            <v>3</v>
          </cell>
          <cell r="D1385" t="str">
            <v>SGN G3</v>
          </cell>
          <cell r="E1385" t="str">
            <v>Sea</v>
          </cell>
          <cell r="F1385" t="str">
            <v>DOC</v>
          </cell>
          <cell r="G1385">
            <v>0</v>
          </cell>
          <cell r="H1385">
            <v>0</v>
          </cell>
          <cell r="I1385">
            <v>2023</v>
          </cell>
          <cell r="J1385" t="str">
            <v>Actual</v>
          </cell>
          <cell r="N1385" t="str">
            <v>HAGGAR</v>
          </cell>
          <cell r="O1385" t="str">
            <v>HAGGAR</v>
          </cell>
          <cell r="P1385">
            <v>2</v>
          </cell>
          <cell r="Q1385" t="str">
            <v>SGN G3</v>
          </cell>
          <cell r="R1385" t="str">
            <v>Sea</v>
          </cell>
          <cell r="S1385" t="str">
            <v>DOC</v>
          </cell>
          <cell r="T1385">
            <v>0</v>
          </cell>
          <cell r="U1385">
            <v>0</v>
          </cell>
          <cell r="V1385">
            <v>2023</v>
          </cell>
          <cell r="W1385" t="str">
            <v>Actual</v>
          </cell>
        </row>
        <row r="1386">
          <cell r="B1386" t="str">
            <v>HBIRAW</v>
          </cell>
          <cell r="C1386">
            <v>3</v>
          </cell>
          <cell r="D1386" t="str">
            <v>SGN G3</v>
          </cell>
          <cell r="E1386" t="str">
            <v>Sea</v>
          </cell>
          <cell r="F1386" t="str">
            <v>DOC</v>
          </cell>
          <cell r="G1386">
            <v>2</v>
          </cell>
          <cell r="H1386">
            <v>2.3423958333333326E-3</v>
          </cell>
          <cell r="I1386">
            <v>2023</v>
          </cell>
          <cell r="J1386" t="str">
            <v>Actual</v>
          </cell>
          <cell r="N1386" t="str">
            <v>HBI</v>
          </cell>
          <cell r="O1386" t="str">
            <v>HBIRAW</v>
          </cell>
          <cell r="P1386">
            <v>2</v>
          </cell>
          <cell r="Q1386" t="str">
            <v>SGN G3</v>
          </cell>
          <cell r="R1386" t="str">
            <v>Sea</v>
          </cell>
          <cell r="S1386" t="str">
            <v>DOC</v>
          </cell>
          <cell r="T1386">
            <v>2</v>
          </cell>
          <cell r="U1386">
            <v>2.3423958333333326E-3</v>
          </cell>
          <cell r="V1386">
            <v>2023</v>
          </cell>
          <cell r="W1386" t="str">
            <v>Actual</v>
          </cell>
        </row>
        <row r="1387">
          <cell r="B1387" t="str">
            <v>HUNK</v>
          </cell>
          <cell r="C1387">
            <v>3</v>
          </cell>
          <cell r="D1387" t="str">
            <v>SGN G3</v>
          </cell>
          <cell r="E1387" t="str">
            <v>Sea</v>
          </cell>
          <cell r="F1387" t="str">
            <v>DOC</v>
          </cell>
          <cell r="G1387">
            <v>0</v>
          </cell>
          <cell r="H1387">
            <v>0</v>
          </cell>
          <cell r="I1387">
            <v>2023</v>
          </cell>
          <cell r="J1387" t="str">
            <v>Actual</v>
          </cell>
          <cell r="N1387" t="str">
            <v>HUNK</v>
          </cell>
          <cell r="O1387" t="str">
            <v>HUNK</v>
          </cell>
          <cell r="P1387">
            <v>2</v>
          </cell>
          <cell r="Q1387" t="str">
            <v>SGN G3</v>
          </cell>
          <cell r="R1387" t="str">
            <v>Sea</v>
          </cell>
          <cell r="S1387" t="str">
            <v>DOC</v>
          </cell>
          <cell r="T1387">
            <v>0</v>
          </cell>
          <cell r="U1387">
            <v>0</v>
          </cell>
          <cell r="V1387">
            <v>2023</v>
          </cell>
          <cell r="W1387" t="str">
            <v>Actual</v>
          </cell>
        </row>
        <row r="1388">
          <cell r="B1388" t="str">
            <v>MYSHOE</v>
          </cell>
          <cell r="C1388">
            <v>3</v>
          </cell>
          <cell r="D1388" t="str">
            <v>SGN G3</v>
          </cell>
          <cell r="E1388" t="str">
            <v>Sea</v>
          </cell>
          <cell r="F1388" t="str">
            <v>DOC</v>
          </cell>
          <cell r="G1388">
            <v>0</v>
          </cell>
          <cell r="H1388">
            <v>0</v>
          </cell>
          <cell r="I1388">
            <v>2023</v>
          </cell>
          <cell r="J1388" t="str">
            <v>Actual</v>
          </cell>
          <cell r="N1388" t="str">
            <v>DEICH</v>
          </cell>
          <cell r="O1388" t="str">
            <v>MYSHOE</v>
          </cell>
          <cell r="P1388">
            <v>2</v>
          </cell>
          <cell r="Q1388" t="str">
            <v>SGN G3</v>
          </cell>
          <cell r="R1388" t="str">
            <v>Sea</v>
          </cell>
          <cell r="S1388" t="str">
            <v>DOC</v>
          </cell>
          <cell r="T1388">
            <v>0</v>
          </cell>
          <cell r="U1388">
            <v>0</v>
          </cell>
          <cell r="V1388">
            <v>2023</v>
          </cell>
          <cell r="W1388" t="str">
            <v>Actual</v>
          </cell>
        </row>
        <row r="1389">
          <cell r="B1389" t="str">
            <v>OFWO</v>
          </cell>
          <cell r="C1389">
            <v>3</v>
          </cell>
          <cell r="D1389" t="str">
            <v>SGN G3</v>
          </cell>
          <cell r="E1389" t="str">
            <v>Sea</v>
          </cell>
          <cell r="F1389" t="str">
            <v>DOC</v>
          </cell>
          <cell r="G1389">
            <v>0</v>
          </cell>
          <cell r="H1389">
            <v>0</v>
          </cell>
          <cell r="I1389">
            <v>2023</v>
          </cell>
          <cell r="J1389" t="str">
            <v>Actual</v>
          </cell>
          <cell r="N1389" t="str">
            <v>OFWO</v>
          </cell>
          <cell r="O1389" t="str">
            <v>OFWO</v>
          </cell>
          <cell r="P1389">
            <v>2</v>
          </cell>
          <cell r="Q1389" t="str">
            <v>SGN G3</v>
          </cell>
          <cell r="R1389" t="str">
            <v>Sea</v>
          </cell>
          <cell r="S1389" t="str">
            <v>DOC</v>
          </cell>
          <cell r="T1389">
            <v>0</v>
          </cell>
          <cell r="U1389">
            <v>0</v>
          </cell>
          <cell r="V1389">
            <v>2023</v>
          </cell>
          <cell r="W1389" t="str">
            <v>Actual</v>
          </cell>
        </row>
        <row r="1390">
          <cell r="B1390" t="str">
            <v>PESPO</v>
          </cell>
          <cell r="C1390">
            <v>3</v>
          </cell>
          <cell r="D1390" t="str">
            <v>SGN G3</v>
          </cell>
          <cell r="E1390" t="str">
            <v>Sea</v>
          </cell>
          <cell r="F1390" t="str">
            <v>DOC</v>
          </cell>
          <cell r="G1390">
            <v>0</v>
          </cell>
          <cell r="H1390">
            <v>0</v>
          </cell>
          <cell r="I1390">
            <v>2023</v>
          </cell>
          <cell r="J1390" t="str">
            <v>Actual</v>
          </cell>
          <cell r="N1390" t="str">
            <v>DEMO</v>
          </cell>
          <cell r="O1390" t="str">
            <v>PESPO</v>
          </cell>
          <cell r="P1390">
            <v>2</v>
          </cell>
          <cell r="Q1390" t="str">
            <v>SGN G3</v>
          </cell>
          <cell r="R1390" t="str">
            <v>Sea</v>
          </cell>
          <cell r="S1390" t="str">
            <v>DOC</v>
          </cell>
          <cell r="T1390">
            <v>0</v>
          </cell>
          <cell r="U1390">
            <v>0</v>
          </cell>
          <cell r="V1390">
            <v>2023</v>
          </cell>
          <cell r="W1390" t="str">
            <v>Actual</v>
          </cell>
        </row>
        <row r="1391">
          <cell r="B1391" t="str">
            <v>RACK</v>
          </cell>
          <cell r="C1391">
            <v>3</v>
          </cell>
          <cell r="D1391" t="str">
            <v>SGN G3</v>
          </cell>
          <cell r="E1391" t="str">
            <v>Sea</v>
          </cell>
          <cell r="F1391" t="str">
            <v>DOC</v>
          </cell>
          <cell r="G1391">
            <v>0</v>
          </cell>
          <cell r="H1391">
            <v>0</v>
          </cell>
          <cell r="I1391">
            <v>2023</v>
          </cell>
          <cell r="J1391" t="str">
            <v>Actual</v>
          </cell>
          <cell r="N1391" t="str">
            <v>RACK</v>
          </cell>
          <cell r="O1391" t="str">
            <v>RACK</v>
          </cell>
          <cell r="P1391">
            <v>2</v>
          </cell>
          <cell r="Q1391" t="str">
            <v>SGN G3</v>
          </cell>
          <cell r="R1391" t="str">
            <v>Sea</v>
          </cell>
          <cell r="S1391" t="str">
            <v>DOC</v>
          </cell>
          <cell r="T1391">
            <v>0</v>
          </cell>
          <cell r="U1391">
            <v>0</v>
          </cell>
          <cell r="V1391">
            <v>2023</v>
          </cell>
          <cell r="W1391" t="str">
            <v>Actual</v>
          </cell>
        </row>
        <row r="1392">
          <cell r="B1392" t="str">
            <v>RH</v>
          </cell>
          <cell r="C1392">
            <v>3</v>
          </cell>
          <cell r="D1392" t="str">
            <v>SGN G3</v>
          </cell>
          <cell r="E1392" t="str">
            <v>Sea</v>
          </cell>
          <cell r="F1392" t="str">
            <v>DOC</v>
          </cell>
          <cell r="G1392">
            <v>41</v>
          </cell>
          <cell r="H1392">
            <v>0.12597070652173911</v>
          </cell>
          <cell r="I1392">
            <v>2023</v>
          </cell>
          <cell r="J1392" t="str">
            <v>Actual</v>
          </cell>
          <cell r="N1392" t="str">
            <v>RH</v>
          </cell>
          <cell r="O1392" t="str">
            <v>RH</v>
          </cell>
          <cell r="P1392">
            <v>2</v>
          </cell>
          <cell r="Q1392" t="str">
            <v>SGN G3</v>
          </cell>
          <cell r="R1392" t="str">
            <v>Sea</v>
          </cell>
          <cell r="S1392" t="str">
            <v>DOC</v>
          </cell>
          <cell r="T1392">
            <v>41</v>
          </cell>
          <cell r="U1392">
            <v>0.12597070652173911</v>
          </cell>
          <cell r="V1392">
            <v>2023</v>
          </cell>
          <cell r="W1392" t="str">
            <v>Actual</v>
          </cell>
        </row>
        <row r="1393">
          <cell r="B1393" t="str">
            <v>RSGC</v>
          </cell>
          <cell r="C1393">
            <v>3</v>
          </cell>
          <cell r="D1393" t="str">
            <v>SGN G3</v>
          </cell>
          <cell r="E1393" t="str">
            <v>Sea</v>
          </cell>
          <cell r="F1393" t="str">
            <v>DOC</v>
          </cell>
          <cell r="G1393">
            <v>5</v>
          </cell>
          <cell r="H1393">
            <v>0</v>
          </cell>
          <cell r="I1393">
            <v>2023</v>
          </cell>
          <cell r="J1393" t="str">
            <v>Actual</v>
          </cell>
          <cell r="N1393" t="str">
            <v>RSGC</v>
          </cell>
          <cell r="O1393" t="str">
            <v>RSGC</v>
          </cell>
          <cell r="P1393">
            <v>2</v>
          </cell>
          <cell r="Q1393" t="str">
            <v>SGN G3</v>
          </cell>
          <cell r="R1393" t="str">
            <v>Sea</v>
          </cell>
          <cell r="S1393" t="str">
            <v>DOC</v>
          </cell>
          <cell r="T1393">
            <v>5</v>
          </cell>
          <cell r="U1393">
            <v>0</v>
          </cell>
          <cell r="V1393">
            <v>2023</v>
          </cell>
          <cell r="W1393" t="str">
            <v>Actual</v>
          </cell>
        </row>
        <row r="1394">
          <cell r="B1394" t="str">
            <v>SPST</v>
          </cell>
          <cell r="C1394">
            <v>3</v>
          </cell>
          <cell r="D1394" t="str">
            <v>SGN G3</v>
          </cell>
          <cell r="E1394" t="str">
            <v>Sea</v>
          </cell>
          <cell r="F1394" t="str">
            <v>DOC</v>
          </cell>
          <cell r="G1394">
            <v>0</v>
          </cell>
          <cell r="H1394">
            <v>0</v>
          </cell>
          <cell r="I1394">
            <v>2023</v>
          </cell>
          <cell r="J1394" t="str">
            <v>Actual</v>
          </cell>
          <cell r="N1394" t="str">
            <v>DEMO</v>
          </cell>
          <cell r="O1394" t="str">
            <v>SPST</v>
          </cell>
          <cell r="P1394">
            <v>2</v>
          </cell>
          <cell r="Q1394" t="str">
            <v>SGN G3</v>
          </cell>
          <cell r="R1394" t="str">
            <v>Sea</v>
          </cell>
          <cell r="S1394" t="str">
            <v>DOC</v>
          </cell>
          <cell r="T1394">
            <v>0</v>
          </cell>
          <cell r="U1394">
            <v>0</v>
          </cell>
          <cell r="V1394">
            <v>2023</v>
          </cell>
          <cell r="W1394" t="str">
            <v>Actual</v>
          </cell>
        </row>
        <row r="1395">
          <cell r="B1395" t="str">
            <v>TKMAXX</v>
          </cell>
          <cell r="C1395">
            <v>3</v>
          </cell>
          <cell r="D1395" t="str">
            <v>SGN G3</v>
          </cell>
          <cell r="E1395" t="str">
            <v>Sea</v>
          </cell>
          <cell r="F1395" t="str">
            <v>DOC</v>
          </cell>
          <cell r="G1395">
            <v>72</v>
          </cell>
          <cell r="H1395">
            <v>0.15708333333333327</v>
          </cell>
          <cell r="I1395">
            <v>2023</v>
          </cell>
          <cell r="J1395" t="str">
            <v>Actual</v>
          </cell>
          <cell r="N1395" t="str">
            <v>MARMAX</v>
          </cell>
          <cell r="O1395" t="str">
            <v>TKMAXX</v>
          </cell>
          <cell r="P1395">
            <v>2</v>
          </cell>
          <cell r="Q1395" t="str">
            <v>SGN G3</v>
          </cell>
          <cell r="R1395" t="str">
            <v>Sea</v>
          </cell>
          <cell r="S1395" t="str">
            <v>DOC</v>
          </cell>
          <cell r="T1395">
            <v>72</v>
          </cell>
          <cell r="U1395">
            <v>0.15708333333333327</v>
          </cell>
          <cell r="V1395">
            <v>2023</v>
          </cell>
          <cell r="W1395" t="str">
            <v>Actual</v>
          </cell>
        </row>
        <row r="1396">
          <cell r="B1396" t="str">
            <v>TOTES</v>
          </cell>
          <cell r="C1396">
            <v>3</v>
          </cell>
          <cell r="D1396" t="str">
            <v>SGN G3</v>
          </cell>
          <cell r="E1396" t="str">
            <v>Sea</v>
          </cell>
          <cell r="F1396" t="str">
            <v>DOC</v>
          </cell>
          <cell r="G1396">
            <v>0</v>
          </cell>
          <cell r="H1396">
            <v>0</v>
          </cell>
          <cell r="I1396">
            <v>2023</v>
          </cell>
          <cell r="J1396" t="str">
            <v>Actual</v>
          </cell>
          <cell r="N1396" t="str">
            <v>TOTES</v>
          </cell>
          <cell r="O1396" t="str">
            <v>TOTES</v>
          </cell>
          <cell r="P1396">
            <v>2</v>
          </cell>
          <cell r="Q1396" t="str">
            <v>SGN G3</v>
          </cell>
          <cell r="R1396" t="str">
            <v>Sea</v>
          </cell>
          <cell r="S1396" t="str">
            <v>DOC</v>
          </cell>
          <cell r="T1396">
            <v>0</v>
          </cell>
          <cell r="U1396">
            <v>0</v>
          </cell>
          <cell r="V1396">
            <v>2023</v>
          </cell>
          <cell r="W1396" t="str">
            <v>Actual</v>
          </cell>
        </row>
        <row r="1397">
          <cell r="B1397" t="str">
            <v>URBAN</v>
          </cell>
          <cell r="C1397">
            <v>3</v>
          </cell>
          <cell r="D1397" t="str">
            <v>SGN G3</v>
          </cell>
          <cell r="E1397" t="str">
            <v>Sea</v>
          </cell>
          <cell r="F1397" t="str">
            <v>DOC</v>
          </cell>
          <cell r="G1397">
            <v>121</v>
          </cell>
          <cell r="H1397">
            <v>0.6497337046682099</v>
          </cell>
          <cell r="I1397">
            <v>2023</v>
          </cell>
          <cell r="J1397" t="str">
            <v>Actual</v>
          </cell>
          <cell r="N1397" t="str">
            <v>URBAN</v>
          </cell>
          <cell r="O1397" t="str">
            <v>URBAN</v>
          </cell>
          <cell r="P1397">
            <v>2</v>
          </cell>
          <cell r="Q1397" t="str">
            <v>SGN G3</v>
          </cell>
          <cell r="R1397" t="str">
            <v>Sea</v>
          </cell>
          <cell r="S1397" t="str">
            <v>DOC</v>
          </cell>
          <cell r="T1397">
            <v>121</v>
          </cell>
          <cell r="U1397">
            <v>0.6497337046682099</v>
          </cell>
          <cell r="V1397">
            <v>2023</v>
          </cell>
          <cell r="W1397" t="str">
            <v>Actual</v>
          </cell>
        </row>
        <row r="1398">
          <cell r="B1398" t="str">
            <v>VANHA</v>
          </cell>
          <cell r="C1398">
            <v>3</v>
          </cell>
          <cell r="D1398" t="str">
            <v>SGN G3</v>
          </cell>
          <cell r="E1398" t="str">
            <v>Sea</v>
          </cell>
          <cell r="F1398" t="str">
            <v>DOC</v>
          </cell>
          <cell r="G1398">
            <v>0</v>
          </cell>
          <cell r="H1398">
            <v>0</v>
          </cell>
          <cell r="I1398">
            <v>2023</v>
          </cell>
          <cell r="J1398" t="str">
            <v>Actual</v>
          </cell>
          <cell r="N1398" t="str">
            <v>DEICH</v>
          </cell>
          <cell r="O1398" t="str">
            <v>VANHA</v>
          </cell>
          <cell r="P1398">
            <v>2</v>
          </cell>
          <cell r="Q1398" t="str">
            <v>SGN G3</v>
          </cell>
          <cell r="R1398" t="str">
            <v>Sea</v>
          </cell>
          <cell r="S1398" t="str">
            <v>DOC</v>
          </cell>
          <cell r="T1398">
            <v>0</v>
          </cell>
          <cell r="U1398">
            <v>0</v>
          </cell>
          <cell r="V1398">
            <v>2023</v>
          </cell>
          <cell r="W1398" t="str">
            <v>Actual</v>
          </cell>
        </row>
        <row r="1399">
          <cell r="B1399" t="str">
            <v>WYNBRG</v>
          </cell>
          <cell r="C1399">
            <v>3</v>
          </cell>
          <cell r="D1399" t="str">
            <v>SGN G3</v>
          </cell>
          <cell r="E1399" t="str">
            <v>Sea</v>
          </cell>
          <cell r="F1399" t="str">
            <v>DOC</v>
          </cell>
          <cell r="G1399">
            <v>0</v>
          </cell>
          <cell r="H1399">
            <v>0</v>
          </cell>
          <cell r="I1399">
            <v>2023</v>
          </cell>
          <cell r="J1399" t="str">
            <v>Actual</v>
          </cell>
          <cell r="N1399" t="str">
            <v>WYNBRG</v>
          </cell>
          <cell r="O1399" t="str">
            <v>WYNBRG</v>
          </cell>
          <cell r="P1399">
            <v>2</v>
          </cell>
          <cell r="Q1399" t="str">
            <v>SGN G3</v>
          </cell>
          <cell r="R1399" t="str">
            <v>Sea</v>
          </cell>
          <cell r="S1399" t="str">
            <v>DOC</v>
          </cell>
          <cell r="T1399">
            <v>0</v>
          </cell>
          <cell r="U1399">
            <v>0</v>
          </cell>
          <cell r="V1399">
            <v>2023</v>
          </cell>
          <cell r="W1399" t="str">
            <v>Actual</v>
          </cell>
        </row>
        <row r="1400">
          <cell r="B1400" t="str">
            <v>XSCIN</v>
          </cell>
          <cell r="C1400">
            <v>3</v>
          </cell>
          <cell r="D1400" t="str">
            <v>SGN G3</v>
          </cell>
          <cell r="E1400" t="str">
            <v>Sea</v>
          </cell>
          <cell r="F1400" t="str">
            <v>DOC</v>
          </cell>
          <cell r="G1400">
            <v>0</v>
          </cell>
          <cell r="H1400">
            <v>0</v>
          </cell>
          <cell r="I1400">
            <v>2023</v>
          </cell>
          <cell r="J1400" t="str">
            <v>Actual</v>
          </cell>
          <cell r="N1400" t="str">
            <v>DEMO</v>
          </cell>
          <cell r="O1400" t="str">
            <v>XSCIN</v>
          </cell>
          <cell r="P1400">
            <v>2</v>
          </cell>
          <cell r="Q1400" t="str">
            <v>SGN G3</v>
          </cell>
          <cell r="R1400" t="str">
            <v>Sea</v>
          </cell>
          <cell r="S1400" t="str">
            <v>DOC</v>
          </cell>
          <cell r="T1400">
            <v>0</v>
          </cell>
          <cell r="U1400">
            <v>0</v>
          </cell>
          <cell r="V1400">
            <v>2023</v>
          </cell>
          <cell r="W1400" t="str">
            <v>Actual</v>
          </cell>
        </row>
        <row r="1401">
          <cell r="B1401" t="str">
            <v>ALLM</v>
          </cell>
          <cell r="C1401">
            <v>3</v>
          </cell>
          <cell r="D1401" t="str">
            <v>SGN G4</v>
          </cell>
          <cell r="E1401" t="str">
            <v>Sea</v>
          </cell>
          <cell r="F1401" t="str">
            <v>DOC</v>
          </cell>
          <cell r="G1401">
            <v>0</v>
          </cell>
          <cell r="H1401">
            <v>0</v>
          </cell>
          <cell r="I1401">
            <v>2023</v>
          </cell>
          <cell r="J1401" t="str">
            <v>Actual</v>
          </cell>
          <cell r="N1401" t="str">
            <v>RIDD</v>
          </cell>
          <cell r="O1401" t="str">
            <v>ALLM</v>
          </cell>
          <cell r="P1401">
            <v>2</v>
          </cell>
          <cell r="Q1401" t="str">
            <v>SGN G4</v>
          </cell>
          <cell r="R1401" t="str">
            <v>Sea</v>
          </cell>
          <cell r="S1401" t="str">
            <v>DOC</v>
          </cell>
          <cell r="T1401">
            <v>0</v>
          </cell>
          <cell r="U1401">
            <v>0</v>
          </cell>
          <cell r="V1401">
            <v>2023</v>
          </cell>
          <cell r="W1401" t="str">
            <v>Actual</v>
          </cell>
        </row>
        <row r="1402">
          <cell r="B1402" t="str">
            <v>BOSE</v>
          </cell>
          <cell r="C1402">
            <v>3</v>
          </cell>
          <cell r="D1402" t="str">
            <v>SGN G4</v>
          </cell>
          <cell r="E1402" t="str">
            <v>Sea</v>
          </cell>
          <cell r="F1402" t="str">
            <v>DOC</v>
          </cell>
          <cell r="G1402">
            <v>5</v>
          </cell>
          <cell r="H1402">
            <v>2.5078703703703704E-2</v>
          </cell>
          <cell r="I1402">
            <v>2023</v>
          </cell>
          <cell r="J1402" t="str">
            <v>Actual</v>
          </cell>
          <cell r="N1402" t="str">
            <v>BOSE</v>
          </cell>
          <cell r="O1402" t="str">
            <v>BOSE</v>
          </cell>
          <cell r="P1402">
            <v>2</v>
          </cell>
          <cell r="Q1402" t="str">
            <v>SGN G4</v>
          </cell>
          <cell r="R1402" t="str">
            <v>Sea</v>
          </cell>
          <cell r="S1402" t="str">
            <v>DOC</v>
          </cell>
          <cell r="T1402">
            <v>5</v>
          </cell>
          <cell r="U1402">
            <v>2.5078703703703704E-2</v>
          </cell>
          <cell r="V1402">
            <v>2023</v>
          </cell>
          <cell r="W1402" t="str">
            <v>Actual</v>
          </cell>
        </row>
        <row r="1403">
          <cell r="B1403" t="str">
            <v>CKACEU</v>
          </cell>
          <cell r="C1403">
            <v>3</v>
          </cell>
          <cell r="D1403" t="str">
            <v>SGN G4</v>
          </cell>
          <cell r="E1403" t="str">
            <v>Sea</v>
          </cell>
          <cell r="F1403" t="str">
            <v>DOC</v>
          </cell>
          <cell r="G1403">
            <v>0</v>
          </cell>
          <cell r="H1403">
            <v>0</v>
          </cell>
          <cell r="I1403">
            <v>2023</v>
          </cell>
          <cell r="J1403" t="str">
            <v>Actual</v>
          </cell>
          <cell r="N1403" t="str">
            <v>TOMEU</v>
          </cell>
          <cell r="O1403" t="str">
            <v>CKACEU</v>
          </cell>
          <cell r="P1403">
            <v>2</v>
          </cell>
          <cell r="Q1403" t="str">
            <v>SGN G4</v>
          </cell>
          <cell r="R1403" t="str">
            <v>Sea</v>
          </cell>
          <cell r="S1403" t="str">
            <v>DOC</v>
          </cell>
          <cell r="T1403">
            <v>0</v>
          </cell>
          <cell r="U1403">
            <v>0</v>
          </cell>
          <cell r="V1403">
            <v>2023</v>
          </cell>
          <cell r="W1403" t="str">
            <v>Actual</v>
          </cell>
        </row>
        <row r="1404">
          <cell r="B1404" t="str">
            <v>CKFWEU</v>
          </cell>
          <cell r="C1404">
            <v>3</v>
          </cell>
          <cell r="D1404" t="str">
            <v>SGN G4</v>
          </cell>
          <cell r="E1404" t="str">
            <v>Sea</v>
          </cell>
          <cell r="F1404" t="str">
            <v>DOC</v>
          </cell>
          <cell r="G1404">
            <v>0</v>
          </cell>
          <cell r="H1404">
            <v>0</v>
          </cell>
          <cell r="I1404">
            <v>2023</v>
          </cell>
          <cell r="J1404" t="str">
            <v>Actual</v>
          </cell>
          <cell r="N1404" t="str">
            <v>TOMEU</v>
          </cell>
          <cell r="O1404" t="str">
            <v>CKFWEU</v>
          </cell>
          <cell r="P1404">
            <v>2</v>
          </cell>
          <cell r="Q1404" t="str">
            <v>SGN G4</v>
          </cell>
          <cell r="R1404" t="str">
            <v>Sea</v>
          </cell>
          <cell r="S1404" t="str">
            <v>DOC</v>
          </cell>
          <cell r="T1404">
            <v>0</v>
          </cell>
          <cell r="U1404">
            <v>0</v>
          </cell>
          <cell r="V1404">
            <v>2023</v>
          </cell>
          <cell r="W1404" t="str">
            <v>Actual</v>
          </cell>
        </row>
        <row r="1405">
          <cell r="B1405" t="str">
            <v>CKJEEU</v>
          </cell>
          <cell r="C1405">
            <v>3</v>
          </cell>
          <cell r="D1405" t="str">
            <v>SGN G4</v>
          </cell>
          <cell r="E1405" t="str">
            <v>Sea</v>
          </cell>
          <cell r="F1405" t="str">
            <v>DOC</v>
          </cell>
          <cell r="G1405">
            <v>2</v>
          </cell>
          <cell r="H1405">
            <v>0.01</v>
          </cell>
          <cell r="I1405">
            <v>2023</v>
          </cell>
          <cell r="J1405" t="str">
            <v>Actual</v>
          </cell>
          <cell r="N1405" t="str">
            <v>TOMEU</v>
          </cell>
          <cell r="O1405" t="str">
            <v>CKJEEU</v>
          </cell>
          <cell r="P1405">
            <v>2</v>
          </cell>
          <cell r="Q1405" t="str">
            <v>SGN G4</v>
          </cell>
          <cell r="R1405" t="str">
            <v>Sea</v>
          </cell>
          <cell r="S1405" t="str">
            <v>DOC</v>
          </cell>
          <cell r="T1405">
            <v>2</v>
          </cell>
          <cell r="U1405">
            <v>0.01</v>
          </cell>
          <cell r="V1405">
            <v>2023</v>
          </cell>
          <cell r="W1405" t="str">
            <v>Actual</v>
          </cell>
        </row>
        <row r="1406">
          <cell r="B1406" t="str">
            <v>CKMSEU</v>
          </cell>
          <cell r="C1406">
            <v>3</v>
          </cell>
          <cell r="D1406" t="str">
            <v>SGN G4</v>
          </cell>
          <cell r="E1406" t="str">
            <v>Sea</v>
          </cell>
          <cell r="F1406" t="str">
            <v>DOC</v>
          </cell>
          <cell r="G1406">
            <v>0</v>
          </cell>
          <cell r="H1406">
            <v>0</v>
          </cell>
          <cell r="I1406">
            <v>2023</v>
          </cell>
          <cell r="J1406" t="str">
            <v>Actual</v>
          </cell>
          <cell r="N1406" t="str">
            <v>TOMEU</v>
          </cell>
          <cell r="O1406" t="str">
            <v>CKMSEU</v>
          </cell>
          <cell r="P1406">
            <v>2</v>
          </cell>
          <cell r="Q1406" t="str">
            <v>SGN G4</v>
          </cell>
          <cell r="R1406" t="str">
            <v>Sea</v>
          </cell>
          <cell r="S1406" t="str">
            <v>DOC</v>
          </cell>
          <cell r="T1406">
            <v>0</v>
          </cell>
          <cell r="U1406">
            <v>0</v>
          </cell>
          <cell r="V1406">
            <v>2023</v>
          </cell>
          <cell r="W1406" t="str">
            <v>Actual</v>
          </cell>
        </row>
        <row r="1407">
          <cell r="B1407" t="str">
            <v>CKPFEU</v>
          </cell>
          <cell r="C1407">
            <v>3</v>
          </cell>
          <cell r="D1407" t="str">
            <v>SGN G4</v>
          </cell>
          <cell r="E1407" t="str">
            <v>Sea</v>
          </cell>
          <cell r="F1407" t="str">
            <v>DOC</v>
          </cell>
          <cell r="G1407">
            <v>4</v>
          </cell>
          <cell r="H1407">
            <v>1.3703703703703701E-2</v>
          </cell>
          <cell r="I1407">
            <v>2023</v>
          </cell>
          <cell r="J1407" t="str">
            <v>Actual</v>
          </cell>
          <cell r="N1407" t="str">
            <v>TOMEU</v>
          </cell>
          <cell r="O1407" t="str">
            <v>CKPFEU</v>
          </cell>
          <cell r="P1407">
            <v>2</v>
          </cell>
          <cell r="Q1407" t="str">
            <v>SGN G4</v>
          </cell>
          <cell r="R1407" t="str">
            <v>Sea</v>
          </cell>
          <cell r="S1407" t="str">
            <v>DOC</v>
          </cell>
          <cell r="T1407">
            <v>4</v>
          </cell>
          <cell r="U1407">
            <v>1.3703703703703701E-2</v>
          </cell>
          <cell r="V1407">
            <v>2023</v>
          </cell>
          <cell r="W1407" t="str">
            <v>Actual</v>
          </cell>
        </row>
        <row r="1408">
          <cell r="B1408" t="str">
            <v>CKRTEU</v>
          </cell>
          <cell r="C1408">
            <v>3</v>
          </cell>
          <cell r="D1408" t="str">
            <v>SGN G4</v>
          </cell>
          <cell r="E1408" t="str">
            <v>Sea</v>
          </cell>
          <cell r="F1408" t="str">
            <v>DOC</v>
          </cell>
          <cell r="G1408">
            <v>2</v>
          </cell>
          <cell r="H1408">
            <v>0.01</v>
          </cell>
          <cell r="I1408">
            <v>2023</v>
          </cell>
          <cell r="J1408" t="str">
            <v>Actual</v>
          </cell>
          <cell r="N1408" t="str">
            <v>TOMEU</v>
          </cell>
          <cell r="O1408" t="str">
            <v>CKRTEU</v>
          </cell>
          <cell r="P1408">
            <v>2</v>
          </cell>
          <cell r="Q1408" t="str">
            <v>SGN G4</v>
          </cell>
          <cell r="R1408" t="str">
            <v>Sea</v>
          </cell>
          <cell r="S1408" t="str">
            <v>DOC</v>
          </cell>
          <cell r="T1408">
            <v>2</v>
          </cell>
          <cell r="U1408">
            <v>0.01</v>
          </cell>
          <cell r="V1408">
            <v>2023</v>
          </cell>
          <cell r="W1408" t="str">
            <v>Actual</v>
          </cell>
        </row>
        <row r="1409">
          <cell r="B1409" t="str">
            <v>CKSWEU</v>
          </cell>
          <cell r="C1409">
            <v>3</v>
          </cell>
          <cell r="D1409" t="str">
            <v>SGN G4</v>
          </cell>
          <cell r="E1409" t="str">
            <v>Sea</v>
          </cell>
          <cell r="F1409" t="str">
            <v>DOC</v>
          </cell>
          <cell r="G1409">
            <v>14</v>
          </cell>
          <cell r="H1409">
            <v>8.0937499999999996E-2</v>
          </cell>
          <cell r="I1409">
            <v>2023</v>
          </cell>
          <cell r="J1409" t="str">
            <v>Actual</v>
          </cell>
          <cell r="N1409" t="str">
            <v>TOMEU</v>
          </cell>
          <cell r="O1409" t="str">
            <v>CKSWEU</v>
          </cell>
          <cell r="P1409">
            <v>2</v>
          </cell>
          <cell r="Q1409" t="str">
            <v>SGN G4</v>
          </cell>
          <cell r="R1409" t="str">
            <v>Sea</v>
          </cell>
          <cell r="S1409" t="str">
            <v>DOC</v>
          </cell>
          <cell r="T1409">
            <v>14</v>
          </cell>
          <cell r="U1409">
            <v>8.0937499999999996E-2</v>
          </cell>
          <cell r="V1409">
            <v>2023</v>
          </cell>
          <cell r="W1409" t="str">
            <v>Actual</v>
          </cell>
        </row>
        <row r="1410">
          <cell r="B1410" t="str">
            <v>DICKS</v>
          </cell>
          <cell r="C1410">
            <v>3</v>
          </cell>
          <cell r="D1410" t="str">
            <v>SGN G4</v>
          </cell>
          <cell r="E1410" t="str">
            <v>Sea</v>
          </cell>
          <cell r="F1410" t="str">
            <v>DOC</v>
          </cell>
          <cell r="G1410">
            <v>0</v>
          </cell>
          <cell r="H1410">
            <v>0</v>
          </cell>
          <cell r="I1410">
            <v>2023</v>
          </cell>
          <cell r="J1410" t="str">
            <v>Actual</v>
          </cell>
          <cell r="N1410" t="str">
            <v>DICKS</v>
          </cell>
          <cell r="O1410" t="str">
            <v>DICKS</v>
          </cell>
          <cell r="P1410">
            <v>2</v>
          </cell>
          <cell r="Q1410" t="str">
            <v>SGN G4</v>
          </cell>
          <cell r="R1410" t="str">
            <v>Sea</v>
          </cell>
          <cell r="S1410" t="str">
            <v>DOC</v>
          </cell>
          <cell r="T1410">
            <v>0</v>
          </cell>
          <cell r="U1410">
            <v>0</v>
          </cell>
          <cell r="V1410">
            <v>2023</v>
          </cell>
          <cell r="W1410" t="str">
            <v>Actual</v>
          </cell>
        </row>
        <row r="1411">
          <cell r="B1411" t="str">
            <v>ELDOR</v>
          </cell>
          <cell r="C1411">
            <v>3</v>
          </cell>
          <cell r="D1411" t="str">
            <v>SGN G4</v>
          </cell>
          <cell r="E1411" t="str">
            <v>Sea</v>
          </cell>
          <cell r="F1411" t="str">
            <v>DOC</v>
          </cell>
          <cell r="G1411">
            <v>1</v>
          </cell>
          <cell r="H1411">
            <v>5.1548611111111118E-3</v>
          </cell>
          <cell r="I1411">
            <v>2023</v>
          </cell>
          <cell r="J1411" t="str">
            <v>Actual</v>
          </cell>
          <cell r="N1411" t="str">
            <v>ELDOR</v>
          </cell>
          <cell r="O1411" t="str">
            <v>ELDOR</v>
          </cell>
          <cell r="P1411">
            <v>2</v>
          </cell>
          <cell r="Q1411" t="str">
            <v>SGN G4</v>
          </cell>
          <cell r="R1411" t="str">
            <v>Sea</v>
          </cell>
          <cell r="S1411" t="str">
            <v>DOC</v>
          </cell>
          <cell r="T1411">
            <v>1</v>
          </cell>
          <cell r="U1411">
            <v>5.1548611111111118E-3</v>
          </cell>
          <cell r="V1411">
            <v>2023</v>
          </cell>
          <cell r="W1411" t="str">
            <v>Actual</v>
          </cell>
        </row>
        <row r="1412">
          <cell r="B1412" t="str">
            <v>GAP</v>
          </cell>
          <cell r="C1412">
            <v>3</v>
          </cell>
          <cell r="D1412" t="str">
            <v>SGN G4</v>
          </cell>
          <cell r="E1412" t="str">
            <v>Sea</v>
          </cell>
          <cell r="F1412" t="str">
            <v>DOC</v>
          </cell>
          <cell r="G1412">
            <v>997</v>
          </cell>
          <cell r="H1412">
            <v>2.5140185833333328</v>
          </cell>
          <cell r="I1412">
            <v>2023</v>
          </cell>
          <cell r="J1412" t="str">
            <v>Actual</v>
          </cell>
          <cell r="N1412" t="str">
            <v>GAP</v>
          </cell>
          <cell r="O1412" t="str">
            <v>GAP</v>
          </cell>
          <cell r="P1412">
            <v>2</v>
          </cell>
          <cell r="Q1412" t="str">
            <v>SGN G4</v>
          </cell>
          <cell r="R1412" t="str">
            <v>Sea</v>
          </cell>
          <cell r="S1412" t="str">
            <v>DOC</v>
          </cell>
          <cell r="T1412">
            <v>997</v>
          </cell>
          <cell r="U1412">
            <v>2.5140185833333328</v>
          </cell>
          <cell r="V1412">
            <v>2023</v>
          </cell>
          <cell r="W1412" t="str">
            <v>Actual</v>
          </cell>
        </row>
        <row r="1413">
          <cell r="B1413" t="str">
            <v>IMAGE</v>
          </cell>
          <cell r="C1413">
            <v>3</v>
          </cell>
          <cell r="D1413" t="str">
            <v>SGN G4</v>
          </cell>
          <cell r="E1413" t="str">
            <v>Sea</v>
          </cell>
          <cell r="F1413" t="str">
            <v>DOC</v>
          </cell>
          <cell r="G1413">
            <v>0</v>
          </cell>
          <cell r="H1413">
            <v>0</v>
          </cell>
          <cell r="I1413">
            <v>2023</v>
          </cell>
          <cell r="J1413" t="str">
            <v>Actual</v>
          </cell>
          <cell r="N1413" t="str">
            <v>VFC</v>
          </cell>
          <cell r="O1413" t="str">
            <v>IMAGE</v>
          </cell>
          <cell r="P1413">
            <v>2</v>
          </cell>
          <cell r="Q1413" t="str">
            <v>SGN G4</v>
          </cell>
          <cell r="R1413" t="str">
            <v>Sea</v>
          </cell>
          <cell r="S1413" t="str">
            <v>DOC</v>
          </cell>
          <cell r="T1413">
            <v>0</v>
          </cell>
          <cell r="U1413">
            <v>0</v>
          </cell>
          <cell r="V1413">
            <v>2023</v>
          </cell>
          <cell r="W1413" t="str">
            <v>Actual</v>
          </cell>
        </row>
        <row r="1414">
          <cell r="B1414" t="str">
            <v>ITGM</v>
          </cell>
          <cell r="C1414">
            <v>3</v>
          </cell>
          <cell r="D1414" t="str">
            <v>SGN G4</v>
          </cell>
          <cell r="E1414" t="str">
            <v>Sea</v>
          </cell>
          <cell r="F1414" t="str">
            <v>DOC</v>
          </cell>
          <cell r="G1414">
            <v>0</v>
          </cell>
          <cell r="H1414">
            <v>2.7569444444444445E-2</v>
          </cell>
          <cell r="I1414">
            <v>2023</v>
          </cell>
          <cell r="J1414" t="str">
            <v>Actual</v>
          </cell>
          <cell r="N1414" t="str">
            <v>ITGM</v>
          </cell>
          <cell r="O1414" t="str">
            <v>ITGM</v>
          </cell>
          <cell r="P1414">
            <v>2</v>
          </cell>
          <cell r="Q1414" t="str">
            <v>SGN G4</v>
          </cell>
          <cell r="R1414" t="str">
            <v>Sea</v>
          </cell>
          <cell r="S1414" t="str">
            <v>DOC</v>
          </cell>
          <cell r="T1414">
            <v>0</v>
          </cell>
          <cell r="U1414">
            <v>2.7569444444444445E-2</v>
          </cell>
          <cell r="V1414">
            <v>2023</v>
          </cell>
          <cell r="W1414" t="str">
            <v>Actual</v>
          </cell>
        </row>
        <row r="1415">
          <cell r="B1415" t="str">
            <v>OBIITA</v>
          </cell>
          <cell r="C1415">
            <v>3</v>
          </cell>
          <cell r="D1415" t="str">
            <v>SGN G4</v>
          </cell>
          <cell r="E1415" t="str">
            <v>Sea</v>
          </cell>
          <cell r="F1415" t="str">
            <v>DOC</v>
          </cell>
          <cell r="G1415">
            <v>0</v>
          </cell>
          <cell r="H1415">
            <v>0</v>
          </cell>
          <cell r="I1415">
            <v>2023</v>
          </cell>
          <cell r="J1415" t="str">
            <v>Actual</v>
          </cell>
          <cell r="N1415" t="str">
            <v>OBI</v>
          </cell>
          <cell r="O1415" t="str">
            <v>OBIITA</v>
          </cell>
          <cell r="P1415">
            <v>2</v>
          </cell>
          <cell r="Q1415" t="str">
            <v>SGN G4</v>
          </cell>
          <cell r="R1415" t="str">
            <v>Sea</v>
          </cell>
          <cell r="S1415" t="str">
            <v>DOC</v>
          </cell>
          <cell r="T1415">
            <v>0</v>
          </cell>
          <cell r="U1415">
            <v>0</v>
          </cell>
          <cell r="V1415">
            <v>2023</v>
          </cell>
          <cell r="W1415" t="str">
            <v>Actual</v>
          </cell>
        </row>
        <row r="1416">
          <cell r="B1416" t="str">
            <v>OBIPOL</v>
          </cell>
          <cell r="C1416">
            <v>3</v>
          </cell>
          <cell r="D1416" t="str">
            <v>SGN G4</v>
          </cell>
          <cell r="E1416" t="str">
            <v>Sea</v>
          </cell>
          <cell r="F1416" t="str">
            <v>DOC</v>
          </cell>
          <cell r="G1416">
            <v>1</v>
          </cell>
          <cell r="H1416">
            <v>3.1916666666666664E-3</v>
          </cell>
          <cell r="I1416">
            <v>2023</v>
          </cell>
          <cell r="J1416" t="str">
            <v>Actual</v>
          </cell>
          <cell r="N1416" t="str">
            <v>OBI</v>
          </cell>
          <cell r="O1416" t="str">
            <v>OBIPOL</v>
          </cell>
          <cell r="P1416">
            <v>2</v>
          </cell>
          <cell r="Q1416" t="str">
            <v>SGN G4</v>
          </cell>
          <cell r="R1416" t="str">
            <v>Sea</v>
          </cell>
          <cell r="S1416" t="str">
            <v>DOC</v>
          </cell>
          <cell r="T1416">
            <v>1</v>
          </cell>
          <cell r="U1416">
            <v>3.1916666666666664E-3</v>
          </cell>
          <cell r="V1416">
            <v>2023</v>
          </cell>
          <cell r="W1416" t="str">
            <v>Actual</v>
          </cell>
        </row>
        <row r="1417">
          <cell r="B1417" t="str">
            <v>OUTDOR</v>
          </cell>
          <cell r="C1417">
            <v>3</v>
          </cell>
          <cell r="D1417" t="str">
            <v>SGN G4</v>
          </cell>
          <cell r="E1417" t="str">
            <v>Sea</v>
          </cell>
          <cell r="F1417" t="str">
            <v>DOC</v>
          </cell>
          <cell r="G1417">
            <v>230</v>
          </cell>
          <cell r="H1417">
            <v>0.8019670524691358</v>
          </cell>
          <cell r="I1417">
            <v>2023</v>
          </cell>
          <cell r="J1417" t="str">
            <v>Actual</v>
          </cell>
          <cell r="N1417" t="str">
            <v>VFC</v>
          </cell>
          <cell r="O1417" t="str">
            <v>OUTDOR</v>
          </cell>
          <cell r="P1417">
            <v>2</v>
          </cell>
          <cell r="Q1417" t="str">
            <v>SGN G4</v>
          </cell>
          <cell r="R1417" t="str">
            <v>Sea</v>
          </cell>
          <cell r="S1417" t="str">
            <v>DOC</v>
          </cell>
          <cell r="T1417">
            <v>230</v>
          </cell>
          <cell r="U1417">
            <v>0.8019670524691358</v>
          </cell>
          <cell r="V1417">
            <v>2023</v>
          </cell>
          <cell r="W1417" t="str">
            <v>Actual</v>
          </cell>
        </row>
      </sheetData>
      <sheetData sheetId="2">
        <row r="5">
          <cell r="I5" t="str">
            <v>CS</v>
          </cell>
          <cell r="K5" t="str">
            <v>CS total</v>
          </cell>
          <cell r="L5" t="str">
            <v>DOC</v>
          </cell>
          <cell r="N5" t="str">
            <v>DOC total</v>
          </cell>
        </row>
        <row r="6">
          <cell r="G6" t="str">
            <v>Air</v>
          </cell>
          <cell r="H6" t="str">
            <v>Sea</v>
          </cell>
          <cell r="I6" t="str">
            <v>Air</v>
          </cell>
          <cell r="J6" t="str">
            <v>Sea</v>
          </cell>
          <cell r="L6" t="str">
            <v>Air</v>
          </cell>
          <cell r="M6" t="str">
            <v>Sea</v>
          </cell>
          <cell r="R6" t="str">
            <v>Group</v>
          </cell>
          <cell r="S6" t="str">
            <v>Booking</v>
          </cell>
          <cell r="T6" t="str">
            <v>CS</v>
          </cell>
          <cell r="U6" t="str">
            <v>Doc_FTE_Lookup</v>
          </cell>
          <cell r="V6" t="str">
            <v>Ex CS</v>
          </cell>
          <cell r="W6" t="str">
            <v>FTE total</v>
          </cell>
        </row>
        <row r="7">
          <cell r="C7" t="str">
            <v>NIKE</v>
          </cell>
          <cell r="D7" t="str">
            <v>SWOOSH</v>
          </cell>
          <cell r="E7">
            <v>1</v>
          </cell>
          <cell r="F7" t="str">
            <v>SGN G1</v>
          </cell>
          <cell r="G7">
            <v>40</v>
          </cell>
          <cell r="H7">
            <v>2512</v>
          </cell>
          <cell r="I7">
            <v>0.2289117647058824</v>
          </cell>
          <cell r="J7">
            <v>4.943975064814814</v>
          </cell>
          <cell r="K7">
            <v>5.1728868295206967</v>
          </cell>
          <cell r="L7">
            <v>0</v>
          </cell>
          <cell r="M7">
            <v>4.4997758370370367</v>
          </cell>
          <cell r="N7">
            <v>4.4997758370370367</v>
          </cell>
          <cell r="O7">
            <v>2552</v>
          </cell>
          <cell r="P7">
            <v>9.6726626665577342</v>
          </cell>
          <cell r="R7" t="str">
            <v>G1</v>
          </cell>
          <cell r="S7">
            <v>2600</v>
          </cell>
          <cell r="T7">
            <v>5.8601064910811544</v>
          </cell>
          <cell r="U7">
            <v>4.7765643991285405</v>
          </cell>
          <cell r="V7">
            <v>0.66145833333333337</v>
          </cell>
          <cell r="W7">
            <v>6.5215648244144875</v>
          </cell>
        </row>
        <row r="8">
          <cell r="C8" t="str">
            <v>NIKE</v>
          </cell>
          <cell r="D8" t="str">
            <v>CONVRS</v>
          </cell>
          <cell r="E8">
            <v>1</v>
          </cell>
          <cell r="F8" t="str">
            <v>SGN G1</v>
          </cell>
          <cell r="G8">
            <v>0</v>
          </cell>
          <cell r="H8">
            <v>15</v>
          </cell>
          <cell r="I8">
            <v>0</v>
          </cell>
          <cell r="J8">
            <v>8.2947303921568613E-2</v>
          </cell>
          <cell r="K8">
            <v>8.2947303921568613E-2</v>
          </cell>
          <cell r="L8">
            <v>0</v>
          </cell>
          <cell r="M8">
            <v>7.7742034313725478E-2</v>
          </cell>
          <cell r="N8">
            <v>7.7742034313725478E-2</v>
          </cell>
          <cell r="O8">
            <v>15</v>
          </cell>
          <cell r="P8">
            <v>0.16068933823529408</v>
          </cell>
          <cell r="R8" t="str">
            <v>G2</v>
          </cell>
          <cell r="S8">
            <v>587</v>
          </cell>
          <cell r="T8">
            <v>4.7347647735628335</v>
          </cell>
          <cell r="U8">
            <v>1.4964527646151051</v>
          </cell>
          <cell r="V8">
            <v>0.57916666666666661</v>
          </cell>
          <cell r="W8">
            <v>5.3139314402295001</v>
          </cell>
        </row>
        <row r="9">
          <cell r="C9" t="str">
            <v>COLE</v>
          </cell>
          <cell r="D9" t="str">
            <v>COLE</v>
          </cell>
          <cell r="E9">
            <v>1</v>
          </cell>
          <cell r="F9" t="str">
            <v>SGN G1</v>
          </cell>
          <cell r="G9">
            <v>0</v>
          </cell>
          <cell r="H9">
            <v>33</v>
          </cell>
          <cell r="I9">
            <v>0</v>
          </cell>
          <cell r="J9">
            <v>0.60427235763888876</v>
          </cell>
          <cell r="K9">
            <v>0.60427235763888876</v>
          </cell>
          <cell r="L9">
            <v>0</v>
          </cell>
          <cell r="M9">
            <v>0.19904652777777779</v>
          </cell>
          <cell r="N9">
            <v>0.19904652777777779</v>
          </cell>
          <cell r="O9">
            <v>33</v>
          </cell>
          <cell r="P9">
            <v>0.80331888541666652</v>
          </cell>
          <cell r="R9" t="str">
            <v>G3</v>
          </cell>
          <cell r="S9">
            <v>504</v>
          </cell>
          <cell r="T9">
            <v>5.3088055691378129</v>
          </cell>
          <cell r="U9">
            <v>1.7999004350021799</v>
          </cell>
          <cell r="V9">
            <v>0.57916666666666661</v>
          </cell>
          <cell r="W9">
            <v>5.8879722358044795</v>
          </cell>
        </row>
        <row r="10">
          <cell r="C10" t="str">
            <v>AEBV</v>
          </cell>
          <cell r="D10" t="str">
            <v>AAFZE</v>
          </cell>
          <cell r="E10">
            <v>1</v>
          </cell>
          <cell r="F10" t="str">
            <v>SGN G2</v>
          </cell>
          <cell r="G10">
            <v>0</v>
          </cell>
          <cell r="H10">
            <v>0</v>
          </cell>
          <cell r="I10">
            <v>0</v>
          </cell>
          <cell r="J10">
            <v>0</v>
          </cell>
          <cell r="K10">
            <v>0</v>
          </cell>
          <cell r="L10">
            <v>0</v>
          </cell>
          <cell r="M10">
            <v>0</v>
          </cell>
          <cell r="N10">
            <v>0</v>
          </cell>
          <cell r="O10">
            <v>0</v>
          </cell>
          <cell r="P10">
            <v>0</v>
          </cell>
          <cell r="R10" t="str">
            <v>G4</v>
          </cell>
          <cell r="S10">
            <v>922</v>
          </cell>
          <cell r="T10">
            <v>6.7856789223523606</v>
          </cell>
          <cell r="U10">
            <v>2.73808926839805</v>
          </cell>
          <cell r="V10">
            <v>0.57916666666666661</v>
          </cell>
          <cell r="W10">
            <v>7.3648455890190272</v>
          </cell>
        </row>
        <row r="11">
          <cell r="C11" t="str">
            <v>AEBV</v>
          </cell>
          <cell r="D11" t="str">
            <v>AEBV</v>
          </cell>
          <cell r="E11">
            <v>1</v>
          </cell>
          <cell r="F11" t="str">
            <v>SGN G2</v>
          </cell>
          <cell r="G11">
            <v>0</v>
          </cell>
          <cell r="H11">
            <v>21</v>
          </cell>
          <cell r="I11">
            <v>0</v>
          </cell>
          <cell r="J11">
            <v>0.40155572916666665</v>
          </cell>
          <cell r="K11">
            <v>0.40155572916666665</v>
          </cell>
          <cell r="L11">
            <v>0</v>
          </cell>
          <cell r="M11">
            <v>0.12267013888888889</v>
          </cell>
          <cell r="N11">
            <v>0.12267013888888889</v>
          </cell>
          <cell r="O11">
            <v>21</v>
          </cell>
          <cell r="P11">
            <v>0.5242258680555556</v>
          </cell>
          <cell r="R11" t="str">
            <v>G5</v>
          </cell>
          <cell r="S11">
            <v>43</v>
          </cell>
          <cell r="T11">
            <v>2.2218097422542735</v>
          </cell>
          <cell r="U11">
            <v>0.15811938434829062</v>
          </cell>
          <cell r="V11">
            <v>0.21718750000000003</v>
          </cell>
          <cell r="W11">
            <v>2.4389972422542736</v>
          </cell>
        </row>
        <row r="12">
          <cell r="C12" t="str">
            <v>ASCENA</v>
          </cell>
          <cell r="D12" t="str">
            <v>ANNINC</v>
          </cell>
          <cell r="E12">
            <v>1</v>
          </cell>
          <cell r="F12" t="str">
            <v>SGN G2</v>
          </cell>
          <cell r="G12">
            <v>0</v>
          </cell>
          <cell r="H12">
            <v>40</v>
          </cell>
          <cell r="I12">
            <v>0</v>
          </cell>
          <cell r="J12">
            <v>7.6078493265993266E-2</v>
          </cell>
          <cell r="K12">
            <v>7.6078493265993266E-2</v>
          </cell>
          <cell r="L12">
            <v>0</v>
          </cell>
          <cell r="M12">
            <v>2.8796296296296299E-2</v>
          </cell>
          <cell r="N12">
            <v>2.8796296296296299E-2</v>
          </cell>
          <cell r="O12">
            <v>40</v>
          </cell>
          <cell r="P12">
            <v>0.10487478956228957</v>
          </cell>
          <cell r="R12" t="str">
            <v>Doc</v>
          </cell>
          <cell r="S12">
            <v>4656</v>
          </cell>
          <cell r="T12">
            <v>10.969126251492165</v>
          </cell>
          <cell r="U12">
            <v>10.969126251492165</v>
          </cell>
          <cell r="V12">
            <v>0.80729166666666674</v>
          </cell>
          <cell r="W12">
            <v>11.776417918158831</v>
          </cell>
        </row>
        <row r="13">
          <cell r="C13" t="str">
            <v>UA</v>
          </cell>
          <cell r="D13" t="str">
            <v>ARMOUR</v>
          </cell>
          <cell r="E13">
            <v>1</v>
          </cell>
          <cell r="F13" t="str">
            <v>SGN G2</v>
          </cell>
          <cell r="G13">
            <v>0</v>
          </cell>
          <cell r="H13">
            <v>112</v>
          </cell>
          <cell r="I13">
            <v>0</v>
          </cell>
          <cell r="J13">
            <v>0.75320571895424826</v>
          </cell>
          <cell r="K13">
            <v>0.75320571895424826</v>
          </cell>
          <cell r="L13">
            <v>0</v>
          </cell>
          <cell r="M13">
            <v>0.18141712418300654</v>
          </cell>
          <cell r="N13">
            <v>0.18141712418300654</v>
          </cell>
          <cell r="O13">
            <v>112</v>
          </cell>
          <cell r="P13">
            <v>0.93462284313725474</v>
          </cell>
        </row>
        <row r="14">
          <cell r="C14" t="str">
            <v>ATC</v>
          </cell>
          <cell r="D14" t="str">
            <v>ATC</v>
          </cell>
          <cell r="E14">
            <v>1</v>
          </cell>
          <cell r="F14" t="str">
            <v>SGN G2</v>
          </cell>
          <cell r="G14">
            <v>0</v>
          </cell>
          <cell r="H14">
            <v>32</v>
          </cell>
          <cell r="I14">
            <v>0</v>
          </cell>
          <cell r="J14">
            <v>0.66739185185185179</v>
          </cell>
          <cell r="K14">
            <v>0.66739185185185179</v>
          </cell>
          <cell r="L14">
            <v>0</v>
          </cell>
          <cell r="M14">
            <v>0.16011851851851847</v>
          </cell>
          <cell r="N14">
            <v>0.16011851851851847</v>
          </cell>
          <cell r="O14">
            <v>32</v>
          </cell>
          <cell r="P14">
            <v>0.82751037037037023</v>
          </cell>
        </row>
        <row r="15">
          <cell r="C15" t="str">
            <v>ATCSTS</v>
          </cell>
          <cell r="D15" t="str">
            <v>ATCSTS</v>
          </cell>
          <cell r="E15">
            <v>1</v>
          </cell>
          <cell r="F15" t="str">
            <v>SGN G2</v>
          </cell>
          <cell r="G15">
            <v>0</v>
          </cell>
          <cell r="H15">
            <v>0</v>
          </cell>
          <cell r="I15">
            <v>0</v>
          </cell>
          <cell r="J15">
            <v>0</v>
          </cell>
          <cell r="K15">
            <v>0</v>
          </cell>
          <cell r="L15">
            <v>0</v>
          </cell>
          <cell r="M15">
            <v>0</v>
          </cell>
          <cell r="N15">
            <v>0</v>
          </cell>
          <cell r="O15">
            <v>0</v>
          </cell>
          <cell r="P15">
            <v>0</v>
          </cell>
        </row>
        <row r="16">
          <cell r="C16" t="str">
            <v>ASCENA</v>
          </cell>
          <cell r="D16" t="str">
            <v>ATS</v>
          </cell>
          <cell r="E16">
            <v>1</v>
          </cell>
          <cell r="F16" t="str">
            <v>SGN G2</v>
          </cell>
          <cell r="G16">
            <v>0</v>
          </cell>
          <cell r="H16">
            <v>5</v>
          </cell>
          <cell r="I16">
            <v>0</v>
          </cell>
          <cell r="J16">
            <v>1.6873987268518513E-2</v>
          </cell>
          <cell r="K16">
            <v>1.6873987268518513E-2</v>
          </cell>
          <cell r="L16">
            <v>0</v>
          </cell>
          <cell r="M16">
            <v>7.5487075617283947E-3</v>
          </cell>
          <cell r="N16">
            <v>7.5487075617283947E-3</v>
          </cell>
          <cell r="O16">
            <v>5</v>
          </cell>
          <cell r="P16">
            <v>2.4422694830246908E-2</v>
          </cell>
        </row>
        <row r="17">
          <cell r="C17" t="str">
            <v>HORBAC</v>
          </cell>
          <cell r="D17" t="str">
            <v>HORBAC</v>
          </cell>
          <cell r="E17">
            <v>1</v>
          </cell>
          <cell r="F17" t="str">
            <v>SGN G2</v>
          </cell>
          <cell r="G17">
            <v>0</v>
          </cell>
          <cell r="H17">
            <v>2</v>
          </cell>
          <cell r="I17">
            <v>0</v>
          </cell>
          <cell r="J17">
            <v>3.4955902777777777E-2</v>
          </cell>
          <cell r="K17">
            <v>3.4955902777777777E-2</v>
          </cell>
          <cell r="L17">
            <v>0</v>
          </cell>
          <cell r="M17">
            <v>6.9357638888888889E-3</v>
          </cell>
          <cell r="N17">
            <v>6.9357638888888889E-3</v>
          </cell>
          <cell r="O17">
            <v>2</v>
          </cell>
          <cell r="P17">
            <v>4.1891666666666667E-2</v>
          </cell>
        </row>
        <row r="18">
          <cell r="C18" t="str">
            <v>HORBAC</v>
          </cell>
          <cell r="D18" t="str">
            <v>HORBUB</v>
          </cell>
          <cell r="E18">
            <v>1</v>
          </cell>
          <cell r="F18" t="str">
            <v>SGN G2</v>
          </cell>
          <cell r="G18">
            <v>0</v>
          </cell>
          <cell r="H18">
            <v>0</v>
          </cell>
          <cell r="I18">
            <v>0</v>
          </cell>
          <cell r="J18">
            <v>0</v>
          </cell>
          <cell r="K18">
            <v>0</v>
          </cell>
          <cell r="L18">
            <v>0</v>
          </cell>
          <cell r="M18">
            <v>0</v>
          </cell>
          <cell r="N18">
            <v>0</v>
          </cell>
          <cell r="O18">
            <v>0</v>
          </cell>
          <cell r="P18">
            <v>0</v>
          </cell>
        </row>
        <row r="19">
          <cell r="C19" t="str">
            <v>HOSLEY</v>
          </cell>
          <cell r="D19" t="str">
            <v>HOSLEY</v>
          </cell>
          <cell r="E19">
            <v>1</v>
          </cell>
          <cell r="F19" t="str">
            <v>SGN G2</v>
          </cell>
          <cell r="G19">
            <v>0</v>
          </cell>
          <cell r="H19">
            <v>0</v>
          </cell>
          <cell r="I19">
            <v>0</v>
          </cell>
          <cell r="J19">
            <v>0</v>
          </cell>
          <cell r="K19">
            <v>0</v>
          </cell>
          <cell r="L19">
            <v>0</v>
          </cell>
          <cell r="M19">
            <v>0</v>
          </cell>
          <cell r="N19">
            <v>0</v>
          </cell>
          <cell r="O19">
            <v>0</v>
          </cell>
          <cell r="P19">
            <v>0</v>
          </cell>
        </row>
        <row r="20">
          <cell r="C20" t="str">
            <v>JCI</v>
          </cell>
          <cell r="D20" t="str">
            <v>JCREW</v>
          </cell>
          <cell r="E20">
            <v>1</v>
          </cell>
          <cell r="F20" t="str">
            <v>SGN G2</v>
          </cell>
          <cell r="G20">
            <v>14</v>
          </cell>
          <cell r="H20">
            <v>26</v>
          </cell>
          <cell r="I20">
            <v>3.5000000000000001E-3</v>
          </cell>
          <cell r="J20">
            <v>0.57948177083333341</v>
          </cell>
          <cell r="K20">
            <v>0.58298177083333336</v>
          </cell>
          <cell r="L20">
            <v>0</v>
          </cell>
          <cell r="M20">
            <v>8.8292569444444441E-2</v>
          </cell>
          <cell r="N20">
            <v>8.8292569444444441E-2</v>
          </cell>
          <cell r="O20">
            <v>40</v>
          </cell>
          <cell r="P20">
            <v>0.67127434027777777</v>
          </cell>
        </row>
        <row r="21">
          <cell r="C21" t="str">
            <v>NBAL</v>
          </cell>
          <cell r="D21" t="str">
            <v>NBAL</v>
          </cell>
          <cell r="E21">
            <v>1</v>
          </cell>
          <cell r="F21" t="str">
            <v>SGN G2</v>
          </cell>
          <cell r="G21">
            <v>28</v>
          </cell>
          <cell r="H21">
            <v>235</v>
          </cell>
          <cell r="I21">
            <v>0.1331555555555555</v>
          </cell>
          <cell r="J21">
            <v>1.1853987500000001</v>
          </cell>
          <cell r="K21">
            <v>1.3185543055555555</v>
          </cell>
          <cell r="L21">
            <v>0</v>
          </cell>
          <cell r="M21">
            <v>0.18473284722222222</v>
          </cell>
          <cell r="N21">
            <v>0.18473284722222222</v>
          </cell>
          <cell r="O21">
            <v>263</v>
          </cell>
          <cell r="P21">
            <v>1.5032871527777778</v>
          </cell>
        </row>
        <row r="22">
          <cell r="C22" t="str">
            <v>NBAL</v>
          </cell>
          <cell r="D22" t="str">
            <v>NBC</v>
          </cell>
          <cell r="E22">
            <v>1</v>
          </cell>
          <cell r="F22" t="str">
            <v>SGN G2</v>
          </cell>
          <cell r="G22">
            <v>0</v>
          </cell>
          <cell r="H22">
            <v>27</v>
          </cell>
          <cell r="I22">
            <v>0</v>
          </cell>
          <cell r="J22">
            <v>0.24036067708333334</v>
          </cell>
          <cell r="K22">
            <v>0.24036067708333334</v>
          </cell>
          <cell r="L22">
            <v>0</v>
          </cell>
          <cell r="M22">
            <v>7.501041666666668E-3</v>
          </cell>
          <cell r="N22">
            <v>7.501041666666668E-3</v>
          </cell>
          <cell r="O22">
            <v>27</v>
          </cell>
          <cell r="P22">
            <v>0.24786171875000002</v>
          </cell>
        </row>
        <row r="23">
          <cell r="C23" t="str">
            <v>NBAL</v>
          </cell>
          <cell r="D23" t="str">
            <v>NBMY</v>
          </cell>
          <cell r="E23">
            <v>1</v>
          </cell>
          <cell r="F23" t="str">
            <v>SGN G2</v>
          </cell>
          <cell r="G23">
            <v>0</v>
          </cell>
          <cell r="H23">
            <v>0</v>
          </cell>
          <cell r="I23">
            <v>0</v>
          </cell>
          <cell r="J23">
            <v>0</v>
          </cell>
          <cell r="K23">
            <v>0</v>
          </cell>
          <cell r="L23">
            <v>0</v>
          </cell>
          <cell r="M23">
            <v>0</v>
          </cell>
          <cell r="N23">
            <v>0</v>
          </cell>
          <cell r="O23">
            <v>0</v>
          </cell>
          <cell r="P23">
            <v>0</v>
          </cell>
        </row>
        <row r="24">
          <cell r="C24" t="str">
            <v>NBAL</v>
          </cell>
          <cell r="D24" t="str">
            <v>NBSG</v>
          </cell>
          <cell r="E24">
            <v>1</v>
          </cell>
          <cell r="F24" t="str">
            <v>SGN G2</v>
          </cell>
          <cell r="G24">
            <v>0</v>
          </cell>
          <cell r="H24">
            <v>30</v>
          </cell>
          <cell r="I24">
            <v>0</v>
          </cell>
          <cell r="J24">
            <v>0.33210963541666666</v>
          </cell>
          <cell r="K24">
            <v>0.33210963541666666</v>
          </cell>
          <cell r="L24">
            <v>0</v>
          </cell>
          <cell r="M24">
            <v>2.2788020833333335E-2</v>
          </cell>
          <cell r="N24">
            <v>2.2788020833333335E-2</v>
          </cell>
          <cell r="O24">
            <v>30</v>
          </cell>
          <cell r="P24">
            <v>0.35489765624999997</v>
          </cell>
        </row>
        <row r="25">
          <cell r="C25" t="str">
            <v>UA</v>
          </cell>
          <cell r="D25" t="str">
            <v>UADSHP</v>
          </cell>
          <cell r="E25">
            <v>1</v>
          </cell>
          <cell r="F25" t="str">
            <v>SGN G2</v>
          </cell>
          <cell r="G25">
            <v>0</v>
          </cell>
          <cell r="H25">
            <v>11</v>
          </cell>
          <cell r="I25">
            <v>0</v>
          </cell>
          <cell r="J25">
            <v>6.0849479166666685E-2</v>
          </cell>
          <cell r="K25">
            <v>6.0849479166666685E-2</v>
          </cell>
          <cell r="L25">
            <v>0</v>
          </cell>
          <cell r="M25">
            <v>2.815173611111111E-2</v>
          </cell>
          <cell r="N25">
            <v>2.815173611111111E-2</v>
          </cell>
          <cell r="O25">
            <v>11</v>
          </cell>
          <cell r="P25">
            <v>8.9001215277777795E-2</v>
          </cell>
        </row>
        <row r="26">
          <cell r="C26" t="str">
            <v>WARMEX</v>
          </cell>
          <cell r="D26" t="str">
            <v>WARMEX</v>
          </cell>
          <cell r="E26">
            <v>1</v>
          </cell>
          <cell r="F26" t="str">
            <v>SGN G2</v>
          </cell>
          <cell r="G26">
            <v>0</v>
          </cell>
          <cell r="H26">
            <v>4</v>
          </cell>
          <cell r="I26">
            <v>0</v>
          </cell>
          <cell r="J26">
            <v>0.24984722222222225</v>
          </cell>
          <cell r="K26">
            <v>0.24984722222222225</v>
          </cell>
          <cell r="L26">
            <v>0</v>
          </cell>
          <cell r="M26">
            <v>0.65749999999999997</v>
          </cell>
          <cell r="N26">
            <v>0.65749999999999997</v>
          </cell>
          <cell r="O26">
            <v>4</v>
          </cell>
          <cell r="P26">
            <v>0.90734722222222219</v>
          </cell>
        </row>
        <row r="27">
          <cell r="C27" t="str">
            <v>XIRGA</v>
          </cell>
          <cell r="D27" t="str">
            <v>XIRGA</v>
          </cell>
          <cell r="E27">
            <v>1</v>
          </cell>
          <cell r="F27" t="str">
            <v>SGN G5</v>
          </cell>
          <cell r="G27">
            <v>0</v>
          </cell>
          <cell r="H27">
            <v>0</v>
          </cell>
          <cell r="I27">
            <v>0</v>
          </cell>
          <cell r="J27">
            <v>0</v>
          </cell>
          <cell r="K27">
            <v>0</v>
          </cell>
          <cell r="L27">
            <v>0</v>
          </cell>
          <cell r="M27">
            <v>0</v>
          </cell>
          <cell r="N27">
            <v>0</v>
          </cell>
          <cell r="O27">
            <v>0</v>
          </cell>
          <cell r="P27">
            <v>0</v>
          </cell>
        </row>
        <row r="28">
          <cell r="C28" t="str">
            <v>NBAL</v>
          </cell>
          <cell r="D28" t="str">
            <v>XWASO</v>
          </cell>
          <cell r="E28">
            <v>1</v>
          </cell>
          <cell r="F28" t="str">
            <v>SGN G2</v>
          </cell>
          <cell r="G28">
            <v>0</v>
          </cell>
          <cell r="H28">
            <v>0</v>
          </cell>
          <cell r="I28">
            <v>0</v>
          </cell>
          <cell r="J28">
            <v>0</v>
          </cell>
          <cell r="K28">
            <v>0</v>
          </cell>
          <cell r="L28">
            <v>0</v>
          </cell>
          <cell r="M28">
            <v>0</v>
          </cell>
          <cell r="N28">
            <v>0</v>
          </cell>
          <cell r="O28">
            <v>0</v>
          </cell>
          <cell r="P28">
            <v>0</v>
          </cell>
        </row>
        <row r="29">
          <cell r="C29" t="str">
            <v>AEO</v>
          </cell>
          <cell r="D29" t="str">
            <v>AEO</v>
          </cell>
          <cell r="E29">
            <v>1</v>
          </cell>
          <cell r="F29" t="str">
            <v>SGN G3</v>
          </cell>
          <cell r="G29">
            <v>0</v>
          </cell>
          <cell r="H29">
            <v>20</v>
          </cell>
          <cell r="I29">
            <v>0</v>
          </cell>
          <cell r="J29">
            <v>2.2812499999999999E-2</v>
          </cell>
          <cell r="K29">
            <v>2.2812499999999999E-2</v>
          </cell>
          <cell r="L29">
            <v>0</v>
          </cell>
          <cell r="M29">
            <v>1.0583333333333333E-2</v>
          </cell>
          <cell r="N29">
            <v>1.0583333333333333E-2</v>
          </cell>
          <cell r="O29">
            <v>20</v>
          </cell>
          <cell r="P29">
            <v>3.3395833333333333E-2</v>
          </cell>
        </row>
        <row r="30">
          <cell r="C30" t="str">
            <v>AEO</v>
          </cell>
          <cell r="D30" t="str">
            <v>AEOHK</v>
          </cell>
          <cell r="E30">
            <v>1</v>
          </cell>
          <cell r="F30" t="str">
            <v>SGN G3</v>
          </cell>
          <cell r="G30">
            <v>0</v>
          </cell>
          <cell r="H30">
            <v>0</v>
          </cell>
          <cell r="I30">
            <v>0</v>
          </cell>
          <cell r="J30">
            <v>1.8524181547619048E-2</v>
          </cell>
          <cell r="K30">
            <v>1.8524181547619048E-2</v>
          </cell>
          <cell r="L30">
            <v>0</v>
          </cell>
          <cell r="M30">
            <v>5.8633928571428573E-2</v>
          </cell>
          <cell r="N30">
            <v>5.8633928571428573E-2</v>
          </cell>
          <cell r="O30">
            <v>0</v>
          </cell>
          <cell r="P30">
            <v>7.7158110119047621E-2</v>
          </cell>
        </row>
        <row r="31">
          <cell r="C31" t="str">
            <v>AEO</v>
          </cell>
          <cell r="D31" t="str">
            <v>AEOJP</v>
          </cell>
          <cell r="E31">
            <v>1</v>
          </cell>
          <cell r="F31" t="str">
            <v>SGN G3</v>
          </cell>
          <cell r="G31">
            <v>0</v>
          </cell>
          <cell r="H31">
            <v>0</v>
          </cell>
          <cell r="I31">
            <v>0</v>
          </cell>
          <cell r="J31">
            <v>0</v>
          </cell>
          <cell r="K31">
            <v>0</v>
          </cell>
          <cell r="L31">
            <v>0</v>
          </cell>
          <cell r="M31">
            <v>0</v>
          </cell>
          <cell r="N31">
            <v>0</v>
          </cell>
          <cell r="O31">
            <v>0</v>
          </cell>
          <cell r="P31">
            <v>0</v>
          </cell>
        </row>
        <row r="32">
          <cell r="C32" t="str">
            <v>AEO</v>
          </cell>
          <cell r="D32" t="str">
            <v>AEOMEX</v>
          </cell>
          <cell r="E32">
            <v>1</v>
          </cell>
          <cell r="F32" t="str">
            <v>SGN G3</v>
          </cell>
          <cell r="G32">
            <v>0</v>
          </cell>
          <cell r="H32">
            <v>0</v>
          </cell>
          <cell r="I32">
            <v>0</v>
          </cell>
          <cell r="J32">
            <v>0</v>
          </cell>
          <cell r="K32">
            <v>0</v>
          </cell>
          <cell r="L32">
            <v>0</v>
          </cell>
          <cell r="M32">
            <v>0</v>
          </cell>
          <cell r="N32">
            <v>0</v>
          </cell>
          <cell r="O32">
            <v>0</v>
          </cell>
          <cell r="P32">
            <v>0</v>
          </cell>
        </row>
        <row r="33">
          <cell r="C33" t="str">
            <v>AEO</v>
          </cell>
          <cell r="D33" t="str">
            <v>AEOMIX</v>
          </cell>
          <cell r="E33">
            <v>1</v>
          </cell>
          <cell r="F33" t="str">
            <v>SGN G3</v>
          </cell>
          <cell r="G33">
            <v>0</v>
          </cell>
          <cell r="H33">
            <v>148</v>
          </cell>
          <cell r="I33">
            <v>0</v>
          </cell>
          <cell r="J33">
            <v>1.9254675710594313</v>
          </cell>
          <cell r="K33">
            <v>1.9254675710594313</v>
          </cell>
          <cell r="L33">
            <v>0</v>
          </cell>
          <cell r="M33">
            <v>0.5427503229974161</v>
          </cell>
          <cell r="N33">
            <v>0.5427503229974161</v>
          </cell>
          <cell r="O33">
            <v>148</v>
          </cell>
          <cell r="P33">
            <v>2.4682178940568473</v>
          </cell>
        </row>
        <row r="34">
          <cell r="C34" t="str">
            <v>AEO</v>
          </cell>
          <cell r="D34" t="str">
            <v>AEOSHA</v>
          </cell>
          <cell r="E34">
            <v>1</v>
          </cell>
          <cell r="F34" t="str">
            <v>SGN G3</v>
          </cell>
          <cell r="G34">
            <v>0</v>
          </cell>
          <cell r="H34">
            <v>0</v>
          </cell>
          <cell r="I34">
            <v>0</v>
          </cell>
          <cell r="J34">
            <v>0</v>
          </cell>
          <cell r="K34">
            <v>0</v>
          </cell>
          <cell r="L34">
            <v>0</v>
          </cell>
          <cell r="M34">
            <v>0</v>
          </cell>
          <cell r="N34">
            <v>0</v>
          </cell>
          <cell r="O34">
            <v>0</v>
          </cell>
          <cell r="P34">
            <v>0</v>
          </cell>
        </row>
        <row r="35">
          <cell r="C35" t="str">
            <v>AGRON</v>
          </cell>
          <cell r="D35" t="str">
            <v>AGRON</v>
          </cell>
          <cell r="E35">
            <v>1</v>
          </cell>
          <cell r="F35" t="str">
            <v>SGN G3</v>
          </cell>
          <cell r="G35">
            <v>0</v>
          </cell>
          <cell r="H35">
            <v>0</v>
          </cell>
          <cell r="I35">
            <v>0</v>
          </cell>
          <cell r="J35">
            <v>0</v>
          </cell>
          <cell r="K35">
            <v>0</v>
          </cell>
          <cell r="L35">
            <v>0</v>
          </cell>
          <cell r="M35">
            <v>0</v>
          </cell>
          <cell r="N35">
            <v>0</v>
          </cell>
          <cell r="O35">
            <v>0</v>
          </cell>
          <cell r="P35">
            <v>0</v>
          </cell>
        </row>
        <row r="36">
          <cell r="C36" t="str">
            <v>EBSI</v>
          </cell>
          <cell r="D36" t="str">
            <v>BELL</v>
          </cell>
          <cell r="E36">
            <v>1</v>
          </cell>
          <cell r="F36" t="str">
            <v>SGN G3</v>
          </cell>
          <cell r="G36">
            <v>0</v>
          </cell>
          <cell r="H36">
            <v>0</v>
          </cell>
          <cell r="I36">
            <v>0</v>
          </cell>
          <cell r="J36">
            <v>0</v>
          </cell>
          <cell r="K36">
            <v>0</v>
          </cell>
          <cell r="L36">
            <v>0</v>
          </cell>
          <cell r="M36">
            <v>0</v>
          </cell>
          <cell r="N36">
            <v>0</v>
          </cell>
          <cell r="O36">
            <v>0</v>
          </cell>
          <cell r="P36">
            <v>0</v>
          </cell>
        </row>
        <row r="37">
          <cell r="C37" t="str">
            <v>BPS</v>
          </cell>
          <cell r="D37" t="str">
            <v>BHBEJ</v>
          </cell>
          <cell r="E37">
            <v>1</v>
          </cell>
          <cell r="F37" t="str">
            <v>SGN G3</v>
          </cell>
          <cell r="G37">
            <v>0</v>
          </cell>
          <cell r="H37">
            <v>0</v>
          </cell>
          <cell r="I37">
            <v>0</v>
          </cell>
          <cell r="J37">
            <v>0</v>
          </cell>
          <cell r="K37">
            <v>0</v>
          </cell>
          <cell r="L37">
            <v>0</v>
          </cell>
          <cell r="M37">
            <v>0</v>
          </cell>
          <cell r="N37">
            <v>0</v>
          </cell>
          <cell r="O37">
            <v>0</v>
          </cell>
          <cell r="P37">
            <v>0</v>
          </cell>
        </row>
        <row r="38">
          <cell r="C38" t="str">
            <v>BPS</v>
          </cell>
          <cell r="D38" t="str">
            <v>BPS</v>
          </cell>
          <cell r="E38">
            <v>1</v>
          </cell>
          <cell r="F38" t="str">
            <v>SGN G3</v>
          </cell>
          <cell r="G38">
            <v>0</v>
          </cell>
          <cell r="H38">
            <v>0</v>
          </cell>
          <cell r="I38">
            <v>0</v>
          </cell>
          <cell r="J38">
            <v>0</v>
          </cell>
          <cell r="K38">
            <v>0</v>
          </cell>
          <cell r="L38">
            <v>0</v>
          </cell>
          <cell r="M38">
            <v>0</v>
          </cell>
          <cell r="N38">
            <v>0</v>
          </cell>
          <cell r="O38">
            <v>0</v>
          </cell>
          <cell r="P38">
            <v>0</v>
          </cell>
        </row>
        <row r="39">
          <cell r="C39" t="str">
            <v>BPS</v>
          </cell>
          <cell r="D39" t="str">
            <v>BPSH</v>
          </cell>
          <cell r="E39">
            <v>1</v>
          </cell>
          <cell r="F39" t="str">
            <v>SGN G3</v>
          </cell>
          <cell r="G39">
            <v>0</v>
          </cell>
          <cell r="H39">
            <v>5</v>
          </cell>
          <cell r="I39">
            <v>0</v>
          </cell>
          <cell r="J39">
            <v>0.10054166666666668</v>
          </cell>
          <cell r="K39">
            <v>0.10054166666666668</v>
          </cell>
          <cell r="L39">
            <v>0</v>
          </cell>
          <cell r="M39">
            <v>7.2247569444444465E-2</v>
          </cell>
          <cell r="N39">
            <v>7.2247569444444465E-2</v>
          </cell>
          <cell r="O39">
            <v>5</v>
          </cell>
          <cell r="P39">
            <v>0.17278923611111113</v>
          </cell>
        </row>
        <row r="40">
          <cell r="C40" t="str">
            <v>BPS</v>
          </cell>
          <cell r="D40" t="str">
            <v>BPSHCA</v>
          </cell>
          <cell r="E40">
            <v>1</v>
          </cell>
          <cell r="F40" t="str">
            <v>SGN G3</v>
          </cell>
          <cell r="G40">
            <v>0</v>
          </cell>
          <cell r="H40">
            <v>3</v>
          </cell>
          <cell r="I40">
            <v>0</v>
          </cell>
          <cell r="J40">
            <v>4.8177083333333315E-2</v>
          </cell>
          <cell r="K40">
            <v>4.8177083333333315E-2</v>
          </cell>
          <cell r="L40">
            <v>0</v>
          </cell>
          <cell r="M40">
            <v>3.5783506944444439E-2</v>
          </cell>
          <cell r="N40">
            <v>3.5783506944444439E-2</v>
          </cell>
          <cell r="O40">
            <v>3</v>
          </cell>
          <cell r="P40">
            <v>8.3960590277777747E-2</v>
          </cell>
        </row>
        <row r="41">
          <cell r="C41" t="str">
            <v>BPS</v>
          </cell>
          <cell r="D41" t="str">
            <v>BPSHUB</v>
          </cell>
          <cell r="E41">
            <v>1</v>
          </cell>
          <cell r="F41" t="str">
            <v>SGN G3</v>
          </cell>
          <cell r="G41">
            <v>0</v>
          </cell>
          <cell r="H41">
            <v>0</v>
          </cell>
          <cell r="I41">
            <v>0</v>
          </cell>
          <cell r="J41">
            <v>0</v>
          </cell>
          <cell r="K41">
            <v>0</v>
          </cell>
          <cell r="L41">
            <v>0</v>
          </cell>
          <cell r="M41">
            <v>0</v>
          </cell>
          <cell r="N41">
            <v>0</v>
          </cell>
          <cell r="O41">
            <v>0</v>
          </cell>
          <cell r="P41">
            <v>0</v>
          </cell>
        </row>
        <row r="42">
          <cell r="C42" t="str">
            <v>BPS</v>
          </cell>
          <cell r="D42" t="str">
            <v>BPSL</v>
          </cell>
          <cell r="E42">
            <v>1</v>
          </cell>
          <cell r="F42" t="str">
            <v>SGN G3</v>
          </cell>
          <cell r="G42">
            <v>0</v>
          </cell>
          <cell r="H42">
            <v>3</v>
          </cell>
          <cell r="I42">
            <v>0</v>
          </cell>
          <cell r="J42">
            <v>6.5794791666666672E-2</v>
          </cell>
          <cell r="K42">
            <v>6.5794791666666672E-2</v>
          </cell>
          <cell r="L42">
            <v>0</v>
          </cell>
          <cell r="M42">
            <v>0.14229999999999998</v>
          </cell>
          <cell r="N42">
            <v>0.14229999999999998</v>
          </cell>
          <cell r="O42">
            <v>3</v>
          </cell>
          <cell r="P42">
            <v>0.20809479166666667</v>
          </cell>
        </row>
        <row r="43">
          <cell r="C43" t="str">
            <v>BRYLAN</v>
          </cell>
          <cell r="D43" t="str">
            <v>BRYLAN</v>
          </cell>
          <cell r="E43">
            <v>1</v>
          </cell>
          <cell r="F43" t="str">
            <v>SGN G3</v>
          </cell>
          <cell r="G43">
            <v>0</v>
          </cell>
          <cell r="H43">
            <v>0</v>
          </cell>
          <cell r="I43">
            <v>0</v>
          </cell>
          <cell r="J43">
            <v>0</v>
          </cell>
          <cell r="K43">
            <v>0</v>
          </cell>
          <cell r="L43">
            <v>0</v>
          </cell>
          <cell r="M43">
            <v>0</v>
          </cell>
          <cell r="N43">
            <v>0</v>
          </cell>
          <cell r="O43">
            <v>0</v>
          </cell>
          <cell r="P43">
            <v>0</v>
          </cell>
        </row>
        <row r="44">
          <cell r="C44" t="str">
            <v>CHEWY</v>
          </cell>
          <cell r="D44" t="str">
            <v>CHEWY</v>
          </cell>
          <cell r="E44">
            <v>1</v>
          </cell>
          <cell r="F44" t="str">
            <v>SGN G3</v>
          </cell>
          <cell r="G44">
            <v>0</v>
          </cell>
          <cell r="H44">
            <v>0</v>
          </cell>
          <cell r="I44">
            <v>0</v>
          </cell>
          <cell r="J44">
            <v>0</v>
          </cell>
          <cell r="K44">
            <v>0</v>
          </cell>
          <cell r="L44">
            <v>0</v>
          </cell>
          <cell r="M44">
            <v>0</v>
          </cell>
          <cell r="N44">
            <v>0</v>
          </cell>
          <cell r="O44">
            <v>0</v>
          </cell>
          <cell r="P44">
            <v>0</v>
          </cell>
        </row>
        <row r="45">
          <cell r="C45" t="str">
            <v>DEMO</v>
          </cell>
          <cell r="D45" t="str">
            <v>CLUSH</v>
          </cell>
          <cell r="E45">
            <v>1</v>
          </cell>
          <cell r="F45" t="str">
            <v>SGN G3</v>
          </cell>
          <cell r="G45">
            <v>0</v>
          </cell>
          <cell r="H45">
            <v>0</v>
          </cell>
          <cell r="I45">
            <v>0</v>
          </cell>
          <cell r="J45">
            <v>0</v>
          </cell>
          <cell r="K45">
            <v>0</v>
          </cell>
          <cell r="L45">
            <v>0</v>
          </cell>
          <cell r="M45">
            <v>0</v>
          </cell>
          <cell r="N45">
            <v>0</v>
          </cell>
          <cell r="O45">
            <v>0</v>
          </cell>
          <cell r="P45">
            <v>0</v>
          </cell>
        </row>
        <row r="46">
          <cell r="C46" t="str">
            <v>DEICH</v>
          </cell>
          <cell r="D46" t="str">
            <v>DEICH</v>
          </cell>
          <cell r="E46">
            <v>1</v>
          </cell>
          <cell r="F46" t="str">
            <v>SGN G3</v>
          </cell>
          <cell r="G46">
            <v>0</v>
          </cell>
          <cell r="H46">
            <v>12</v>
          </cell>
          <cell r="I46">
            <v>0</v>
          </cell>
          <cell r="J46">
            <v>0.20649690554166666</v>
          </cell>
          <cell r="K46">
            <v>0.20649690554166666</v>
          </cell>
          <cell r="L46">
            <v>0</v>
          </cell>
          <cell r="M46">
            <v>0.31170005880000001</v>
          </cell>
          <cell r="N46">
            <v>0.31170005880000001</v>
          </cell>
          <cell r="O46">
            <v>12</v>
          </cell>
          <cell r="P46">
            <v>0.51819696434166662</v>
          </cell>
        </row>
        <row r="47">
          <cell r="C47" t="str">
            <v>DEICH</v>
          </cell>
          <cell r="D47" t="str">
            <v>DEICUK</v>
          </cell>
          <cell r="E47">
            <v>1</v>
          </cell>
          <cell r="F47" t="str">
            <v>SGN G3</v>
          </cell>
          <cell r="G47">
            <v>0</v>
          </cell>
          <cell r="H47">
            <v>0</v>
          </cell>
          <cell r="I47">
            <v>0</v>
          </cell>
          <cell r="J47">
            <v>0</v>
          </cell>
          <cell r="K47">
            <v>0</v>
          </cell>
          <cell r="L47">
            <v>0</v>
          </cell>
          <cell r="M47">
            <v>0</v>
          </cell>
          <cell r="N47">
            <v>0</v>
          </cell>
          <cell r="O47">
            <v>0</v>
          </cell>
          <cell r="P47">
            <v>0</v>
          </cell>
        </row>
        <row r="48">
          <cell r="C48" t="str">
            <v>DEMO</v>
          </cell>
          <cell r="D48" t="str">
            <v>DEMO</v>
          </cell>
          <cell r="E48">
            <v>1</v>
          </cell>
          <cell r="F48" t="str">
            <v>SGN G3</v>
          </cell>
          <cell r="G48">
            <v>0</v>
          </cell>
          <cell r="H48">
            <v>0</v>
          </cell>
          <cell r="I48">
            <v>0</v>
          </cell>
          <cell r="J48">
            <v>0</v>
          </cell>
          <cell r="K48">
            <v>0</v>
          </cell>
          <cell r="L48">
            <v>0</v>
          </cell>
          <cell r="M48">
            <v>0</v>
          </cell>
          <cell r="N48">
            <v>0</v>
          </cell>
          <cell r="O48">
            <v>0</v>
          </cell>
          <cell r="P48">
            <v>0</v>
          </cell>
        </row>
        <row r="49">
          <cell r="C49" t="str">
            <v>EDDIE</v>
          </cell>
          <cell r="D49" t="str">
            <v>EDDIEB</v>
          </cell>
          <cell r="E49">
            <v>1</v>
          </cell>
          <cell r="F49" t="str">
            <v>SGN G3</v>
          </cell>
          <cell r="G49">
            <v>1</v>
          </cell>
          <cell r="H49">
            <v>2</v>
          </cell>
          <cell r="I49">
            <v>2.0833333333333333E-5</v>
          </cell>
          <cell r="J49">
            <v>1.6661388888888892E-2</v>
          </cell>
          <cell r="K49">
            <v>1.6682222222222227E-2</v>
          </cell>
          <cell r="L49">
            <v>0</v>
          </cell>
          <cell r="M49">
            <v>5.6604166666666669E-3</v>
          </cell>
          <cell r="N49">
            <v>5.6604166666666669E-3</v>
          </cell>
          <cell r="O49">
            <v>3</v>
          </cell>
          <cell r="P49">
            <v>2.2342638888888895E-2</v>
          </cell>
        </row>
        <row r="50">
          <cell r="C50" t="str">
            <v>ESPRIT</v>
          </cell>
          <cell r="D50" t="str">
            <v>EMCOLS</v>
          </cell>
          <cell r="E50">
            <v>1</v>
          </cell>
          <cell r="F50" t="str">
            <v>SGN G3</v>
          </cell>
          <cell r="G50">
            <v>0</v>
          </cell>
          <cell r="H50">
            <v>0</v>
          </cell>
          <cell r="I50">
            <v>0</v>
          </cell>
          <cell r="J50">
            <v>0</v>
          </cell>
          <cell r="K50">
            <v>0</v>
          </cell>
          <cell r="L50">
            <v>0</v>
          </cell>
          <cell r="M50">
            <v>0</v>
          </cell>
          <cell r="N50">
            <v>0</v>
          </cell>
          <cell r="O50">
            <v>0</v>
          </cell>
          <cell r="P50">
            <v>0</v>
          </cell>
        </row>
        <row r="51">
          <cell r="C51" t="str">
            <v>DEICH</v>
          </cell>
          <cell r="D51" t="str">
            <v>ENGRS</v>
          </cell>
          <cell r="E51">
            <v>1</v>
          </cell>
          <cell r="F51" t="str">
            <v>SGN G3</v>
          </cell>
          <cell r="G51">
            <v>0</v>
          </cell>
          <cell r="H51">
            <v>0</v>
          </cell>
          <cell r="I51">
            <v>0</v>
          </cell>
          <cell r="J51">
            <v>0</v>
          </cell>
          <cell r="K51">
            <v>0</v>
          </cell>
          <cell r="L51">
            <v>0</v>
          </cell>
          <cell r="M51">
            <v>0</v>
          </cell>
          <cell r="N51">
            <v>0</v>
          </cell>
          <cell r="O51">
            <v>0</v>
          </cell>
          <cell r="P51">
            <v>0</v>
          </cell>
        </row>
        <row r="52">
          <cell r="C52" t="str">
            <v>DEICH</v>
          </cell>
          <cell r="D52" t="str">
            <v>ENSHOE</v>
          </cell>
          <cell r="E52">
            <v>1</v>
          </cell>
          <cell r="F52" t="str">
            <v>SGN G3</v>
          </cell>
          <cell r="G52">
            <v>0</v>
          </cell>
          <cell r="H52">
            <v>0</v>
          </cell>
          <cell r="I52">
            <v>0</v>
          </cell>
          <cell r="J52">
            <v>0</v>
          </cell>
          <cell r="K52">
            <v>0</v>
          </cell>
          <cell r="L52">
            <v>0</v>
          </cell>
          <cell r="M52">
            <v>0</v>
          </cell>
          <cell r="N52">
            <v>0</v>
          </cell>
          <cell r="O52">
            <v>0</v>
          </cell>
          <cell r="P52">
            <v>0</v>
          </cell>
        </row>
        <row r="53">
          <cell r="C53" t="str">
            <v>DEICH</v>
          </cell>
          <cell r="D53" t="str">
            <v>ENSPOR</v>
          </cell>
          <cell r="E53">
            <v>1</v>
          </cell>
          <cell r="F53" t="str">
            <v>SGN G3</v>
          </cell>
          <cell r="G53">
            <v>0</v>
          </cell>
          <cell r="H53">
            <v>0</v>
          </cell>
          <cell r="I53">
            <v>0</v>
          </cell>
          <cell r="J53">
            <v>0</v>
          </cell>
          <cell r="K53">
            <v>0</v>
          </cell>
          <cell r="L53">
            <v>0</v>
          </cell>
          <cell r="M53">
            <v>0</v>
          </cell>
          <cell r="N53">
            <v>0</v>
          </cell>
          <cell r="O53">
            <v>0</v>
          </cell>
          <cell r="P53">
            <v>0</v>
          </cell>
        </row>
        <row r="54">
          <cell r="C54" t="str">
            <v>ESPRIT</v>
          </cell>
          <cell r="D54" t="str">
            <v>ESPRIT</v>
          </cell>
          <cell r="E54">
            <v>1</v>
          </cell>
          <cell r="F54" t="str">
            <v>SGN G3</v>
          </cell>
          <cell r="G54">
            <v>0</v>
          </cell>
          <cell r="H54">
            <v>0</v>
          </cell>
          <cell r="I54">
            <v>0</v>
          </cell>
          <cell r="J54">
            <v>0</v>
          </cell>
          <cell r="K54">
            <v>0</v>
          </cell>
          <cell r="L54">
            <v>0</v>
          </cell>
          <cell r="M54">
            <v>0</v>
          </cell>
          <cell r="N54">
            <v>0</v>
          </cell>
          <cell r="O54">
            <v>0</v>
          </cell>
          <cell r="P54">
            <v>0</v>
          </cell>
        </row>
        <row r="55">
          <cell r="C55" t="str">
            <v>FOOTLK</v>
          </cell>
          <cell r="D55" t="str">
            <v>FOOTCA</v>
          </cell>
          <cell r="E55">
            <v>1</v>
          </cell>
          <cell r="F55" t="str">
            <v>SGN G3</v>
          </cell>
          <cell r="G55">
            <v>0</v>
          </cell>
          <cell r="H55">
            <v>0</v>
          </cell>
          <cell r="I55">
            <v>0</v>
          </cell>
          <cell r="J55">
            <v>0</v>
          </cell>
          <cell r="K55">
            <v>0</v>
          </cell>
          <cell r="L55">
            <v>0</v>
          </cell>
          <cell r="M55">
            <v>0</v>
          </cell>
          <cell r="N55">
            <v>0</v>
          </cell>
          <cell r="O55">
            <v>0</v>
          </cell>
          <cell r="P55">
            <v>0</v>
          </cell>
        </row>
        <row r="56">
          <cell r="C56" t="str">
            <v>FOOTLK</v>
          </cell>
          <cell r="D56" t="str">
            <v>FOOTRT</v>
          </cell>
          <cell r="E56">
            <v>1</v>
          </cell>
          <cell r="F56" t="str">
            <v>SGN G3</v>
          </cell>
          <cell r="G56">
            <v>0</v>
          </cell>
          <cell r="H56">
            <v>0</v>
          </cell>
          <cell r="I56">
            <v>0</v>
          </cell>
          <cell r="J56">
            <v>0</v>
          </cell>
          <cell r="K56">
            <v>0</v>
          </cell>
          <cell r="L56">
            <v>0</v>
          </cell>
          <cell r="M56">
            <v>0</v>
          </cell>
          <cell r="N56">
            <v>0</v>
          </cell>
          <cell r="O56">
            <v>0</v>
          </cell>
          <cell r="P56">
            <v>0</v>
          </cell>
        </row>
        <row r="57">
          <cell r="C57" t="str">
            <v>FOOTLK</v>
          </cell>
          <cell r="D57" t="str">
            <v>FOOTTE</v>
          </cell>
          <cell r="E57">
            <v>1</v>
          </cell>
          <cell r="F57" t="str">
            <v>SGN G3</v>
          </cell>
          <cell r="G57">
            <v>0</v>
          </cell>
          <cell r="H57">
            <v>1</v>
          </cell>
          <cell r="I57">
            <v>0</v>
          </cell>
          <cell r="J57">
            <v>1.576736111111111E-2</v>
          </cell>
          <cell r="K57">
            <v>1.576736111111111E-2</v>
          </cell>
          <cell r="L57">
            <v>0</v>
          </cell>
          <cell r="M57">
            <v>7.0034722222222217E-3</v>
          </cell>
          <cell r="N57">
            <v>7.0034722222222217E-3</v>
          </cell>
          <cell r="O57">
            <v>1</v>
          </cell>
          <cell r="P57">
            <v>2.277083333333333E-2</v>
          </cell>
        </row>
        <row r="58">
          <cell r="C58" t="str">
            <v>AEO</v>
          </cell>
          <cell r="D58" t="str">
            <v>GORE</v>
          </cell>
          <cell r="E58">
            <v>1</v>
          </cell>
          <cell r="F58" t="str">
            <v>SGN G3</v>
          </cell>
          <cell r="G58">
            <v>0</v>
          </cell>
          <cell r="H58">
            <v>2</v>
          </cell>
          <cell r="I58">
            <v>0</v>
          </cell>
          <cell r="J58">
            <v>1.1907986111111112E-3</v>
          </cell>
          <cell r="K58">
            <v>1.1907986111111112E-3</v>
          </cell>
          <cell r="L58">
            <v>0</v>
          </cell>
          <cell r="M58">
            <v>9.3449328703703715E-3</v>
          </cell>
          <cell r="N58">
            <v>9.3449328703703715E-3</v>
          </cell>
          <cell r="O58">
            <v>2</v>
          </cell>
          <cell r="P58">
            <v>1.0535731481481483E-2</v>
          </cell>
        </row>
        <row r="59">
          <cell r="C59" t="str">
            <v>HAGGAR</v>
          </cell>
          <cell r="D59" t="str">
            <v>HAGGAR</v>
          </cell>
          <cell r="E59">
            <v>1</v>
          </cell>
          <cell r="F59" t="str">
            <v>SGN G3</v>
          </cell>
          <cell r="G59">
            <v>0</v>
          </cell>
          <cell r="H59">
            <v>2</v>
          </cell>
          <cell r="I59">
            <v>0</v>
          </cell>
          <cell r="J59">
            <v>5.7916666666666665E-2</v>
          </cell>
          <cell r="K59">
            <v>5.7916666666666665E-2</v>
          </cell>
          <cell r="L59">
            <v>0</v>
          </cell>
          <cell r="M59">
            <v>1.907407407407408E-2</v>
          </cell>
          <cell r="N59">
            <v>1.907407407407408E-2</v>
          </cell>
          <cell r="O59">
            <v>2</v>
          </cell>
          <cell r="P59">
            <v>7.6990740740740748E-2</v>
          </cell>
        </row>
        <row r="60">
          <cell r="C60" t="str">
            <v>HBI</v>
          </cell>
          <cell r="D60" t="str">
            <v>HBIRAW</v>
          </cell>
          <cell r="E60">
            <v>1</v>
          </cell>
          <cell r="F60" t="str">
            <v>SGN G3</v>
          </cell>
          <cell r="G60">
            <v>0</v>
          </cell>
          <cell r="H60">
            <v>0</v>
          </cell>
          <cell r="I60">
            <v>0</v>
          </cell>
          <cell r="J60">
            <v>0</v>
          </cell>
          <cell r="K60">
            <v>0</v>
          </cell>
          <cell r="L60">
            <v>0</v>
          </cell>
          <cell r="M60">
            <v>0</v>
          </cell>
          <cell r="N60">
            <v>0</v>
          </cell>
          <cell r="O60">
            <v>0</v>
          </cell>
          <cell r="P60">
            <v>0</v>
          </cell>
        </row>
        <row r="61">
          <cell r="C61" t="str">
            <v>HUNK</v>
          </cell>
          <cell r="D61" t="str">
            <v>HUNK</v>
          </cell>
          <cell r="E61">
            <v>1</v>
          </cell>
          <cell r="F61" t="str">
            <v>SGN G3</v>
          </cell>
          <cell r="G61">
            <v>0</v>
          </cell>
          <cell r="H61">
            <v>0</v>
          </cell>
          <cell r="I61">
            <v>0</v>
          </cell>
          <cell r="J61">
            <v>0</v>
          </cell>
          <cell r="K61">
            <v>0</v>
          </cell>
          <cell r="L61">
            <v>0</v>
          </cell>
          <cell r="M61">
            <v>0</v>
          </cell>
          <cell r="N61">
            <v>0</v>
          </cell>
          <cell r="O61">
            <v>0</v>
          </cell>
          <cell r="P61">
            <v>0</v>
          </cell>
        </row>
        <row r="62">
          <cell r="C62" t="str">
            <v>DEICH</v>
          </cell>
          <cell r="D62" t="str">
            <v>MYSHOE</v>
          </cell>
          <cell r="E62">
            <v>1</v>
          </cell>
          <cell r="F62" t="str">
            <v>SGN G3</v>
          </cell>
          <cell r="G62">
            <v>0</v>
          </cell>
          <cell r="H62">
            <v>3</v>
          </cell>
          <cell r="I62">
            <v>0</v>
          </cell>
          <cell r="J62">
            <v>1.7613095238095237E-2</v>
          </cell>
          <cell r="K62">
            <v>1.7613095238095237E-2</v>
          </cell>
          <cell r="L62">
            <v>0</v>
          </cell>
          <cell r="M62">
            <v>5.4303586128571432E-2</v>
          </cell>
          <cell r="N62">
            <v>5.4303586128571432E-2</v>
          </cell>
          <cell r="O62">
            <v>3</v>
          </cell>
          <cell r="P62">
            <v>7.1916681366666665E-2</v>
          </cell>
        </row>
        <row r="63">
          <cell r="C63" t="str">
            <v>OFWO</v>
          </cell>
          <cell r="D63" t="str">
            <v>OFWO</v>
          </cell>
          <cell r="E63">
            <v>1</v>
          </cell>
          <cell r="F63" t="str">
            <v>SGN G3</v>
          </cell>
          <cell r="G63">
            <v>0</v>
          </cell>
          <cell r="H63">
            <v>0</v>
          </cell>
          <cell r="I63">
            <v>0</v>
          </cell>
          <cell r="J63">
            <v>0</v>
          </cell>
          <cell r="K63">
            <v>0</v>
          </cell>
          <cell r="L63">
            <v>0</v>
          </cell>
          <cell r="M63">
            <v>0</v>
          </cell>
          <cell r="N63">
            <v>0</v>
          </cell>
          <cell r="O63">
            <v>0</v>
          </cell>
          <cell r="P63">
            <v>0</v>
          </cell>
        </row>
        <row r="64">
          <cell r="C64" t="str">
            <v>DEMO</v>
          </cell>
          <cell r="D64" t="str">
            <v>PESPO</v>
          </cell>
          <cell r="E64">
            <v>1</v>
          </cell>
          <cell r="F64" t="str">
            <v>SGN G3</v>
          </cell>
          <cell r="G64">
            <v>0</v>
          </cell>
          <cell r="H64">
            <v>0</v>
          </cell>
          <cell r="I64">
            <v>0</v>
          </cell>
          <cell r="J64">
            <v>0</v>
          </cell>
          <cell r="K64">
            <v>0</v>
          </cell>
          <cell r="L64">
            <v>0</v>
          </cell>
          <cell r="M64">
            <v>0</v>
          </cell>
          <cell r="N64">
            <v>0</v>
          </cell>
          <cell r="O64">
            <v>0</v>
          </cell>
          <cell r="P64">
            <v>0</v>
          </cell>
        </row>
        <row r="65">
          <cell r="C65" t="str">
            <v>RACK</v>
          </cell>
          <cell r="D65" t="str">
            <v>RACK</v>
          </cell>
          <cell r="E65">
            <v>1</v>
          </cell>
          <cell r="F65" t="str">
            <v>SGN G3</v>
          </cell>
          <cell r="G65">
            <v>0</v>
          </cell>
          <cell r="H65">
            <v>0</v>
          </cell>
          <cell r="I65">
            <v>0</v>
          </cell>
          <cell r="J65">
            <v>0</v>
          </cell>
          <cell r="K65">
            <v>0</v>
          </cell>
          <cell r="L65">
            <v>0</v>
          </cell>
          <cell r="M65">
            <v>0</v>
          </cell>
          <cell r="N65">
            <v>0</v>
          </cell>
          <cell r="O65">
            <v>0</v>
          </cell>
          <cell r="P65">
            <v>0</v>
          </cell>
        </row>
        <row r="66">
          <cell r="C66" t="str">
            <v>RH</v>
          </cell>
          <cell r="D66" t="str">
            <v>RH</v>
          </cell>
          <cell r="E66">
            <v>1</v>
          </cell>
          <cell r="F66" t="str">
            <v>SGN G3</v>
          </cell>
          <cell r="G66">
            <v>0</v>
          </cell>
          <cell r="H66">
            <v>112</v>
          </cell>
          <cell r="I66">
            <v>0</v>
          </cell>
          <cell r="J66">
            <v>2.0974238647342993</v>
          </cell>
          <cell r="K66">
            <v>2.0974238647342993</v>
          </cell>
          <cell r="L66">
            <v>0</v>
          </cell>
          <cell r="M66">
            <v>0.12597070652173911</v>
          </cell>
          <cell r="N66">
            <v>0.12597070652173911</v>
          </cell>
          <cell r="O66">
            <v>112</v>
          </cell>
          <cell r="P66">
            <v>2.2233945712560383</v>
          </cell>
        </row>
        <row r="67">
          <cell r="C67" t="str">
            <v>RSGC</v>
          </cell>
          <cell r="D67" t="str">
            <v>RSGC</v>
          </cell>
          <cell r="E67">
            <v>1</v>
          </cell>
          <cell r="F67" t="str">
            <v>SGN G3</v>
          </cell>
          <cell r="G67">
            <v>0</v>
          </cell>
          <cell r="H67">
            <v>0</v>
          </cell>
          <cell r="I67">
            <v>0</v>
          </cell>
          <cell r="J67">
            <v>7.1137152777777782E-2</v>
          </cell>
          <cell r="K67">
            <v>7.1137152777777782E-2</v>
          </cell>
          <cell r="L67">
            <v>0</v>
          </cell>
          <cell r="M67">
            <v>0</v>
          </cell>
          <cell r="N67">
            <v>0</v>
          </cell>
          <cell r="O67">
            <v>0</v>
          </cell>
          <cell r="P67">
            <v>7.1137152777777782E-2</v>
          </cell>
        </row>
        <row r="68">
          <cell r="C68" t="str">
            <v>DEMO</v>
          </cell>
          <cell r="D68" t="str">
            <v>SPST</v>
          </cell>
          <cell r="E68">
            <v>1</v>
          </cell>
          <cell r="F68" t="str">
            <v>SGN G3</v>
          </cell>
          <cell r="G68">
            <v>0</v>
          </cell>
          <cell r="H68">
            <v>1</v>
          </cell>
          <cell r="I68">
            <v>0</v>
          </cell>
          <cell r="J68">
            <v>5.4392361111111114E-2</v>
          </cell>
          <cell r="K68">
            <v>5.4392361111111114E-2</v>
          </cell>
          <cell r="L68">
            <v>0</v>
          </cell>
          <cell r="M68">
            <v>4.2310069444444438E-2</v>
          </cell>
          <cell r="N68">
            <v>4.2310069444444438E-2</v>
          </cell>
          <cell r="O68">
            <v>1</v>
          </cell>
          <cell r="P68">
            <v>9.6702430555555552E-2</v>
          </cell>
        </row>
        <row r="69">
          <cell r="C69" t="str">
            <v>MARMAX</v>
          </cell>
          <cell r="D69" t="str">
            <v>TKMAXX</v>
          </cell>
          <cell r="E69">
            <v>1</v>
          </cell>
          <cell r="F69" t="str">
            <v>SGN G3</v>
          </cell>
          <cell r="G69">
            <v>0</v>
          </cell>
          <cell r="H69">
            <v>151</v>
          </cell>
          <cell r="I69">
            <v>0</v>
          </cell>
          <cell r="J69">
            <v>0.24412994812318267</v>
          </cell>
          <cell r="K69">
            <v>0.24412994812318267</v>
          </cell>
          <cell r="L69">
            <v>0</v>
          </cell>
          <cell r="M69">
            <v>0.15708333333333327</v>
          </cell>
          <cell r="N69">
            <v>0.15708333333333327</v>
          </cell>
          <cell r="O69">
            <v>151</v>
          </cell>
          <cell r="P69">
            <v>0.40121328145651591</v>
          </cell>
        </row>
        <row r="70">
          <cell r="C70" t="str">
            <v>TOTES</v>
          </cell>
          <cell r="D70" t="str">
            <v>TOTES</v>
          </cell>
          <cell r="E70">
            <v>1</v>
          </cell>
          <cell r="F70" t="str">
            <v>SGN G3</v>
          </cell>
          <cell r="G70">
            <v>0</v>
          </cell>
          <cell r="H70">
            <v>1</v>
          </cell>
          <cell r="I70">
            <v>0</v>
          </cell>
          <cell r="J70">
            <v>2.1909722222222223E-2</v>
          </cell>
          <cell r="K70">
            <v>2.1909722222222223E-2</v>
          </cell>
          <cell r="L70">
            <v>0</v>
          </cell>
          <cell r="M70">
            <v>6.4722222222222221E-3</v>
          </cell>
          <cell r="N70">
            <v>6.4722222222222221E-3</v>
          </cell>
          <cell r="O70">
            <v>1</v>
          </cell>
          <cell r="P70">
            <v>2.8381944444444446E-2</v>
          </cell>
        </row>
        <row r="71">
          <cell r="C71" t="str">
            <v>URBAN</v>
          </cell>
          <cell r="D71" t="str">
            <v>URBAN</v>
          </cell>
          <cell r="E71">
            <v>1</v>
          </cell>
          <cell r="F71" t="str">
            <v>SGN G3</v>
          </cell>
          <cell r="G71">
            <v>0</v>
          </cell>
          <cell r="H71">
            <v>37</v>
          </cell>
          <cell r="I71">
            <v>0</v>
          </cell>
          <cell r="J71">
            <v>0.32282767650462968</v>
          </cell>
          <cell r="K71">
            <v>0.32282767650462968</v>
          </cell>
          <cell r="L71">
            <v>0</v>
          </cell>
          <cell r="M71">
            <v>0.19867890142746916</v>
          </cell>
          <cell r="N71">
            <v>0.19867890142746916</v>
          </cell>
          <cell r="O71">
            <v>37</v>
          </cell>
          <cell r="P71">
            <v>0.52150657793209887</v>
          </cell>
        </row>
        <row r="72">
          <cell r="C72" t="str">
            <v>DEICH</v>
          </cell>
          <cell r="D72" t="str">
            <v>VANHA</v>
          </cell>
          <cell r="E72">
            <v>1</v>
          </cell>
          <cell r="F72" t="str">
            <v>SGN G3</v>
          </cell>
          <cell r="G72">
            <v>0</v>
          </cell>
          <cell r="H72">
            <v>0</v>
          </cell>
          <cell r="I72">
            <v>0</v>
          </cell>
          <cell r="J72">
            <v>0</v>
          </cell>
          <cell r="K72">
            <v>0</v>
          </cell>
          <cell r="L72">
            <v>0</v>
          </cell>
          <cell r="M72">
            <v>0</v>
          </cell>
          <cell r="N72">
            <v>0</v>
          </cell>
          <cell r="O72">
            <v>0</v>
          </cell>
          <cell r="P72">
            <v>0</v>
          </cell>
        </row>
        <row r="73">
          <cell r="C73" t="str">
            <v>WYNBRG</v>
          </cell>
          <cell r="D73" t="str">
            <v>WYNBRG</v>
          </cell>
          <cell r="E73">
            <v>1</v>
          </cell>
          <cell r="F73" t="str">
            <v>SGN G3</v>
          </cell>
          <cell r="G73">
            <v>0</v>
          </cell>
          <cell r="H73">
            <v>0</v>
          </cell>
          <cell r="I73">
            <v>0</v>
          </cell>
          <cell r="J73">
            <v>0</v>
          </cell>
          <cell r="K73">
            <v>0</v>
          </cell>
          <cell r="L73">
            <v>0</v>
          </cell>
          <cell r="M73">
            <v>0</v>
          </cell>
          <cell r="N73">
            <v>0</v>
          </cell>
          <cell r="O73">
            <v>0</v>
          </cell>
          <cell r="P73">
            <v>0</v>
          </cell>
        </row>
        <row r="74">
          <cell r="C74" t="str">
            <v>DEMO</v>
          </cell>
          <cell r="D74" t="str">
            <v>XSCIN</v>
          </cell>
          <cell r="E74">
            <v>1</v>
          </cell>
          <cell r="F74" t="str">
            <v>SGN G3</v>
          </cell>
          <cell r="G74">
            <v>0</v>
          </cell>
          <cell r="H74">
            <v>0</v>
          </cell>
          <cell r="I74">
            <v>0</v>
          </cell>
          <cell r="J74">
            <v>0</v>
          </cell>
          <cell r="K74">
            <v>0</v>
          </cell>
          <cell r="L74">
            <v>0</v>
          </cell>
          <cell r="M74">
            <v>0</v>
          </cell>
          <cell r="N74">
            <v>0</v>
          </cell>
          <cell r="O74">
            <v>0</v>
          </cell>
          <cell r="P74">
            <v>0</v>
          </cell>
        </row>
        <row r="75">
          <cell r="C75" t="str">
            <v>RIDD</v>
          </cell>
          <cell r="D75" t="str">
            <v>ALLM</v>
          </cell>
          <cell r="E75">
            <v>1</v>
          </cell>
          <cell r="F75" t="str">
            <v>SGN G4</v>
          </cell>
          <cell r="G75">
            <v>0</v>
          </cell>
          <cell r="H75">
            <v>0</v>
          </cell>
          <cell r="I75">
            <v>0</v>
          </cell>
          <cell r="J75">
            <v>4.149100098619329E-3</v>
          </cell>
          <cell r="K75">
            <v>4.149100098619329E-3</v>
          </cell>
          <cell r="L75">
            <v>0</v>
          </cell>
          <cell r="M75">
            <v>0</v>
          </cell>
          <cell r="N75">
            <v>0</v>
          </cell>
          <cell r="O75">
            <v>0</v>
          </cell>
          <cell r="P75">
            <v>4.149100098619329E-3</v>
          </cell>
        </row>
        <row r="76">
          <cell r="C76" t="str">
            <v>BOSE</v>
          </cell>
          <cell r="D76" t="str">
            <v>BOSE</v>
          </cell>
          <cell r="E76">
            <v>1</v>
          </cell>
          <cell r="F76" t="str">
            <v>SGN G4</v>
          </cell>
          <cell r="G76">
            <v>0</v>
          </cell>
          <cell r="H76">
            <v>0</v>
          </cell>
          <cell r="I76">
            <v>0</v>
          </cell>
          <cell r="J76">
            <v>0</v>
          </cell>
          <cell r="K76">
            <v>0</v>
          </cell>
          <cell r="L76">
            <v>0</v>
          </cell>
          <cell r="M76">
            <v>0</v>
          </cell>
          <cell r="N76">
            <v>0</v>
          </cell>
          <cell r="O76">
            <v>0</v>
          </cell>
          <cell r="P76">
            <v>0</v>
          </cell>
        </row>
        <row r="77">
          <cell r="C77" t="str">
            <v>TOMEU</v>
          </cell>
          <cell r="D77" t="str">
            <v>CKACEU</v>
          </cell>
          <cell r="E77">
            <v>1</v>
          </cell>
          <cell r="F77" t="str">
            <v>SGN G4</v>
          </cell>
          <cell r="G77">
            <v>0</v>
          </cell>
          <cell r="H77">
            <v>0</v>
          </cell>
          <cell r="I77">
            <v>0</v>
          </cell>
          <cell r="J77">
            <v>0</v>
          </cell>
          <cell r="K77">
            <v>0</v>
          </cell>
          <cell r="L77">
            <v>0</v>
          </cell>
          <cell r="M77">
            <v>0</v>
          </cell>
          <cell r="N77">
            <v>0</v>
          </cell>
          <cell r="O77">
            <v>0</v>
          </cell>
          <cell r="P77">
            <v>0</v>
          </cell>
        </row>
        <row r="78">
          <cell r="C78" t="str">
            <v>TOMEU</v>
          </cell>
          <cell r="D78" t="str">
            <v>CKFWEU</v>
          </cell>
          <cell r="E78">
            <v>1</v>
          </cell>
          <cell r="F78" t="str">
            <v>SGN G4</v>
          </cell>
          <cell r="G78">
            <v>0</v>
          </cell>
          <cell r="H78">
            <v>0</v>
          </cell>
          <cell r="I78">
            <v>0</v>
          </cell>
          <cell r="J78">
            <v>0</v>
          </cell>
          <cell r="K78">
            <v>0</v>
          </cell>
          <cell r="L78">
            <v>0</v>
          </cell>
          <cell r="M78">
            <v>0</v>
          </cell>
          <cell r="N78">
            <v>0</v>
          </cell>
          <cell r="O78">
            <v>0</v>
          </cell>
          <cell r="P78">
            <v>0</v>
          </cell>
        </row>
        <row r="79">
          <cell r="C79" t="str">
            <v>TOMEU</v>
          </cell>
          <cell r="D79" t="str">
            <v>CKJEEU</v>
          </cell>
          <cell r="E79">
            <v>1</v>
          </cell>
          <cell r="F79" t="str">
            <v>SGN G4</v>
          </cell>
          <cell r="G79">
            <v>0</v>
          </cell>
          <cell r="H79">
            <v>0</v>
          </cell>
          <cell r="I79">
            <v>0</v>
          </cell>
          <cell r="J79">
            <v>0</v>
          </cell>
          <cell r="K79">
            <v>0</v>
          </cell>
          <cell r="L79">
            <v>0</v>
          </cell>
          <cell r="M79">
            <v>0</v>
          </cell>
          <cell r="N79">
            <v>0</v>
          </cell>
          <cell r="O79">
            <v>0</v>
          </cell>
          <cell r="P79">
            <v>0</v>
          </cell>
        </row>
        <row r="80">
          <cell r="C80" t="str">
            <v>TOMEU</v>
          </cell>
          <cell r="D80" t="str">
            <v>CKMSEU</v>
          </cell>
          <cell r="E80">
            <v>1</v>
          </cell>
          <cell r="F80" t="str">
            <v>SGN G4</v>
          </cell>
          <cell r="G80">
            <v>0</v>
          </cell>
          <cell r="H80">
            <v>0</v>
          </cell>
          <cell r="I80">
            <v>0</v>
          </cell>
          <cell r="J80">
            <v>0</v>
          </cell>
          <cell r="K80">
            <v>0</v>
          </cell>
          <cell r="L80">
            <v>0</v>
          </cell>
          <cell r="M80">
            <v>0</v>
          </cell>
          <cell r="N80">
            <v>0</v>
          </cell>
          <cell r="O80">
            <v>0</v>
          </cell>
          <cell r="P80">
            <v>0</v>
          </cell>
        </row>
        <row r="81">
          <cell r="C81" t="str">
            <v>TOMEU</v>
          </cell>
          <cell r="D81" t="str">
            <v>CKPFEU</v>
          </cell>
          <cell r="E81">
            <v>1</v>
          </cell>
          <cell r="F81" t="str">
            <v>SGN G4</v>
          </cell>
          <cell r="G81">
            <v>0</v>
          </cell>
          <cell r="H81">
            <v>7</v>
          </cell>
          <cell r="I81">
            <v>0</v>
          </cell>
          <cell r="J81">
            <v>0.10103819444444445</v>
          </cell>
          <cell r="K81">
            <v>0.10103819444444445</v>
          </cell>
          <cell r="L81">
            <v>0</v>
          </cell>
          <cell r="M81">
            <v>2.3981481481481475E-2</v>
          </cell>
          <cell r="N81">
            <v>2.3981481481481475E-2</v>
          </cell>
          <cell r="O81">
            <v>7</v>
          </cell>
          <cell r="P81">
            <v>0.12501967592592592</v>
          </cell>
        </row>
        <row r="82">
          <cell r="C82" t="str">
            <v>TOMEU</v>
          </cell>
          <cell r="D82" t="str">
            <v>CKRTEU</v>
          </cell>
          <cell r="E82">
            <v>1</v>
          </cell>
          <cell r="F82" t="str">
            <v>SGN G4</v>
          </cell>
          <cell r="G82">
            <v>0</v>
          </cell>
          <cell r="H82">
            <v>0</v>
          </cell>
          <cell r="I82">
            <v>0</v>
          </cell>
          <cell r="J82">
            <v>0</v>
          </cell>
          <cell r="K82">
            <v>0</v>
          </cell>
          <cell r="L82">
            <v>0</v>
          </cell>
          <cell r="M82">
            <v>0</v>
          </cell>
          <cell r="N82">
            <v>0</v>
          </cell>
          <cell r="O82">
            <v>0</v>
          </cell>
          <cell r="P82">
            <v>0</v>
          </cell>
        </row>
        <row r="83">
          <cell r="C83" t="str">
            <v>TOMEU</v>
          </cell>
          <cell r="D83" t="str">
            <v>CKSWEU</v>
          </cell>
          <cell r="E83">
            <v>1</v>
          </cell>
          <cell r="F83" t="str">
            <v>SGN G4</v>
          </cell>
          <cell r="G83">
            <v>0</v>
          </cell>
          <cell r="H83">
            <v>0</v>
          </cell>
          <cell r="I83">
            <v>0</v>
          </cell>
          <cell r="J83">
            <v>0</v>
          </cell>
          <cell r="K83">
            <v>0</v>
          </cell>
          <cell r="L83">
            <v>0</v>
          </cell>
          <cell r="M83">
            <v>0</v>
          </cell>
          <cell r="N83">
            <v>0</v>
          </cell>
          <cell r="O83">
            <v>0</v>
          </cell>
          <cell r="P83">
            <v>0</v>
          </cell>
        </row>
        <row r="84">
          <cell r="C84" t="str">
            <v>DICKS</v>
          </cell>
          <cell r="D84" t="str">
            <v>DICKS</v>
          </cell>
          <cell r="E84">
            <v>1</v>
          </cell>
          <cell r="F84" t="str">
            <v>SGN G4</v>
          </cell>
          <cell r="G84">
            <v>0</v>
          </cell>
          <cell r="H84">
            <v>15</v>
          </cell>
          <cell r="I84">
            <v>0</v>
          </cell>
          <cell r="J84">
            <v>0.35096637228260869</v>
          </cell>
          <cell r="K84">
            <v>0.35096637228260869</v>
          </cell>
          <cell r="L84">
            <v>0</v>
          </cell>
          <cell r="M84">
            <v>6.1933876811594204E-3</v>
          </cell>
          <cell r="N84">
            <v>6.1933876811594204E-3</v>
          </cell>
          <cell r="O84">
            <v>15</v>
          </cell>
          <cell r="P84">
            <v>0.35715975996376809</v>
          </cell>
        </row>
        <row r="85">
          <cell r="C85" t="str">
            <v>ELDOR</v>
          </cell>
          <cell r="D85" t="str">
            <v>ELDOR</v>
          </cell>
          <cell r="E85">
            <v>1</v>
          </cell>
          <cell r="F85" t="str">
            <v>SGN G4</v>
          </cell>
          <cell r="G85">
            <v>0</v>
          </cell>
          <cell r="H85">
            <v>0</v>
          </cell>
          <cell r="I85">
            <v>0</v>
          </cell>
          <cell r="J85">
            <v>0</v>
          </cell>
          <cell r="K85">
            <v>0</v>
          </cell>
          <cell r="L85">
            <v>0</v>
          </cell>
          <cell r="M85">
            <v>0</v>
          </cell>
          <cell r="N85">
            <v>0</v>
          </cell>
          <cell r="O85">
            <v>0</v>
          </cell>
          <cell r="P85">
            <v>0</v>
          </cell>
        </row>
        <row r="86">
          <cell r="C86" t="str">
            <v>GAP</v>
          </cell>
          <cell r="D86" t="str">
            <v>GAP</v>
          </cell>
          <cell r="E86">
            <v>1</v>
          </cell>
          <cell r="F86" t="str">
            <v>SGN G4</v>
          </cell>
          <cell r="G86">
            <v>39</v>
          </cell>
          <cell r="H86">
            <v>609</v>
          </cell>
          <cell r="I86">
            <v>1.4381250000000001</v>
          </cell>
          <cell r="J86">
            <v>1.1063870052083336</v>
          </cell>
          <cell r="K86">
            <v>2.5445120052083334</v>
          </cell>
          <cell r="L86">
            <v>3.7916666666666667E-3</v>
          </cell>
          <cell r="M86">
            <v>1.5356442499999996</v>
          </cell>
          <cell r="N86">
            <v>1.5394359166666662</v>
          </cell>
          <cell r="O86">
            <v>648</v>
          </cell>
          <cell r="P86">
            <v>4.0839479218749997</v>
          </cell>
        </row>
        <row r="87">
          <cell r="C87" t="str">
            <v>VFC</v>
          </cell>
          <cell r="D87" t="str">
            <v>IMAGE</v>
          </cell>
          <cell r="E87">
            <v>1</v>
          </cell>
          <cell r="F87" t="str">
            <v>SGN G4</v>
          </cell>
          <cell r="G87">
            <v>0</v>
          </cell>
          <cell r="H87">
            <v>0</v>
          </cell>
          <cell r="I87">
            <v>0</v>
          </cell>
          <cell r="J87">
            <v>0</v>
          </cell>
          <cell r="K87">
            <v>0</v>
          </cell>
          <cell r="L87">
            <v>0</v>
          </cell>
          <cell r="M87">
            <v>0</v>
          </cell>
          <cell r="N87">
            <v>0</v>
          </cell>
          <cell r="O87">
            <v>0</v>
          </cell>
          <cell r="P87">
            <v>0</v>
          </cell>
        </row>
        <row r="88">
          <cell r="C88" t="str">
            <v>ITGM</v>
          </cell>
          <cell r="D88" t="str">
            <v>ITGM</v>
          </cell>
          <cell r="E88">
            <v>1</v>
          </cell>
          <cell r="F88" t="str">
            <v>SGN G4</v>
          </cell>
          <cell r="G88">
            <v>0</v>
          </cell>
          <cell r="H88">
            <v>5</v>
          </cell>
          <cell r="I88">
            <v>0</v>
          </cell>
          <cell r="J88">
            <v>0.12883680555555554</v>
          </cell>
          <cell r="K88">
            <v>0.12883680555555554</v>
          </cell>
          <cell r="L88">
            <v>0</v>
          </cell>
          <cell r="M88">
            <v>2.7569444444444445E-2</v>
          </cell>
          <cell r="N88">
            <v>2.7569444444444445E-2</v>
          </cell>
          <cell r="O88">
            <v>5</v>
          </cell>
          <cell r="P88">
            <v>0.15640625</v>
          </cell>
        </row>
        <row r="89">
          <cell r="C89" t="str">
            <v>OBI</v>
          </cell>
          <cell r="D89" t="str">
            <v>OBIITA</v>
          </cell>
          <cell r="E89">
            <v>1</v>
          </cell>
          <cell r="F89" t="str">
            <v>SGN G4</v>
          </cell>
          <cell r="G89">
            <v>0</v>
          </cell>
          <cell r="H89">
            <v>0</v>
          </cell>
          <cell r="I89">
            <v>0</v>
          </cell>
          <cell r="J89">
            <v>0</v>
          </cell>
          <cell r="K89">
            <v>0</v>
          </cell>
          <cell r="L89">
            <v>0</v>
          </cell>
          <cell r="M89">
            <v>0</v>
          </cell>
          <cell r="N89">
            <v>0</v>
          </cell>
          <cell r="O89">
            <v>0</v>
          </cell>
          <cell r="P89">
            <v>0</v>
          </cell>
        </row>
        <row r="90">
          <cell r="C90" t="str">
            <v>OBI</v>
          </cell>
          <cell r="D90" t="str">
            <v>OBIPOL</v>
          </cell>
          <cell r="E90">
            <v>1</v>
          </cell>
          <cell r="F90" t="str">
            <v>SGN G4</v>
          </cell>
          <cell r="G90">
            <v>0</v>
          </cell>
          <cell r="H90">
            <v>15</v>
          </cell>
          <cell r="I90">
            <v>0</v>
          </cell>
          <cell r="J90">
            <v>0.33545833333333336</v>
          </cell>
          <cell r="K90">
            <v>0.33545833333333336</v>
          </cell>
          <cell r="L90">
            <v>0</v>
          </cell>
          <cell r="M90">
            <v>4.7874999999999994E-2</v>
          </cell>
          <cell r="N90">
            <v>4.7874999999999994E-2</v>
          </cell>
          <cell r="O90">
            <v>15</v>
          </cell>
          <cell r="P90">
            <v>0.38333333333333336</v>
          </cell>
        </row>
        <row r="91">
          <cell r="C91" t="str">
            <v>VFC</v>
          </cell>
          <cell r="D91" t="str">
            <v>OUTDOR</v>
          </cell>
          <cell r="E91">
            <v>1</v>
          </cell>
          <cell r="F91" t="str">
            <v>SGN G4</v>
          </cell>
          <cell r="G91">
            <v>32</v>
          </cell>
          <cell r="H91">
            <v>151</v>
          </cell>
          <cell r="I91">
            <v>0.41666666666666669</v>
          </cell>
          <cell r="J91">
            <v>1.913559151234568</v>
          </cell>
          <cell r="K91">
            <v>2.3302258179012347</v>
          </cell>
          <cell r="L91">
            <v>0</v>
          </cell>
          <cell r="M91">
            <v>0.52650880401234568</v>
          </cell>
          <cell r="N91">
            <v>0.52650880401234568</v>
          </cell>
          <cell r="O91">
            <v>183</v>
          </cell>
          <cell r="P91">
            <v>2.8567346219135805</v>
          </cell>
        </row>
        <row r="92">
          <cell r="C92" t="str">
            <v>PACSUN</v>
          </cell>
          <cell r="D92" t="str">
            <v>PACSUN</v>
          </cell>
          <cell r="E92">
            <v>1</v>
          </cell>
          <cell r="F92" t="str">
            <v>SGN G4</v>
          </cell>
          <cell r="G92">
            <v>0</v>
          </cell>
          <cell r="H92">
            <v>1</v>
          </cell>
          <cell r="I92">
            <v>0</v>
          </cell>
          <cell r="J92">
            <v>2.6027310363247864E-2</v>
          </cell>
          <cell r="K92">
            <v>2.6027310363247864E-2</v>
          </cell>
          <cell r="L92">
            <v>0</v>
          </cell>
          <cell r="M92">
            <v>3.495225694444444E-3</v>
          </cell>
          <cell r="N92">
            <v>3.495225694444444E-3</v>
          </cell>
          <cell r="O92">
            <v>1</v>
          </cell>
          <cell r="P92">
            <v>2.9522536057692308E-2</v>
          </cell>
        </row>
        <row r="93">
          <cell r="C93" t="str">
            <v>RIP</v>
          </cell>
          <cell r="D93" t="str">
            <v>RIPC</v>
          </cell>
          <cell r="E93">
            <v>1</v>
          </cell>
          <cell r="F93" t="str">
            <v>SGN G4</v>
          </cell>
          <cell r="G93">
            <v>0</v>
          </cell>
          <cell r="H93">
            <v>0</v>
          </cell>
          <cell r="I93">
            <v>0</v>
          </cell>
          <cell r="J93">
            <v>0</v>
          </cell>
          <cell r="K93">
            <v>0</v>
          </cell>
          <cell r="L93">
            <v>0</v>
          </cell>
          <cell r="M93">
            <v>0</v>
          </cell>
          <cell r="N93">
            <v>0</v>
          </cell>
          <cell r="O93">
            <v>0</v>
          </cell>
          <cell r="P93">
            <v>0</v>
          </cell>
        </row>
        <row r="94">
          <cell r="C94" t="str">
            <v>RIP</v>
          </cell>
          <cell r="D94" t="str">
            <v>RIPP</v>
          </cell>
          <cell r="E94">
            <v>1</v>
          </cell>
          <cell r="F94" t="str">
            <v>SGN G4</v>
          </cell>
          <cell r="G94">
            <v>0</v>
          </cell>
          <cell r="H94">
            <v>0</v>
          </cell>
          <cell r="I94">
            <v>0</v>
          </cell>
          <cell r="J94">
            <v>0</v>
          </cell>
          <cell r="K94">
            <v>0</v>
          </cell>
          <cell r="L94">
            <v>0</v>
          </cell>
          <cell r="M94">
            <v>0</v>
          </cell>
          <cell r="N94">
            <v>0</v>
          </cell>
          <cell r="O94">
            <v>0</v>
          </cell>
          <cell r="P94">
            <v>0</v>
          </cell>
        </row>
        <row r="95">
          <cell r="C95" t="str">
            <v>SPENCR</v>
          </cell>
          <cell r="D95" t="str">
            <v>SPENCR</v>
          </cell>
          <cell r="E95">
            <v>1</v>
          </cell>
          <cell r="F95" t="str">
            <v>SGN G4</v>
          </cell>
          <cell r="G95">
            <v>0</v>
          </cell>
          <cell r="H95">
            <v>0</v>
          </cell>
          <cell r="I95">
            <v>0</v>
          </cell>
          <cell r="J95">
            <v>0</v>
          </cell>
          <cell r="K95">
            <v>0</v>
          </cell>
          <cell r="L95">
            <v>0</v>
          </cell>
          <cell r="M95">
            <v>0</v>
          </cell>
          <cell r="N95">
            <v>0</v>
          </cell>
          <cell r="O95">
            <v>0</v>
          </cell>
          <cell r="P95">
            <v>0</v>
          </cell>
        </row>
        <row r="96">
          <cell r="C96" t="str">
            <v>TOMEU</v>
          </cell>
          <cell r="D96" t="str">
            <v>TOMBOD</v>
          </cell>
          <cell r="E96">
            <v>1</v>
          </cell>
          <cell r="F96" t="str">
            <v>SGN G4</v>
          </cell>
          <cell r="G96">
            <v>0</v>
          </cell>
          <cell r="H96">
            <v>0</v>
          </cell>
          <cell r="I96">
            <v>0</v>
          </cell>
          <cell r="J96">
            <v>0</v>
          </cell>
          <cell r="K96">
            <v>0</v>
          </cell>
          <cell r="L96">
            <v>0</v>
          </cell>
          <cell r="M96">
            <v>0</v>
          </cell>
          <cell r="N96">
            <v>0</v>
          </cell>
          <cell r="O96">
            <v>0</v>
          </cell>
          <cell r="P96">
            <v>0</v>
          </cell>
        </row>
        <row r="97">
          <cell r="C97" t="str">
            <v>TOMEU</v>
          </cell>
          <cell r="D97" t="str">
            <v>TOMFTW</v>
          </cell>
          <cell r="E97">
            <v>1</v>
          </cell>
          <cell r="F97" t="str">
            <v>SGN G4</v>
          </cell>
          <cell r="G97">
            <v>0</v>
          </cell>
          <cell r="H97">
            <v>3</v>
          </cell>
          <cell r="I97">
            <v>0</v>
          </cell>
          <cell r="J97">
            <v>3.9804166666666661E-2</v>
          </cell>
          <cell r="K97">
            <v>3.9804166666666661E-2</v>
          </cell>
          <cell r="L97">
            <v>0</v>
          </cell>
          <cell r="M97">
            <v>7.2520486111111102E-2</v>
          </cell>
          <cell r="N97">
            <v>7.2520486111111102E-2</v>
          </cell>
          <cell r="O97">
            <v>3</v>
          </cell>
          <cell r="P97">
            <v>0.11232465277777776</v>
          </cell>
        </row>
        <row r="98">
          <cell r="C98" t="str">
            <v>TOMEU</v>
          </cell>
          <cell r="D98" t="str">
            <v>TOMHAN</v>
          </cell>
          <cell r="E98">
            <v>1</v>
          </cell>
          <cell r="F98" t="str">
            <v>SGN G4</v>
          </cell>
          <cell r="G98">
            <v>0</v>
          </cell>
          <cell r="H98">
            <v>0</v>
          </cell>
          <cell r="I98">
            <v>0</v>
          </cell>
          <cell r="J98">
            <v>0</v>
          </cell>
          <cell r="K98">
            <v>0</v>
          </cell>
          <cell r="L98">
            <v>0</v>
          </cell>
          <cell r="M98">
            <v>0</v>
          </cell>
          <cell r="N98">
            <v>0</v>
          </cell>
          <cell r="O98">
            <v>0</v>
          </cell>
          <cell r="P98">
            <v>0</v>
          </cell>
        </row>
        <row r="99">
          <cell r="C99" t="str">
            <v>TOMEU</v>
          </cell>
          <cell r="D99" t="str">
            <v>TOMJEU</v>
          </cell>
          <cell r="E99">
            <v>1</v>
          </cell>
          <cell r="F99" t="str">
            <v>SGN G4</v>
          </cell>
          <cell r="G99">
            <v>0</v>
          </cell>
          <cell r="H99">
            <v>7</v>
          </cell>
          <cell r="I99">
            <v>0</v>
          </cell>
          <cell r="J99">
            <v>8.2979166666666673E-2</v>
          </cell>
          <cell r="K99">
            <v>8.2979166666666673E-2</v>
          </cell>
          <cell r="L99">
            <v>0</v>
          </cell>
          <cell r="M99">
            <v>3.8342013888888887E-2</v>
          </cell>
          <cell r="N99">
            <v>3.8342013888888887E-2</v>
          </cell>
          <cell r="O99">
            <v>7</v>
          </cell>
          <cell r="P99">
            <v>0.12132118055555556</v>
          </cell>
        </row>
        <row r="100">
          <cell r="C100" t="str">
            <v>TOMEU</v>
          </cell>
          <cell r="D100" t="str">
            <v>TOMRTL</v>
          </cell>
          <cell r="E100">
            <v>1</v>
          </cell>
          <cell r="F100" t="str">
            <v>SGN G4</v>
          </cell>
          <cell r="G100">
            <v>0</v>
          </cell>
          <cell r="H100">
            <v>7</v>
          </cell>
          <cell r="I100">
            <v>0</v>
          </cell>
          <cell r="J100">
            <v>0.1144872685185185</v>
          </cell>
          <cell r="K100">
            <v>0.1144872685185185</v>
          </cell>
          <cell r="L100">
            <v>0</v>
          </cell>
          <cell r="M100">
            <v>2.7060185185185187E-2</v>
          </cell>
          <cell r="N100">
            <v>2.7060185185185187E-2</v>
          </cell>
          <cell r="O100">
            <v>7</v>
          </cell>
          <cell r="P100">
            <v>0.1415474537037037</v>
          </cell>
        </row>
        <row r="101">
          <cell r="C101" t="str">
            <v>TRU</v>
          </cell>
          <cell r="D101" t="str">
            <v>TRU</v>
          </cell>
          <cell r="E101">
            <v>1</v>
          </cell>
          <cell r="F101" t="str">
            <v>SGN G4</v>
          </cell>
          <cell r="G101">
            <v>0</v>
          </cell>
          <cell r="H101">
            <v>0</v>
          </cell>
          <cell r="I101">
            <v>0</v>
          </cell>
          <cell r="J101">
            <v>0</v>
          </cell>
          <cell r="K101">
            <v>0</v>
          </cell>
          <cell r="L101">
            <v>0</v>
          </cell>
          <cell r="M101">
            <v>0</v>
          </cell>
          <cell r="N101">
            <v>0</v>
          </cell>
          <cell r="O101">
            <v>0</v>
          </cell>
          <cell r="P101">
            <v>0</v>
          </cell>
        </row>
        <row r="102">
          <cell r="C102" t="str">
            <v>AAFES</v>
          </cell>
          <cell r="D102" t="str">
            <v>AAFES</v>
          </cell>
          <cell r="E102">
            <v>1</v>
          </cell>
          <cell r="F102" t="str">
            <v>SGN G5</v>
          </cell>
          <cell r="G102">
            <v>0</v>
          </cell>
          <cell r="H102">
            <v>28</v>
          </cell>
          <cell r="I102">
            <v>0</v>
          </cell>
          <cell r="J102">
            <v>1.4776684027777778</v>
          </cell>
          <cell r="K102">
            <v>1.4776684027777778</v>
          </cell>
          <cell r="L102">
            <v>0</v>
          </cell>
          <cell r="M102">
            <v>0.10670138888888889</v>
          </cell>
          <cell r="N102">
            <v>0.10670138888888889</v>
          </cell>
          <cell r="O102">
            <v>28</v>
          </cell>
          <cell r="P102">
            <v>1.5843697916666666</v>
          </cell>
        </row>
        <row r="103">
          <cell r="C103" t="str">
            <v>ALLB</v>
          </cell>
          <cell r="D103" t="str">
            <v>ALLB</v>
          </cell>
          <cell r="E103">
            <v>1</v>
          </cell>
          <cell r="F103" t="str">
            <v>SGN G5</v>
          </cell>
          <cell r="G103">
            <v>0</v>
          </cell>
          <cell r="H103">
            <v>1</v>
          </cell>
          <cell r="I103">
            <v>0</v>
          </cell>
          <cell r="J103">
            <v>6.1345486111111111E-2</v>
          </cell>
          <cell r="K103">
            <v>6.1345486111111111E-2</v>
          </cell>
          <cell r="L103">
            <v>0</v>
          </cell>
          <cell r="M103">
            <v>0</v>
          </cell>
          <cell r="N103">
            <v>0</v>
          </cell>
          <cell r="O103">
            <v>1</v>
          </cell>
          <cell r="P103">
            <v>6.1345486111111111E-2</v>
          </cell>
        </row>
        <row r="104">
          <cell r="C104" t="str">
            <v>WATTS</v>
          </cell>
          <cell r="D104" t="str">
            <v>DORM</v>
          </cell>
          <cell r="E104">
            <v>1</v>
          </cell>
          <cell r="F104" t="str">
            <v>SGN G5</v>
          </cell>
          <cell r="G104">
            <v>0</v>
          </cell>
          <cell r="H104">
            <v>0</v>
          </cell>
          <cell r="I104">
            <v>0</v>
          </cell>
          <cell r="J104">
            <v>0</v>
          </cell>
          <cell r="K104">
            <v>0</v>
          </cell>
          <cell r="L104">
            <v>0</v>
          </cell>
          <cell r="M104">
            <v>0</v>
          </cell>
          <cell r="N104">
            <v>0</v>
          </cell>
          <cell r="O104">
            <v>0</v>
          </cell>
          <cell r="P104">
            <v>0</v>
          </cell>
        </row>
        <row r="105">
          <cell r="C105" t="str">
            <v>DSAQSP</v>
          </cell>
          <cell r="D105" t="str">
            <v>DSAQSP</v>
          </cell>
          <cell r="E105">
            <v>1</v>
          </cell>
          <cell r="F105" t="str">
            <v>SGN G5</v>
          </cell>
          <cell r="G105">
            <v>0</v>
          </cell>
          <cell r="H105">
            <v>0</v>
          </cell>
          <cell r="I105">
            <v>0</v>
          </cell>
          <cell r="J105">
            <v>0</v>
          </cell>
          <cell r="K105">
            <v>0</v>
          </cell>
          <cell r="L105">
            <v>0</v>
          </cell>
          <cell r="M105">
            <v>0</v>
          </cell>
          <cell r="N105">
            <v>0</v>
          </cell>
          <cell r="O105">
            <v>0</v>
          </cell>
          <cell r="P105">
            <v>0</v>
          </cell>
        </row>
        <row r="106">
          <cell r="C106" t="str">
            <v>NIDEC</v>
          </cell>
          <cell r="D106" t="str">
            <v>EMCI</v>
          </cell>
          <cell r="E106">
            <v>1</v>
          </cell>
          <cell r="F106" t="str">
            <v>SGN G5</v>
          </cell>
          <cell r="G106">
            <v>0</v>
          </cell>
          <cell r="H106">
            <v>0</v>
          </cell>
          <cell r="I106">
            <v>0</v>
          </cell>
          <cell r="J106">
            <v>0</v>
          </cell>
          <cell r="K106">
            <v>0</v>
          </cell>
          <cell r="L106">
            <v>0</v>
          </cell>
          <cell r="M106">
            <v>0</v>
          </cell>
          <cell r="N106">
            <v>0</v>
          </cell>
          <cell r="O106">
            <v>0</v>
          </cell>
          <cell r="P106">
            <v>0</v>
          </cell>
        </row>
        <row r="107">
          <cell r="C107" t="str">
            <v>LII</v>
          </cell>
          <cell r="D107" t="str">
            <v>LIICO</v>
          </cell>
          <cell r="E107">
            <v>1</v>
          </cell>
          <cell r="F107" t="str">
            <v>SGN G5</v>
          </cell>
          <cell r="G107">
            <v>0</v>
          </cell>
          <cell r="H107">
            <v>0</v>
          </cell>
          <cell r="I107">
            <v>0</v>
          </cell>
          <cell r="J107">
            <v>0</v>
          </cell>
          <cell r="K107">
            <v>0</v>
          </cell>
          <cell r="L107">
            <v>0</v>
          </cell>
          <cell r="M107">
            <v>0</v>
          </cell>
          <cell r="N107">
            <v>0</v>
          </cell>
          <cell r="O107">
            <v>0</v>
          </cell>
          <cell r="P107">
            <v>0</v>
          </cell>
        </row>
        <row r="108">
          <cell r="C108" t="str">
            <v>LII</v>
          </cell>
          <cell r="D108" t="str">
            <v>LIIRE</v>
          </cell>
          <cell r="E108">
            <v>1</v>
          </cell>
          <cell r="F108" t="str">
            <v>SGN G5</v>
          </cell>
          <cell r="G108">
            <v>0</v>
          </cell>
          <cell r="H108">
            <v>0</v>
          </cell>
          <cell r="I108">
            <v>0</v>
          </cell>
          <cell r="J108">
            <v>0</v>
          </cell>
          <cell r="K108">
            <v>0</v>
          </cell>
          <cell r="L108">
            <v>0</v>
          </cell>
          <cell r="M108">
            <v>0</v>
          </cell>
          <cell r="N108">
            <v>0</v>
          </cell>
          <cell r="O108">
            <v>0</v>
          </cell>
          <cell r="P108">
            <v>0</v>
          </cell>
        </row>
        <row r="109">
          <cell r="C109" t="str">
            <v>LII</v>
          </cell>
          <cell r="D109" t="str">
            <v>LIIWWR</v>
          </cell>
          <cell r="E109">
            <v>1</v>
          </cell>
          <cell r="F109" t="str">
            <v>SGN G5</v>
          </cell>
          <cell r="G109">
            <v>0</v>
          </cell>
          <cell r="H109">
            <v>0</v>
          </cell>
          <cell r="I109">
            <v>0</v>
          </cell>
          <cell r="J109">
            <v>0</v>
          </cell>
          <cell r="K109">
            <v>0</v>
          </cell>
          <cell r="L109">
            <v>0</v>
          </cell>
          <cell r="M109">
            <v>0</v>
          </cell>
          <cell r="N109">
            <v>0</v>
          </cell>
          <cell r="O109">
            <v>0</v>
          </cell>
          <cell r="P109">
            <v>0</v>
          </cell>
        </row>
        <row r="110">
          <cell r="C110" t="str">
            <v>KTK</v>
          </cell>
          <cell r="D110" t="str">
            <v>MKI</v>
          </cell>
          <cell r="E110">
            <v>1</v>
          </cell>
          <cell r="F110" t="str">
            <v>SGN G5</v>
          </cell>
          <cell r="G110">
            <v>0</v>
          </cell>
          <cell r="H110">
            <v>1</v>
          </cell>
          <cell r="I110">
            <v>0</v>
          </cell>
          <cell r="J110">
            <v>9.8184027777777766E-2</v>
          </cell>
          <cell r="K110">
            <v>9.8184027777777766E-2</v>
          </cell>
          <cell r="L110">
            <v>0</v>
          </cell>
          <cell r="M110">
            <v>2.5502777777777777E-2</v>
          </cell>
          <cell r="N110">
            <v>2.5502777777777777E-2</v>
          </cell>
          <cell r="O110">
            <v>1</v>
          </cell>
          <cell r="P110">
            <v>0.12368680555555554</v>
          </cell>
        </row>
        <row r="111">
          <cell r="C111" t="str">
            <v>NIDEC</v>
          </cell>
          <cell r="D111" t="str">
            <v>NHAC</v>
          </cell>
          <cell r="E111">
            <v>1</v>
          </cell>
          <cell r="F111" t="str">
            <v>SGN G5</v>
          </cell>
          <cell r="G111">
            <v>0</v>
          </cell>
          <cell r="H111">
            <v>0</v>
          </cell>
          <cell r="I111">
            <v>0</v>
          </cell>
          <cell r="J111">
            <v>0</v>
          </cell>
          <cell r="K111">
            <v>0</v>
          </cell>
          <cell r="L111">
            <v>0</v>
          </cell>
          <cell r="M111">
            <v>0</v>
          </cell>
          <cell r="N111">
            <v>0</v>
          </cell>
          <cell r="O111">
            <v>0</v>
          </cell>
          <cell r="P111">
            <v>0</v>
          </cell>
        </row>
        <row r="112">
          <cell r="C112" t="str">
            <v>WRNCO</v>
          </cell>
          <cell r="D112" t="str">
            <v>PVHJA</v>
          </cell>
          <cell r="E112">
            <v>1</v>
          </cell>
          <cell r="F112" t="str">
            <v>SGN G5</v>
          </cell>
          <cell r="G112">
            <v>0</v>
          </cell>
          <cell r="H112">
            <v>1</v>
          </cell>
          <cell r="I112">
            <v>0</v>
          </cell>
          <cell r="J112">
            <v>3.9787760416666665E-2</v>
          </cell>
          <cell r="K112">
            <v>3.9787760416666665E-2</v>
          </cell>
          <cell r="L112">
            <v>0</v>
          </cell>
          <cell r="M112">
            <v>2.054427083333333E-3</v>
          </cell>
          <cell r="N112">
            <v>2.054427083333333E-3</v>
          </cell>
          <cell r="O112">
            <v>1</v>
          </cell>
          <cell r="P112">
            <v>4.1842187499999996E-2</v>
          </cell>
        </row>
        <row r="113">
          <cell r="C113" t="str">
            <v>WRNCO</v>
          </cell>
          <cell r="D113" t="str">
            <v>THAS</v>
          </cell>
          <cell r="E113">
            <v>1</v>
          </cell>
          <cell r="F113" t="str">
            <v>SGN G5</v>
          </cell>
          <cell r="G113">
            <v>0</v>
          </cell>
          <cell r="H113">
            <v>4</v>
          </cell>
          <cell r="I113">
            <v>0</v>
          </cell>
          <cell r="J113">
            <v>0.12655763888888888</v>
          </cell>
          <cell r="K113">
            <v>0.12655763888888888</v>
          </cell>
          <cell r="L113">
            <v>0</v>
          </cell>
          <cell r="M113">
            <v>5.2173611111111119E-3</v>
          </cell>
          <cell r="N113">
            <v>5.2173611111111119E-3</v>
          </cell>
          <cell r="O113">
            <v>4</v>
          </cell>
          <cell r="P113">
            <v>0.131775</v>
          </cell>
        </row>
        <row r="114">
          <cell r="C114" t="str">
            <v>WRNCO</v>
          </cell>
          <cell r="D114" t="str">
            <v>WARAS</v>
          </cell>
          <cell r="E114">
            <v>1</v>
          </cell>
          <cell r="F114" t="str">
            <v>SGN G5</v>
          </cell>
          <cell r="G114">
            <v>0</v>
          </cell>
          <cell r="H114">
            <v>7</v>
          </cell>
          <cell r="I114">
            <v>0</v>
          </cell>
          <cell r="J114">
            <v>0.19886712072649568</v>
          </cell>
          <cell r="K114">
            <v>0.19886712072649568</v>
          </cell>
          <cell r="L114">
            <v>0</v>
          </cell>
          <cell r="M114">
            <v>8.3225961538461544E-3</v>
          </cell>
          <cell r="N114">
            <v>8.3225961538461544E-3</v>
          </cell>
          <cell r="O114">
            <v>7</v>
          </cell>
          <cell r="P114">
            <v>0.20718971688034182</v>
          </cell>
        </row>
        <row r="115">
          <cell r="C115" t="str">
            <v>WYNBRG</v>
          </cell>
          <cell r="D115" t="str">
            <v>WYNBRG</v>
          </cell>
          <cell r="E115">
            <v>1</v>
          </cell>
          <cell r="F115" t="str">
            <v>SGN G3</v>
          </cell>
          <cell r="G115">
            <v>0</v>
          </cell>
          <cell r="H115">
            <v>0</v>
          </cell>
          <cell r="I115">
            <v>0</v>
          </cell>
          <cell r="J115">
            <v>0</v>
          </cell>
          <cell r="K115">
            <v>0</v>
          </cell>
          <cell r="L115">
            <v>0</v>
          </cell>
          <cell r="M115">
            <v>0</v>
          </cell>
          <cell r="N115">
            <v>0</v>
          </cell>
          <cell r="O115">
            <v>0</v>
          </cell>
          <cell r="P115">
            <v>0</v>
          </cell>
        </row>
        <row r="116">
          <cell r="C116" t="str">
            <v>X47BL</v>
          </cell>
          <cell r="D116" t="str">
            <v>X47BL</v>
          </cell>
          <cell r="E116">
            <v>1</v>
          </cell>
          <cell r="F116" t="str">
            <v>SGN G5</v>
          </cell>
          <cell r="G116">
            <v>0</v>
          </cell>
          <cell r="H116">
            <v>0</v>
          </cell>
          <cell r="I116">
            <v>0</v>
          </cell>
          <cell r="J116">
            <v>0</v>
          </cell>
          <cell r="K116">
            <v>0</v>
          </cell>
          <cell r="L116">
            <v>0</v>
          </cell>
          <cell r="M116">
            <v>0</v>
          </cell>
          <cell r="N116">
            <v>0</v>
          </cell>
          <cell r="O116">
            <v>0</v>
          </cell>
          <cell r="P116">
            <v>0</v>
          </cell>
        </row>
        <row r="117">
          <cell r="C117" t="str">
            <v>XATPE</v>
          </cell>
          <cell r="D117" t="str">
            <v>XATPE</v>
          </cell>
          <cell r="E117">
            <v>1</v>
          </cell>
          <cell r="F117" t="str">
            <v>SGN G5</v>
          </cell>
          <cell r="G117">
            <v>0</v>
          </cell>
          <cell r="H117">
            <v>0</v>
          </cell>
          <cell r="I117">
            <v>0</v>
          </cell>
          <cell r="J117">
            <v>0</v>
          </cell>
          <cell r="K117">
            <v>0</v>
          </cell>
          <cell r="L117">
            <v>0</v>
          </cell>
          <cell r="M117">
            <v>0</v>
          </cell>
          <cell r="N117">
            <v>0</v>
          </cell>
          <cell r="O117">
            <v>0</v>
          </cell>
          <cell r="P117">
            <v>0</v>
          </cell>
        </row>
        <row r="118">
          <cell r="C118" t="str">
            <v>XBLAIN</v>
          </cell>
          <cell r="D118" t="str">
            <v>XBLAIN</v>
          </cell>
          <cell r="E118">
            <v>1</v>
          </cell>
          <cell r="F118" t="str">
            <v>SGN G5</v>
          </cell>
          <cell r="G118">
            <v>0</v>
          </cell>
          <cell r="H118">
            <v>0</v>
          </cell>
          <cell r="I118">
            <v>0</v>
          </cell>
          <cell r="J118">
            <v>0</v>
          </cell>
          <cell r="K118">
            <v>0</v>
          </cell>
          <cell r="L118">
            <v>0</v>
          </cell>
          <cell r="M118">
            <v>0</v>
          </cell>
          <cell r="N118">
            <v>0</v>
          </cell>
          <cell r="O118">
            <v>0</v>
          </cell>
          <cell r="P118">
            <v>0</v>
          </cell>
        </row>
        <row r="119">
          <cell r="C119" t="str">
            <v>XCALM</v>
          </cell>
          <cell r="D119" t="str">
            <v>XCALM</v>
          </cell>
          <cell r="E119">
            <v>1</v>
          </cell>
          <cell r="F119" t="str">
            <v>SGN G5</v>
          </cell>
          <cell r="G119">
            <v>0</v>
          </cell>
          <cell r="H119">
            <v>1</v>
          </cell>
          <cell r="I119">
            <v>0</v>
          </cell>
          <cell r="J119">
            <v>7.6135416666666664E-2</v>
          </cell>
          <cell r="K119">
            <v>7.6135416666666664E-2</v>
          </cell>
          <cell r="L119">
            <v>0</v>
          </cell>
          <cell r="M119">
            <v>1.0320833333333333E-2</v>
          </cell>
          <cell r="N119">
            <v>1.0320833333333333E-2</v>
          </cell>
          <cell r="O119">
            <v>1</v>
          </cell>
          <cell r="P119">
            <v>8.6456249999999998E-2</v>
          </cell>
        </row>
        <row r="120">
          <cell r="C120" t="str">
            <v>XHBIL</v>
          </cell>
          <cell r="D120" t="str">
            <v>XHBIL</v>
          </cell>
          <cell r="E120">
            <v>1</v>
          </cell>
          <cell r="F120" t="str">
            <v>SGN G5</v>
          </cell>
          <cell r="G120">
            <v>0</v>
          </cell>
          <cell r="H120">
            <v>0</v>
          </cell>
          <cell r="I120">
            <v>0</v>
          </cell>
          <cell r="J120">
            <v>0</v>
          </cell>
          <cell r="K120">
            <v>0</v>
          </cell>
          <cell r="L120">
            <v>0</v>
          </cell>
          <cell r="M120">
            <v>0</v>
          </cell>
          <cell r="N120">
            <v>0</v>
          </cell>
          <cell r="O120">
            <v>0</v>
          </cell>
          <cell r="P120">
            <v>0</v>
          </cell>
        </row>
        <row r="121">
          <cell r="C121" t="str">
            <v>XKEENI</v>
          </cell>
          <cell r="D121" t="str">
            <v>XKEENI</v>
          </cell>
          <cell r="E121">
            <v>1</v>
          </cell>
          <cell r="F121" t="str">
            <v>SGN G5</v>
          </cell>
          <cell r="G121">
            <v>0</v>
          </cell>
          <cell r="H121">
            <v>0</v>
          </cell>
          <cell r="I121">
            <v>0</v>
          </cell>
          <cell r="J121">
            <v>0</v>
          </cell>
          <cell r="K121">
            <v>0</v>
          </cell>
          <cell r="L121">
            <v>0</v>
          </cell>
          <cell r="M121">
            <v>0</v>
          </cell>
          <cell r="N121">
            <v>0</v>
          </cell>
          <cell r="O121">
            <v>0</v>
          </cell>
          <cell r="P121">
            <v>0</v>
          </cell>
        </row>
        <row r="122">
          <cell r="C122" t="str">
            <v>XREDC</v>
          </cell>
          <cell r="D122" t="str">
            <v>XREDC</v>
          </cell>
          <cell r="E122">
            <v>1</v>
          </cell>
          <cell r="F122" t="str">
            <v>SGN G5</v>
          </cell>
          <cell r="G122">
            <v>0</v>
          </cell>
          <cell r="H122">
            <v>0</v>
          </cell>
          <cell r="I122">
            <v>0</v>
          </cell>
          <cell r="J122">
            <v>0</v>
          </cell>
          <cell r="K122">
            <v>0</v>
          </cell>
          <cell r="L122">
            <v>0</v>
          </cell>
          <cell r="M122">
            <v>0</v>
          </cell>
          <cell r="N122">
            <v>0</v>
          </cell>
          <cell r="O122">
            <v>0</v>
          </cell>
          <cell r="P122">
            <v>0</v>
          </cell>
        </row>
        <row r="123">
          <cell r="C123" t="str">
            <v>XSOLS</v>
          </cell>
          <cell r="D123" t="str">
            <v>XSOLS</v>
          </cell>
          <cell r="E123">
            <v>1</v>
          </cell>
          <cell r="F123" t="str">
            <v>SGN G5</v>
          </cell>
          <cell r="G123">
            <v>0</v>
          </cell>
          <cell r="H123">
            <v>0</v>
          </cell>
          <cell r="I123">
            <v>0</v>
          </cell>
          <cell r="J123">
            <v>0</v>
          </cell>
          <cell r="K123">
            <v>0</v>
          </cell>
          <cell r="L123">
            <v>0</v>
          </cell>
          <cell r="M123">
            <v>0</v>
          </cell>
          <cell r="N123">
            <v>0</v>
          </cell>
          <cell r="O123">
            <v>0</v>
          </cell>
          <cell r="P123">
            <v>0</v>
          </cell>
        </row>
        <row r="124">
          <cell r="C124" t="str">
            <v>USBOX</v>
          </cell>
          <cell r="D124" t="str">
            <v>USBOX</v>
          </cell>
          <cell r="E124">
            <v>1</v>
          </cell>
          <cell r="F124" t="str">
            <v>SGN G5</v>
          </cell>
          <cell r="G124">
            <v>0</v>
          </cell>
          <cell r="H124">
            <v>0</v>
          </cell>
          <cell r="I124">
            <v>0</v>
          </cell>
          <cell r="J124">
            <v>0.14326388888888889</v>
          </cell>
          <cell r="K124">
            <v>0.14326388888888889</v>
          </cell>
          <cell r="L124">
            <v>0</v>
          </cell>
          <cell r="M124">
            <v>0</v>
          </cell>
          <cell r="N124">
            <v>0</v>
          </cell>
          <cell r="O124">
            <v>0</v>
          </cell>
          <cell r="P124">
            <v>0.14326388888888889</v>
          </cell>
        </row>
        <row r="125">
          <cell r="C125" t="str">
            <v>SINBOX</v>
          </cell>
          <cell r="D125" t="str">
            <v>SINBOX</v>
          </cell>
          <cell r="E125">
            <v>1</v>
          </cell>
          <cell r="F125" t="str">
            <v>SGN G5</v>
          </cell>
          <cell r="G125">
            <v>0</v>
          </cell>
          <cell r="H125">
            <v>0</v>
          </cell>
          <cell r="I125">
            <v>0</v>
          </cell>
          <cell r="J125">
            <v>0</v>
          </cell>
          <cell r="K125">
            <v>0</v>
          </cell>
          <cell r="L125">
            <v>0</v>
          </cell>
          <cell r="M125">
            <v>0</v>
          </cell>
          <cell r="N125">
            <v>0</v>
          </cell>
          <cell r="O125">
            <v>0</v>
          </cell>
          <cell r="P125">
            <v>0</v>
          </cell>
        </row>
        <row r="126">
          <cell r="C126" t="str">
            <v>OBI</v>
          </cell>
          <cell r="D126" t="str">
            <v>EMLUX</v>
          </cell>
          <cell r="E126">
            <v>1</v>
          </cell>
          <cell r="F126" t="str">
            <v>SGN G4</v>
          </cell>
          <cell r="G126">
            <v>0</v>
          </cell>
          <cell r="H126">
            <v>17</v>
          </cell>
          <cell r="I126">
            <v>0</v>
          </cell>
          <cell r="J126">
            <v>0.35365688131313128</v>
          </cell>
          <cell r="K126">
            <v>0.35365688131313128</v>
          </cell>
          <cell r="L126">
            <v>8.0331439393939413E-2</v>
          </cell>
          <cell r="M126">
            <v>8.0331439393939413E-2</v>
          </cell>
          <cell r="N126">
            <v>0.16066287878787883</v>
          </cell>
          <cell r="O126">
            <v>17</v>
          </cell>
          <cell r="P126">
            <v>0.5143197601010101</v>
          </cell>
        </row>
        <row r="127">
          <cell r="C127" t="str">
            <v>OBI</v>
          </cell>
          <cell r="D127" t="str">
            <v>EUROM</v>
          </cell>
          <cell r="E127">
            <v>1</v>
          </cell>
          <cell r="F127" t="str">
            <v>SGN G4</v>
          </cell>
          <cell r="G127">
            <v>0</v>
          </cell>
          <cell r="H127">
            <v>14</v>
          </cell>
          <cell r="I127">
            <v>0</v>
          </cell>
          <cell r="J127">
            <v>0.37353750000000002</v>
          </cell>
          <cell r="K127">
            <v>0.37353750000000002</v>
          </cell>
          <cell r="L127">
            <v>0.13222222222222221</v>
          </cell>
          <cell r="M127">
            <v>0.13222222222222221</v>
          </cell>
          <cell r="N127">
            <v>0.26444444444444443</v>
          </cell>
          <cell r="O127">
            <v>14</v>
          </cell>
          <cell r="P127">
            <v>0.63798194444444445</v>
          </cell>
        </row>
        <row r="131">
          <cell r="E131">
            <v>1</v>
          </cell>
        </row>
      </sheetData>
      <sheetData sheetId="3">
        <row r="2">
          <cell r="B2" t="str">
            <v>SGN</v>
          </cell>
        </row>
        <row r="3">
          <cell r="C3">
            <v>1</v>
          </cell>
        </row>
        <row r="5">
          <cell r="C5">
            <v>1</v>
          </cell>
          <cell r="D5">
            <v>2</v>
          </cell>
          <cell r="E5">
            <v>3</v>
          </cell>
          <cell r="F5">
            <v>4</v>
          </cell>
          <cell r="G5">
            <v>5</v>
          </cell>
          <cell r="H5">
            <v>6</v>
          </cell>
          <cell r="I5">
            <v>7</v>
          </cell>
          <cell r="J5">
            <v>8</v>
          </cell>
          <cell r="K5">
            <v>9</v>
          </cell>
          <cell r="L5">
            <v>10</v>
          </cell>
          <cell r="M5">
            <v>11</v>
          </cell>
          <cell r="N5">
            <v>12</v>
          </cell>
          <cell r="O5">
            <v>13</v>
          </cell>
          <cell r="P5">
            <v>14</v>
          </cell>
          <cell r="Q5">
            <v>15</v>
          </cell>
          <cell r="R5">
            <v>16</v>
          </cell>
          <cell r="S5">
            <v>17</v>
          </cell>
          <cell r="T5">
            <v>18</v>
          </cell>
          <cell r="U5">
            <v>19</v>
          </cell>
          <cell r="V5">
            <v>20</v>
          </cell>
          <cell r="W5">
            <v>21</v>
          </cell>
          <cell r="X5">
            <v>22</v>
          </cell>
          <cell r="Y5">
            <v>23</v>
          </cell>
          <cell r="Z5">
            <v>24</v>
          </cell>
          <cell r="AA5">
            <v>25</v>
          </cell>
          <cell r="AB5">
            <v>26</v>
          </cell>
          <cell r="AC5">
            <v>27</v>
          </cell>
          <cell r="AD5">
            <v>28</v>
          </cell>
          <cell r="AE5">
            <v>29</v>
          </cell>
          <cell r="AF5">
            <v>30</v>
          </cell>
          <cell r="AG5">
            <v>31</v>
          </cell>
          <cell r="AH5">
            <v>32</v>
          </cell>
          <cell r="AI5">
            <v>33</v>
          </cell>
          <cell r="AJ5">
            <v>34</v>
          </cell>
          <cell r="AK5">
            <v>35</v>
          </cell>
          <cell r="AL5">
            <v>36</v>
          </cell>
          <cell r="AM5">
            <v>37</v>
          </cell>
          <cell r="AN5">
            <v>38</v>
          </cell>
          <cell r="AO5">
            <v>39</v>
          </cell>
          <cell r="AP5">
            <v>40</v>
          </cell>
          <cell r="AQ5">
            <v>41</v>
          </cell>
          <cell r="AR5">
            <v>42</v>
          </cell>
          <cell r="AS5">
            <v>43</v>
          </cell>
          <cell r="AT5">
            <v>44</v>
          </cell>
          <cell r="AU5">
            <v>45</v>
          </cell>
          <cell r="AV5">
            <v>46</v>
          </cell>
          <cell r="AW5">
            <v>47</v>
          </cell>
          <cell r="AX5">
            <v>48</v>
          </cell>
          <cell r="AY5">
            <v>49</v>
          </cell>
          <cell r="AZ5">
            <v>50</v>
          </cell>
          <cell r="BA5">
            <v>51</v>
          </cell>
          <cell r="BB5">
            <v>52</v>
          </cell>
          <cell r="BC5">
            <v>53</v>
          </cell>
        </row>
        <row r="6">
          <cell r="B6" t="str">
            <v>AAFES - Air</v>
          </cell>
          <cell r="C6">
            <v>0</v>
          </cell>
          <cell r="D6" t="str">
            <v/>
          </cell>
          <cell r="E6" t="str">
            <v/>
          </cell>
          <cell r="F6" t="str">
            <v/>
          </cell>
          <cell r="G6" t="str">
            <v/>
          </cell>
          <cell r="H6" t="str">
            <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A6" t="str">
            <v/>
          </cell>
          <cell r="AB6" t="str">
            <v/>
          </cell>
          <cell r="AC6" t="str">
            <v/>
          </cell>
          <cell r="AD6" t="str">
            <v/>
          </cell>
          <cell r="AE6" t="str">
            <v/>
          </cell>
          <cell r="AF6" t="str">
            <v/>
          </cell>
          <cell r="AG6" t="str">
            <v/>
          </cell>
          <cell r="AH6" t="str">
            <v/>
          </cell>
          <cell r="AI6" t="str">
            <v/>
          </cell>
          <cell r="AJ6" t="str">
            <v/>
          </cell>
          <cell r="AK6" t="str">
            <v/>
          </cell>
          <cell r="AL6" t="str">
            <v/>
          </cell>
          <cell r="AM6" t="str">
            <v/>
          </cell>
          <cell r="AN6" t="str">
            <v/>
          </cell>
          <cell r="AO6" t="str">
            <v/>
          </cell>
          <cell r="AP6" t="str">
            <v/>
          </cell>
          <cell r="AQ6" t="str">
            <v/>
          </cell>
          <cell r="AR6" t="str">
            <v/>
          </cell>
          <cell r="AS6" t="str">
            <v/>
          </cell>
          <cell r="AT6" t="str">
            <v/>
          </cell>
          <cell r="AU6" t="str">
            <v/>
          </cell>
          <cell r="AV6" t="str">
            <v/>
          </cell>
          <cell r="AW6" t="str">
            <v/>
          </cell>
          <cell r="AX6" t="str">
            <v/>
          </cell>
          <cell r="AY6" t="str">
            <v/>
          </cell>
          <cell r="AZ6" t="str">
            <v/>
          </cell>
          <cell r="BA6" t="str">
            <v/>
          </cell>
          <cell r="BB6" t="str">
            <v/>
          </cell>
          <cell r="BC6" t="str">
            <v/>
          </cell>
        </row>
        <row r="7">
          <cell r="B7" t="str">
            <v>AAFES - Sea</v>
          </cell>
          <cell r="C7">
            <v>28</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A7" t="str">
            <v/>
          </cell>
          <cell r="AB7" t="str">
            <v/>
          </cell>
          <cell r="AC7" t="str">
            <v/>
          </cell>
          <cell r="AD7" t="str">
            <v/>
          </cell>
          <cell r="AE7" t="str">
            <v/>
          </cell>
          <cell r="AF7" t="str">
            <v/>
          </cell>
          <cell r="AG7" t="str">
            <v/>
          </cell>
          <cell r="AH7" t="str">
            <v/>
          </cell>
          <cell r="AI7" t="str">
            <v/>
          </cell>
          <cell r="AJ7" t="str">
            <v/>
          </cell>
          <cell r="AK7" t="str">
            <v/>
          </cell>
          <cell r="AL7" t="str">
            <v/>
          </cell>
          <cell r="AM7" t="str">
            <v/>
          </cell>
          <cell r="AN7" t="str">
            <v/>
          </cell>
          <cell r="AO7" t="str">
            <v/>
          </cell>
          <cell r="AP7" t="str">
            <v/>
          </cell>
          <cell r="AQ7" t="str">
            <v/>
          </cell>
          <cell r="AR7" t="str">
            <v/>
          </cell>
          <cell r="AS7" t="str">
            <v/>
          </cell>
          <cell r="AT7" t="str">
            <v/>
          </cell>
          <cell r="AU7" t="str">
            <v/>
          </cell>
          <cell r="AV7" t="str">
            <v/>
          </cell>
          <cell r="AW7" t="str">
            <v/>
          </cell>
          <cell r="AX7" t="str">
            <v/>
          </cell>
          <cell r="AY7" t="str">
            <v/>
          </cell>
          <cell r="AZ7" t="str">
            <v/>
          </cell>
          <cell r="BA7" t="str">
            <v/>
          </cell>
          <cell r="BB7" t="str">
            <v/>
          </cell>
          <cell r="BC7" t="str">
            <v/>
          </cell>
        </row>
        <row r="8">
          <cell r="B8" t="str">
            <v>AAFZE - Air</v>
          </cell>
          <cell r="C8">
            <v>0</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A8" t="str">
            <v/>
          </cell>
          <cell r="AB8" t="str">
            <v/>
          </cell>
          <cell r="AC8" t="str">
            <v/>
          </cell>
          <cell r="AD8" t="str">
            <v/>
          </cell>
          <cell r="AE8" t="str">
            <v/>
          </cell>
          <cell r="AF8" t="str">
            <v/>
          </cell>
          <cell r="AG8" t="str">
            <v/>
          </cell>
          <cell r="AH8" t="str">
            <v/>
          </cell>
          <cell r="AI8" t="str">
            <v/>
          </cell>
          <cell r="AJ8" t="str">
            <v/>
          </cell>
          <cell r="AK8" t="str">
            <v/>
          </cell>
          <cell r="AL8" t="str">
            <v/>
          </cell>
          <cell r="AM8" t="str">
            <v/>
          </cell>
          <cell r="AN8" t="str">
            <v/>
          </cell>
          <cell r="AO8" t="str">
            <v/>
          </cell>
          <cell r="AP8" t="str">
            <v/>
          </cell>
          <cell r="AQ8" t="str">
            <v/>
          </cell>
          <cell r="AR8" t="str">
            <v/>
          </cell>
          <cell r="AS8" t="str">
            <v/>
          </cell>
          <cell r="AT8" t="str">
            <v/>
          </cell>
          <cell r="AU8" t="str">
            <v/>
          </cell>
          <cell r="AV8" t="str">
            <v/>
          </cell>
          <cell r="AW8" t="str">
            <v/>
          </cell>
          <cell r="AX8" t="str">
            <v/>
          </cell>
          <cell r="AY8" t="str">
            <v/>
          </cell>
          <cell r="AZ8" t="str">
            <v/>
          </cell>
          <cell r="BA8" t="str">
            <v/>
          </cell>
          <cell r="BB8" t="str">
            <v/>
          </cell>
          <cell r="BC8" t="str">
            <v/>
          </cell>
        </row>
        <row r="9">
          <cell r="B9" t="str">
            <v>AAFZE - Sea</v>
          </cell>
          <cell r="C9">
            <v>0</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A9" t="str">
            <v/>
          </cell>
          <cell r="AB9" t="str">
            <v/>
          </cell>
          <cell r="AC9" t="str">
            <v/>
          </cell>
          <cell r="AD9" t="str">
            <v/>
          </cell>
          <cell r="AE9" t="str">
            <v/>
          </cell>
          <cell r="AF9" t="str">
            <v/>
          </cell>
          <cell r="AG9" t="str">
            <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
          </cell>
          <cell r="BB9" t="str">
            <v/>
          </cell>
          <cell r="BC9" t="str">
            <v/>
          </cell>
        </row>
        <row r="10">
          <cell r="B10" t="str">
            <v>AAI - Air</v>
          </cell>
          <cell r="C10">
            <v>0</v>
          </cell>
          <cell r="D10" t="str">
            <v/>
          </cell>
          <cell r="E10" t="str">
            <v/>
          </cell>
          <cell r="F10" t="str">
            <v/>
          </cell>
          <cell r="G10" t="str">
            <v/>
          </cell>
          <cell r="H10" t="str">
            <v/>
          </cell>
          <cell r="I10" t="str">
            <v/>
          </cell>
          <cell r="J10" t="str">
            <v/>
          </cell>
          <cell r="K10" t="str">
            <v/>
          </cell>
          <cell r="L10" t="str">
            <v/>
          </cell>
          <cell r="M10" t="str">
            <v/>
          </cell>
          <cell r="N10" t="str">
            <v/>
          </cell>
          <cell r="O10" t="str">
            <v/>
          </cell>
          <cell r="P10" t="str">
            <v/>
          </cell>
          <cell r="Q10" t="str">
            <v/>
          </cell>
          <cell r="R10" t="str">
            <v/>
          </cell>
          <cell r="S10" t="str">
            <v/>
          </cell>
          <cell r="T10" t="str">
            <v/>
          </cell>
          <cell r="U10" t="str">
            <v/>
          </cell>
          <cell r="V10" t="str">
            <v/>
          </cell>
          <cell r="W10" t="str">
            <v/>
          </cell>
          <cell r="X10" t="str">
            <v/>
          </cell>
          <cell r="Y10" t="str">
            <v/>
          </cell>
          <cell r="Z10" t="str">
            <v/>
          </cell>
          <cell r="AA10" t="str">
            <v/>
          </cell>
          <cell r="AB10" t="str">
            <v/>
          </cell>
          <cell r="AC10" t="str">
            <v/>
          </cell>
          <cell r="AD10" t="str">
            <v/>
          </cell>
          <cell r="AE10" t="str">
            <v/>
          </cell>
          <cell r="AF10" t="str">
            <v/>
          </cell>
          <cell r="AG10" t="str">
            <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
          </cell>
          <cell r="BB10" t="str">
            <v/>
          </cell>
          <cell r="BC10" t="str">
            <v/>
          </cell>
        </row>
        <row r="11">
          <cell r="B11" t="str">
            <v>AAI - Sea</v>
          </cell>
          <cell r="C11">
            <v>0</v>
          </cell>
          <cell r="D11" t="str">
            <v/>
          </cell>
          <cell r="E11" t="str">
            <v/>
          </cell>
          <cell r="F11" t="str">
            <v/>
          </cell>
          <cell r="G11" t="str">
            <v/>
          </cell>
          <cell r="H11" t="str">
            <v/>
          </cell>
          <cell r="I11" t="str">
            <v/>
          </cell>
          <cell r="J11" t="str">
            <v/>
          </cell>
          <cell r="K11" t="str">
            <v/>
          </cell>
          <cell r="L11" t="str">
            <v/>
          </cell>
          <cell r="M11" t="str">
            <v/>
          </cell>
          <cell r="N11" t="str">
            <v/>
          </cell>
          <cell r="O11" t="str">
            <v/>
          </cell>
          <cell r="P11" t="str">
            <v/>
          </cell>
          <cell r="Q11" t="str">
            <v/>
          </cell>
          <cell r="R11" t="str">
            <v/>
          </cell>
          <cell r="S11" t="str">
            <v/>
          </cell>
          <cell r="T11" t="str">
            <v/>
          </cell>
          <cell r="U11" t="str">
            <v/>
          </cell>
          <cell r="V11" t="str">
            <v/>
          </cell>
          <cell r="W11" t="str">
            <v/>
          </cell>
          <cell r="X11" t="str">
            <v/>
          </cell>
          <cell r="Y11" t="str">
            <v/>
          </cell>
          <cell r="Z11" t="str">
            <v/>
          </cell>
          <cell r="AA11" t="str">
            <v/>
          </cell>
          <cell r="AB11" t="str">
            <v/>
          </cell>
          <cell r="AC11" t="str">
            <v/>
          </cell>
          <cell r="AD11" t="str">
            <v/>
          </cell>
          <cell r="AE11" t="str">
            <v/>
          </cell>
          <cell r="AF11" t="str">
            <v/>
          </cell>
          <cell r="AG11" t="str">
            <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row>
        <row r="12">
          <cell r="B12" t="str">
            <v>AEBPRO - Air</v>
          </cell>
          <cell r="C12">
            <v>0</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A12" t="str">
            <v/>
          </cell>
          <cell r="AB12" t="str">
            <v/>
          </cell>
          <cell r="AC12" t="str">
            <v/>
          </cell>
          <cell r="AD12" t="str">
            <v/>
          </cell>
          <cell r="AE12" t="str">
            <v/>
          </cell>
          <cell r="AF12" t="str">
            <v/>
          </cell>
          <cell r="AG12" t="str">
            <v/>
          </cell>
          <cell r="AH12" t="str">
            <v/>
          </cell>
          <cell r="AI12" t="str">
            <v/>
          </cell>
          <cell r="AJ12" t="str">
            <v/>
          </cell>
          <cell r="AK12" t="str">
            <v/>
          </cell>
          <cell r="AL12" t="str">
            <v/>
          </cell>
          <cell r="AM12" t="str">
            <v/>
          </cell>
          <cell r="AN12" t="str">
            <v/>
          </cell>
          <cell r="AO12" t="str">
            <v/>
          </cell>
          <cell r="AP12" t="str">
            <v/>
          </cell>
          <cell r="AQ12" t="str">
            <v/>
          </cell>
          <cell r="AR12" t="str">
            <v/>
          </cell>
          <cell r="AS12" t="str">
            <v/>
          </cell>
          <cell r="AT12" t="str">
            <v/>
          </cell>
          <cell r="AU12" t="str">
            <v/>
          </cell>
          <cell r="AV12" t="str">
            <v/>
          </cell>
          <cell r="AW12" t="str">
            <v/>
          </cell>
          <cell r="AX12" t="str">
            <v/>
          </cell>
          <cell r="AY12" t="str">
            <v/>
          </cell>
          <cell r="AZ12" t="str">
            <v/>
          </cell>
          <cell r="BA12" t="str">
            <v/>
          </cell>
          <cell r="BB12" t="str">
            <v/>
          </cell>
          <cell r="BC12" t="str">
            <v/>
          </cell>
        </row>
        <row r="13">
          <cell r="B13" t="str">
            <v>AEBPRO - Sea</v>
          </cell>
          <cell r="C13">
            <v>0</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E13" t="str">
            <v/>
          </cell>
          <cell r="AF13" t="str">
            <v/>
          </cell>
          <cell r="AG13" t="str">
            <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row>
        <row r="14">
          <cell r="B14" t="str">
            <v>AEBV - Air</v>
          </cell>
          <cell r="C14">
            <v>0</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A14" t="str">
            <v/>
          </cell>
          <cell r="AB14" t="str">
            <v/>
          </cell>
          <cell r="AC14" t="str">
            <v/>
          </cell>
          <cell r="AD14" t="str">
            <v/>
          </cell>
          <cell r="AE14" t="str">
            <v/>
          </cell>
          <cell r="AF14" t="str">
            <v/>
          </cell>
          <cell r="AG14" t="str">
            <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row>
        <row r="15">
          <cell r="B15" t="str">
            <v>AEBV - Sea</v>
          </cell>
          <cell r="C15">
            <v>21</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E15" t="str">
            <v/>
          </cell>
          <cell r="AF15" t="str">
            <v/>
          </cell>
          <cell r="AG15" t="str">
            <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row>
        <row r="16">
          <cell r="B16" t="str">
            <v>AEC - Air</v>
          </cell>
          <cell r="C16">
            <v>0</v>
          </cell>
          <cell r="D16" t="str">
            <v/>
          </cell>
          <cell r="E16" t="str">
            <v/>
          </cell>
          <cell r="F16" t="str">
            <v/>
          </cell>
          <cell r="G16" t="str">
            <v/>
          </cell>
          <cell r="H16" t="str">
            <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A16" t="str">
            <v/>
          </cell>
          <cell r="AB16" t="str">
            <v/>
          </cell>
          <cell r="AC16" t="str">
            <v/>
          </cell>
          <cell r="AD16" t="str">
            <v/>
          </cell>
          <cell r="AE16" t="str">
            <v/>
          </cell>
          <cell r="AF16" t="str">
            <v/>
          </cell>
          <cell r="AG16" t="str">
            <v/>
          </cell>
          <cell r="AH16" t="str">
            <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row>
        <row r="17">
          <cell r="B17" t="str">
            <v>AEC - Sea</v>
          </cell>
          <cell r="C17">
            <v>0</v>
          </cell>
          <cell r="D17" t="str">
            <v/>
          </cell>
          <cell r="E17" t="str">
            <v/>
          </cell>
          <cell r="F17" t="str">
            <v/>
          </cell>
          <cell r="G17" t="str">
            <v/>
          </cell>
          <cell r="H17" t="str">
            <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A17" t="str">
            <v/>
          </cell>
          <cell r="AB17" t="str">
            <v/>
          </cell>
          <cell r="AC17" t="str">
            <v/>
          </cell>
          <cell r="AD17" t="str">
            <v/>
          </cell>
          <cell r="AE17" t="str">
            <v/>
          </cell>
          <cell r="AF17" t="str">
            <v/>
          </cell>
          <cell r="AG17" t="str">
            <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row>
        <row r="18">
          <cell r="B18" t="str">
            <v>AED - Air</v>
          </cell>
          <cell r="C18">
            <v>0</v>
          </cell>
          <cell r="D18" t="str">
            <v/>
          </cell>
          <cell r="E18" t="str">
            <v/>
          </cell>
          <cell r="F18" t="str">
            <v/>
          </cell>
          <cell r="G18" t="str">
            <v/>
          </cell>
          <cell r="H18" t="str">
            <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A18" t="str">
            <v/>
          </cell>
          <cell r="AB18" t="str">
            <v/>
          </cell>
          <cell r="AC18" t="str">
            <v/>
          </cell>
          <cell r="AD18" t="str">
            <v/>
          </cell>
          <cell r="AE18" t="str">
            <v/>
          </cell>
          <cell r="AF18" t="str">
            <v/>
          </cell>
          <cell r="AG18" t="str">
            <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row>
        <row r="19">
          <cell r="B19" t="str">
            <v>AED - Sea</v>
          </cell>
          <cell r="C19">
            <v>0</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A19" t="str">
            <v/>
          </cell>
          <cell r="AB19" t="str">
            <v/>
          </cell>
          <cell r="AC19" t="str">
            <v/>
          </cell>
          <cell r="AD19" t="str">
            <v/>
          </cell>
          <cell r="AE19" t="str">
            <v/>
          </cell>
          <cell r="AF19" t="str">
            <v/>
          </cell>
          <cell r="AG19" t="str">
            <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row>
        <row r="20">
          <cell r="B20" t="str">
            <v>AEO - Air</v>
          </cell>
          <cell r="C20">
            <v>0</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cell r="X20" t="str">
            <v/>
          </cell>
          <cell r="Y20" t="str">
            <v/>
          </cell>
          <cell r="Z20" t="str">
            <v/>
          </cell>
          <cell r="AA20" t="str">
            <v/>
          </cell>
          <cell r="AB20" t="str">
            <v/>
          </cell>
          <cell r="AC20" t="str">
            <v/>
          </cell>
          <cell r="AD20" t="str">
            <v/>
          </cell>
          <cell r="AE20" t="str">
            <v/>
          </cell>
          <cell r="AF20" t="str">
            <v/>
          </cell>
          <cell r="AG20" t="str">
            <v/>
          </cell>
          <cell r="AH20" t="str">
            <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
          </cell>
          <cell r="BB20" t="str">
            <v/>
          </cell>
          <cell r="BC20" t="str">
            <v/>
          </cell>
        </row>
        <row r="21">
          <cell r="B21" t="str">
            <v>AEO - Sea</v>
          </cell>
          <cell r="C21">
            <v>20</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A21" t="str">
            <v/>
          </cell>
          <cell r="AB21" t="str">
            <v/>
          </cell>
          <cell r="AC21" t="str">
            <v/>
          </cell>
          <cell r="AD21" t="str">
            <v/>
          </cell>
          <cell r="AE21" t="str">
            <v/>
          </cell>
          <cell r="AF21" t="str">
            <v/>
          </cell>
          <cell r="AG21" t="str">
            <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row>
        <row r="22">
          <cell r="B22" t="str">
            <v>AEOHK - Air</v>
          </cell>
          <cell r="C22">
            <v>0</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A22" t="str">
            <v/>
          </cell>
          <cell r="AB22" t="str">
            <v/>
          </cell>
          <cell r="AC22" t="str">
            <v/>
          </cell>
          <cell r="AD22" t="str">
            <v/>
          </cell>
          <cell r="AE22" t="str">
            <v/>
          </cell>
          <cell r="AF22" t="str">
            <v/>
          </cell>
          <cell r="AG22" t="str">
            <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
          </cell>
          <cell r="BB22" t="str">
            <v/>
          </cell>
          <cell r="BC22" t="str">
            <v/>
          </cell>
        </row>
        <row r="23">
          <cell r="B23" t="str">
            <v>AEOHK - Sea</v>
          </cell>
          <cell r="C23">
            <v>0</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A23" t="str">
            <v/>
          </cell>
          <cell r="AB23" t="str">
            <v/>
          </cell>
          <cell r="AC23" t="str">
            <v/>
          </cell>
          <cell r="AD23" t="str">
            <v/>
          </cell>
          <cell r="AE23" t="str">
            <v/>
          </cell>
          <cell r="AF23" t="str">
            <v/>
          </cell>
          <cell r="AG23" t="str">
            <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
          </cell>
          <cell r="BB23" t="str">
            <v/>
          </cell>
          <cell r="BC23" t="str">
            <v/>
          </cell>
        </row>
        <row r="24">
          <cell r="B24" t="str">
            <v>AEOJP - Air</v>
          </cell>
          <cell r="C24">
            <v>0</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t="str">
            <v/>
          </cell>
          <cell r="R24" t="str">
            <v/>
          </cell>
          <cell r="S24" t="str">
            <v/>
          </cell>
          <cell r="T24" t="str">
            <v/>
          </cell>
          <cell r="U24" t="str">
            <v/>
          </cell>
          <cell r="V24" t="str">
            <v/>
          </cell>
          <cell r="W24" t="str">
            <v/>
          </cell>
          <cell r="X24" t="str">
            <v/>
          </cell>
          <cell r="Y24" t="str">
            <v/>
          </cell>
          <cell r="Z24" t="str">
            <v/>
          </cell>
          <cell r="AA24" t="str">
            <v/>
          </cell>
          <cell r="AB24" t="str">
            <v/>
          </cell>
          <cell r="AC24" t="str">
            <v/>
          </cell>
          <cell r="AD24" t="str">
            <v/>
          </cell>
          <cell r="AE24" t="str">
            <v/>
          </cell>
          <cell r="AF24" t="str">
            <v/>
          </cell>
          <cell r="AG24" t="str">
            <v/>
          </cell>
          <cell r="AH24" t="str">
            <v/>
          </cell>
          <cell r="AI24" t="str">
            <v/>
          </cell>
          <cell r="AJ24" t="str">
            <v/>
          </cell>
          <cell r="AK24" t="str">
            <v/>
          </cell>
          <cell r="AL24" t="str">
            <v/>
          </cell>
          <cell r="AM24" t="str">
            <v/>
          </cell>
          <cell r="AN24" t="str">
            <v/>
          </cell>
          <cell r="AO24" t="str">
            <v/>
          </cell>
          <cell r="AP24" t="str">
            <v/>
          </cell>
          <cell r="AQ24" t="str">
            <v/>
          </cell>
          <cell r="AR24" t="str">
            <v/>
          </cell>
          <cell r="AS24" t="str">
            <v/>
          </cell>
          <cell r="AT24" t="str">
            <v/>
          </cell>
          <cell r="AU24" t="str">
            <v/>
          </cell>
          <cell r="AV24" t="str">
            <v/>
          </cell>
          <cell r="AW24" t="str">
            <v/>
          </cell>
          <cell r="AX24" t="str">
            <v/>
          </cell>
          <cell r="AY24" t="str">
            <v/>
          </cell>
          <cell r="AZ24" t="str">
            <v/>
          </cell>
          <cell r="BA24" t="str">
            <v/>
          </cell>
          <cell r="BB24" t="str">
            <v/>
          </cell>
          <cell r="BC24" t="str">
            <v/>
          </cell>
        </row>
        <row r="25">
          <cell r="B25" t="str">
            <v>AEOJP - Sea</v>
          </cell>
          <cell r="C25">
            <v>0</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t="str">
            <v/>
          </cell>
          <cell r="R25" t="str">
            <v/>
          </cell>
          <cell r="S25" t="str">
            <v/>
          </cell>
          <cell r="T25" t="str">
            <v/>
          </cell>
          <cell r="U25" t="str">
            <v/>
          </cell>
          <cell r="V25" t="str">
            <v/>
          </cell>
          <cell r="W25" t="str">
            <v/>
          </cell>
          <cell r="X25" t="str">
            <v/>
          </cell>
          <cell r="Y25" t="str">
            <v/>
          </cell>
          <cell r="Z25" t="str">
            <v/>
          </cell>
          <cell r="AA25" t="str">
            <v/>
          </cell>
          <cell r="AB25" t="str">
            <v/>
          </cell>
          <cell r="AC25" t="str">
            <v/>
          </cell>
          <cell r="AD25" t="str">
            <v/>
          </cell>
          <cell r="AE25" t="str">
            <v/>
          </cell>
          <cell r="AF25" t="str">
            <v/>
          </cell>
          <cell r="AG25" t="str">
            <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row>
        <row r="26">
          <cell r="B26" t="str">
            <v>AEOMEX - Air</v>
          </cell>
          <cell r="C26">
            <v>0</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t="str">
            <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E26" t="str">
            <v/>
          </cell>
          <cell r="AF26" t="str">
            <v/>
          </cell>
          <cell r="AG26" t="str">
            <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row>
        <row r="27">
          <cell r="B27" t="str">
            <v>AEOMEX - Sea</v>
          </cell>
          <cell r="C27">
            <v>0</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t="str">
            <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E27" t="str">
            <v/>
          </cell>
          <cell r="AF27" t="str">
            <v/>
          </cell>
          <cell r="AG27" t="str">
            <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row>
        <row r="28">
          <cell r="B28" t="str">
            <v>AEOMIX - Air</v>
          </cell>
          <cell r="C28">
            <v>0</v>
          </cell>
          <cell r="D28" t="str">
            <v/>
          </cell>
          <cell r="E28" t="str">
            <v/>
          </cell>
          <cell r="F28" t="str">
            <v/>
          </cell>
          <cell r="G28" t="str">
            <v/>
          </cell>
          <cell r="H28" t="str">
            <v/>
          </cell>
          <cell r="I28" t="str">
            <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cell r="W28" t="str">
            <v/>
          </cell>
          <cell r="X28" t="str">
            <v/>
          </cell>
          <cell r="Y28" t="str">
            <v/>
          </cell>
          <cell r="Z28" t="str">
            <v/>
          </cell>
          <cell r="AA28" t="str">
            <v/>
          </cell>
          <cell r="AB28" t="str">
            <v/>
          </cell>
          <cell r="AC28" t="str">
            <v/>
          </cell>
          <cell r="AD28" t="str">
            <v/>
          </cell>
          <cell r="AE28" t="str">
            <v/>
          </cell>
          <cell r="AF28" t="str">
            <v/>
          </cell>
          <cell r="AG28" t="str">
            <v/>
          </cell>
          <cell r="AH28" t="str">
            <v/>
          </cell>
          <cell r="AI28" t="str">
            <v/>
          </cell>
          <cell r="AJ28" t="str">
            <v/>
          </cell>
          <cell r="AK28" t="str">
            <v/>
          </cell>
          <cell r="AL28" t="str">
            <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
          </cell>
          <cell r="BB28" t="str">
            <v/>
          </cell>
          <cell r="BC28" t="str">
            <v/>
          </cell>
        </row>
        <row r="29">
          <cell r="B29" t="str">
            <v>AEOMIX - Sea</v>
          </cell>
          <cell r="C29">
            <v>148</v>
          </cell>
          <cell r="D29" t="str">
            <v/>
          </cell>
          <cell r="E29" t="str">
            <v/>
          </cell>
          <cell r="F29" t="str">
            <v/>
          </cell>
          <cell r="G29" t="str">
            <v/>
          </cell>
          <cell r="H29" t="str">
            <v/>
          </cell>
          <cell r="I29" t="str">
            <v/>
          </cell>
          <cell r="J29" t="str">
            <v/>
          </cell>
          <cell r="K29" t="str">
            <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A29" t="str">
            <v/>
          </cell>
          <cell r="AB29" t="str">
            <v/>
          </cell>
          <cell r="AC29" t="str">
            <v/>
          </cell>
          <cell r="AD29" t="str">
            <v/>
          </cell>
          <cell r="AE29" t="str">
            <v/>
          </cell>
          <cell r="AF29" t="str">
            <v/>
          </cell>
          <cell r="AG29" t="str">
            <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row>
        <row r="30">
          <cell r="B30" t="str">
            <v>AEOSHA - Air</v>
          </cell>
          <cell r="C30">
            <v>0</v>
          </cell>
          <cell r="D30" t="str">
            <v/>
          </cell>
          <cell r="E30" t="str">
            <v/>
          </cell>
          <cell r="F30" t="str">
            <v/>
          </cell>
          <cell r="G30" t="str">
            <v/>
          </cell>
          <cell r="H30" t="str">
            <v/>
          </cell>
          <cell r="I30" t="str">
            <v/>
          </cell>
          <cell r="J30" t="str">
            <v/>
          </cell>
          <cell r="K30" t="str">
            <v/>
          </cell>
          <cell r="L30" t="str">
            <v/>
          </cell>
          <cell r="M30" t="str">
            <v/>
          </cell>
          <cell r="N30" t="str">
            <v/>
          </cell>
          <cell r="O30" t="str">
            <v/>
          </cell>
          <cell r="P30" t="str">
            <v/>
          </cell>
          <cell r="Q30" t="str">
            <v/>
          </cell>
          <cell r="R30" t="str">
            <v/>
          </cell>
          <cell r="S30" t="str">
            <v/>
          </cell>
          <cell r="T30" t="str">
            <v/>
          </cell>
          <cell r="U30" t="str">
            <v/>
          </cell>
          <cell r="V30" t="str">
            <v/>
          </cell>
          <cell r="W30" t="str">
            <v/>
          </cell>
          <cell r="X30" t="str">
            <v/>
          </cell>
          <cell r="Y30" t="str">
            <v/>
          </cell>
          <cell r="Z30" t="str">
            <v/>
          </cell>
          <cell r="AA30" t="str">
            <v/>
          </cell>
          <cell r="AB30" t="str">
            <v/>
          </cell>
          <cell r="AC30" t="str">
            <v/>
          </cell>
          <cell r="AD30" t="str">
            <v/>
          </cell>
          <cell r="AE30" t="str">
            <v/>
          </cell>
          <cell r="AF30" t="str">
            <v/>
          </cell>
          <cell r="AG30" t="str">
            <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row>
        <row r="31">
          <cell r="B31" t="str">
            <v>AEOSHA - Sea</v>
          </cell>
          <cell r="C31">
            <v>0</v>
          </cell>
          <cell r="D31" t="str">
            <v/>
          </cell>
          <cell r="E31" t="str">
            <v/>
          </cell>
          <cell r="F31" t="str">
            <v/>
          </cell>
          <cell r="G31" t="str">
            <v/>
          </cell>
          <cell r="H31" t="str">
            <v/>
          </cell>
          <cell r="I31" t="str">
            <v/>
          </cell>
          <cell r="J31" t="str">
            <v/>
          </cell>
          <cell r="K31" t="str">
            <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A31" t="str">
            <v/>
          </cell>
          <cell r="AB31" t="str">
            <v/>
          </cell>
          <cell r="AC31" t="str">
            <v/>
          </cell>
          <cell r="AD31" t="str">
            <v/>
          </cell>
          <cell r="AE31" t="str">
            <v/>
          </cell>
          <cell r="AF31" t="str">
            <v/>
          </cell>
          <cell r="AG31" t="str">
            <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row>
        <row r="32">
          <cell r="B32" t="str">
            <v>AEU - Air</v>
          </cell>
          <cell r="C32">
            <v>0</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A32" t="str">
            <v/>
          </cell>
          <cell r="AB32" t="str">
            <v/>
          </cell>
          <cell r="AC32" t="str">
            <v/>
          </cell>
          <cell r="AD32" t="str">
            <v/>
          </cell>
          <cell r="AE32" t="str">
            <v/>
          </cell>
          <cell r="AF32" t="str">
            <v/>
          </cell>
          <cell r="AG32" t="str">
            <v/>
          </cell>
          <cell r="AH32" t="str">
            <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
          </cell>
          <cell r="BB32" t="str">
            <v/>
          </cell>
          <cell r="BC32" t="str">
            <v/>
          </cell>
        </row>
        <row r="33">
          <cell r="B33" t="str">
            <v>AEU - Sea</v>
          </cell>
          <cell r="C33">
            <v>0</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E33" t="str">
            <v/>
          </cell>
          <cell r="AF33" t="str">
            <v/>
          </cell>
          <cell r="AG33" t="str">
            <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
          </cell>
          <cell r="BB33" t="str">
            <v/>
          </cell>
          <cell r="BC33" t="str">
            <v/>
          </cell>
        </row>
        <row r="34">
          <cell r="B34" t="str">
            <v>AFC - Air</v>
          </cell>
          <cell r="C34">
            <v>0</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A34" t="str">
            <v/>
          </cell>
          <cell r="AB34" t="str">
            <v/>
          </cell>
          <cell r="AC34" t="str">
            <v/>
          </cell>
          <cell r="AD34" t="str">
            <v/>
          </cell>
          <cell r="AE34" t="str">
            <v/>
          </cell>
          <cell r="AF34" t="str">
            <v/>
          </cell>
          <cell r="AG34" t="str">
            <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
          </cell>
          <cell r="BB34" t="str">
            <v/>
          </cell>
          <cell r="BC34" t="str">
            <v/>
          </cell>
        </row>
        <row r="35">
          <cell r="B35" t="str">
            <v>AFC - Sea</v>
          </cell>
          <cell r="C35">
            <v>0</v>
          </cell>
          <cell r="D35" t="str">
            <v/>
          </cell>
          <cell r="E35" t="str">
            <v/>
          </cell>
          <cell r="F35" t="str">
            <v/>
          </cell>
          <cell r="G35" t="str">
            <v/>
          </cell>
          <cell r="H35" t="str">
            <v/>
          </cell>
          <cell r="I35" t="str">
            <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cell r="W35" t="str">
            <v/>
          </cell>
          <cell r="X35" t="str">
            <v/>
          </cell>
          <cell r="Y35" t="str">
            <v/>
          </cell>
          <cell r="Z35" t="str">
            <v/>
          </cell>
          <cell r="AA35" t="str">
            <v/>
          </cell>
          <cell r="AB35" t="str">
            <v/>
          </cell>
          <cell r="AC35" t="str">
            <v/>
          </cell>
          <cell r="AD35" t="str">
            <v/>
          </cell>
          <cell r="AE35" t="str">
            <v/>
          </cell>
          <cell r="AF35" t="str">
            <v/>
          </cell>
          <cell r="AG35" t="str">
            <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
          </cell>
          <cell r="BB35" t="str">
            <v/>
          </cell>
          <cell r="BC35" t="str">
            <v/>
          </cell>
        </row>
        <row r="36">
          <cell r="B36" t="str">
            <v>AGL - Air</v>
          </cell>
          <cell r="C36">
            <v>0</v>
          </cell>
          <cell r="D36" t="str">
            <v/>
          </cell>
          <cell r="E36" t="str">
            <v/>
          </cell>
          <cell r="F36" t="str">
            <v/>
          </cell>
          <cell r="G36" t="str">
            <v/>
          </cell>
          <cell r="H36" t="str">
            <v/>
          </cell>
          <cell r="I36" t="str">
            <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A36" t="str">
            <v/>
          </cell>
          <cell r="AB36" t="str">
            <v/>
          </cell>
          <cell r="AC36" t="str">
            <v/>
          </cell>
          <cell r="AD36" t="str">
            <v/>
          </cell>
          <cell r="AE36" t="str">
            <v/>
          </cell>
          <cell r="AF36" t="str">
            <v/>
          </cell>
          <cell r="AG36" t="str">
            <v/>
          </cell>
          <cell r="AH36" t="str">
            <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row>
        <row r="37">
          <cell r="B37" t="str">
            <v>AGL - Sea</v>
          </cell>
          <cell r="C37">
            <v>0</v>
          </cell>
          <cell r="D37" t="str">
            <v/>
          </cell>
          <cell r="E37" t="str">
            <v/>
          </cell>
          <cell r="F37" t="str">
            <v/>
          </cell>
          <cell r="G37" t="str">
            <v/>
          </cell>
          <cell r="H37" t="str">
            <v/>
          </cell>
          <cell r="I37" t="str">
            <v/>
          </cell>
          <cell r="J37" t="str">
            <v/>
          </cell>
          <cell r="K37" t="str">
            <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A37" t="str">
            <v/>
          </cell>
          <cell r="AB37" t="str">
            <v/>
          </cell>
          <cell r="AC37" t="str">
            <v/>
          </cell>
          <cell r="AD37" t="str">
            <v/>
          </cell>
          <cell r="AE37" t="str">
            <v/>
          </cell>
          <cell r="AF37" t="str">
            <v/>
          </cell>
          <cell r="AG37" t="str">
            <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
          </cell>
          <cell r="BB37" t="str">
            <v/>
          </cell>
          <cell r="BC37" t="str">
            <v/>
          </cell>
        </row>
        <row r="38">
          <cell r="B38" t="str">
            <v>AGRON - Air</v>
          </cell>
          <cell r="C38">
            <v>0</v>
          </cell>
          <cell r="D38" t="str">
            <v/>
          </cell>
          <cell r="E38" t="str">
            <v/>
          </cell>
          <cell r="F38" t="str">
            <v/>
          </cell>
          <cell r="G38" t="str">
            <v/>
          </cell>
          <cell r="H38" t="str">
            <v/>
          </cell>
          <cell r="I38" t="str">
            <v/>
          </cell>
          <cell r="J38" t="str">
            <v/>
          </cell>
          <cell r="K38" t="str">
            <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A38" t="str">
            <v/>
          </cell>
          <cell r="AB38" t="str">
            <v/>
          </cell>
          <cell r="AC38" t="str">
            <v/>
          </cell>
          <cell r="AD38" t="str">
            <v/>
          </cell>
          <cell r="AE38" t="str">
            <v/>
          </cell>
          <cell r="AF38" t="str">
            <v/>
          </cell>
          <cell r="AG38" t="str">
            <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
          </cell>
          <cell r="BB38" t="str">
            <v/>
          </cell>
          <cell r="BC38" t="str">
            <v/>
          </cell>
        </row>
        <row r="39">
          <cell r="B39" t="str">
            <v>AGRON - Sea</v>
          </cell>
          <cell r="C39">
            <v>0</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E39" t="str">
            <v/>
          </cell>
          <cell r="AF39" t="str">
            <v/>
          </cell>
          <cell r="AG39" t="str">
            <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
          </cell>
          <cell r="BB39" t="str">
            <v/>
          </cell>
          <cell r="BC39" t="str">
            <v/>
          </cell>
        </row>
        <row r="40">
          <cell r="B40" t="str">
            <v>AGSCA - Air</v>
          </cell>
          <cell r="C40">
            <v>0</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t="str">
            <v/>
          </cell>
          <cell r="R40" t="str">
            <v/>
          </cell>
          <cell r="S40" t="str">
            <v/>
          </cell>
          <cell r="T40" t="str">
            <v/>
          </cell>
          <cell r="U40" t="str">
            <v/>
          </cell>
          <cell r="V40" t="str">
            <v/>
          </cell>
          <cell r="W40" t="str">
            <v/>
          </cell>
          <cell r="X40" t="str">
            <v/>
          </cell>
          <cell r="Y40" t="str">
            <v/>
          </cell>
          <cell r="Z40" t="str">
            <v/>
          </cell>
          <cell r="AA40" t="str">
            <v/>
          </cell>
          <cell r="AB40" t="str">
            <v/>
          </cell>
          <cell r="AC40" t="str">
            <v/>
          </cell>
          <cell r="AD40" t="str">
            <v/>
          </cell>
          <cell r="AE40" t="str">
            <v/>
          </cell>
          <cell r="AF40" t="str">
            <v/>
          </cell>
          <cell r="AG40" t="str">
            <v/>
          </cell>
          <cell r="AH40" t="str">
            <v/>
          </cell>
          <cell r="AI40" t="str">
            <v/>
          </cell>
          <cell r="AJ40" t="str">
            <v/>
          </cell>
          <cell r="AK40" t="str">
            <v/>
          </cell>
          <cell r="AL40" t="str">
            <v/>
          </cell>
          <cell r="AM40" t="str">
            <v/>
          </cell>
          <cell r="AN40" t="str">
            <v/>
          </cell>
          <cell r="AO40" t="str">
            <v/>
          </cell>
          <cell r="AP40" t="str">
            <v/>
          </cell>
          <cell r="AQ40" t="str">
            <v/>
          </cell>
          <cell r="AR40" t="str">
            <v/>
          </cell>
          <cell r="AS40" t="str">
            <v/>
          </cell>
          <cell r="AT40" t="str">
            <v/>
          </cell>
          <cell r="AU40" t="str">
            <v/>
          </cell>
          <cell r="AV40" t="str">
            <v/>
          </cell>
          <cell r="AW40" t="str">
            <v/>
          </cell>
          <cell r="AX40" t="str">
            <v/>
          </cell>
          <cell r="AY40" t="str">
            <v/>
          </cell>
          <cell r="AZ40" t="str">
            <v/>
          </cell>
          <cell r="BA40" t="str">
            <v/>
          </cell>
          <cell r="BB40" t="str">
            <v/>
          </cell>
          <cell r="BC40" t="str">
            <v/>
          </cell>
        </row>
        <row r="41">
          <cell r="B41" t="str">
            <v>AGSCA - Sea</v>
          </cell>
          <cell r="C41">
            <v>0</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A41" t="str">
            <v/>
          </cell>
          <cell r="AB41" t="str">
            <v/>
          </cell>
          <cell r="AC41" t="str">
            <v/>
          </cell>
          <cell r="AD41" t="str">
            <v/>
          </cell>
          <cell r="AE41" t="str">
            <v/>
          </cell>
          <cell r="AF41" t="str">
            <v/>
          </cell>
          <cell r="AG41" t="str">
            <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row>
        <row r="42">
          <cell r="B42" t="str">
            <v>AGSDB - Air</v>
          </cell>
          <cell r="C42">
            <v>0</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t="str">
            <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E42" t="str">
            <v/>
          </cell>
          <cell r="AF42" t="str">
            <v/>
          </cell>
          <cell r="AG42" t="str">
            <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row>
        <row r="43">
          <cell r="B43" t="str">
            <v>AGSDB - Sea</v>
          </cell>
          <cell r="C43">
            <v>0</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t="str">
            <v/>
          </cell>
          <cell r="R43" t="str">
            <v/>
          </cell>
          <cell r="S43" t="str">
            <v/>
          </cell>
          <cell r="T43" t="str">
            <v/>
          </cell>
          <cell r="U43" t="str">
            <v/>
          </cell>
          <cell r="V43" t="str">
            <v/>
          </cell>
          <cell r="W43" t="str">
            <v/>
          </cell>
          <cell r="X43" t="str">
            <v/>
          </cell>
          <cell r="Y43" t="str">
            <v/>
          </cell>
          <cell r="Z43" t="str">
            <v/>
          </cell>
          <cell r="AA43" t="str">
            <v/>
          </cell>
          <cell r="AB43" t="str">
            <v/>
          </cell>
          <cell r="AC43" t="str">
            <v/>
          </cell>
          <cell r="AD43" t="str">
            <v/>
          </cell>
          <cell r="AE43" t="str">
            <v/>
          </cell>
          <cell r="AF43" t="str">
            <v/>
          </cell>
          <cell r="AG43" t="str">
            <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
          </cell>
          <cell r="BB43" t="str">
            <v/>
          </cell>
          <cell r="BC43" t="str">
            <v/>
          </cell>
        </row>
        <row r="44">
          <cell r="B44" t="str">
            <v>AGSLB - Air</v>
          </cell>
          <cell r="C44">
            <v>0</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A44" t="str">
            <v/>
          </cell>
          <cell r="AB44" t="str">
            <v/>
          </cell>
          <cell r="AC44" t="str">
            <v/>
          </cell>
          <cell r="AD44" t="str">
            <v/>
          </cell>
          <cell r="AE44" t="str">
            <v/>
          </cell>
          <cell r="AF44" t="str">
            <v/>
          </cell>
          <cell r="AG44" t="str">
            <v/>
          </cell>
          <cell r="AH44" t="str">
            <v/>
          </cell>
          <cell r="AI44" t="str">
            <v/>
          </cell>
          <cell r="AJ44" t="str">
            <v/>
          </cell>
          <cell r="AK44" t="str">
            <v/>
          </cell>
          <cell r="AL44" t="str">
            <v/>
          </cell>
          <cell r="AM44" t="str">
            <v/>
          </cell>
          <cell r="AN44" t="str">
            <v/>
          </cell>
          <cell r="AO44" t="str">
            <v/>
          </cell>
          <cell r="AP44" t="str">
            <v/>
          </cell>
          <cell r="AQ44" t="str">
            <v/>
          </cell>
          <cell r="AR44" t="str">
            <v/>
          </cell>
          <cell r="AS44" t="str">
            <v/>
          </cell>
          <cell r="AT44" t="str">
            <v/>
          </cell>
          <cell r="AU44" t="str">
            <v/>
          </cell>
          <cell r="AV44" t="str">
            <v/>
          </cell>
          <cell r="AW44" t="str">
            <v/>
          </cell>
          <cell r="AX44" t="str">
            <v/>
          </cell>
          <cell r="AY44" t="str">
            <v/>
          </cell>
          <cell r="AZ44" t="str">
            <v/>
          </cell>
          <cell r="BA44" t="str">
            <v/>
          </cell>
          <cell r="BB44" t="str">
            <v/>
          </cell>
          <cell r="BC44" t="str">
            <v/>
          </cell>
        </row>
        <row r="45">
          <cell r="B45" t="str">
            <v>AGSLB - Sea</v>
          </cell>
          <cell r="C45">
            <v>0</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t="str">
            <v/>
          </cell>
          <cell r="R45" t="str">
            <v/>
          </cell>
          <cell r="S45" t="str">
            <v/>
          </cell>
          <cell r="T45" t="str">
            <v/>
          </cell>
          <cell r="U45" t="str">
            <v/>
          </cell>
          <cell r="V45" t="str">
            <v/>
          </cell>
          <cell r="W45" t="str">
            <v/>
          </cell>
          <cell r="X45" t="str">
            <v/>
          </cell>
          <cell r="Y45" t="str">
            <v/>
          </cell>
          <cell r="Z45" t="str">
            <v/>
          </cell>
          <cell r="AA45" t="str">
            <v/>
          </cell>
          <cell r="AB45" t="str">
            <v/>
          </cell>
          <cell r="AC45" t="str">
            <v/>
          </cell>
          <cell r="AD45" t="str">
            <v/>
          </cell>
          <cell r="AE45" t="str">
            <v/>
          </cell>
          <cell r="AF45" t="str">
            <v/>
          </cell>
          <cell r="AG45" t="str">
            <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
          </cell>
          <cell r="BB45" t="str">
            <v/>
          </cell>
          <cell r="BC45" t="str">
            <v/>
          </cell>
        </row>
        <row r="46">
          <cell r="B46" t="str">
            <v>ALAM - Air</v>
          </cell>
          <cell r="C46">
            <v>0</v>
          </cell>
          <cell r="D46" t="str">
            <v/>
          </cell>
          <cell r="E46" t="str">
            <v/>
          </cell>
          <cell r="F46" t="str">
            <v/>
          </cell>
          <cell r="G46" t="str">
            <v/>
          </cell>
          <cell r="H46" t="str">
            <v/>
          </cell>
          <cell r="I46" t="str">
            <v/>
          </cell>
          <cell r="J46" t="str">
            <v/>
          </cell>
          <cell r="K46" t="str">
            <v/>
          </cell>
          <cell r="L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E46" t="str">
            <v/>
          </cell>
          <cell r="AF46" t="str">
            <v/>
          </cell>
          <cell r="AG46" t="str">
            <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
          </cell>
          <cell r="BB46" t="str">
            <v/>
          </cell>
          <cell r="BC46" t="str">
            <v/>
          </cell>
        </row>
        <row r="47">
          <cell r="B47" t="str">
            <v>ALAM - Sea</v>
          </cell>
          <cell r="C47">
            <v>0</v>
          </cell>
          <cell r="D47" t="str">
            <v/>
          </cell>
          <cell r="E47" t="str">
            <v/>
          </cell>
          <cell r="F47" t="str">
            <v/>
          </cell>
          <cell r="G47" t="str">
            <v/>
          </cell>
          <cell r="H47" t="str">
            <v/>
          </cell>
          <cell r="I47" t="str">
            <v/>
          </cell>
          <cell r="J47" t="str">
            <v/>
          </cell>
          <cell r="K47" t="str">
            <v/>
          </cell>
          <cell r="L47" t="str">
            <v/>
          </cell>
          <cell r="M47" t="str">
            <v/>
          </cell>
          <cell r="N47" t="str">
            <v/>
          </cell>
          <cell r="O47" t="str">
            <v/>
          </cell>
          <cell r="P47" t="str">
            <v/>
          </cell>
          <cell r="Q47" t="str">
            <v/>
          </cell>
          <cell r="R47" t="str">
            <v/>
          </cell>
          <cell r="S47" t="str">
            <v/>
          </cell>
          <cell r="T47" t="str">
            <v/>
          </cell>
          <cell r="U47" t="str">
            <v/>
          </cell>
          <cell r="V47" t="str">
            <v/>
          </cell>
          <cell r="W47" t="str">
            <v/>
          </cell>
          <cell r="X47" t="str">
            <v/>
          </cell>
          <cell r="Y47" t="str">
            <v/>
          </cell>
          <cell r="Z47" t="str">
            <v/>
          </cell>
          <cell r="AA47" t="str">
            <v/>
          </cell>
          <cell r="AB47" t="str">
            <v/>
          </cell>
          <cell r="AC47" t="str">
            <v/>
          </cell>
          <cell r="AD47" t="str">
            <v/>
          </cell>
          <cell r="AE47" t="str">
            <v/>
          </cell>
          <cell r="AF47" t="str">
            <v/>
          </cell>
          <cell r="AG47" t="str">
            <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row>
        <row r="48">
          <cell r="B48" t="str">
            <v>ALBRT - Air</v>
          </cell>
          <cell r="C48">
            <v>0</v>
          </cell>
          <cell r="D48" t="str">
            <v/>
          </cell>
          <cell r="E48" t="str">
            <v/>
          </cell>
          <cell r="F48" t="str">
            <v/>
          </cell>
          <cell r="G48" t="str">
            <v/>
          </cell>
          <cell r="H48" t="str">
            <v/>
          </cell>
          <cell r="I48" t="str">
            <v/>
          </cell>
          <cell r="J48" t="str">
            <v/>
          </cell>
          <cell r="K48" t="str">
            <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A48" t="str">
            <v/>
          </cell>
          <cell r="AB48" t="str">
            <v/>
          </cell>
          <cell r="AC48" t="str">
            <v/>
          </cell>
          <cell r="AD48" t="str">
            <v/>
          </cell>
          <cell r="AE48" t="str">
            <v/>
          </cell>
          <cell r="AF48" t="str">
            <v/>
          </cell>
          <cell r="AG48" t="str">
            <v/>
          </cell>
          <cell r="AH48" t="str">
            <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
          </cell>
          <cell r="BB48" t="str">
            <v/>
          </cell>
          <cell r="BC48" t="str">
            <v/>
          </cell>
        </row>
        <row r="49">
          <cell r="B49" t="str">
            <v>ALBRT - Sea</v>
          </cell>
          <cell r="C49">
            <v>0</v>
          </cell>
          <cell r="D49" t="str">
            <v/>
          </cell>
          <cell r="E49" t="str">
            <v/>
          </cell>
          <cell r="F49" t="str">
            <v/>
          </cell>
          <cell r="G49" t="str">
            <v/>
          </cell>
          <cell r="H49" t="str">
            <v/>
          </cell>
          <cell r="I49" t="str">
            <v/>
          </cell>
          <cell r="J49" t="str">
            <v/>
          </cell>
          <cell r="K49" t="str">
            <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A49" t="str">
            <v/>
          </cell>
          <cell r="AB49" t="str">
            <v/>
          </cell>
          <cell r="AC49" t="str">
            <v/>
          </cell>
          <cell r="AD49" t="str">
            <v/>
          </cell>
          <cell r="AE49" t="str">
            <v/>
          </cell>
          <cell r="AF49" t="str">
            <v/>
          </cell>
          <cell r="AG49" t="str">
            <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
          </cell>
          <cell r="BB49" t="str">
            <v/>
          </cell>
          <cell r="BC49" t="str">
            <v/>
          </cell>
        </row>
        <row r="50">
          <cell r="B50" t="str">
            <v>ALLB - Air</v>
          </cell>
          <cell r="C50">
            <v>0</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A50" t="str">
            <v/>
          </cell>
          <cell r="AB50" t="str">
            <v/>
          </cell>
          <cell r="AC50" t="str">
            <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
          </cell>
          <cell r="BB50" t="str">
            <v/>
          </cell>
          <cell r="BC50" t="str">
            <v/>
          </cell>
        </row>
        <row r="51">
          <cell r="B51" t="str">
            <v>ALLB - Sea</v>
          </cell>
          <cell r="C51">
            <v>1</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A51" t="str">
            <v/>
          </cell>
          <cell r="AB51" t="str">
            <v/>
          </cell>
          <cell r="AC51" t="str">
            <v/>
          </cell>
          <cell r="AD51" t="str">
            <v/>
          </cell>
          <cell r="AE51" t="str">
            <v/>
          </cell>
          <cell r="AF51" t="str">
            <v/>
          </cell>
          <cell r="AG51" t="str">
            <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
          </cell>
          <cell r="BB51" t="str">
            <v/>
          </cell>
          <cell r="BC51" t="str">
            <v/>
          </cell>
        </row>
        <row r="52">
          <cell r="B52" t="str">
            <v>ALLM - Air</v>
          </cell>
          <cell r="C52">
            <v>0</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R52" t="str">
            <v/>
          </cell>
          <cell r="S52" t="str">
            <v/>
          </cell>
          <cell r="T52" t="str">
            <v/>
          </cell>
          <cell r="U52" t="str">
            <v/>
          </cell>
          <cell r="V52" t="str">
            <v/>
          </cell>
          <cell r="W52" t="str">
            <v/>
          </cell>
          <cell r="X52" t="str">
            <v/>
          </cell>
          <cell r="Y52" t="str">
            <v/>
          </cell>
          <cell r="Z52" t="str">
            <v/>
          </cell>
          <cell r="AA52" t="str">
            <v/>
          </cell>
          <cell r="AB52" t="str">
            <v/>
          </cell>
          <cell r="AC52" t="str">
            <v/>
          </cell>
          <cell r="AD52" t="str">
            <v/>
          </cell>
          <cell r="AE52" t="str">
            <v/>
          </cell>
          <cell r="AF52" t="str">
            <v/>
          </cell>
          <cell r="AG52" t="str">
            <v/>
          </cell>
          <cell r="AH52" t="str">
            <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row>
        <row r="53">
          <cell r="B53" t="str">
            <v>ALLM - Sea</v>
          </cell>
          <cell r="C53">
            <v>0</v>
          </cell>
          <cell r="D53" t="str">
            <v/>
          </cell>
          <cell r="E53" t="str">
            <v/>
          </cell>
          <cell r="F53" t="str">
            <v/>
          </cell>
          <cell r="G53" t="str">
            <v/>
          </cell>
          <cell r="H53" t="str">
            <v/>
          </cell>
          <cell r="I53" t="str">
            <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A53" t="str">
            <v/>
          </cell>
          <cell r="AB53" t="str">
            <v/>
          </cell>
          <cell r="AC53" t="str">
            <v/>
          </cell>
          <cell r="AD53" t="str">
            <v/>
          </cell>
          <cell r="AE53" t="str">
            <v/>
          </cell>
          <cell r="AF53" t="str">
            <v/>
          </cell>
          <cell r="AG53" t="str">
            <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row>
        <row r="54">
          <cell r="B54" t="str">
            <v>ALSHAY - Air</v>
          </cell>
          <cell r="C54">
            <v>0</v>
          </cell>
          <cell r="D54" t="str">
            <v/>
          </cell>
          <cell r="E54" t="str">
            <v/>
          </cell>
          <cell r="F54" t="str">
            <v/>
          </cell>
          <cell r="G54" t="str">
            <v/>
          </cell>
          <cell r="H54" t="str">
            <v/>
          </cell>
          <cell r="I54" t="str">
            <v/>
          </cell>
          <cell r="J54" t="str">
            <v/>
          </cell>
          <cell r="K54" t="str">
            <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A54" t="str">
            <v/>
          </cell>
          <cell r="AB54" t="str">
            <v/>
          </cell>
          <cell r="AC54" t="str">
            <v/>
          </cell>
          <cell r="AD54" t="str">
            <v/>
          </cell>
          <cell r="AE54" t="str">
            <v/>
          </cell>
          <cell r="AF54" t="str">
            <v/>
          </cell>
          <cell r="AG54" t="str">
            <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row>
        <row r="55">
          <cell r="B55" t="str">
            <v>ALSHAY - Sea</v>
          </cell>
          <cell r="C55">
            <v>0</v>
          </cell>
          <cell r="D55" t="str">
            <v/>
          </cell>
          <cell r="E55" t="str">
            <v/>
          </cell>
          <cell r="F55" t="str">
            <v/>
          </cell>
          <cell r="G55" t="str">
            <v/>
          </cell>
          <cell r="H55" t="str">
            <v/>
          </cell>
          <cell r="I55" t="str">
            <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A55" t="str">
            <v/>
          </cell>
          <cell r="AB55" t="str">
            <v/>
          </cell>
          <cell r="AC55" t="str">
            <v/>
          </cell>
          <cell r="AD55" t="str">
            <v/>
          </cell>
          <cell r="AE55" t="str">
            <v/>
          </cell>
          <cell r="AF55" t="str">
            <v/>
          </cell>
          <cell r="AG55" t="str">
            <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row>
        <row r="56">
          <cell r="B56" t="str">
            <v>ALSHPD - Air</v>
          </cell>
          <cell r="C56">
            <v>0</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A56" t="str">
            <v/>
          </cell>
          <cell r="AB56" t="str">
            <v/>
          </cell>
          <cell r="AC56" t="str">
            <v/>
          </cell>
          <cell r="AD56" t="str">
            <v/>
          </cell>
          <cell r="AE56" t="str">
            <v/>
          </cell>
          <cell r="AF56" t="str">
            <v/>
          </cell>
          <cell r="AG56" t="str">
            <v/>
          </cell>
          <cell r="AH56" t="str">
            <v/>
          </cell>
          <cell r="AI56" t="str">
            <v/>
          </cell>
          <cell r="AJ56" t="str">
            <v/>
          </cell>
          <cell r="AK56" t="str">
            <v/>
          </cell>
          <cell r="AL56" t="str">
            <v/>
          </cell>
          <cell r="AM56" t="str">
            <v/>
          </cell>
          <cell r="AN56" t="str">
            <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
          </cell>
          <cell r="BB56" t="str">
            <v/>
          </cell>
          <cell r="BC56" t="str">
            <v/>
          </cell>
        </row>
        <row r="57">
          <cell r="B57" t="str">
            <v>ALSHPD - Sea</v>
          </cell>
          <cell r="C57">
            <v>0</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A57" t="str">
            <v/>
          </cell>
          <cell r="AB57" t="str">
            <v/>
          </cell>
          <cell r="AC57" t="str">
            <v/>
          </cell>
          <cell r="AD57" t="str">
            <v/>
          </cell>
          <cell r="AE57" t="str">
            <v/>
          </cell>
          <cell r="AF57" t="str">
            <v/>
          </cell>
          <cell r="AG57" t="str">
            <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row>
        <row r="58">
          <cell r="B58" t="str">
            <v>AMC - Air</v>
          </cell>
          <cell r="C58">
            <v>0</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A58" t="str">
            <v/>
          </cell>
          <cell r="AB58" t="str">
            <v/>
          </cell>
          <cell r="AC58" t="str">
            <v/>
          </cell>
          <cell r="AD58" t="str">
            <v/>
          </cell>
          <cell r="AE58" t="str">
            <v/>
          </cell>
          <cell r="AF58" t="str">
            <v/>
          </cell>
          <cell r="AG58" t="str">
            <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row>
        <row r="59">
          <cell r="B59" t="str">
            <v>AMC - Sea</v>
          </cell>
          <cell r="C59">
            <v>0</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A59" t="str">
            <v/>
          </cell>
          <cell r="AB59" t="str">
            <v/>
          </cell>
          <cell r="AC59" t="str">
            <v/>
          </cell>
          <cell r="AD59" t="str">
            <v/>
          </cell>
          <cell r="AE59" t="str">
            <v/>
          </cell>
          <cell r="AF59" t="str">
            <v/>
          </cell>
          <cell r="AG59" t="str">
            <v/>
          </cell>
          <cell r="AH59" t="str">
            <v/>
          </cell>
          <cell r="AI59" t="str">
            <v/>
          </cell>
          <cell r="AJ59" t="str">
            <v/>
          </cell>
          <cell r="AK59" t="str">
            <v/>
          </cell>
          <cell r="AL59" t="str">
            <v/>
          </cell>
          <cell r="AM59" t="str">
            <v/>
          </cell>
          <cell r="AN59" t="str">
            <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row>
        <row r="60">
          <cell r="B60" t="str">
            <v>AMFASH - Air</v>
          </cell>
          <cell r="C60">
            <v>0</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A60" t="str">
            <v/>
          </cell>
          <cell r="AB60" t="str">
            <v/>
          </cell>
          <cell r="AC60" t="str">
            <v/>
          </cell>
          <cell r="AD60" t="str">
            <v/>
          </cell>
          <cell r="AE60" t="str">
            <v/>
          </cell>
          <cell r="AF60" t="str">
            <v/>
          </cell>
          <cell r="AG60" t="str">
            <v/>
          </cell>
          <cell r="AH60" t="str">
            <v/>
          </cell>
          <cell r="AI60" t="str">
            <v/>
          </cell>
          <cell r="AJ60" t="str">
            <v/>
          </cell>
          <cell r="AK60" t="str">
            <v/>
          </cell>
          <cell r="AL60" t="str">
            <v/>
          </cell>
          <cell r="AM60" t="str">
            <v/>
          </cell>
          <cell r="AN60" t="str">
            <v/>
          </cell>
          <cell r="AO60" t="str">
            <v/>
          </cell>
          <cell r="AP60" t="str">
            <v/>
          </cell>
          <cell r="AQ60" t="str">
            <v/>
          </cell>
          <cell r="AR60" t="str">
            <v/>
          </cell>
          <cell r="AS60" t="str">
            <v/>
          </cell>
          <cell r="AT60" t="str">
            <v/>
          </cell>
          <cell r="AU60" t="str">
            <v/>
          </cell>
          <cell r="AV60" t="str">
            <v/>
          </cell>
          <cell r="AW60" t="str">
            <v/>
          </cell>
          <cell r="AX60" t="str">
            <v/>
          </cell>
          <cell r="AY60" t="str">
            <v/>
          </cell>
          <cell r="AZ60" t="str">
            <v/>
          </cell>
          <cell r="BA60" t="str">
            <v/>
          </cell>
          <cell r="BB60" t="str">
            <v/>
          </cell>
          <cell r="BC60" t="str">
            <v/>
          </cell>
        </row>
        <row r="61">
          <cell r="B61" t="str">
            <v>AMFASH - Sea</v>
          </cell>
          <cell r="C61">
            <v>0</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A61" t="str">
            <v/>
          </cell>
          <cell r="AB61" t="str">
            <v/>
          </cell>
          <cell r="AC61" t="str">
            <v/>
          </cell>
          <cell r="AD61" t="str">
            <v/>
          </cell>
          <cell r="AE61" t="str">
            <v/>
          </cell>
          <cell r="AF61" t="str">
            <v/>
          </cell>
          <cell r="AG61" t="str">
            <v/>
          </cell>
          <cell r="AH61" t="str">
            <v/>
          </cell>
          <cell r="AI61" t="str">
            <v/>
          </cell>
          <cell r="AJ61" t="str">
            <v/>
          </cell>
          <cell r="AK61" t="str">
            <v/>
          </cell>
          <cell r="AL61" t="str">
            <v/>
          </cell>
          <cell r="AM61" t="str">
            <v/>
          </cell>
          <cell r="AN61" t="str">
            <v/>
          </cell>
          <cell r="AO61" t="str">
            <v/>
          </cell>
          <cell r="AP61" t="str">
            <v/>
          </cell>
          <cell r="AQ61" t="str">
            <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row>
        <row r="62">
          <cell r="B62" t="str">
            <v>AMIEE - Air</v>
          </cell>
          <cell r="C62">
            <v>0</v>
          </cell>
          <cell r="D62" t="str">
            <v/>
          </cell>
          <cell r="E62" t="str">
            <v/>
          </cell>
          <cell r="F62" t="str">
            <v/>
          </cell>
          <cell r="G62" t="str">
            <v/>
          </cell>
          <cell r="H62" t="str">
            <v/>
          </cell>
          <cell r="I62" t="str">
            <v/>
          </cell>
          <cell r="J62" t="str">
            <v/>
          </cell>
          <cell r="K62" t="str">
            <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A62" t="str">
            <v/>
          </cell>
          <cell r="AB62" t="str">
            <v/>
          </cell>
          <cell r="AC62" t="str">
            <v/>
          </cell>
          <cell r="AD62" t="str">
            <v/>
          </cell>
          <cell r="AE62" t="str">
            <v/>
          </cell>
          <cell r="AF62" t="str">
            <v/>
          </cell>
          <cell r="AG62" t="str">
            <v/>
          </cell>
          <cell r="AH62" t="str">
            <v/>
          </cell>
          <cell r="AI62" t="str">
            <v/>
          </cell>
          <cell r="AJ62" t="str">
            <v/>
          </cell>
          <cell r="AK62" t="str">
            <v/>
          </cell>
          <cell r="AL62" t="str">
            <v/>
          </cell>
          <cell r="AM62" t="str">
            <v/>
          </cell>
          <cell r="AN62" t="str">
            <v/>
          </cell>
          <cell r="AO62" t="str">
            <v/>
          </cell>
          <cell r="AP62" t="str">
            <v/>
          </cell>
          <cell r="AQ62" t="str">
            <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row>
        <row r="63">
          <cell r="B63" t="str">
            <v>AMIEE - Sea</v>
          </cell>
          <cell r="C63">
            <v>0</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A63" t="str">
            <v/>
          </cell>
          <cell r="AB63" t="str">
            <v/>
          </cell>
          <cell r="AC63" t="str">
            <v/>
          </cell>
          <cell r="AD63" t="str">
            <v/>
          </cell>
          <cell r="AE63" t="str">
            <v/>
          </cell>
          <cell r="AF63" t="str">
            <v/>
          </cell>
          <cell r="AG63" t="str">
            <v/>
          </cell>
          <cell r="AH63" t="str">
            <v/>
          </cell>
          <cell r="AI63" t="str">
            <v/>
          </cell>
          <cell r="AJ63" t="str">
            <v/>
          </cell>
          <cell r="AK63" t="str">
            <v/>
          </cell>
          <cell r="AL63" t="str">
            <v/>
          </cell>
          <cell r="AM63" t="str">
            <v/>
          </cell>
          <cell r="AN63" t="str">
            <v/>
          </cell>
          <cell r="AO63" t="str">
            <v/>
          </cell>
          <cell r="AP63" t="str">
            <v/>
          </cell>
          <cell r="AQ63" t="str">
            <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row>
        <row r="64">
          <cell r="B64" t="str">
            <v>AMTC - Air</v>
          </cell>
          <cell r="C64">
            <v>0</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A64" t="str">
            <v/>
          </cell>
          <cell r="AB64" t="str">
            <v/>
          </cell>
          <cell r="AC64" t="str">
            <v/>
          </cell>
          <cell r="AD64" t="str">
            <v/>
          </cell>
          <cell r="AE64" t="str">
            <v/>
          </cell>
          <cell r="AF64" t="str">
            <v/>
          </cell>
          <cell r="AG64" t="str">
            <v/>
          </cell>
          <cell r="AH64" t="str">
            <v/>
          </cell>
          <cell r="AI64" t="str">
            <v/>
          </cell>
          <cell r="AJ64" t="str">
            <v/>
          </cell>
          <cell r="AK64" t="str">
            <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row>
        <row r="65">
          <cell r="B65" t="str">
            <v>AMTC - Sea</v>
          </cell>
          <cell r="C65">
            <v>0</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A65" t="str">
            <v/>
          </cell>
          <cell r="AB65" t="str">
            <v/>
          </cell>
          <cell r="AC65" t="str">
            <v/>
          </cell>
          <cell r="AD65" t="str">
            <v/>
          </cell>
          <cell r="AE65" t="str">
            <v/>
          </cell>
          <cell r="AF65" t="str">
            <v/>
          </cell>
          <cell r="AG65" t="str">
            <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
          </cell>
          <cell r="BB65" t="str">
            <v/>
          </cell>
          <cell r="BC65" t="str">
            <v/>
          </cell>
        </row>
        <row r="66">
          <cell r="B66" t="str">
            <v>ANAN - Air</v>
          </cell>
          <cell r="C66">
            <v>0</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A66" t="str">
            <v/>
          </cell>
          <cell r="AB66" t="str">
            <v/>
          </cell>
          <cell r="AC66" t="str">
            <v/>
          </cell>
          <cell r="AD66" t="str">
            <v/>
          </cell>
          <cell r="AE66" t="str">
            <v/>
          </cell>
          <cell r="AF66" t="str">
            <v/>
          </cell>
          <cell r="AG66" t="str">
            <v/>
          </cell>
          <cell r="AH66" t="str">
            <v/>
          </cell>
          <cell r="AI66" t="str">
            <v/>
          </cell>
          <cell r="AJ66" t="str">
            <v/>
          </cell>
          <cell r="AK66" t="str">
            <v/>
          </cell>
          <cell r="AL66" t="str">
            <v/>
          </cell>
          <cell r="AM66" t="str">
            <v/>
          </cell>
          <cell r="AN66" t="str">
            <v/>
          </cell>
          <cell r="AO66" t="str">
            <v/>
          </cell>
          <cell r="AP66" t="str">
            <v/>
          </cell>
          <cell r="AQ66" t="str">
            <v/>
          </cell>
          <cell r="AR66" t="str">
            <v/>
          </cell>
          <cell r="AS66" t="str">
            <v/>
          </cell>
          <cell r="AT66" t="str">
            <v/>
          </cell>
          <cell r="AU66" t="str">
            <v/>
          </cell>
          <cell r="AV66" t="str">
            <v/>
          </cell>
          <cell r="AW66" t="str">
            <v/>
          </cell>
          <cell r="AX66" t="str">
            <v/>
          </cell>
          <cell r="AY66" t="str">
            <v/>
          </cell>
          <cell r="AZ66" t="str">
            <v/>
          </cell>
          <cell r="BA66" t="str">
            <v/>
          </cell>
          <cell r="BB66" t="str">
            <v/>
          </cell>
          <cell r="BC66" t="str">
            <v/>
          </cell>
        </row>
        <row r="67">
          <cell r="B67" t="str">
            <v>ANAN - Sea</v>
          </cell>
          <cell r="C67">
            <v>0</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A67" t="str">
            <v/>
          </cell>
          <cell r="AB67" t="str">
            <v/>
          </cell>
          <cell r="AC67" t="str">
            <v/>
          </cell>
          <cell r="AD67" t="str">
            <v/>
          </cell>
          <cell r="AE67" t="str">
            <v/>
          </cell>
          <cell r="AF67" t="str">
            <v/>
          </cell>
          <cell r="AG67" t="str">
            <v/>
          </cell>
          <cell r="AH67" t="str">
            <v/>
          </cell>
          <cell r="AI67" t="str">
            <v/>
          </cell>
          <cell r="AJ67" t="str">
            <v/>
          </cell>
          <cell r="AK67" t="str">
            <v/>
          </cell>
          <cell r="AL67" t="str">
            <v/>
          </cell>
          <cell r="AM67" t="str">
            <v/>
          </cell>
          <cell r="AN67" t="str">
            <v/>
          </cell>
          <cell r="AO67" t="str">
            <v/>
          </cell>
          <cell r="AP67" t="str">
            <v/>
          </cell>
          <cell r="AQ67" t="str">
            <v/>
          </cell>
          <cell r="AR67" t="str">
            <v/>
          </cell>
          <cell r="AS67" t="str">
            <v/>
          </cell>
          <cell r="AT67" t="str">
            <v/>
          </cell>
          <cell r="AU67" t="str">
            <v/>
          </cell>
          <cell r="AV67" t="str">
            <v/>
          </cell>
          <cell r="AW67" t="str">
            <v/>
          </cell>
          <cell r="AX67" t="str">
            <v/>
          </cell>
          <cell r="AY67" t="str">
            <v/>
          </cell>
          <cell r="AZ67" t="str">
            <v/>
          </cell>
          <cell r="BA67" t="str">
            <v/>
          </cell>
          <cell r="BB67" t="str">
            <v/>
          </cell>
          <cell r="BC67" t="str">
            <v/>
          </cell>
        </row>
        <row r="68">
          <cell r="B68" t="str">
            <v>ANCHOR - Air</v>
          </cell>
          <cell r="C68">
            <v>0</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cell r="V68" t="str">
            <v/>
          </cell>
          <cell r="W68" t="str">
            <v/>
          </cell>
          <cell r="X68" t="str">
            <v/>
          </cell>
          <cell r="Y68" t="str">
            <v/>
          </cell>
          <cell r="Z68" t="str">
            <v/>
          </cell>
          <cell r="AA68" t="str">
            <v/>
          </cell>
          <cell r="AB68" t="str">
            <v/>
          </cell>
          <cell r="AC68" t="str">
            <v/>
          </cell>
          <cell r="AD68" t="str">
            <v/>
          </cell>
          <cell r="AE68" t="str">
            <v/>
          </cell>
          <cell r="AF68" t="str">
            <v/>
          </cell>
          <cell r="AG68" t="str">
            <v/>
          </cell>
          <cell r="AH68" t="str">
            <v/>
          </cell>
          <cell r="AI68" t="str">
            <v/>
          </cell>
          <cell r="AJ68" t="str">
            <v/>
          </cell>
          <cell r="AK68" t="str">
            <v/>
          </cell>
          <cell r="AL68" t="str">
            <v/>
          </cell>
          <cell r="AM68" t="str">
            <v/>
          </cell>
          <cell r="AN68" t="str">
            <v/>
          </cell>
          <cell r="AO68" t="str">
            <v/>
          </cell>
          <cell r="AP68" t="str">
            <v/>
          </cell>
          <cell r="AQ68" t="str">
            <v/>
          </cell>
          <cell r="AR68" t="str">
            <v/>
          </cell>
          <cell r="AS68" t="str">
            <v/>
          </cell>
          <cell r="AT68" t="str">
            <v/>
          </cell>
          <cell r="AU68" t="str">
            <v/>
          </cell>
          <cell r="AV68" t="str">
            <v/>
          </cell>
          <cell r="AW68" t="str">
            <v/>
          </cell>
          <cell r="AX68" t="str">
            <v/>
          </cell>
          <cell r="AY68" t="str">
            <v/>
          </cell>
          <cell r="AZ68" t="str">
            <v/>
          </cell>
          <cell r="BA68" t="str">
            <v/>
          </cell>
          <cell r="BB68" t="str">
            <v/>
          </cell>
          <cell r="BC68" t="str">
            <v/>
          </cell>
        </row>
        <row r="69">
          <cell r="B69" t="str">
            <v>ANCHOR - Sea</v>
          </cell>
          <cell r="C69">
            <v>0</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T69" t="str">
            <v/>
          </cell>
          <cell r="U69" t="str">
            <v/>
          </cell>
          <cell r="V69" t="str">
            <v/>
          </cell>
          <cell r="W69" t="str">
            <v/>
          </cell>
          <cell r="X69" t="str">
            <v/>
          </cell>
          <cell r="Y69" t="str">
            <v/>
          </cell>
          <cell r="Z69" t="str">
            <v/>
          </cell>
          <cell r="AA69" t="str">
            <v/>
          </cell>
          <cell r="AB69" t="str">
            <v/>
          </cell>
          <cell r="AC69" t="str">
            <v/>
          </cell>
          <cell r="AD69" t="str">
            <v/>
          </cell>
          <cell r="AE69" t="str">
            <v/>
          </cell>
          <cell r="AF69" t="str">
            <v/>
          </cell>
          <cell r="AG69" t="str">
            <v/>
          </cell>
          <cell r="AH69" t="str">
            <v/>
          </cell>
          <cell r="AI69" t="str">
            <v/>
          </cell>
          <cell r="AJ69" t="str">
            <v/>
          </cell>
          <cell r="AK69" t="str">
            <v/>
          </cell>
          <cell r="AL69" t="str">
            <v/>
          </cell>
          <cell r="AM69" t="str">
            <v/>
          </cell>
          <cell r="AN69" t="str">
            <v/>
          </cell>
          <cell r="AO69" t="str">
            <v/>
          </cell>
          <cell r="AP69" t="str">
            <v/>
          </cell>
          <cell r="AQ69" t="str">
            <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row>
        <row r="70">
          <cell r="B70" t="str">
            <v>ANNINC - Air</v>
          </cell>
          <cell r="C70">
            <v>0</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A70" t="str">
            <v/>
          </cell>
          <cell r="AB70" t="str">
            <v/>
          </cell>
          <cell r="AC70" t="str">
            <v/>
          </cell>
          <cell r="AD70" t="str">
            <v/>
          </cell>
          <cell r="AE70" t="str">
            <v/>
          </cell>
          <cell r="AF70" t="str">
            <v/>
          </cell>
          <cell r="AG70" t="str">
            <v/>
          </cell>
          <cell r="AH70" t="str">
            <v/>
          </cell>
          <cell r="AI70" t="str">
            <v/>
          </cell>
          <cell r="AJ70" t="str">
            <v/>
          </cell>
          <cell r="AK70" t="str">
            <v/>
          </cell>
          <cell r="AL70" t="str">
            <v/>
          </cell>
          <cell r="AM70" t="str">
            <v/>
          </cell>
          <cell r="AN70" t="str">
            <v/>
          </cell>
          <cell r="AO70" t="str">
            <v/>
          </cell>
          <cell r="AP70" t="str">
            <v/>
          </cell>
          <cell r="AQ70" t="str">
            <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row>
        <row r="71">
          <cell r="B71" t="str">
            <v>ANNINC - Sea</v>
          </cell>
          <cell r="C71">
            <v>40</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cell r="V71" t="str">
            <v/>
          </cell>
          <cell r="W71" t="str">
            <v/>
          </cell>
          <cell r="X71" t="str">
            <v/>
          </cell>
          <cell r="Y71" t="str">
            <v/>
          </cell>
          <cell r="Z71" t="str">
            <v/>
          </cell>
          <cell r="AA71" t="str">
            <v/>
          </cell>
          <cell r="AB71" t="str">
            <v/>
          </cell>
          <cell r="AC71" t="str">
            <v/>
          </cell>
          <cell r="AD71" t="str">
            <v/>
          </cell>
          <cell r="AE71" t="str">
            <v/>
          </cell>
          <cell r="AF71" t="str">
            <v/>
          </cell>
          <cell r="AG71" t="str">
            <v/>
          </cell>
          <cell r="AH71" t="str">
            <v/>
          </cell>
          <cell r="AI71" t="str">
            <v/>
          </cell>
          <cell r="AJ71" t="str">
            <v/>
          </cell>
          <cell r="AK71" t="str">
            <v/>
          </cell>
          <cell r="AL71" t="str">
            <v/>
          </cell>
          <cell r="AM71" t="str">
            <v/>
          </cell>
          <cell r="AN71" t="str">
            <v/>
          </cell>
          <cell r="AO71" t="str">
            <v/>
          </cell>
          <cell r="AP71" t="str">
            <v/>
          </cell>
          <cell r="AQ71" t="str">
            <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row>
        <row r="72">
          <cell r="B72" t="str">
            <v>ANNTLR - Air</v>
          </cell>
          <cell r="C72">
            <v>0</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A72" t="str">
            <v/>
          </cell>
          <cell r="AB72" t="str">
            <v/>
          </cell>
          <cell r="AC72" t="str">
            <v/>
          </cell>
          <cell r="AD72" t="str">
            <v/>
          </cell>
          <cell r="AE72" t="str">
            <v/>
          </cell>
          <cell r="AF72" t="str">
            <v/>
          </cell>
          <cell r="AG72" t="str">
            <v/>
          </cell>
          <cell r="AH72" t="str">
            <v/>
          </cell>
          <cell r="AI72" t="str">
            <v/>
          </cell>
          <cell r="AJ72" t="str">
            <v/>
          </cell>
          <cell r="AK72" t="str">
            <v/>
          </cell>
          <cell r="AL72" t="str">
            <v/>
          </cell>
          <cell r="AM72" t="str">
            <v/>
          </cell>
          <cell r="AN72" t="str">
            <v/>
          </cell>
          <cell r="AO72" t="str">
            <v/>
          </cell>
          <cell r="AP72" t="str">
            <v/>
          </cell>
          <cell r="AQ72" t="str">
            <v/>
          </cell>
          <cell r="AR72" t="str">
            <v/>
          </cell>
          <cell r="AS72" t="str">
            <v/>
          </cell>
          <cell r="AT72" t="str">
            <v/>
          </cell>
          <cell r="AU72" t="str">
            <v/>
          </cell>
          <cell r="AV72" t="str">
            <v/>
          </cell>
          <cell r="AW72" t="str">
            <v/>
          </cell>
          <cell r="AX72" t="str">
            <v/>
          </cell>
          <cell r="AY72" t="str">
            <v/>
          </cell>
          <cell r="AZ72" t="str">
            <v/>
          </cell>
          <cell r="BA72" t="str">
            <v/>
          </cell>
          <cell r="BB72" t="str">
            <v/>
          </cell>
          <cell r="BC72" t="str">
            <v/>
          </cell>
        </row>
        <row r="73">
          <cell r="B73" t="str">
            <v>ANNTLR - Sea</v>
          </cell>
          <cell r="C73">
            <v>0</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A73" t="str">
            <v/>
          </cell>
          <cell r="AB73" t="str">
            <v/>
          </cell>
          <cell r="AC73" t="str">
            <v/>
          </cell>
          <cell r="AD73" t="str">
            <v/>
          </cell>
          <cell r="AE73" t="str">
            <v/>
          </cell>
          <cell r="AF73" t="str">
            <v/>
          </cell>
          <cell r="AG73" t="str">
            <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row>
        <row r="74">
          <cell r="B74" t="str">
            <v>APACAS - Air</v>
          </cell>
          <cell r="C74">
            <v>0</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A74" t="str">
            <v/>
          </cell>
          <cell r="AB74" t="str">
            <v/>
          </cell>
          <cell r="AC74" t="str">
            <v/>
          </cell>
          <cell r="AD74" t="str">
            <v/>
          </cell>
          <cell r="AE74" t="str">
            <v/>
          </cell>
          <cell r="AF74" t="str">
            <v/>
          </cell>
          <cell r="AG74" t="str">
            <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row>
        <row r="75">
          <cell r="B75" t="str">
            <v>APACAS - Sea</v>
          </cell>
          <cell r="C75">
            <v>0</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A75" t="str">
            <v/>
          </cell>
          <cell r="AB75" t="str">
            <v/>
          </cell>
          <cell r="AC75" t="str">
            <v/>
          </cell>
          <cell r="AD75" t="str">
            <v/>
          </cell>
          <cell r="AE75" t="str">
            <v/>
          </cell>
          <cell r="AF75" t="str">
            <v/>
          </cell>
          <cell r="AG75" t="str">
            <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row>
        <row r="76">
          <cell r="B76" t="str">
            <v>APP360 - Air</v>
          </cell>
          <cell r="C76">
            <v>0</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A76" t="str">
            <v/>
          </cell>
          <cell r="AB76" t="str">
            <v/>
          </cell>
          <cell r="AC76" t="str">
            <v/>
          </cell>
          <cell r="AD76" t="str">
            <v/>
          </cell>
          <cell r="AE76" t="str">
            <v/>
          </cell>
          <cell r="AF76" t="str">
            <v/>
          </cell>
          <cell r="AG76" t="str">
            <v/>
          </cell>
          <cell r="AH76" t="str">
            <v/>
          </cell>
          <cell r="AI76" t="str">
            <v/>
          </cell>
          <cell r="AJ76" t="str">
            <v/>
          </cell>
          <cell r="AK76" t="str">
            <v/>
          </cell>
          <cell r="AL76" t="str">
            <v/>
          </cell>
          <cell r="AM76" t="str">
            <v/>
          </cell>
          <cell r="AN76" t="str">
            <v/>
          </cell>
          <cell r="AO76" t="str">
            <v/>
          </cell>
          <cell r="AP76" t="str">
            <v/>
          </cell>
          <cell r="AQ76" t="str">
            <v/>
          </cell>
          <cell r="AR76" t="str">
            <v/>
          </cell>
          <cell r="AS76" t="str">
            <v/>
          </cell>
          <cell r="AT76" t="str">
            <v/>
          </cell>
          <cell r="AU76" t="str">
            <v/>
          </cell>
          <cell r="AV76" t="str">
            <v/>
          </cell>
          <cell r="AW76" t="str">
            <v/>
          </cell>
          <cell r="AX76" t="str">
            <v/>
          </cell>
          <cell r="AY76" t="str">
            <v/>
          </cell>
          <cell r="AZ76" t="str">
            <v/>
          </cell>
          <cell r="BA76" t="str">
            <v/>
          </cell>
          <cell r="BB76" t="str">
            <v/>
          </cell>
          <cell r="BC76" t="str">
            <v/>
          </cell>
        </row>
        <row r="77">
          <cell r="B77" t="str">
            <v>APP360 - Sea</v>
          </cell>
          <cell r="C77">
            <v>0</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A77" t="str">
            <v/>
          </cell>
          <cell r="AB77" t="str">
            <v/>
          </cell>
          <cell r="AC77" t="str">
            <v/>
          </cell>
          <cell r="AD77" t="str">
            <v/>
          </cell>
          <cell r="AE77" t="str">
            <v/>
          </cell>
          <cell r="AF77" t="str">
            <v/>
          </cell>
          <cell r="AG77" t="str">
            <v/>
          </cell>
          <cell r="AH77" t="str">
            <v/>
          </cell>
          <cell r="AI77" t="str">
            <v/>
          </cell>
          <cell r="AJ77" t="str">
            <v/>
          </cell>
          <cell r="AK77" t="str">
            <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row>
        <row r="78">
          <cell r="B78" t="str">
            <v>APPLS - Air</v>
          </cell>
          <cell r="C78">
            <v>0</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A78" t="str">
            <v/>
          </cell>
          <cell r="AB78" t="str">
            <v/>
          </cell>
          <cell r="AC78" t="str">
            <v/>
          </cell>
          <cell r="AD78" t="str">
            <v/>
          </cell>
          <cell r="AE78" t="str">
            <v/>
          </cell>
          <cell r="AF78" t="str">
            <v/>
          </cell>
          <cell r="AG78" t="str">
            <v/>
          </cell>
          <cell r="AH78" t="str">
            <v/>
          </cell>
          <cell r="AI78" t="str">
            <v/>
          </cell>
          <cell r="AJ78" t="str">
            <v/>
          </cell>
          <cell r="AK78" t="str">
            <v/>
          </cell>
          <cell r="AL78" t="str">
            <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row>
        <row r="79">
          <cell r="B79" t="str">
            <v>APPLS - Sea</v>
          </cell>
          <cell r="C79">
            <v>0</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A79" t="str">
            <v/>
          </cell>
          <cell r="AB79" t="str">
            <v/>
          </cell>
          <cell r="AC79" t="str">
            <v/>
          </cell>
          <cell r="AD79" t="str">
            <v/>
          </cell>
          <cell r="AE79" t="str">
            <v/>
          </cell>
          <cell r="AF79" t="str">
            <v/>
          </cell>
          <cell r="AG79" t="str">
            <v/>
          </cell>
          <cell r="AH79" t="str">
            <v/>
          </cell>
          <cell r="AI79" t="str">
            <v/>
          </cell>
          <cell r="AJ79" t="str">
            <v/>
          </cell>
          <cell r="AK79" t="str">
            <v/>
          </cell>
          <cell r="AL79" t="str">
            <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row>
        <row r="80">
          <cell r="B80" t="str">
            <v>ARMOUR - Air</v>
          </cell>
          <cell r="C80">
            <v>0</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A80" t="str">
            <v/>
          </cell>
          <cell r="AB80" t="str">
            <v/>
          </cell>
          <cell r="AC80" t="str">
            <v/>
          </cell>
          <cell r="AD80" t="str">
            <v/>
          </cell>
          <cell r="AE80" t="str">
            <v/>
          </cell>
          <cell r="AF80" t="str">
            <v/>
          </cell>
          <cell r="AG80" t="str">
            <v/>
          </cell>
          <cell r="AH80" t="str">
            <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row>
        <row r="81">
          <cell r="B81" t="str">
            <v>ARMOUR - Sea</v>
          </cell>
          <cell r="C81">
            <v>112</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A81" t="str">
            <v/>
          </cell>
          <cell r="AB81" t="str">
            <v/>
          </cell>
          <cell r="AC81" t="str">
            <v/>
          </cell>
          <cell r="AD81" t="str">
            <v/>
          </cell>
          <cell r="AE81" t="str">
            <v/>
          </cell>
          <cell r="AF81" t="str">
            <v/>
          </cell>
          <cell r="AG81" t="str">
            <v/>
          </cell>
          <cell r="AH81" t="str">
            <v/>
          </cell>
          <cell r="AI81" t="str">
            <v/>
          </cell>
          <cell r="AJ81" t="str">
            <v/>
          </cell>
          <cell r="AK81" t="str">
            <v/>
          </cell>
          <cell r="AL81" t="str">
            <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row>
        <row r="82">
          <cell r="B82" t="str">
            <v>AROCK - Air</v>
          </cell>
          <cell r="C82">
            <v>0</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A82" t="str">
            <v/>
          </cell>
          <cell r="AB82" t="str">
            <v/>
          </cell>
          <cell r="AC82" t="str">
            <v/>
          </cell>
          <cell r="AD82" t="str">
            <v/>
          </cell>
          <cell r="AE82" t="str">
            <v/>
          </cell>
          <cell r="AF82" t="str">
            <v/>
          </cell>
          <cell r="AG82" t="str">
            <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row>
        <row r="83">
          <cell r="B83" t="str">
            <v>AROCK - Sea</v>
          </cell>
          <cell r="C83">
            <v>0</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A83" t="str">
            <v/>
          </cell>
          <cell r="AB83" t="str">
            <v/>
          </cell>
          <cell r="AC83" t="str">
            <v/>
          </cell>
          <cell r="AD83" t="str">
            <v/>
          </cell>
          <cell r="AE83" t="str">
            <v/>
          </cell>
          <cell r="AF83" t="str">
            <v/>
          </cell>
          <cell r="AG83" t="str">
            <v/>
          </cell>
          <cell r="AH83" t="str">
            <v/>
          </cell>
          <cell r="AI83" t="str">
            <v/>
          </cell>
          <cell r="AJ83" t="str">
            <v/>
          </cell>
          <cell r="AK83" t="str">
            <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
          </cell>
          <cell r="BA83" t="str">
            <v/>
          </cell>
          <cell r="BB83" t="str">
            <v/>
          </cell>
          <cell r="BC83" t="str">
            <v/>
          </cell>
        </row>
        <row r="84">
          <cell r="B84" t="str">
            <v>ASCF2F - Air</v>
          </cell>
          <cell r="C84">
            <v>0</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A84" t="str">
            <v/>
          </cell>
          <cell r="AB84" t="str">
            <v/>
          </cell>
          <cell r="AC84" t="str">
            <v/>
          </cell>
          <cell r="AD84" t="str">
            <v/>
          </cell>
          <cell r="AE84" t="str">
            <v/>
          </cell>
          <cell r="AF84" t="str">
            <v/>
          </cell>
          <cell r="AG84" t="str">
            <v/>
          </cell>
          <cell r="AH84" t="str">
            <v/>
          </cell>
          <cell r="AI84" t="str">
            <v/>
          </cell>
          <cell r="AJ84" t="str">
            <v/>
          </cell>
          <cell r="AK84" t="str">
            <v/>
          </cell>
          <cell r="AL84" t="str">
            <v/>
          </cell>
          <cell r="AM84" t="str">
            <v/>
          </cell>
          <cell r="AN84" t="str">
            <v/>
          </cell>
          <cell r="AO84" t="str">
            <v/>
          </cell>
          <cell r="AP84" t="str">
            <v/>
          </cell>
          <cell r="AQ84" t="str">
            <v/>
          </cell>
          <cell r="AR84" t="str">
            <v/>
          </cell>
          <cell r="AS84" t="str">
            <v/>
          </cell>
          <cell r="AT84" t="str">
            <v/>
          </cell>
          <cell r="AU84" t="str">
            <v/>
          </cell>
          <cell r="AV84" t="str">
            <v/>
          </cell>
          <cell r="AW84" t="str">
            <v/>
          </cell>
          <cell r="AX84" t="str">
            <v/>
          </cell>
          <cell r="AY84" t="str">
            <v/>
          </cell>
          <cell r="AZ84" t="str">
            <v/>
          </cell>
          <cell r="BA84" t="str">
            <v/>
          </cell>
          <cell r="BB84" t="str">
            <v/>
          </cell>
          <cell r="BC84" t="str">
            <v/>
          </cell>
        </row>
        <row r="85">
          <cell r="B85" t="str">
            <v>ASCF2F - Sea</v>
          </cell>
          <cell r="C85">
            <v>0</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A85" t="str">
            <v/>
          </cell>
          <cell r="AB85" t="str">
            <v/>
          </cell>
          <cell r="AC85" t="str">
            <v/>
          </cell>
          <cell r="AD85" t="str">
            <v/>
          </cell>
          <cell r="AE85" t="str">
            <v/>
          </cell>
          <cell r="AF85" t="str">
            <v/>
          </cell>
          <cell r="AG85" t="str">
            <v/>
          </cell>
          <cell r="AH85" t="str">
            <v/>
          </cell>
          <cell r="AI85" t="str">
            <v/>
          </cell>
          <cell r="AJ85" t="str">
            <v/>
          </cell>
          <cell r="AK85" t="str">
            <v/>
          </cell>
          <cell r="AL85" t="str">
            <v/>
          </cell>
          <cell r="AM85" t="str">
            <v/>
          </cell>
          <cell r="AN85" t="str">
            <v/>
          </cell>
          <cell r="AO85" t="str">
            <v/>
          </cell>
          <cell r="AP85" t="str">
            <v/>
          </cell>
          <cell r="AQ85" t="str">
            <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row>
        <row r="86">
          <cell r="B86" t="str">
            <v>ASRE - Air</v>
          </cell>
          <cell r="C86">
            <v>0</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A86" t="str">
            <v/>
          </cell>
          <cell r="AB86" t="str">
            <v/>
          </cell>
          <cell r="AC86" t="str">
            <v/>
          </cell>
          <cell r="AD86" t="str">
            <v/>
          </cell>
          <cell r="AE86" t="str">
            <v/>
          </cell>
          <cell r="AF86" t="str">
            <v/>
          </cell>
          <cell r="AG86" t="str">
            <v/>
          </cell>
          <cell r="AH86" t="str">
            <v/>
          </cell>
          <cell r="AI86" t="str">
            <v/>
          </cell>
          <cell r="AJ86" t="str">
            <v/>
          </cell>
          <cell r="AK86" t="str">
            <v/>
          </cell>
          <cell r="AL86" t="str">
            <v/>
          </cell>
          <cell r="AM86" t="str">
            <v/>
          </cell>
          <cell r="AN86" t="str">
            <v/>
          </cell>
          <cell r="AO86" t="str">
            <v/>
          </cell>
          <cell r="AP86" t="str">
            <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row>
        <row r="87">
          <cell r="B87" t="str">
            <v>ASRE - Sea</v>
          </cell>
          <cell r="C87">
            <v>0</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A87" t="str">
            <v/>
          </cell>
          <cell r="AB87" t="str">
            <v/>
          </cell>
          <cell r="AC87" t="str">
            <v/>
          </cell>
          <cell r="AD87" t="str">
            <v/>
          </cell>
          <cell r="AE87" t="str">
            <v/>
          </cell>
          <cell r="AF87" t="str">
            <v/>
          </cell>
          <cell r="AG87" t="str">
            <v/>
          </cell>
          <cell r="AH87" t="str">
            <v/>
          </cell>
          <cell r="AI87" t="str">
            <v/>
          </cell>
          <cell r="AJ87" t="str">
            <v/>
          </cell>
          <cell r="AK87" t="str">
            <v/>
          </cell>
          <cell r="AL87" t="str">
            <v/>
          </cell>
          <cell r="AM87" t="str">
            <v/>
          </cell>
          <cell r="AN87" t="str">
            <v/>
          </cell>
          <cell r="AO87" t="str">
            <v/>
          </cell>
          <cell r="AP87" t="str">
            <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row>
        <row r="88">
          <cell r="B88" t="str">
            <v>ASTE - Air</v>
          </cell>
          <cell r="C88">
            <v>0</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A88" t="str">
            <v/>
          </cell>
          <cell r="AB88" t="str">
            <v/>
          </cell>
          <cell r="AC88" t="str">
            <v/>
          </cell>
          <cell r="AD88" t="str">
            <v/>
          </cell>
          <cell r="AE88" t="str">
            <v/>
          </cell>
          <cell r="AF88" t="str">
            <v/>
          </cell>
          <cell r="AG88" t="str">
            <v/>
          </cell>
          <cell r="AH88" t="str">
            <v/>
          </cell>
          <cell r="AI88" t="str">
            <v/>
          </cell>
          <cell r="AJ88" t="str">
            <v/>
          </cell>
          <cell r="AK88" t="str">
            <v/>
          </cell>
          <cell r="AL88" t="str">
            <v/>
          </cell>
          <cell r="AM88" t="str">
            <v/>
          </cell>
          <cell r="AN88" t="str">
            <v/>
          </cell>
          <cell r="AO88" t="str">
            <v/>
          </cell>
          <cell r="AP88" t="str">
            <v/>
          </cell>
          <cell r="AQ88" t="str">
            <v/>
          </cell>
          <cell r="AR88" t="str">
            <v/>
          </cell>
          <cell r="AS88" t="str">
            <v/>
          </cell>
          <cell r="AT88" t="str">
            <v/>
          </cell>
          <cell r="AU88" t="str">
            <v/>
          </cell>
          <cell r="AV88" t="str">
            <v/>
          </cell>
          <cell r="AW88" t="str">
            <v/>
          </cell>
          <cell r="AX88" t="str">
            <v/>
          </cell>
          <cell r="AY88" t="str">
            <v/>
          </cell>
          <cell r="AZ88" t="str">
            <v/>
          </cell>
          <cell r="BA88" t="str">
            <v/>
          </cell>
          <cell r="BB88" t="str">
            <v/>
          </cell>
          <cell r="BC88" t="str">
            <v/>
          </cell>
        </row>
        <row r="89">
          <cell r="B89" t="str">
            <v>ASTE - Sea</v>
          </cell>
          <cell r="C89">
            <v>0</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A89" t="str">
            <v/>
          </cell>
          <cell r="AB89" t="str">
            <v/>
          </cell>
          <cell r="AC89" t="str">
            <v/>
          </cell>
          <cell r="AD89" t="str">
            <v/>
          </cell>
          <cell r="AE89" t="str">
            <v/>
          </cell>
          <cell r="AF89" t="str">
            <v/>
          </cell>
          <cell r="AG89" t="str">
            <v/>
          </cell>
          <cell r="AH89" t="str">
            <v/>
          </cell>
          <cell r="AI89" t="str">
            <v/>
          </cell>
          <cell r="AJ89" t="str">
            <v/>
          </cell>
          <cell r="AK89" t="str">
            <v/>
          </cell>
          <cell r="AL89" t="str">
            <v/>
          </cell>
          <cell r="AM89" t="str">
            <v/>
          </cell>
          <cell r="AN89" t="str">
            <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row>
        <row r="90">
          <cell r="B90" t="str">
            <v>ASWSA - Air</v>
          </cell>
          <cell r="C90">
            <v>0</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A90" t="str">
            <v/>
          </cell>
          <cell r="AB90" t="str">
            <v/>
          </cell>
          <cell r="AC90" t="str">
            <v/>
          </cell>
          <cell r="AD90" t="str">
            <v/>
          </cell>
          <cell r="AE90" t="str">
            <v/>
          </cell>
          <cell r="AF90" t="str">
            <v/>
          </cell>
          <cell r="AG90" t="str">
            <v/>
          </cell>
          <cell r="AH90" t="str">
            <v/>
          </cell>
          <cell r="AI90" t="str">
            <v/>
          </cell>
          <cell r="AJ90" t="str">
            <v/>
          </cell>
          <cell r="AK90" t="str">
            <v/>
          </cell>
          <cell r="AL90" t="str">
            <v/>
          </cell>
          <cell r="AM90" t="str">
            <v/>
          </cell>
          <cell r="AN90" t="str">
            <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row>
        <row r="91">
          <cell r="B91" t="str">
            <v>ASWSA - Sea</v>
          </cell>
          <cell r="C91">
            <v>0</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cell r="X91" t="str">
            <v/>
          </cell>
          <cell r="Y91" t="str">
            <v/>
          </cell>
          <cell r="Z91" t="str">
            <v/>
          </cell>
          <cell r="AA91" t="str">
            <v/>
          </cell>
          <cell r="AB91" t="str">
            <v/>
          </cell>
          <cell r="AC91" t="str">
            <v/>
          </cell>
          <cell r="AD91" t="str">
            <v/>
          </cell>
          <cell r="AE91" t="str">
            <v/>
          </cell>
          <cell r="AF91" t="str">
            <v/>
          </cell>
          <cell r="AG91" t="str">
            <v/>
          </cell>
          <cell r="AH91" t="str">
            <v/>
          </cell>
          <cell r="AI91" t="str">
            <v/>
          </cell>
          <cell r="AJ91" t="str">
            <v/>
          </cell>
          <cell r="AK91" t="str">
            <v/>
          </cell>
          <cell r="AL91" t="str">
            <v/>
          </cell>
          <cell r="AM91" t="str">
            <v/>
          </cell>
          <cell r="AN91" t="str">
            <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row>
        <row r="92">
          <cell r="B92" t="str">
            <v>ATC - Air</v>
          </cell>
          <cell r="C92">
            <v>0</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T92" t="str">
            <v/>
          </cell>
          <cell r="U92" t="str">
            <v/>
          </cell>
          <cell r="V92" t="str">
            <v/>
          </cell>
          <cell r="W92" t="str">
            <v/>
          </cell>
          <cell r="X92" t="str">
            <v/>
          </cell>
          <cell r="Y92" t="str">
            <v/>
          </cell>
          <cell r="Z92" t="str">
            <v/>
          </cell>
          <cell r="AA92" t="str">
            <v/>
          </cell>
          <cell r="AB92" t="str">
            <v/>
          </cell>
          <cell r="AC92" t="str">
            <v/>
          </cell>
          <cell r="AD92" t="str">
            <v/>
          </cell>
          <cell r="AE92" t="str">
            <v/>
          </cell>
          <cell r="AF92" t="str">
            <v/>
          </cell>
          <cell r="AG92" t="str">
            <v/>
          </cell>
          <cell r="AH92" t="str">
            <v/>
          </cell>
          <cell r="AI92" t="str">
            <v/>
          </cell>
          <cell r="AJ92" t="str">
            <v/>
          </cell>
          <cell r="AK92" t="str">
            <v/>
          </cell>
          <cell r="AL92" t="str">
            <v/>
          </cell>
          <cell r="AM92" t="str">
            <v/>
          </cell>
          <cell r="AN92" t="str">
            <v/>
          </cell>
          <cell r="AO92" t="str">
            <v/>
          </cell>
          <cell r="AP92" t="str">
            <v/>
          </cell>
          <cell r="AQ92" t="str">
            <v/>
          </cell>
          <cell r="AR92" t="str">
            <v/>
          </cell>
          <cell r="AS92" t="str">
            <v/>
          </cell>
          <cell r="AT92" t="str">
            <v/>
          </cell>
          <cell r="AU92" t="str">
            <v/>
          </cell>
          <cell r="AV92" t="str">
            <v/>
          </cell>
          <cell r="AW92" t="str">
            <v/>
          </cell>
          <cell r="AX92" t="str">
            <v/>
          </cell>
          <cell r="AY92" t="str">
            <v/>
          </cell>
          <cell r="AZ92" t="str">
            <v/>
          </cell>
          <cell r="BA92" t="str">
            <v/>
          </cell>
          <cell r="BB92" t="str">
            <v/>
          </cell>
          <cell r="BC92" t="str">
            <v/>
          </cell>
        </row>
        <row r="93">
          <cell r="B93" t="str">
            <v>ATC - Sea</v>
          </cell>
          <cell r="C93">
            <v>32</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A93" t="str">
            <v/>
          </cell>
          <cell r="AB93" t="str">
            <v/>
          </cell>
          <cell r="AC93" t="str">
            <v/>
          </cell>
          <cell r="AD93" t="str">
            <v/>
          </cell>
          <cell r="AE93" t="str">
            <v/>
          </cell>
          <cell r="AF93" t="str">
            <v/>
          </cell>
          <cell r="AG93" t="str">
            <v/>
          </cell>
          <cell r="AH93" t="str">
            <v/>
          </cell>
          <cell r="AI93" t="str">
            <v/>
          </cell>
          <cell r="AJ93" t="str">
            <v/>
          </cell>
          <cell r="AK93" t="str">
            <v/>
          </cell>
          <cell r="AL93" t="str">
            <v/>
          </cell>
          <cell r="AM93" t="str">
            <v/>
          </cell>
          <cell r="AN93" t="str">
            <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
          </cell>
          <cell r="BB93" t="str">
            <v/>
          </cell>
          <cell r="BC93" t="str">
            <v/>
          </cell>
        </row>
        <row r="94">
          <cell r="B94" t="str">
            <v>ATCSTS - Air</v>
          </cell>
          <cell r="C94">
            <v>0</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A94" t="str">
            <v/>
          </cell>
          <cell r="AB94" t="str">
            <v/>
          </cell>
          <cell r="AC94" t="str">
            <v/>
          </cell>
          <cell r="AD94" t="str">
            <v/>
          </cell>
          <cell r="AE94" t="str">
            <v/>
          </cell>
          <cell r="AF94" t="str">
            <v/>
          </cell>
          <cell r="AG94" t="str">
            <v/>
          </cell>
          <cell r="AH94" t="str">
            <v/>
          </cell>
          <cell r="AI94" t="str">
            <v/>
          </cell>
          <cell r="AJ94" t="str">
            <v/>
          </cell>
          <cell r="AK94" t="str">
            <v/>
          </cell>
          <cell r="AL94" t="str">
            <v/>
          </cell>
          <cell r="AM94" t="str">
            <v/>
          </cell>
          <cell r="AN94" t="str">
            <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row>
        <row r="95">
          <cell r="B95" t="str">
            <v>ATCSTS - Sea</v>
          </cell>
          <cell r="C95">
            <v>0</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A95" t="str">
            <v/>
          </cell>
          <cell r="AB95" t="str">
            <v/>
          </cell>
          <cell r="AC95" t="str">
            <v/>
          </cell>
          <cell r="AD95" t="str">
            <v/>
          </cell>
          <cell r="AE95" t="str">
            <v/>
          </cell>
          <cell r="AF95" t="str">
            <v/>
          </cell>
          <cell r="AG95" t="str">
            <v/>
          </cell>
          <cell r="AH95" t="str">
            <v/>
          </cell>
          <cell r="AI95" t="str">
            <v/>
          </cell>
          <cell r="AJ95" t="str">
            <v/>
          </cell>
          <cell r="AK95" t="str">
            <v/>
          </cell>
          <cell r="AL95" t="str">
            <v/>
          </cell>
          <cell r="AM95" t="str">
            <v/>
          </cell>
          <cell r="AN95" t="str">
            <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row>
        <row r="96">
          <cell r="B96" t="str">
            <v>ATHCO - Air</v>
          </cell>
          <cell r="C96">
            <v>0</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A96" t="str">
            <v/>
          </cell>
          <cell r="AB96" t="str">
            <v/>
          </cell>
          <cell r="AC96" t="str">
            <v/>
          </cell>
          <cell r="AD96" t="str">
            <v/>
          </cell>
          <cell r="AE96" t="str">
            <v/>
          </cell>
          <cell r="AF96" t="str">
            <v/>
          </cell>
          <cell r="AG96" t="str">
            <v/>
          </cell>
          <cell r="AH96" t="str">
            <v/>
          </cell>
          <cell r="AI96" t="str">
            <v/>
          </cell>
          <cell r="AJ96" t="str">
            <v/>
          </cell>
          <cell r="AK96" t="str">
            <v/>
          </cell>
          <cell r="AL96" t="str">
            <v/>
          </cell>
          <cell r="AM96" t="str">
            <v/>
          </cell>
          <cell r="AN96" t="str">
            <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row>
        <row r="97">
          <cell r="B97" t="str">
            <v>ATHCO - Sea</v>
          </cell>
          <cell r="C97">
            <v>0</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A97" t="str">
            <v/>
          </cell>
          <cell r="AB97" t="str">
            <v/>
          </cell>
          <cell r="AC97" t="str">
            <v/>
          </cell>
          <cell r="AD97" t="str">
            <v/>
          </cell>
          <cell r="AE97" t="str">
            <v/>
          </cell>
          <cell r="AF97" t="str">
            <v/>
          </cell>
          <cell r="AG97" t="str">
            <v/>
          </cell>
          <cell r="AH97" t="str">
            <v/>
          </cell>
          <cell r="AI97" t="str">
            <v/>
          </cell>
          <cell r="AJ97" t="str">
            <v/>
          </cell>
          <cell r="AK97" t="str">
            <v/>
          </cell>
          <cell r="AL97" t="str">
            <v/>
          </cell>
          <cell r="AM97" t="str">
            <v/>
          </cell>
          <cell r="AN97" t="str">
            <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row>
        <row r="98">
          <cell r="B98" t="str">
            <v>ATO - Air</v>
          </cell>
          <cell r="C98">
            <v>0</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A98" t="str">
            <v/>
          </cell>
          <cell r="AB98" t="str">
            <v/>
          </cell>
          <cell r="AC98" t="str">
            <v/>
          </cell>
          <cell r="AD98" t="str">
            <v/>
          </cell>
          <cell r="AE98" t="str">
            <v/>
          </cell>
          <cell r="AF98" t="str">
            <v/>
          </cell>
          <cell r="AG98" t="str">
            <v/>
          </cell>
          <cell r="AH98" t="str">
            <v/>
          </cell>
          <cell r="AI98" t="str">
            <v/>
          </cell>
          <cell r="AJ98" t="str">
            <v/>
          </cell>
          <cell r="AK98" t="str">
            <v/>
          </cell>
          <cell r="AL98" t="str">
            <v/>
          </cell>
          <cell r="AM98" t="str">
            <v/>
          </cell>
          <cell r="AN98" t="str">
            <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row>
        <row r="99">
          <cell r="B99" t="str">
            <v>ATO - Sea</v>
          </cell>
          <cell r="C99">
            <v>0</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A99" t="str">
            <v/>
          </cell>
          <cell r="AB99" t="str">
            <v/>
          </cell>
          <cell r="AC99" t="str">
            <v/>
          </cell>
          <cell r="AD99" t="str">
            <v/>
          </cell>
          <cell r="AE99" t="str">
            <v/>
          </cell>
          <cell r="AF99" t="str">
            <v/>
          </cell>
          <cell r="AG99" t="str">
            <v/>
          </cell>
          <cell r="AH99" t="str">
            <v/>
          </cell>
          <cell r="AI99" t="str">
            <v/>
          </cell>
          <cell r="AJ99" t="str">
            <v/>
          </cell>
          <cell r="AK99" t="str">
            <v/>
          </cell>
          <cell r="AL99" t="str">
            <v/>
          </cell>
          <cell r="AM99" t="str">
            <v/>
          </cell>
          <cell r="AN99" t="str">
            <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row>
        <row r="100">
          <cell r="B100" t="str">
            <v>ATS - Air</v>
          </cell>
          <cell r="C100">
            <v>0</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A100" t="str">
            <v/>
          </cell>
          <cell r="AB100" t="str">
            <v/>
          </cell>
          <cell r="AC100" t="str">
            <v/>
          </cell>
          <cell r="AD100" t="str">
            <v/>
          </cell>
          <cell r="AE100" t="str">
            <v/>
          </cell>
          <cell r="AF100" t="str">
            <v/>
          </cell>
          <cell r="AG100" t="str">
            <v/>
          </cell>
          <cell r="AH100" t="str">
            <v/>
          </cell>
          <cell r="AI100" t="str">
            <v/>
          </cell>
          <cell r="AJ100" t="str">
            <v/>
          </cell>
          <cell r="AK100" t="str">
            <v/>
          </cell>
          <cell r="AL100" t="str">
            <v/>
          </cell>
          <cell r="AM100" t="str">
            <v/>
          </cell>
          <cell r="AN100" t="str">
            <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row>
        <row r="101">
          <cell r="B101" t="str">
            <v>ATS - Sea</v>
          </cell>
          <cell r="C101">
            <v>5</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A101" t="str">
            <v/>
          </cell>
          <cell r="AB101" t="str">
            <v/>
          </cell>
          <cell r="AC101" t="str">
            <v/>
          </cell>
          <cell r="AD101" t="str">
            <v/>
          </cell>
          <cell r="AE101" t="str">
            <v/>
          </cell>
          <cell r="AF101" t="str">
            <v/>
          </cell>
          <cell r="AG101" t="str">
            <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row>
        <row r="102">
          <cell r="B102" t="str">
            <v>AVENUE - Air</v>
          </cell>
          <cell r="C102">
            <v>0</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A102" t="str">
            <v/>
          </cell>
          <cell r="AB102" t="str">
            <v/>
          </cell>
          <cell r="AC102" t="str">
            <v/>
          </cell>
          <cell r="AD102" t="str">
            <v/>
          </cell>
          <cell r="AE102" t="str">
            <v/>
          </cell>
          <cell r="AF102" t="str">
            <v/>
          </cell>
          <cell r="AG102" t="str">
            <v/>
          </cell>
          <cell r="AH102" t="str">
            <v/>
          </cell>
          <cell r="AI102" t="str">
            <v/>
          </cell>
          <cell r="AJ102" t="str">
            <v/>
          </cell>
          <cell r="AK102" t="str">
            <v/>
          </cell>
          <cell r="AL102" t="str">
            <v/>
          </cell>
          <cell r="AM102" t="str">
            <v/>
          </cell>
          <cell r="AN102" t="str">
            <v/>
          </cell>
          <cell r="AO102" t="str">
            <v/>
          </cell>
          <cell r="AP102" t="str">
            <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row>
        <row r="103">
          <cell r="B103" t="str">
            <v>AVENUE - Sea</v>
          </cell>
          <cell r="C103">
            <v>0</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A103" t="str">
            <v/>
          </cell>
          <cell r="AB103" t="str">
            <v/>
          </cell>
          <cell r="AC103" t="str">
            <v/>
          </cell>
          <cell r="AD103" t="str">
            <v/>
          </cell>
          <cell r="AE103" t="str">
            <v/>
          </cell>
          <cell r="AF103" t="str">
            <v/>
          </cell>
          <cell r="AG103" t="str">
            <v/>
          </cell>
          <cell r="AH103" t="str">
            <v/>
          </cell>
          <cell r="AI103" t="str">
            <v/>
          </cell>
          <cell r="AJ103" t="str">
            <v/>
          </cell>
          <cell r="AK103" t="str">
            <v/>
          </cell>
          <cell r="AL103" t="str">
            <v/>
          </cell>
          <cell r="AM103" t="str">
            <v/>
          </cell>
          <cell r="AN103" t="str">
            <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row>
        <row r="104">
          <cell r="B104" t="str">
            <v>AVPROD - Air</v>
          </cell>
          <cell r="C104">
            <v>0</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A104" t="str">
            <v/>
          </cell>
          <cell r="AB104" t="str">
            <v/>
          </cell>
          <cell r="AC104" t="str">
            <v/>
          </cell>
          <cell r="AD104" t="str">
            <v/>
          </cell>
          <cell r="AE104" t="str">
            <v/>
          </cell>
          <cell r="AF104" t="str">
            <v/>
          </cell>
          <cell r="AG104" t="str">
            <v/>
          </cell>
          <cell r="AH104" t="str">
            <v/>
          </cell>
          <cell r="AI104" t="str">
            <v/>
          </cell>
          <cell r="AJ104" t="str">
            <v/>
          </cell>
          <cell r="AK104" t="str">
            <v/>
          </cell>
          <cell r="AL104" t="str">
            <v/>
          </cell>
          <cell r="AM104" t="str">
            <v/>
          </cell>
          <cell r="AN104" t="str">
            <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
          </cell>
          <cell r="BB104" t="str">
            <v/>
          </cell>
          <cell r="BC104" t="str">
            <v/>
          </cell>
        </row>
        <row r="105">
          <cell r="B105" t="str">
            <v>AVPROD - Sea</v>
          </cell>
          <cell r="C105">
            <v>0</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A105" t="str">
            <v/>
          </cell>
          <cell r="AB105" t="str">
            <v/>
          </cell>
          <cell r="AC105" t="str">
            <v/>
          </cell>
          <cell r="AD105" t="str">
            <v/>
          </cell>
          <cell r="AE105" t="str">
            <v/>
          </cell>
          <cell r="AF105" t="str">
            <v/>
          </cell>
          <cell r="AG105" t="str">
            <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row>
        <row r="106">
          <cell r="B106" t="str">
            <v>BANCH - Air</v>
          </cell>
          <cell r="C106">
            <v>0</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A106" t="str">
            <v/>
          </cell>
          <cell r="AB106" t="str">
            <v/>
          </cell>
          <cell r="AC106" t="str">
            <v/>
          </cell>
          <cell r="AD106" t="str">
            <v/>
          </cell>
          <cell r="AE106" t="str">
            <v/>
          </cell>
          <cell r="AF106" t="str">
            <v/>
          </cell>
          <cell r="AG106" t="str">
            <v/>
          </cell>
          <cell r="AH106" t="str">
            <v/>
          </cell>
          <cell r="AI106" t="str">
            <v/>
          </cell>
          <cell r="AJ106" t="str">
            <v/>
          </cell>
          <cell r="AK106" t="str">
            <v/>
          </cell>
          <cell r="AL106" t="str">
            <v/>
          </cell>
          <cell r="AM106" t="str">
            <v/>
          </cell>
          <cell r="AN106" t="str">
            <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row>
        <row r="107">
          <cell r="B107" t="str">
            <v>BANCH - Sea</v>
          </cell>
          <cell r="C107">
            <v>0</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A107" t="str">
            <v/>
          </cell>
          <cell r="AB107" t="str">
            <v/>
          </cell>
          <cell r="AC107" t="str">
            <v/>
          </cell>
          <cell r="AD107" t="str">
            <v/>
          </cell>
          <cell r="AE107" t="str">
            <v/>
          </cell>
          <cell r="AF107" t="str">
            <v/>
          </cell>
          <cell r="AG107" t="str">
            <v/>
          </cell>
          <cell r="AH107" t="str">
            <v/>
          </cell>
          <cell r="AI107" t="str">
            <v/>
          </cell>
          <cell r="AJ107" t="str">
            <v/>
          </cell>
          <cell r="AK107" t="str">
            <v/>
          </cell>
          <cell r="AL107" t="str">
            <v/>
          </cell>
          <cell r="AM107" t="str">
            <v/>
          </cell>
          <cell r="AN107" t="str">
            <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row>
        <row r="108">
          <cell r="B108" t="str">
            <v>BATH - Air</v>
          </cell>
          <cell r="C108">
            <v>0</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A108" t="str">
            <v/>
          </cell>
          <cell r="AB108" t="str">
            <v/>
          </cell>
          <cell r="AC108" t="str">
            <v/>
          </cell>
          <cell r="AD108" t="str">
            <v/>
          </cell>
          <cell r="AE108" t="str">
            <v/>
          </cell>
          <cell r="AF108" t="str">
            <v/>
          </cell>
          <cell r="AG108" t="str">
            <v/>
          </cell>
          <cell r="AH108" t="str">
            <v/>
          </cell>
          <cell r="AI108" t="str">
            <v/>
          </cell>
          <cell r="AJ108" t="str">
            <v/>
          </cell>
          <cell r="AK108" t="str">
            <v/>
          </cell>
          <cell r="AL108" t="str">
            <v/>
          </cell>
          <cell r="AM108" t="str">
            <v/>
          </cell>
          <cell r="AN108" t="str">
            <v/>
          </cell>
          <cell r="AO108" t="str">
            <v/>
          </cell>
          <cell r="AP108" t="str">
            <v/>
          </cell>
          <cell r="AQ108" t="str">
            <v/>
          </cell>
          <cell r="AR108" t="str">
            <v/>
          </cell>
          <cell r="AS108" t="str">
            <v/>
          </cell>
          <cell r="AT108" t="str">
            <v/>
          </cell>
          <cell r="AU108" t="str">
            <v/>
          </cell>
          <cell r="AV108" t="str">
            <v/>
          </cell>
          <cell r="AW108" t="str">
            <v/>
          </cell>
          <cell r="AX108" t="str">
            <v/>
          </cell>
          <cell r="AY108" t="str">
            <v/>
          </cell>
          <cell r="AZ108" t="str">
            <v/>
          </cell>
          <cell r="BA108" t="str">
            <v/>
          </cell>
          <cell r="BB108" t="str">
            <v/>
          </cell>
          <cell r="BC108" t="str">
            <v/>
          </cell>
        </row>
        <row r="109">
          <cell r="B109" t="str">
            <v>BATH - Sea</v>
          </cell>
          <cell r="C109">
            <v>0</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A109" t="str">
            <v/>
          </cell>
          <cell r="AB109" t="str">
            <v/>
          </cell>
          <cell r="AC109" t="str">
            <v/>
          </cell>
          <cell r="AD109" t="str">
            <v/>
          </cell>
          <cell r="AE109" t="str">
            <v/>
          </cell>
          <cell r="AF109" t="str">
            <v/>
          </cell>
          <cell r="AG109" t="str">
            <v/>
          </cell>
          <cell r="AH109" t="str">
            <v/>
          </cell>
          <cell r="AI109" t="str">
            <v/>
          </cell>
          <cell r="AJ109" t="str">
            <v/>
          </cell>
          <cell r="AK109" t="str">
            <v/>
          </cell>
          <cell r="AL109" t="str">
            <v/>
          </cell>
          <cell r="AM109" t="str">
            <v/>
          </cell>
          <cell r="AN109" t="str">
            <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row>
        <row r="110">
          <cell r="B110" t="str">
            <v>BAUER - Air</v>
          </cell>
          <cell r="C110">
            <v>0</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A110" t="str">
            <v/>
          </cell>
          <cell r="AB110" t="str">
            <v/>
          </cell>
          <cell r="AC110" t="str">
            <v/>
          </cell>
          <cell r="AD110" t="str">
            <v/>
          </cell>
          <cell r="AE110" t="str">
            <v/>
          </cell>
          <cell r="AF110" t="str">
            <v/>
          </cell>
          <cell r="AG110" t="str">
            <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row>
        <row r="111">
          <cell r="B111" t="str">
            <v>BAUER - Sea</v>
          </cell>
          <cell r="C111">
            <v>0</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A111" t="str">
            <v/>
          </cell>
          <cell r="AB111" t="str">
            <v/>
          </cell>
          <cell r="AC111" t="str">
            <v/>
          </cell>
          <cell r="AD111" t="str">
            <v/>
          </cell>
          <cell r="AE111" t="str">
            <v/>
          </cell>
          <cell r="AF111" t="str">
            <v/>
          </cell>
          <cell r="AG111" t="str">
            <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row>
        <row r="112">
          <cell r="B112" t="str">
            <v>BAUMDI - Air</v>
          </cell>
          <cell r="C112">
            <v>0</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A112" t="str">
            <v/>
          </cell>
          <cell r="AB112" t="str">
            <v/>
          </cell>
          <cell r="AC112" t="str">
            <v/>
          </cell>
          <cell r="AD112" t="str">
            <v/>
          </cell>
          <cell r="AE112" t="str">
            <v/>
          </cell>
          <cell r="AF112" t="str">
            <v/>
          </cell>
          <cell r="AG112" t="str">
            <v/>
          </cell>
          <cell r="AH112" t="str">
            <v/>
          </cell>
          <cell r="AI112" t="str">
            <v/>
          </cell>
          <cell r="AJ112" t="str">
            <v/>
          </cell>
          <cell r="AK112" t="str">
            <v/>
          </cell>
          <cell r="AL112" t="str">
            <v/>
          </cell>
          <cell r="AM112" t="str">
            <v/>
          </cell>
          <cell r="AN112" t="str">
            <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row>
        <row r="113">
          <cell r="B113" t="str">
            <v>BAUMDI - Sea</v>
          </cell>
          <cell r="C113">
            <v>0</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A113" t="str">
            <v/>
          </cell>
          <cell r="AB113" t="str">
            <v/>
          </cell>
          <cell r="AC113" t="str">
            <v/>
          </cell>
          <cell r="AD113" t="str">
            <v/>
          </cell>
          <cell r="AE113" t="str">
            <v/>
          </cell>
          <cell r="AF113" t="str">
            <v/>
          </cell>
          <cell r="AG113" t="str">
            <v/>
          </cell>
          <cell r="AH113" t="str">
            <v/>
          </cell>
          <cell r="AI113" t="str">
            <v/>
          </cell>
          <cell r="AJ113" t="str">
            <v/>
          </cell>
          <cell r="AK113" t="str">
            <v/>
          </cell>
          <cell r="AL113" t="str">
            <v/>
          </cell>
          <cell r="AM113" t="str">
            <v/>
          </cell>
          <cell r="AN113" t="str">
            <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row>
        <row r="114">
          <cell r="B114" t="str">
            <v>BBCAU - Air</v>
          </cell>
          <cell r="C114">
            <v>0</v>
          </cell>
          <cell r="D114" t="str">
            <v/>
          </cell>
          <cell r="E114" t="str">
            <v/>
          </cell>
          <cell r="F114" t="str">
            <v/>
          </cell>
          <cell r="G114" t="str">
            <v/>
          </cell>
          <cell r="H114" t="str">
            <v/>
          </cell>
          <cell r="I114" t="str">
            <v/>
          </cell>
          <cell r="J114" t="str">
            <v/>
          </cell>
          <cell r="K114" t="str">
            <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A114" t="str">
            <v/>
          </cell>
          <cell r="AB114" t="str">
            <v/>
          </cell>
          <cell r="AC114" t="str">
            <v/>
          </cell>
          <cell r="AD114" t="str">
            <v/>
          </cell>
          <cell r="AE114" t="str">
            <v/>
          </cell>
          <cell r="AF114" t="str">
            <v/>
          </cell>
          <cell r="AG114" t="str">
            <v/>
          </cell>
          <cell r="AH114" t="str">
            <v/>
          </cell>
          <cell r="AI114" t="str">
            <v/>
          </cell>
          <cell r="AJ114" t="str">
            <v/>
          </cell>
          <cell r="AK114" t="str">
            <v/>
          </cell>
          <cell r="AL114" t="str">
            <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row>
        <row r="115">
          <cell r="B115" t="str">
            <v>BBCAU - Sea</v>
          </cell>
          <cell r="C115">
            <v>0</v>
          </cell>
          <cell r="D115" t="str">
            <v/>
          </cell>
          <cell r="E115" t="str">
            <v/>
          </cell>
          <cell r="F115" t="str">
            <v/>
          </cell>
          <cell r="G115" t="str">
            <v/>
          </cell>
          <cell r="H115" t="str">
            <v/>
          </cell>
          <cell r="I115" t="str">
            <v/>
          </cell>
          <cell r="J115" t="str">
            <v/>
          </cell>
          <cell r="K115" t="str">
            <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A115" t="str">
            <v/>
          </cell>
          <cell r="AB115" t="str">
            <v/>
          </cell>
          <cell r="AC115" t="str">
            <v/>
          </cell>
          <cell r="AD115" t="str">
            <v/>
          </cell>
          <cell r="AE115" t="str">
            <v/>
          </cell>
          <cell r="AF115" t="str">
            <v/>
          </cell>
          <cell r="AG115" t="str">
            <v/>
          </cell>
          <cell r="AH115" t="str">
            <v/>
          </cell>
          <cell r="AI115" t="str">
            <v/>
          </cell>
          <cell r="AJ115" t="str">
            <v/>
          </cell>
          <cell r="AK115" t="str">
            <v/>
          </cell>
          <cell r="AL115" t="str">
            <v/>
          </cell>
          <cell r="AM115" t="str">
            <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row>
        <row r="116">
          <cell r="B116" t="str">
            <v>BBCCA - Air</v>
          </cell>
          <cell r="C116">
            <v>0</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A116" t="str">
            <v/>
          </cell>
          <cell r="AB116" t="str">
            <v/>
          </cell>
          <cell r="AC116" t="str">
            <v/>
          </cell>
          <cell r="AD116" t="str">
            <v/>
          </cell>
          <cell r="AE116" t="str">
            <v/>
          </cell>
          <cell r="AF116" t="str">
            <v/>
          </cell>
          <cell r="AG116" t="str">
            <v/>
          </cell>
          <cell r="AH116" t="str">
            <v/>
          </cell>
          <cell r="AI116" t="str">
            <v/>
          </cell>
          <cell r="AJ116" t="str">
            <v/>
          </cell>
          <cell r="AK116" t="str">
            <v/>
          </cell>
          <cell r="AL116" t="str">
            <v/>
          </cell>
          <cell r="AM116" t="str">
            <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row>
        <row r="117">
          <cell r="B117" t="str">
            <v>BBCCA - Sea</v>
          </cell>
          <cell r="C117">
            <v>0</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A117" t="str">
            <v/>
          </cell>
          <cell r="AB117" t="str">
            <v/>
          </cell>
          <cell r="AC117" t="str">
            <v/>
          </cell>
          <cell r="AD117" t="str">
            <v/>
          </cell>
          <cell r="AE117" t="str">
            <v/>
          </cell>
          <cell r="AF117" t="str">
            <v/>
          </cell>
          <cell r="AG117" t="str">
            <v/>
          </cell>
          <cell r="AH117" t="str">
            <v/>
          </cell>
          <cell r="AI117" t="str">
            <v/>
          </cell>
          <cell r="AJ117" t="str">
            <v/>
          </cell>
          <cell r="AK117" t="str">
            <v/>
          </cell>
          <cell r="AL117" t="str">
            <v/>
          </cell>
          <cell r="AM117" t="str">
            <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row>
        <row r="118">
          <cell r="B118" t="str">
            <v>BBCSG - Air</v>
          </cell>
          <cell r="C118">
            <v>0</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A118" t="str">
            <v/>
          </cell>
          <cell r="AB118" t="str">
            <v/>
          </cell>
          <cell r="AC118" t="str">
            <v/>
          </cell>
          <cell r="AD118" t="str">
            <v/>
          </cell>
          <cell r="AE118" t="str">
            <v/>
          </cell>
          <cell r="AF118" t="str">
            <v/>
          </cell>
          <cell r="AG118" t="str">
            <v/>
          </cell>
          <cell r="AH118" t="str">
            <v/>
          </cell>
          <cell r="AI118" t="str">
            <v/>
          </cell>
          <cell r="AJ118" t="str">
            <v/>
          </cell>
          <cell r="AK118" t="str">
            <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row>
        <row r="119">
          <cell r="B119" t="str">
            <v>BBCSG - Sea</v>
          </cell>
          <cell r="C119">
            <v>0</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A119" t="str">
            <v/>
          </cell>
          <cell r="AB119" t="str">
            <v/>
          </cell>
          <cell r="AC119" t="str">
            <v/>
          </cell>
          <cell r="AD119" t="str">
            <v/>
          </cell>
          <cell r="AE119" t="str">
            <v/>
          </cell>
          <cell r="AF119" t="str">
            <v/>
          </cell>
          <cell r="AG119" t="str">
            <v/>
          </cell>
          <cell r="AH119" t="str">
            <v/>
          </cell>
          <cell r="AI119" t="str">
            <v/>
          </cell>
          <cell r="AJ119" t="str">
            <v/>
          </cell>
          <cell r="AK119" t="str">
            <v/>
          </cell>
          <cell r="AL119" t="str">
            <v/>
          </cell>
          <cell r="AM119" t="str">
            <v/>
          </cell>
          <cell r="AN119" t="str">
            <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row>
        <row r="120">
          <cell r="B120" t="str">
            <v>BBCUS - Air</v>
          </cell>
          <cell r="C120">
            <v>0</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A120" t="str">
            <v/>
          </cell>
          <cell r="AB120" t="str">
            <v/>
          </cell>
          <cell r="AC120" t="str">
            <v/>
          </cell>
          <cell r="AD120" t="str">
            <v/>
          </cell>
          <cell r="AE120" t="str">
            <v/>
          </cell>
          <cell r="AF120" t="str">
            <v/>
          </cell>
          <cell r="AG120" t="str">
            <v/>
          </cell>
          <cell r="AH120" t="str">
            <v/>
          </cell>
          <cell r="AI120" t="str">
            <v/>
          </cell>
          <cell r="AJ120" t="str">
            <v/>
          </cell>
          <cell r="AK120" t="str">
            <v/>
          </cell>
          <cell r="AL120" t="str">
            <v/>
          </cell>
          <cell r="AM120" t="str">
            <v/>
          </cell>
          <cell r="AN120" t="str">
            <v/>
          </cell>
          <cell r="AO120" t="str">
            <v/>
          </cell>
          <cell r="AP120" t="str">
            <v/>
          </cell>
          <cell r="AQ120" t="str">
            <v/>
          </cell>
          <cell r="AR120" t="str">
            <v/>
          </cell>
          <cell r="AS120" t="str">
            <v/>
          </cell>
          <cell r="AT120" t="str">
            <v/>
          </cell>
          <cell r="AU120" t="str">
            <v/>
          </cell>
          <cell r="AV120" t="str">
            <v/>
          </cell>
          <cell r="AW120" t="str">
            <v/>
          </cell>
          <cell r="AX120" t="str">
            <v/>
          </cell>
          <cell r="AY120" t="str">
            <v/>
          </cell>
          <cell r="AZ120" t="str">
            <v/>
          </cell>
          <cell r="BA120" t="str">
            <v/>
          </cell>
          <cell r="BB120" t="str">
            <v/>
          </cell>
          <cell r="BC120" t="str">
            <v/>
          </cell>
        </row>
        <row r="121">
          <cell r="B121" t="str">
            <v>BBCUS - Sea</v>
          </cell>
          <cell r="C121">
            <v>0</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A121" t="str">
            <v/>
          </cell>
          <cell r="AB121" t="str">
            <v/>
          </cell>
          <cell r="AC121" t="str">
            <v/>
          </cell>
          <cell r="AD121" t="str">
            <v/>
          </cell>
          <cell r="AE121" t="str">
            <v/>
          </cell>
          <cell r="AF121" t="str">
            <v/>
          </cell>
          <cell r="AG121" t="str">
            <v/>
          </cell>
          <cell r="AH121" t="str">
            <v/>
          </cell>
          <cell r="AI121" t="str">
            <v/>
          </cell>
          <cell r="AJ121" t="str">
            <v/>
          </cell>
          <cell r="AK121" t="str">
            <v/>
          </cell>
          <cell r="AL121" t="str">
            <v/>
          </cell>
          <cell r="AM121" t="str">
            <v/>
          </cell>
          <cell r="AN121" t="str">
            <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row>
        <row r="122">
          <cell r="B122" t="str">
            <v>BCHAUS - Air</v>
          </cell>
          <cell r="C122">
            <v>0</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A122" t="str">
            <v/>
          </cell>
          <cell r="AB122" t="str">
            <v/>
          </cell>
          <cell r="AC122" t="str">
            <v/>
          </cell>
          <cell r="AD122" t="str">
            <v/>
          </cell>
          <cell r="AE122" t="str">
            <v/>
          </cell>
          <cell r="AF122" t="str">
            <v/>
          </cell>
          <cell r="AG122" t="str">
            <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row>
        <row r="123">
          <cell r="B123" t="str">
            <v>BCHAUS - Sea</v>
          </cell>
          <cell r="C123">
            <v>0</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A123" t="str">
            <v/>
          </cell>
          <cell r="AB123" t="str">
            <v/>
          </cell>
          <cell r="AC123" t="str">
            <v/>
          </cell>
          <cell r="AD123" t="str">
            <v/>
          </cell>
          <cell r="AE123" t="str">
            <v/>
          </cell>
          <cell r="AF123" t="str">
            <v/>
          </cell>
          <cell r="AG123" t="str">
            <v/>
          </cell>
          <cell r="AH123" t="str">
            <v/>
          </cell>
          <cell r="AI123" t="str">
            <v/>
          </cell>
          <cell r="AJ123" t="str">
            <v/>
          </cell>
          <cell r="AK123" t="str">
            <v/>
          </cell>
          <cell r="AL123" t="str">
            <v/>
          </cell>
          <cell r="AM123" t="str">
            <v/>
          </cell>
          <cell r="AN123" t="str">
            <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row>
        <row r="124">
          <cell r="B124" t="str">
            <v>BDSIGN - Air</v>
          </cell>
          <cell r="C124">
            <v>0</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A124" t="str">
            <v/>
          </cell>
          <cell r="AB124" t="str">
            <v/>
          </cell>
          <cell r="AC124" t="str">
            <v/>
          </cell>
          <cell r="AD124" t="str">
            <v/>
          </cell>
          <cell r="AE124" t="str">
            <v/>
          </cell>
          <cell r="AF124" t="str">
            <v/>
          </cell>
          <cell r="AG124" t="str">
            <v/>
          </cell>
          <cell r="AH124" t="str">
            <v/>
          </cell>
          <cell r="AI124" t="str">
            <v/>
          </cell>
          <cell r="AJ124" t="str">
            <v/>
          </cell>
          <cell r="AK124" t="str">
            <v/>
          </cell>
          <cell r="AL124" t="str">
            <v/>
          </cell>
          <cell r="AM124" t="str">
            <v/>
          </cell>
          <cell r="AN124" t="str">
            <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cell>
          <cell r="BA124" t="str">
            <v/>
          </cell>
          <cell r="BB124" t="str">
            <v/>
          </cell>
          <cell r="BC124" t="str">
            <v/>
          </cell>
        </row>
        <row r="125">
          <cell r="B125" t="str">
            <v>BDSIGN - Sea</v>
          </cell>
          <cell r="C125">
            <v>0</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A125" t="str">
            <v/>
          </cell>
          <cell r="AB125" t="str">
            <v/>
          </cell>
          <cell r="AC125" t="str">
            <v/>
          </cell>
          <cell r="AD125" t="str">
            <v/>
          </cell>
          <cell r="AE125" t="str">
            <v/>
          </cell>
          <cell r="AF125" t="str">
            <v/>
          </cell>
          <cell r="AG125" t="str">
            <v/>
          </cell>
          <cell r="AH125" t="str">
            <v/>
          </cell>
          <cell r="AI125" t="str">
            <v/>
          </cell>
          <cell r="AJ125" t="str">
            <v/>
          </cell>
          <cell r="AK125" t="str">
            <v/>
          </cell>
          <cell r="AL125" t="str">
            <v/>
          </cell>
          <cell r="AM125" t="str">
            <v/>
          </cell>
          <cell r="AN125" t="str">
            <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row>
        <row r="126">
          <cell r="B126" t="str">
            <v>BEGI - Air</v>
          </cell>
          <cell r="C126">
            <v>0</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A126" t="str">
            <v/>
          </cell>
          <cell r="AB126" t="str">
            <v/>
          </cell>
          <cell r="AC126" t="str">
            <v/>
          </cell>
          <cell r="AD126" t="str">
            <v/>
          </cell>
          <cell r="AE126" t="str">
            <v/>
          </cell>
          <cell r="AF126" t="str">
            <v/>
          </cell>
          <cell r="AG126" t="str">
            <v/>
          </cell>
          <cell r="AH126" t="str">
            <v/>
          </cell>
          <cell r="AI126" t="str">
            <v/>
          </cell>
          <cell r="AJ126" t="str">
            <v/>
          </cell>
          <cell r="AK126" t="str">
            <v/>
          </cell>
          <cell r="AL126" t="str">
            <v/>
          </cell>
          <cell r="AM126" t="str">
            <v/>
          </cell>
          <cell r="AN126" t="str">
            <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row>
        <row r="127">
          <cell r="B127" t="str">
            <v>BEGI - Sea</v>
          </cell>
          <cell r="C127">
            <v>0</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A127" t="str">
            <v/>
          </cell>
          <cell r="AB127" t="str">
            <v/>
          </cell>
          <cell r="AC127" t="str">
            <v/>
          </cell>
          <cell r="AD127" t="str">
            <v/>
          </cell>
          <cell r="AE127" t="str">
            <v/>
          </cell>
          <cell r="AF127" t="str">
            <v/>
          </cell>
          <cell r="AG127" t="str">
            <v/>
          </cell>
          <cell r="AH127" t="str">
            <v/>
          </cell>
          <cell r="AI127" t="str">
            <v/>
          </cell>
          <cell r="AJ127" t="str">
            <v/>
          </cell>
          <cell r="AK127" t="str">
            <v/>
          </cell>
          <cell r="AL127" t="str">
            <v/>
          </cell>
          <cell r="AM127" t="str">
            <v/>
          </cell>
          <cell r="AN127" t="str">
            <v/>
          </cell>
          <cell r="AO127" t="str">
            <v/>
          </cell>
          <cell r="AP127" t="str">
            <v/>
          </cell>
          <cell r="AQ127" t="str">
            <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row>
        <row r="128">
          <cell r="B128" t="str">
            <v>BELK - Air</v>
          </cell>
          <cell r="C128">
            <v>0</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A128" t="str">
            <v/>
          </cell>
          <cell r="AB128" t="str">
            <v/>
          </cell>
          <cell r="AC128" t="str">
            <v/>
          </cell>
          <cell r="AD128" t="str">
            <v/>
          </cell>
          <cell r="AE128" t="str">
            <v/>
          </cell>
          <cell r="AF128" t="str">
            <v/>
          </cell>
          <cell r="AG128" t="str">
            <v/>
          </cell>
          <cell r="AH128" t="str">
            <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row>
        <row r="129">
          <cell r="B129" t="str">
            <v>BELK - Sea</v>
          </cell>
          <cell r="C129">
            <v>0</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A129" t="str">
            <v/>
          </cell>
          <cell r="AB129" t="str">
            <v/>
          </cell>
          <cell r="AC129" t="str">
            <v/>
          </cell>
          <cell r="AD129" t="str">
            <v/>
          </cell>
          <cell r="AE129" t="str">
            <v/>
          </cell>
          <cell r="AF129" t="str">
            <v/>
          </cell>
          <cell r="AG129" t="str">
            <v/>
          </cell>
          <cell r="AH129" t="str">
            <v/>
          </cell>
          <cell r="AI129" t="str">
            <v/>
          </cell>
          <cell r="AJ129" t="str">
            <v/>
          </cell>
          <cell r="AK129" t="str">
            <v/>
          </cell>
          <cell r="AL129" t="str">
            <v/>
          </cell>
          <cell r="AM129" t="str">
            <v/>
          </cell>
          <cell r="AN129" t="str">
            <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row>
        <row r="130">
          <cell r="B130" t="str">
            <v>BELL - Air</v>
          </cell>
          <cell r="C130">
            <v>0</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A130" t="str">
            <v/>
          </cell>
          <cell r="AB130" t="str">
            <v/>
          </cell>
          <cell r="AC130" t="str">
            <v/>
          </cell>
          <cell r="AD130" t="str">
            <v/>
          </cell>
          <cell r="AE130" t="str">
            <v/>
          </cell>
          <cell r="AF130" t="str">
            <v/>
          </cell>
          <cell r="AG130" t="str">
            <v/>
          </cell>
          <cell r="AH130" t="str">
            <v/>
          </cell>
          <cell r="AI130" t="str">
            <v/>
          </cell>
          <cell r="AJ130" t="str">
            <v/>
          </cell>
          <cell r="AK130" t="str">
            <v/>
          </cell>
          <cell r="AL130" t="str">
            <v/>
          </cell>
          <cell r="AM130" t="str">
            <v/>
          </cell>
          <cell r="AN130" t="str">
            <v/>
          </cell>
          <cell r="AO130" t="str">
            <v/>
          </cell>
          <cell r="AP130" t="str">
            <v/>
          </cell>
          <cell r="AQ130" t="str">
            <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row>
        <row r="131">
          <cell r="B131" t="str">
            <v>BELL - Sea</v>
          </cell>
          <cell r="C131">
            <v>0</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A131" t="str">
            <v/>
          </cell>
          <cell r="AB131" t="str">
            <v/>
          </cell>
          <cell r="AC131" t="str">
            <v/>
          </cell>
          <cell r="AD131" t="str">
            <v/>
          </cell>
          <cell r="AE131" t="str">
            <v/>
          </cell>
          <cell r="AF131" t="str">
            <v/>
          </cell>
          <cell r="AG131" t="str">
            <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row>
        <row r="132">
          <cell r="B132" t="str">
            <v>BENCO - Air</v>
          </cell>
          <cell r="C132">
            <v>0</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A132" t="str">
            <v/>
          </cell>
          <cell r="AB132" t="str">
            <v/>
          </cell>
          <cell r="AC132" t="str">
            <v/>
          </cell>
          <cell r="AD132" t="str">
            <v/>
          </cell>
          <cell r="AE132" t="str">
            <v/>
          </cell>
          <cell r="AF132" t="str">
            <v/>
          </cell>
          <cell r="AG132" t="str">
            <v/>
          </cell>
          <cell r="AH132" t="str">
            <v/>
          </cell>
          <cell r="AI132" t="str">
            <v/>
          </cell>
          <cell r="AJ132" t="str">
            <v/>
          </cell>
          <cell r="AK132" t="str">
            <v/>
          </cell>
          <cell r="AL132" t="str">
            <v/>
          </cell>
          <cell r="AM132" t="str">
            <v/>
          </cell>
          <cell r="AN132" t="str">
            <v/>
          </cell>
          <cell r="AO132" t="str">
            <v/>
          </cell>
          <cell r="AP132" t="str">
            <v/>
          </cell>
          <cell r="AQ132" t="str">
            <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row>
        <row r="133">
          <cell r="B133" t="str">
            <v>BENCO - Sea</v>
          </cell>
          <cell r="C133">
            <v>0</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A133" t="str">
            <v/>
          </cell>
          <cell r="AB133" t="str">
            <v/>
          </cell>
          <cell r="AC133" t="str">
            <v/>
          </cell>
          <cell r="AD133" t="str">
            <v/>
          </cell>
          <cell r="AE133" t="str">
            <v/>
          </cell>
          <cell r="AF133" t="str">
            <v/>
          </cell>
          <cell r="AG133" t="str">
            <v/>
          </cell>
          <cell r="AH133" t="str">
            <v/>
          </cell>
          <cell r="AI133" t="str">
            <v/>
          </cell>
          <cell r="AJ133" t="str">
            <v/>
          </cell>
          <cell r="AK133" t="str">
            <v/>
          </cell>
          <cell r="AL133" t="str">
            <v/>
          </cell>
          <cell r="AM133" t="str">
            <v/>
          </cell>
          <cell r="AN133" t="str">
            <v/>
          </cell>
          <cell r="AO133" t="str">
            <v/>
          </cell>
          <cell r="AP133" t="str">
            <v/>
          </cell>
          <cell r="AQ133" t="str">
            <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row>
        <row r="134">
          <cell r="B134" t="str">
            <v>BENDEL - Air</v>
          </cell>
          <cell r="C134">
            <v>0</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A134" t="str">
            <v/>
          </cell>
          <cell r="AB134" t="str">
            <v/>
          </cell>
          <cell r="AC134" t="str">
            <v/>
          </cell>
          <cell r="AD134" t="str">
            <v/>
          </cell>
          <cell r="AE134" t="str">
            <v/>
          </cell>
          <cell r="AF134" t="str">
            <v/>
          </cell>
          <cell r="AG134" t="str">
            <v/>
          </cell>
          <cell r="AH134" t="str">
            <v/>
          </cell>
          <cell r="AI134" t="str">
            <v/>
          </cell>
          <cell r="AJ134" t="str">
            <v/>
          </cell>
          <cell r="AK134" t="str">
            <v/>
          </cell>
          <cell r="AL134" t="str">
            <v/>
          </cell>
          <cell r="AM134" t="str">
            <v/>
          </cell>
          <cell r="AN134" t="str">
            <v/>
          </cell>
          <cell r="AO134" t="str">
            <v/>
          </cell>
          <cell r="AP134" t="str">
            <v/>
          </cell>
          <cell r="AQ134" t="str">
            <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row>
        <row r="135">
          <cell r="B135" t="str">
            <v>BENDEL - Sea</v>
          </cell>
          <cell r="C135">
            <v>0</v>
          </cell>
          <cell r="D135" t="str">
            <v/>
          </cell>
          <cell r="E135" t="str">
            <v/>
          </cell>
          <cell r="F135" t="str">
            <v/>
          </cell>
          <cell r="G135" t="str">
            <v/>
          </cell>
          <cell r="H135" t="str">
            <v/>
          </cell>
          <cell r="I135" t="str">
            <v/>
          </cell>
          <cell r="J135" t="str">
            <v/>
          </cell>
          <cell r="K135" t="str">
            <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A135" t="str">
            <v/>
          </cell>
          <cell r="AB135" t="str">
            <v/>
          </cell>
          <cell r="AC135" t="str">
            <v/>
          </cell>
          <cell r="AD135" t="str">
            <v/>
          </cell>
          <cell r="AE135" t="str">
            <v/>
          </cell>
          <cell r="AF135" t="str">
            <v/>
          </cell>
          <cell r="AG135" t="str">
            <v/>
          </cell>
          <cell r="AH135" t="str">
            <v/>
          </cell>
          <cell r="AI135" t="str">
            <v/>
          </cell>
          <cell r="AJ135" t="str">
            <v/>
          </cell>
          <cell r="AK135" t="str">
            <v/>
          </cell>
          <cell r="AL135" t="str">
            <v/>
          </cell>
          <cell r="AM135" t="str">
            <v/>
          </cell>
          <cell r="AN135" t="str">
            <v/>
          </cell>
          <cell r="AO135" t="str">
            <v/>
          </cell>
          <cell r="AP135" t="str">
            <v/>
          </cell>
          <cell r="AQ135" t="str">
            <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row>
        <row r="136">
          <cell r="B136" t="str">
            <v>BEUAVE - Air</v>
          </cell>
          <cell r="C136">
            <v>0</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A136" t="str">
            <v/>
          </cell>
          <cell r="AB136" t="str">
            <v/>
          </cell>
          <cell r="AC136" t="str">
            <v/>
          </cell>
          <cell r="AD136" t="str">
            <v/>
          </cell>
          <cell r="AE136" t="str">
            <v/>
          </cell>
          <cell r="AF136" t="str">
            <v/>
          </cell>
          <cell r="AG136" t="str">
            <v/>
          </cell>
          <cell r="AH136" t="str">
            <v/>
          </cell>
          <cell r="AI136" t="str">
            <v/>
          </cell>
          <cell r="AJ136" t="str">
            <v/>
          </cell>
          <cell r="AK136" t="str">
            <v/>
          </cell>
          <cell r="AL136" t="str">
            <v/>
          </cell>
          <cell r="AM136" t="str">
            <v/>
          </cell>
          <cell r="AN136" t="str">
            <v/>
          </cell>
          <cell r="AO136" t="str">
            <v/>
          </cell>
          <cell r="AP136" t="str">
            <v/>
          </cell>
          <cell r="AQ136" t="str">
            <v/>
          </cell>
          <cell r="AR136" t="str">
            <v/>
          </cell>
          <cell r="AS136" t="str">
            <v/>
          </cell>
          <cell r="AT136" t="str">
            <v/>
          </cell>
          <cell r="AU136" t="str">
            <v/>
          </cell>
          <cell r="AV136" t="str">
            <v/>
          </cell>
          <cell r="AW136" t="str">
            <v/>
          </cell>
          <cell r="AX136" t="str">
            <v/>
          </cell>
          <cell r="AY136" t="str">
            <v/>
          </cell>
          <cell r="AZ136" t="str">
            <v/>
          </cell>
          <cell r="BA136" t="str">
            <v/>
          </cell>
          <cell r="BB136" t="str">
            <v/>
          </cell>
          <cell r="BC136" t="str">
            <v/>
          </cell>
        </row>
        <row r="137">
          <cell r="B137" t="str">
            <v>BEUAVE - Sea</v>
          </cell>
          <cell r="C137">
            <v>0</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A137" t="str">
            <v/>
          </cell>
          <cell r="AB137" t="str">
            <v/>
          </cell>
          <cell r="AC137" t="str">
            <v/>
          </cell>
          <cell r="AD137" t="str">
            <v/>
          </cell>
          <cell r="AE137" t="str">
            <v/>
          </cell>
          <cell r="AF137" t="str">
            <v/>
          </cell>
          <cell r="AG137" t="str">
            <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row>
        <row r="138">
          <cell r="B138" t="str">
            <v>BHBEJ - Air</v>
          </cell>
          <cell r="C138">
            <v>0</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T138" t="str">
            <v/>
          </cell>
          <cell r="U138" t="str">
            <v/>
          </cell>
          <cell r="V138" t="str">
            <v/>
          </cell>
          <cell r="W138" t="str">
            <v/>
          </cell>
          <cell r="X138" t="str">
            <v/>
          </cell>
          <cell r="Y138" t="str">
            <v/>
          </cell>
          <cell r="Z138" t="str">
            <v/>
          </cell>
          <cell r="AA138" t="str">
            <v/>
          </cell>
          <cell r="AB138" t="str">
            <v/>
          </cell>
          <cell r="AC138" t="str">
            <v/>
          </cell>
          <cell r="AD138" t="str">
            <v/>
          </cell>
          <cell r="AE138" t="str">
            <v/>
          </cell>
          <cell r="AF138" t="str">
            <v/>
          </cell>
          <cell r="AG138" t="str">
            <v/>
          </cell>
          <cell r="AH138" t="str">
            <v/>
          </cell>
          <cell r="AI138" t="str">
            <v/>
          </cell>
          <cell r="AJ138" t="str">
            <v/>
          </cell>
          <cell r="AK138" t="str">
            <v/>
          </cell>
          <cell r="AL138" t="str">
            <v/>
          </cell>
          <cell r="AM138" t="str">
            <v/>
          </cell>
          <cell r="AN138" t="str">
            <v/>
          </cell>
          <cell r="AO138" t="str">
            <v/>
          </cell>
          <cell r="AP138" t="str">
            <v/>
          </cell>
          <cell r="AQ138" t="str">
            <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row>
        <row r="139">
          <cell r="B139" t="str">
            <v>BHBEJ - Sea</v>
          </cell>
          <cell r="C139">
            <v>0</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A139" t="str">
            <v/>
          </cell>
          <cell r="AB139" t="str">
            <v/>
          </cell>
          <cell r="AC139" t="str">
            <v/>
          </cell>
          <cell r="AD139" t="str">
            <v/>
          </cell>
          <cell r="AE139" t="str">
            <v/>
          </cell>
          <cell r="AF139" t="str">
            <v/>
          </cell>
          <cell r="AG139" t="str">
            <v/>
          </cell>
          <cell r="AH139" t="str">
            <v/>
          </cell>
          <cell r="AI139" t="str">
            <v/>
          </cell>
          <cell r="AJ139" t="str">
            <v/>
          </cell>
          <cell r="AK139" t="str">
            <v/>
          </cell>
          <cell r="AL139" t="str">
            <v/>
          </cell>
          <cell r="AM139" t="str">
            <v/>
          </cell>
          <cell r="AN139" t="str">
            <v/>
          </cell>
          <cell r="AO139" t="str">
            <v/>
          </cell>
          <cell r="AP139" t="str">
            <v/>
          </cell>
          <cell r="AQ139" t="str">
            <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row>
        <row r="140">
          <cell r="B140" t="str">
            <v>BLUE - Air</v>
          </cell>
          <cell r="C140">
            <v>0</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A140" t="str">
            <v/>
          </cell>
          <cell r="AB140" t="str">
            <v/>
          </cell>
          <cell r="AC140" t="str">
            <v/>
          </cell>
          <cell r="AD140" t="str">
            <v/>
          </cell>
          <cell r="AE140" t="str">
            <v/>
          </cell>
          <cell r="AF140" t="str">
            <v/>
          </cell>
          <cell r="AG140" t="str">
            <v/>
          </cell>
          <cell r="AH140" t="str">
            <v/>
          </cell>
          <cell r="AI140" t="str">
            <v/>
          </cell>
          <cell r="AJ140" t="str">
            <v/>
          </cell>
          <cell r="AK140" t="str">
            <v/>
          </cell>
          <cell r="AL140" t="str">
            <v/>
          </cell>
          <cell r="AM140" t="str">
            <v/>
          </cell>
          <cell r="AN140" t="str">
            <v/>
          </cell>
          <cell r="AO140" t="str">
            <v/>
          </cell>
          <cell r="AP140" t="str">
            <v/>
          </cell>
          <cell r="AQ140" t="str">
            <v/>
          </cell>
          <cell r="AR140" t="str">
            <v/>
          </cell>
          <cell r="AS140" t="str">
            <v/>
          </cell>
          <cell r="AT140" t="str">
            <v/>
          </cell>
          <cell r="AU140" t="str">
            <v/>
          </cell>
          <cell r="AV140" t="str">
            <v/>
          </cell>
          <cell r="AW140" t="str">
            <v/>
          </cell>
          <cell r="AX140" t="str">
            <v/>
          </cell>
          <cell r="AY140" t="str">
            <v/>
          </cell>
          <cell r="AZ140" t="str">
            <v/>
          </cell>
          <cell r="BA140" t="str">
            <v/>
          </cell>
          <cell r="BB140" t="str">
            <v/>
          </cell>
          <cell r="BC140" t="str">
            <v/>
          </cell>
        </row>
        <row r="141">
          <cell r="B141" t="str">
            <v>BLUE - Sea</v>
          </cell>
          <cell r="C141">
            <v>0</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A141" t="str">
            <v/>
          </cell>
          <cell r="AB141" t="str">
            <v/>
          </cell>
          <cell r="AC141" t="str">
            <v/>
          </cell>
          <cell r="AD141" t="str">
            <v/>
          </cell>
          <cell r="AE141" t="str">
            <v/>
          </cell>
          <cell r="AF141" t="str">
            <v/>
          </cell>
          <cell r="AG141" t="str">
            <v/>
          </cell>
          <cell r="AH141" t="str">
            <v/>
          </cell>
          <cell r="AI141" t="str">
            <v/>
          </cell>
          <cell r="AJ141" t="str">
            <v/>
          </cell>
          <cell r="AK141" t="str">
            <v/>
          </cell>
          <cell r="AL141" t="str">
            <v/>
          </cell>
          <cell r="AM141" t="str">
            <v/>
          </cell>
          <cell r="AN141" t="str">
            <v/>
          </cell>
          <cell r="AO141" t="str">
            <v/>
          </cell>
          <cell r="AP141" t="str">
            <v/>
          </cell>
          <cell r="AQ141" t="str">
            <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row>
        <row r="142">
          <cell r="B142" t="str">
            <v>BOLLMA - Air</v>
          </cell>
          <cell r="C142">
            <v>0</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A142" t="str">
            <v/>
          </cell>
          <cell r="AB142" t="str">
            <v/>
          </cell>
          <cell r="AC142" t="str">
            <v/>
          </cell>
          <cell r="AD142" t="str">
            <v/>
          </cell>
          <cell r="AE142" t="str">
            <v/>
          </cell>
          <cell r="AF142" t="str">
            <v/>
          </cell>
          <cell r="AG142" t="str">
            <v/>
          </cell>
          <cell r="AH142" t="str">
            <v/>
          </cell>
          <cell r="AI142" t="str">
            <v/>
          </cell>
          <cell r="AJ142" t="str">
            <v/>
          </cell>
          <cell r="AK142" t="str">
            <v/>
          </cell>
          <cell r="AL142" t="str">
            <v/>
          </cell>
          <cell r="AM142" t="str">
            <v/>
          </cell>
          <cell r="AN142" t="str">
            <v/>
          </cell>
          <cell r="AO142" t="str">
            <v/>
          </cell>
          <cell r="AP142" t="str">
            <v/>
          </cell>
          <cell r="AQ142" t="str">
            <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row>
        <row r="143">
          <cell r="B143" t="str">
            <v>BOLLMA - Sea</v>
          </cell>
          <cell r="C143">
            <v>0</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A143" t="str">
            <v/>
          </cell>
          <cell r="AB143" t="str">
            <v/>
          </cell>
          <cell r="AC143" t="str">
            <v/>
          </cell>
          <cell r="AD143" t="str">
            <v/>
          </cell>
          <cell r="AE143" t="str">
            <v/>
          </cell>
          <cell r="AF143" t="str">
            <v/>
          </cell>
          <cell r="AG143" t="str">
            <v/>
          </cell>
          <cell r="AH143" t="str">
            <v/>
          </cell>
          <cell r="AI143" t="str">
            <v/>
          </cell>
          <cell r="AJ143" t="str">
            <v/>
          </cell>
          <cell r="AK143" t="str">
            <v/>
          </cell>
          <cell r="AL143" t="str">
            <v/>
          </cell>
          <cell r="AM143" t="str">
            <v/>
          </cell>
          <cell r="AN143" t="str">
            <v/>
          </cell>
          <cell r="AO143" t="str">
            <v/>
          </cell>
          <cell r="AP143" t="str">
            <v/>
          </cell>
          <cell r="AQ143" t="str">
            <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row>
        <row r="144">
          <cell r="B144" t="str">
            <v>BOSE - Air</v>
          </cell>
          <cell r="C144">
            <v>0</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A144" t="str">
            <v/>
          </cell>
          <cell r="AB144" t="str">
            <v/>
          </cell>
          <cell r="AC144" t="str">
            <v/>
          </cell>
          <cell r="AD144" t="str">
            <v/>
          </cell>
          <cell r="AE144" t="str">
            <v/>
          </cell>
          <cell r="AF144" t="str">
            <v/>
          </cell>
          <cell r="AG144" t="str">
            <v/>
          </cell>
          <cell r="AH144" t="str">
            <v/>
          </cell>
          <cell r="AI144" t="str">
            <v/>
          </cell>
          <cell r="AJ144" t="str">
            <v/>
          </cell>
          <cell r="AK144" t="str">
            <v/>
          </cell>
          <cell r="AL144" t="str">
            <v/>
          </cell>
          <cell r="AM144" t="str">
            <v/>
          </cell>
          <cell r="AN144" t="str">
            <v/>
          </cell>
          <cell r="AO144" t="str">
            <v/>
          </cell>
          <cell r="AP144" t="str">
            <v/>
          </cell>
          <cell r="AQ144" t="str">
            <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row>
        <row r="145">
          <cell r="B145" t="str">
            <v>BOSE - Sea</v>
          </cell>
          <cell r="C145">
            <v>0</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A145" t="str">
            <v/>
          </cell>
          <cell r="AB145" t="str">
            <v/>
          </cell>
          <cell r="AC145" t="str">
            <v/>
          </cell>
          <cell r="AD145" t="str">
            <v/>
          </cell>
          <cell r="AE145" t="str">
            <v/>
          </cell>
          <cell r="AF145" t="str">
            <v/>
          </cell>
          <cell r="AG145" t="str">
            <v/>
          </cell>
          <cell r="AH145" t="str">
            <v/>
          </cell>
          <cell r="AI145" t="str">
            <v/>
          </cell>
          <cell r="AJ145" t="str">
            <v/>
          </cell>
          <cell r="AK145" t="str">
            <v/>
          </cell>
          <cell r="AL145" t="str">
            <v/>
          </cell>
          <cell r="AM145" t="str">
            <v/>
          </cell>
          <cell r="AN145" t="str">
            <v/>
          </cell>
          <cell r="AO145" t="str">
            <v/>
          </cell>
          <cell r="AP145" t="str">
            <v/>
          </cell>
          <cell r="AQ145" t="str">
            <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row>
        <row r="146">
          <cell r="B146" t="str">
            <v>BPS - Air</v>
          </cell>
          <cell r="C146">
            <v>0</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A146" t="str">
            <v/>
          </cell>
          <cell r="AB146" t="str">
            <v/>
          </cell>
          <cell r="AC146" t="str">
            <v/>
          </cell>
          <cell r="AD146" t="str">
            <v/>
          </cell>
          <cell r="AE146" t="str">
            <v/>
          </cell>
          <cell r="AF146" t="str">
            <v/>
          </cell>
          <cell r="AG146" t="str">
            <v/>
          </cell>
          <cell r="AH146" t="str">
            <v/>
          </cell>
          <cell r="AI146" t="str">
            <v/>
          </cell>
          <cell r="AJ146" t="str">
            <v/>
          </cell>
          <cell r="AK146" t="str">
            <v/>
          </cell>
          <cell r="AL146" t="str">
            <v/>
          </cell>
          <cell r="AM146" t="str">
            <v/>
          </cell>
          <cell r="AN146" t="str">
            <v/>
          </cell>
          <cell r="AO146" t="str">
            <v/>
          </cell>
          <cell r="AP146" t="str">
            <v/>
          </cell>
          <cell r="AQ146" t="str">
            <v/>
          </cell>
          <cell r="AR146" t="str">
            <v/>
          </cell>
          <cell r="AS146" t="str">
            <v/>
          </cell>
          <cell r="AT146" t="str">
            <v/>
          </cell>
          <cell r="AU146" t="str">
            <v/>
          </cell>
          <cell r="AV146" t="str">
            <v/>
          </cell>
          <cell r="AW146" t="str">
            <v/>
          </cell>
          <cell r="AX146" t="str">
            <v/>
          </cell>
          <cell r="AY146" t="str">
            <v/>
          </cell>
          <cell r="AZ146" t="str">
            <v/>
          </cell>
          <cell r="BA146" t="str">
            <v/>
          </cell>
          <cell r="BB146" t="str">
            <v/>
          </cell>
          <cell r="BC146" t="str">
            <v/>
          </cell>
        </row>
        <row r="147">
          <cell r="B147" t="str">
            <v>BPS - Sea</v>
          </cell>
          <cell r="C147">
            <v>0</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A147" t="str">
            <v/>
          </cell>
          <cell r="AB147" t="str">
            <v/>
          </cell>
          <cell r="AC147" t="str">
            <v/>
          </cell>
          <cell r="AD147" t="str">
            <v/>
          </cell>
          <cell r="AE147" t="str">
            <v/>
          </cell>
          <cell r="AF147" t="str">
            <v/>
          </cell>
          <cell r="AG147" t="str">
            <v/>
          </cell>
          <cell r="AH147" t="str">
            <v/>
          </cell>
          <cell r="AI147" t="str">
            <v/>
          </cell>
          <cell r="AJ147" t="str">
            <v/>
          </cell>
          <cell r="AK147" t="str">
            <v/>
          </cell>
          <cell r="AL147" t="str">
            <v/>
          </cell>
          <cell r="AM147" t="str">
            <v/>
          </cell>
          <cell r="AN147" t="str">
            <v/>
          </cell>
          <cell r="AO147" t="str">
            <v/>
          </cell>
          <cell r="AP147" t="str">
            <v/>
          </cell>
          <cell r="AQ147" t="str">
            <v/>
          </cell>
          <cell r="AR147" t="str">
            <v/>
          </cell>
          <cell r="AS147" t="str">
            <v/>
          </cell>
          <cell r="AT147" t="str">
            <v/>
          </cell>
          <cell r="AU147" t="str">
            <v/>
          </cell>
          <cell r="AV147" t="str">
            <v/>
          </cell>
          <cell r="AW147" t="str">
            <v/>
          </cell>
          <cell r="AX147" t="str">
            <v/>
          </cell>
          <cell r="AY147" t="str">
            <v/>
          </cell>
          <cell r="AZ147" t="str">
            <v/>
          </cell>
          <cell r="BA147" t="str">
            <v/>
          </cell>
          <cell r="BB147" t="str">
            <v/>
          </cell>
          <cell r="BC147" t="str">
            <v/>
          </cell>
        </row>
        <row r="148">
          <cell r="B148" t="str">
            <v>BPSG - Air</v>
          </cell>
          <cell r="C148">
            <v>0</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A148" t="str">
            <v/>
          </cell>
          <cell r="AB148" t="str">
            <v/>
          </cell>
          <cell r="AC148" t="str">
            <v/>
          </cell>
          <cell r="AD148" t="str">
            <v/>
          </cell>
          <cell r="AE148" t="str">
            <v/>
          </cell>
          <cell r="AF148" t="str">
            <v/>
          </cell>
          <cell r="AG148" t="str">
            <v/>
          </cell>
          <cell r="AH148" t="str">
            <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
          </cell>
          <cell r="BB148" t="str">
            <v/>
          </cell>
          <cell r="BC148" t="str">
            <v/>
          </cell>
        </row>
        <row r="149">
          <cell r="B149" t="str">
            <v>BPSG - Sea</v>
          </cell>
          <cell r="C149">
            <v>0</v>
          </cell>
          <cell r="D149" t="str">
            <v/>
          </cell>
          <cell r="E149" t="str">
            <v/>
          </cell>
          <cell r="F149" t="str">
            <v/>
          </cell>
          <cell r="G149" t="str">
            <v/>
          </cell>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A149" t="str">
            <v/>
          </cell>
          <cell r="AB149" t="str">
            <v/>
          </cell>
          <cell r="AC149" t="str">
            <v/>
          </cell>
          <cell r="AD149" t="str">
            <v/>
          </cell>
          <cell r="AE149" t="str">
            <v/>
          </cell>
          <cell r="AF149" t="str">
            <v/>
          </cell>
          <cell r="AG149" t="str">
            <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
          </cell>
          <cell r="BB149" t="str">
            <v/>
          </cell>
          <cell r="BC149" t="str">
            <v/>
          </cell>
        </row>
        <row r="150">
          <cell r="B150" t="str">
            <v>BPSH - Air</v>
          </cell>
          <cell r="C150">
            <v>0</v>
          </cell>
          <cell r="D150" t="str">
            <v/>
          </cell>
          <cell r="E150" t="str">
            <v/>
          </cell>
          <cell r="F150" t="str">
            <v/>
          </cell>
          <cell r="G150" t="str">
            <v/>
          </cell>
          <cell r="H150" t="str">
            <v/>
          </cell>
          <cell r="I150" t="str">
            <v/>
          </cell>
          <cell r="J150" t="str">
            <v/>
          </cell>
          <cell r="K150" t="str">
            <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A150" t="str">
            <v/>
          </cell>
          <cell r="AB150" t="str">
            <v/>
          </cell>
          <cell r="AC150" t="str">
            <v/>
          </cell>
          <cell r="AD150" t="str">
            <v/>
          </cell>
          <cell r="AE150" t="str">
            <v/>
          </cell>
          <cell r="AF150" t="str">
            <v/>
          </cell>
          <cell r="AG150" t="str">
            <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
          </cell>
          <cell r="BB150" t="str">
            <v/>
          </cell>
          <cell r="BC150" t="str">
            <v/>
          </cell>
        </row>
        <row r="151">
          <cell r="B151" t="str">
            <v>BPSH - Sea</v>
          </cell>
          <cell r="C151">
            <v>5</v>
          </cell>
          <cell r="D151" t="str">
            <v/>
          </cell>
          <cell r="E151" t="str">
            <v/>
          </cell>
          <cell r="F151" t="str">
            <v/>
          </cell>
          <cell r="G151" t="str">
            <v/>
          </cell>
          <cell r="H151" t="str">
            <v/>
          </cell>
          <cell r="I151" t="str">
            <v/>
          </cell>
          <cell r="J151" t="str">
            <v/>
          </cell>
          <cell r="K151" t="str">
            <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A151" t="str">
            <v/>
          </cell>
          <cell r="AB151" t="str">
            <v/>
          </cell>
          <cell r="AC151" t="str">
            <v/>
          </cell>
          <cell r="AD151" t="str">
            <v/>
          </cell>
          <cell r="AE151" t="str">
            <v/>
          </cell>
          <cell r="AF151" t="str">
            <v/>
          </cell>
          <cell r="AG151" t="str">
            <v/>
          </cell>
          <cell r="AH151" t="str">
            <v/>
          </cell>
          <cell r="AI151" t="str">
            <v/>
          </cell>
          <cell r="AJ151" t="str">
            <v/>
          </cell>
          <cell r="AK151" t="str">
            <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row>
        <row r="152">
          <cell r="B152" t="str">
            <v>BPSHCA - Air</v>
          </cell>
          <cell r="C152">
            <v>0</v>
          </cell>
          <cell r="D152" t="str">
            <v/>
          </cell>
          <cell r="E152" t="str">
            <v/>
          </cell>
          <cell r="F152" t="str">
            <v/>
          </cell>
          <cell r="G152" t="str">
            <v/>
          </cell>
          <cell r="H152" t="str">
            <v/>
          </cell>
          <cell r="I152" t="str">
            <v/>
          </cell>
          <cell r="J152" t="str">
            <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A152" t="str">
            <v/>
          </cell>
          <cell r="AB152" t="str">
            <v/>
          </cell>
          <cell r="AC152" t="str">
            <v/>
          </cell>
          <cell r="AD152" t="str">
            <v/>
          </cell>
          <cell r="AE152" t="str">
            <v/>
          </cell>
          <cell r="AF152" t="str">
            <v/>
          </cell>
          <cell r="AG152" t="str">
            <v/>
          </cell>
          <cell r="AH152" t="str">
            <v/>
          </cell>
          <cell r="AI152" t="str">
            <v/>
          </cell>
          <cell r="AJ152" t="str">
            <v/>
          </cell>
          <cell r="AK152" t="str">
            <v/>
          </cell>
          <cell r="AL152" t="str">
            <v/>
          </cell>
          <cell r="AM152" t="str">
            <v/>
          </cell>
          <cell r="AN152" t="str">
            <v/>
          </cell>
          <cell r="AO152" t="str">
            <v/>
          </cell>
          <cell r="AP152" t="str">
            <v/>
          </cell>
          <cell r="AQ152" t="str">
            <v/>
          </cell>
          <cell r="AR152" t="str">
            <v/>
          </cell>
          <cell r="AS152" t="str">
            <v/>
          </cell>
          <cell r="AT152" t="str">
            <v/>
          </cell>
          <cell r="AU152" t="str">
            <v/>
          </cell>
          <cell r="AV152" t="str">
            <v/>
          </cell>
          <cell r="AW152" t="str">
            <v/>
          </cell>
          <cell r="AX152" t="str">
            <v/>
          </cell>
          <cell r="AY152" t="str">
            <v/>
          </cell>
          <cell r="AZ152" t="str">
            <v/>
          </cell>
          <cell r="BA152" t="str">
            <v/>
          </cell>
          <cell r="BB152" t="str">
            <v/>
          </cell>
          <cell r="BC152" t="str">
            <v/>
          </cell>
        </row>
        <row r="153">
          <cell r="B153" t="str">
            <v>BPSHCA - Sea</v>
          </cell>
          <cell r="C153">
            <v>3</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A153" t="str">
            <v/>
          </cell>
          <cell r="AB153" t="str">
            <v/>
          </cell>
          <cell r="AC153" t="str">
            <v/>
          </cell>
          <cell r="AD153" t="str">
            <v/>
          </cell>
          <cell r="AE153" t="str">
            <v/>
          </cell>
          <cell r="AF153" t="str">
            <v/>
          </cell>
          <cell r="AG153" t="str">
            <v/>
          </cell>
          <cell r="AH153" t="str">
            <v/>
          </cell>
          <cell r="AI153" t="str">
            <v/>
          </cell>
          <cell r="AJ153" t="str">
            <v/>
          </cell>
          <cell r="AK153" t="str">
            <v/>
          </cell>
          <cell r="AL153" t="str">
            <v/>
          </cell>
          <cell r="AM153" t="str">
            <v/>
          </cell>
          <cell r="AN153" t="str">
            <v/>
          </cell>
          <cell r="AO153" t="str">
            <v/>
          </cell>
          <cell r="AP153" t="str">
            <v/>
          </cell>
          <cell r="AQ153" t="str">
            <v/>
          </cell>
          <cell r="AR153" t="str">
            <v/>
          </cell>
          <cell r="AS153" t="str">
            <v/>
          </cell>
          <cell r="AT153" t="str">
            <v/>
          </cell>
          <cell r="AU153" t="str">
            <v/>
          </cell>
          <cell r="AV153" t="str">
            <v/>
          </cell>
          <cell r="AW153" t="str">
            <v/>
          </cell>
          <cell r="AX153" t="str">
            <v/>
          </cell>
          <cell r="AY153" t="str">
            <v/>
          </cell>
          <cell r="AZ153" t="str">
            <v/>
          </cell>
          <cell r="BA153" t="str">
            <v/>
          </cell>
          <cell r="BB153" t="str">
            <v/>
          </cell>
          <cell r="BC153" t="str">
            <v/>
          </cell>
        </row>
        <row r="154">
          <cell r="B154" t="str">
            <v>BPSHUB - Air</v>
          </cell>
          <cell r="C154">
            <v>0</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A154" t="str">
            <v/>
          </cell>
          <cell r="AB154" t="str">
            <v/>
          </cell>
          <cell r="AC154" t="str">
            <v/>
          </cell>
          <cell r="AD154" t="str">
            <v/>
          </cell>
          <cell r="AE154" t="str">
            <v/>
          </cell>
          <cell r="AF154" t="str">
            <v/>
          </cell>
          <cell r="AG154" t="str">
            <v/>
          </cell>
          <cell r="AH154" t="str">
            <v/>
          </cell>
          <cell r="AI154" t="str">
            <v/>
          </cell>
          <cell r="AJ154" t="str">
            <v/>
          </cell>
          <cell r="AK154" t="str">
            <v/>
          </cell>
          <cell r="AL154" t="str">
            <v/>
          </cell>
          <cell r="AM154" t="str">
            <v/>
          </cell>
          <cell r="AN154" t="str">
            <v/>
          </cell>
          <cell r="AO154" t="str">
            <v/>
          </cell>
          <cell r="AP154" t="str">
            <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row>
        <row r="155">
          <cell r="B155" t="str">
            <v>BPSHUB - Sea</v>
          </cell>
          <cell r="C155">
            <v>0</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A155" t="str">
            <v/>
          </cell>
          <cell r="AB155" t="str">
            <v/>
          </cell>
          <cell r="AC155" t="str">
            <v/>
          </cell>
          <cell r="AD155" t="str">
            <v/>
          </cell>
          <cell r="AE155" t="str">
            <v/>
          </cell>
          <cell r="AF155" t="str">
            <v/>
          </cell>
          <cell r="AG155" t="str">
            <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row>
        <row r="156">
          <cell r="B156" t="str">
            <v>BPSL - Air</v>
          </cell>
          <cell r="C156">
            <v>0</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T156" t="str">
            <v/>
          </cell>
          <cell r="U156" t="str">
            <v/>
          </cell>
          <cell r="V156" t="str">
            <v/>
          </cell>
          <cell r="W156" t="str">
            <v/>
          </cell>
          <cell r="X156" t="str">
            <v/>
          </cell>
          <cell r="Y156" t="str">
            <v/>
          </cell>
          <cell r="Z156" t="str">
            <v/>
          </cell>
          <cell r="AA156" t="str">
            <v/>
          </cell>
          <cell r="AB156" t="str">
            <v/>
          </cell>
          <cell r="AC156" t="str">
            <v/>
          </cell>
          <cell r="AD156" t="str">
            <v/>
          </cell>
          <cell r="AE156" t="str">
            <v/>
          </cell>
          <cell r="AF156" t="str">
            <v/>
          </cell>
          <cell r="AG156" t="str">
            <v/>
          </cell>
          <cell r="AH156" t="str">
            <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
          </cell>
          <cell r="BB156" t="str">
            <v/>
          </cell>
          <cell r="BC156" t="str">
            <v/>
          </cell>
        </row>
        <row r="157">
          <cell r="B157" t="str">
            <v>BPSL - Sea</v>
          </cell>
          <cell r="C157">
            <v>3</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T157" t="str">
            <v/>
          </cell>
          <cell r="U157" t="str">
            <v/>
          </cell>
          <cell r="V157" t="str">
            <v/>
          </cell>
          <cell r="W157" t="str">
            <v/>
          </cell>
          <cell r="X157" t="str">
            <v/>
          </cell>
          <cell r="Y157" t="str">
            <v/>
          </cell>
          <cell r="Z157" t="str">
            <v/>
          </cell>
          <cell r="AA157" t="str">
            <v/>
          </cell>
          <cell r="AB157" t="str">
            <v/>
          </cell>
          <cell r="AC157" t="str">
            <v/>
          </cell>
          <cell r="AD157" t="str">
            <v/>
          </cell>
          <cell r="AE157" t="str">
            <v/>
          </cell>
          <cell r="AF157" t="str">
            <v/>
          </cell>
          <cell r="AG157" t="str">
            <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row>
        <row r="158">
          <cell r="B158" t="str">
            <v>BPSLCA - Air</v>
          </cell>
          <cell r="C158">
            <v>0</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A158" t="str">
            <v/>
          </cell>
          <cell r="AB158" t="str">
            <v/>
          </cell>
          <cell r="AC158" t="str">
            <v/>
          </cell>
          <cell r="AD158" t="str">
            <v/>
          </cell>
          <cell r="AE158" t="str">
            <v/>
          </cell>
          <cell r="AF158" t="str">
            <v/>
          </cell>
          <cell r="AG158" t="str">
            <v/>
          </cell>
          <cell r="AH158" t="str">
            <v/>
          </cell>
          <cell r="AI158" t="str">
            <v/>
          </cell>
          <cell r="AJ158" t="str">
            <v/>
          </cell>
          <cell r="AK158" t="str">
            <v/>
          </cell>
          <cell r="AL158" t="str">
            <v/>
          </cell>
          <cell r="AM158" t="str">
            <v/>
          </cell>
          <cell r="AN158" t="str">
            <v/>
          </cell>
          <cell r="AO158" t="str">
            <v/>
          </cell>
          <cell r="AP158" t="str">
            <v/>
          </cell>
          <cell r="AQ158" t="str">
            <v/>
          </cell>
          <cell r="AR158" t="str">
            <v/>
          </cell>
          <cell r="AS158" t="str">
            <v/>
          </cell>
          <cell r="AT158" t="str">
            <v/>
          </cell>
          <cell r="AU158" t="str">
            <v/>
          </cell>
          <cell r="AV158" t="str">
            <v/>
          </cell>
          <cell r="AW158" t="str">
            <v/>
          </cell>
          <cell r="AX158" t="str">
            <v/>
          </cell>
          <cell r="AY158" t="str">
            <v/>
          </cell>
          <cell r="AZ158" t="str">
            <v/>
          </cell>
          <cell r="BA158" t="str">
            <v/>
          </cell>
          <cell r="BB158" t="str">
            <v/>
          </cell>
          <cell r="BC158" t="str">
            <v/>
          </cell>
        </row>
        <row r="159">
          <cell r="B159" t="str">
            <v>BPSLCA - Sea</v>
          </cell>
          <cell r="C159">
            <v>0</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A159" t="str">
            <v/>
          </cell>
          <cell r="AB159" t="str">
            <v/>
          </cell>
          <cell r="AC159" t="str">
            <v/>
          </cell>
          <cell r="AD159" t="str">
            <v/>
          </cell>
          <cell r="AE159" t="str">
            <v/>
          </cell>
          <cell r="AF159" t="str">
            <v/>
          </cell>
          <cell r="AG159" t="str">
            <v/>
          </cell>
          <cell r="AH159" t="str">
            <v/>
          </cell>
          <cell r="AI159" t="str">
            <v/>
          </cell>
          <cell r="AJ159" t="str">
            <v/>
          </cell>
          <cell r="AK159" t="str">
            <v/>
          </cell>
          <cell r="AL159" t="str">
            <v/>
          </cell>
          <cell r="AM159" t="str">
            <v/>
          </cell>
          <cell r="AN159" t="str">
            <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row>
        <row r="160">
          <cell r="B160" t="str">
            <v>BPSSCA - Air</v>
          </cell>
          <cell r="C160">
            <v>0</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A160" t="str">
            <v/>
          </cell>
          <cell r="AB160" t="str">
            <v/>
          </cell>
          <cell r="AC160" t="str">
            <v/>
          </cell>
          <cell r="AD160" t="str">
            <v/>
          </cell>
          <cell r="AE160" t="str">
            <v/>
          </cell>
          <cell r="AF160" t="str">
            <v/>
          </cell>
          <cell r="AG160" t="str">
            <v/>
          </cell>
          <cell r="AH160" t="str">
            <v/>
          </cell>
          <cell r="AI160" t="str">
            <v/>
          </cell>
          <cell r="AJ160" t="str">
            <v/>
          </cell>
          <cell r="AK160" t="str">
            <v/>
          </cell>
          <cell r="AL160" t="str">
            <v/>
          </cell>
          <cell r="AM160" t="str">
            <v/>
          </cell>
          <cell r="AN160" t="str">
            <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row>
        <row r="161">
          <cell r="B161" t="str">
            <v>BPSSCA - Sea</v>
          </cell>
          <cell r="C161">
            <v>0</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A161" t="str">
            <v/>
          </cell>
          <cell r="AB161" t="str">
            <v/>
          </cell>
          <cell r="AC161" t="str">
            <v/>
          </cell>
          <cell r="AD161" t="str">
            <v/>
          </cell>
          <cell r="AE161" t="str">
            <v/>
          </cell>
          <cell r="AF161" t="str">
            <v/>
          </cell>
          <cell r="AG161" t="str">
            <v/>
          </cell>
          <cell r="AH161" t="str">
            <v/>
          </cell>
          <cell r="AI161" t="str">
            <v/>
          </cell>
          <cell r="AJ161" t="str">
            <v/>
          </cell>
          <cell r="AK161" t="str">
            <v/>
          </cell>
          <cell r="AL161" t="str">
            <v/>
          </cell>
          <cell r="AM161" t="str">
            <v/>
          </cell>
          <cell r="AN161" t="str">
            <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row>
        <row r="162">
          <cell r="B162" t="str">
            <v>BPSX - Air</v>
          </cell>
          <cell r="C162">
            <v>0</v>
          </cell>
          <cell r="D162" t="str">
            <v/>
          </cell>
          <cell r="E162" t="str">
            <v/>
          </cell>
          <cell r="F162" t="str">
            <v/>
          </cell>
          <cell r="G162" t="str">
            <v/>
          </cell>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A162" t="str">
            <v/>
          </cell>
          <cell r="AB162" t="str">
            <v/>
          </cell>
          <cell r="AC162" t="str">
            <v/>
          </cell>
          <cell r="AD162" t="str">
            <v/>
          </cell>
          <cell r="AE162" t="str">
            <v/>
          </cell>
          <cell r="AF162" t="str">
            <v/>
          </cell>
          <cell r="AG162" t="str">
            <v/>
          </cell>
          <cell r="AH162" t="str">
            <v/>
          </cell>
          <cell r="AI162" t="str">
            <v/>
          </cell>
          <cell r="AJ162" t="str">
            <v/>
          </cell>
          <cell r="AK162" t="str">
            <v/>
          </cell>
          <cell r="AL162" t="str">
            <v/>
          </cell>
          <cell r="AM162" t="str">
            <v/>
          </cell>
          <cell r="AN162" t="str">
            <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row>
        <row r="163">
          <cell r="B163" t="str">
            <v>BPSX - Sea</v>
          </cell>
          <cell r="C163">
            <v>0</v>
          </cell>
          <cell r="D163" t="str">
            <v/>
          </cell>
          <cell r="E163" t="str">
            <v/>
          </cell>
          <cell r="F163" t="str">
            <v/>
          </cell>
          <cell r="G163" t="str">
            <v/>
          </cell>
          <cell r="H163" t="str">
            <v/>
          </cell>
          <cell r="I163" t="str">
            <v/>
          </cell>
          <cell r="J163" t="str">
            <v/>
          </cell>
          <cell r="K163" t="str">
            <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A163" t="str">
            <v/>
          </cell>
          <cell r="AB163" t="str">
            <v/>
          </cell>
          <cell r="AC163" t="str">
            <v/>
          </cell>
          <cell r="AD163" t="str">
            <v/>
          </cell>
          <cell r="AE163" t="str">
            <v/>
          </cell>
          <cell r="AF163" t="str">
            <v/>
          </cell>
          <cell r="AG163" t="str">
            <v/>
          </cell>
          <cell r="AH163" t="str">
            <v/>
          </cell>
          <cell r="AI163" t="str">
            <v/>
          </cell>
          <cell r="AJ163" t="str">
            <v/>
          </cell>
          <cell r="AK163" t="str">
            <v/>
          </cell>
          <cell r="AL163" t="str">
            <v/>
          </cell>
          <cell r="AM163" t="str">
            <v/>
          </cell>
          <cell r="AN163" t="str">
            <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row>
        <row r="164">
          <cell r="B164" t="str">
            <v>BRALXR - Air</v>
          </cell>
          <cell r="C164">
            <v>0</v>
          </cell>
          <cell r="D164" t="str">
            <v/>
          </cell>
          <cell r="E164" t="str">
            <v/>
          </cell>
          <cell r="F164" t="str">
            <v/>
          </cell>
          <cell r="G164" t="str">
            <v/>
          </cell>
          <cell r="H164" t="str">
            <v/>
          </cell>
          <cell r="I164" t="str">
            <v/>
          </cell>
          <cell r="J164" t="str">
            <v/>
          </cell>
          <cell r="K164" t="str">
            <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A164" t="str">
            <v/>
          </cell>
          <cell r="AB164" t="str">
            <v/>
          </cell>
          <cell r="AC164" t="str">
            <v/>
          </cell>
          <cell r="AD164" t="str">
            <v/>
          </cell>
          <cell r="AE164" t="str">
            <v/>
          </cell>
          <cell r="AF164" t="str">
            <v/>
          </cell>
          <cell r="AG164" t="str">
            <v/>
          </cell>
          <cell r="AH164" t="str">
            <v/>
          </cell>
          <cell r="AI164" t="str">
            <v/>
          </cell>
          <cell r="AJ164" t="str">
            <v/>
          </cell>
          <cell r="AK164" t="str">
            <v/>
          </cell>
          <cell r="AL164" t="str">
            <v/>
          </cell>
          <cell r="AM164" t="str">
            <v/>
          </cell>
          <cell r="AN164" t="str">
            <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row>
        <row r="165">
          <cell r="B165" t="str">
            <v>BRALXR - Sea</v>
          </cell>
          <cell r="C165">
            <v>0</v>
          </cell>
          <cell r="D165" t="str">
            <v/>
          </cell>
          <cell r="E165" t="str">
            <v/>
          </cell>
          <cell r="F165" t="str">
            <v/>
          </cell>
          <cell r="G165" t="str">
            <v/>
          </cell>
          <cell r="H165" t="str">
            <v/>
          </cell>
          <cell r="I165" t="str">
            <v/>
          </cell>
          <cell r="J165" t="str">
            <v/>
          </cell>
          <cell r="K165" t="str">
            <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A165" t="str">
            <v/>
          </cell>
          <cell r="AB165" t="str">
            <v/>
          </cell>
          <cell r="AC165" t="str">
            <v/>
          </cell>
          <cell r="AD165" t="str">
            <v/>
          </cell>
          <cell r="AE165" t="str">
            <v/>
          </cell>
          <cell r="AF165" t="str">
            <v/>
          </cell>
          <cell r="AG165" t="str">
            <v/>
          </cell>
          <cell r="AH165" t="str">
            <v/>
          </cell>
          <cell r="AI165" t="str">
            <v/>
          </cell>
          <cell r="AJ165" t="str">
            <v/>
          </cell>
          <cell r="AK165" t="str">
            <v/>
          </cell>
          <cell r="AL165" t="str">
            <v/>
          </cell>
          <cell r="AM165" t="str">
            <v/>
          </cell>
          <cell r="AN165" t="str">
            <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row>
        <row r="166">
          <cell r="B166" t="str">
            <v>BRANBE - Air</v>
          </cell>
          <cell r="C166">
            <v>0</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A166" t="str">
            <v/>
          </cell>
          <cell r="AB166" t="str">
            <v/>
          </cell>
          <cell r="AC166" t="str">
            <v/>
          </cell>
          <cell r="AD166" t="str">
            <v/>
          </cell>
          <cell r="AE166" t="str">
            <v/>
          </cell>
          <cell r="AF166" t="str">
            <v/>
          </cell>
          <cell r="AG166" t="str">
            <v/>
          </cell>
          <cell r="AH166" t="str">
            <v/>
          </cell>
          <cell r="AI166" t="str">
            <v/>
          </cell>
          <cell r="AJ166" t="str">
            <v/>
          </cell>
          <cell r="AK166" t="str">
            <v/>
          </cell>
          <cell r="AL166" t="str">
            <v/>
          </cell>
          <cell r="AM166" t="str">
            <v/>
          </cell>
          <cell r="AN166" t="str">
            <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row>
        <row r="167">
          <cell r="B167" t="str">
            <v>BRANBE - Sea</v>
          </cell>
          <cell r="C167">
            <v>0</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A167" t="str">
            <v/>
          </cell>
          <cell r="AB167" t="str">
            <v/>
          </cell>
          <cell r="AC167" t="str">
            <v/>
          </cell>
          <cell r="AD167" t="str">
            <v/>
          </cell>
          <cell r="AE167" t="str">
            <v/>
          </cell>
          <cell r="AF167" t="str">
            <v/>
          </cell>
          <cell r="AG167" t="str">
            <v/>
          </cell>
          <cell r="AH167" t="str">
            <v/>
          </cell>
          <cell r="AI167" t="str">
            <v/>
          </cell>
          <cell r="AJ167" t="str">
            <v/>
          </cell>
          <cell r="AK167" t="str">
            <v/>
          </cell>
          <cell r="AL167" t="str">
            <v/>
          </cell>
          <cell r="AM167" t="str">
            <v/>
          </cell>
          <cell r="AN167" t="str">
            <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row>
        <row r="168">
          <cell r="B168" t="str">
            <v>BRYLAN - Air</v>
          </cell>
          <cell r="C168">
            <v>0</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A168" t="str">
            <v/>
          </cell>
          <cell r="AB168" t="str">
            <v/>
          </cell>
          <cell r="AC168" t="str">
            <v/>
          </cell>
          <cell r="AD168" t="str">
            <v/>
          </cell>
          <cell r="AE168" t="str">
            <v/>
          </cell>
          <cell r="AF168" t="str">
            <v/>
          </cell>
          <cell r="AG168" t="str">
            <v/>
          </cell>
          <cell r="AH168" t="str">
            <v/>
          </cell>
          <cell r="AI168" t="str">
            <v/>
          </cell>
          <cell r="AJ168" t="str">
            <v/>
          </cell>
          <cell r="AK168" t="str">
            <v/>
          </cell>
          <cell r="AL168" t="str">
            <v/>
          </cell>
          <cell r="AM168" t="str">
            <v/>
          </cell>
          <cell r="AN168" t="str">
            <v/>
          </cell>
          <cell r="AO168" t="str">
            <v/>
          </cell>
          <cell r="AP168" t="str">
            <v/>
          </cell>
          <cell r="AQ168" t="str">
            <v/>
          </cell>
          <cell r="AR168" t="str">
            <v/>
          </cell>
          <cell r="AS168" t="str">
            <v/>
          </cell>
          <cell r="AT168" t="str">
            <v/>
          </cell>
          <cell r="AU168" t="str">
            <v/>
          </cell>
          <cell r="AV168" t="str">
            <v/>
          </cell>
          <cell r="AW168" t="str">
            <v/>
          </cell>
          <cell r="AX168" t="str">
            <v/>
          </cell>
          <cell r="AY168" t="str">
            <v/>
          </cell>
          <cell r="AZ168" t="str">
            <v/>
          </cell>
          <cell r="BA168" t="str">
            <v/>
          </cell>
          <cell r="BB168" t="str">
            <v/>
          </cell>
          <cell r="BC168" t="str">
            <v/>
          </cell>
        </row>
        <row r="169">
          <cell r="B169" t="str">
            <v>BRYLAN - Sea</v>
          </cell>
          <cell r="C169">
            <v>0</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A169" t="str">
            <v/>
          </cell>
          <cell r="AB169" t="str">
            <v/>
          </cell>
          <cell r="AC169" t="str">
            <v/>
          </cell>
          <cell r="AD169" t="str">
            <v/>
          </cell>
          <cell r="AE169" t="str">
            <v/>
          </cell>
          <cell r="AF169" t="str">
            <v/>
          </cell>
          <cell r="AG169" t="str">
            <v/>
          </cell>
          <cell r="AH169" t="str">
            <v/>
          </cell>
          <cell r="AI169" t="str">
            <v/>
          </cell>
          <cell r="AJ169" t="str">
            <v/>
          </cell>
          <cell r="AK169" t="str">
            <v/>
          </cell>
          <cell r="AL169" t="str">
            <v/>
          </cell>
          <cell r="AM169" t="str">
            <v/>
          </cell>
          <cell r="AN169" t="str">
            <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row>
        <row r="170">
          <cell r="B170" t="str">
            <v>BSNA - Air</v>
          </cell>
          <cell r="C170">
            <v>0</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A170" t="str">
            <v/>
          </cell>
          <cell r="AB170" t="str">
            <v/>
          </cell>
          <cell r="AC170" t="str">
            <v/>
          </cell>
          <cell r="AD170" t="str">
            <v/>
          </cell>
          <cell r="AE170" t="str">
            <v/>
          </cell>
          <cell r="AF170" t="str">
            <v/>
          </cell>
          <cell r="AG170" t="str">
            <v/>
          </cell>
          <cell r="AH170" t="str">
            <v/>
          </cell>
          <cell r="AI170" t="str">
            <v/>
          </cell>
          <cell r="AJ170" t="str">
            <v/>
          </cell>
          <cell r="AK170" t="str">
            <v/>
          </cell>
          <cell r="AL170" t="str">
            <v/>
          </cell>
          <cell r="AM170" t="str">
            <v/>
          </cell>
          <cell r="AN170" t="str">
            <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row>
        <row r="171">
          <cell r="B171" t="str">
            <v>BSNA - Sea</v>
          </cell>
          <cell r="C171">
            <v>0</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A171" t="str">
            <v/>
          </cell>
          <cell r="AB171" t="str">
            <v/>
          </cell>
          <cell r="AC171" t="str">
            <v/>
          </cell>
          <cell r="AD171" t="str">
            <v/>
          </cell>
          <cell r="AE171" t="str">
            <v/>
          </cell>
          <cell r="AF171" t="str">
            <v/>
          </cell>
          <cell r="AG171" t="str">
            <v/>
          </cell>
          <cell r="AH171" t="str">
            <v/>
          </cell>
          <cell r="AI171" t="str">
            <v/>
          </cell>
          <cell r="AJ171" t="str">
            <v/>
          </cell>
          <cell r="AK171" t="str">
            <v/>
          </cell>
          <cell r="AL171" t="str">
            <v/>
          </cell>
          <cell r="AM171" t="str">
            <v/>
          </cell>
          <cell r="AN171" t="str">
            <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row>
        <row r="172">
          <cell r="B172" t="str">
            <v>BUOUT - Air</v>
          </cell>
          <cell r="C172">
            <v>0</v>
          </cell>
          <cell r="D172" t="str">
            <v/>
          </cell>
          <cell r="E172" t="str">
            <v/>
          </cell>
          <cell r="F172" t="str">
            <v/>
          </cell>
          <cell r="G172" t="str">
            <v/>
          </cell>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A172" t="str">
            <v/>
          </cell>
          <cell r="AB172" t="str">
            <v/>
          </cell>
          <cell r="AC172" t="str">
            <v/>
          </cell>
          <cell r="AD172" t="str">
            <v/>
          </cell>
          <cell r="AE172" t="str">
            <v/>
          </cell>
          <cell r="AF172" t="str">
            <v/>
          </cell>
          <cell r="AG172" t="str">
            <v/>
          </cell>
          <cell r="AH172" t="str">
            <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
          </cell>
          <cell r="BB172" t="str">
            <v/>
          </cell>
          <cell r="BC172" t="str">
            <v/>
          </cell>
        </row>
        <row r="173">
          <cell r="B173" t="str">
            <v>BUOUT - Sea</v>
          </cell>
          <cell r="C173">
            <v>0</v>
          </cell>
          <cell r="D173" t="str">
            <v/>
          </cell>
          <cell r="E173" t="str">
            <v/>
          </cell>
          <cell r="F173" t="str">
            <v/>
          </cell>
          <cell r="G173" t="str">
            <v/>
          </cell>
          <cell r="H173" t="str">
            <v/>
          </cell>
          <cell r="I173" t="str">
            <v/>
          </cell>
          <cell r="J173" t="str">
            <v/>
          </cell>
          <cell r="K173" t="str">
            <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A173" t="str">
            <v/>
          </cell>
          <cell r="AB173" t="str">
            <v/>
          </cell>
          <cell r="AC173" t="str">
            <v/>
          </cell>
          <cell r="AD173" t="str">
            <v/>
          </cell>
          <cell r="AE173" t="str">
            <v/>
          </cell>
          <cell r="AF173" t="str">
            <v/>
          </cell>
          <cell r="AG173" t="str">
            <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row>
        <row r="174">
          <cell r="B174" t="str">
            <v>BUVER - Air</v>
          </cell>
          <cell r="C174">
            <v>0</v>
          </cell>
          <cell r="D174" t="str">
            <v/>
          </cell>
          <cell r="E174" t="str">
            <v/>
          </cell>
          <cell r="F174" t="str">
            <v/>
          </cell>
          <cell r="G174" t="str">
            <v/>
          </cell>
          <cell r="H174" t="str">
            <v/>
          </cell>
          <cell r="I174" t="str">
            <v/>
          </cell>
          <cell r="J174" t="str">
            <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A174" t="str">
            <v/>
          </cell>
          <cell r="AB174" t="str">
            <v/>
          </cell>
          <cell r="AC174" t="str">
            <v/>
          </cell>
          <cell r="AD174" t="str">
            <v/>
          </cell>
          <cell r="AE174" t="str">
            <v/>
          </cell>
          <cell r="AF174" t="str">
            <v/>
          </cell>
          <cell r="AG174" t="str">
            <v/>
          </cell>
          <cell r="AH174" t="str">
            <v/>
          </cell>
          <cell r="AI174" t="str">
            <v/>
          </cell>
          <cell r="AJ174" t="str">
            <v/>
          </cell>
          <cell r="AK174" t="str">
            <v/>
          </cell>
          <cell r="AL174" t="str">
            <v/>
          </cell>
          <cell r="AM174" t="str">
            <v/>
          </cell>
          <cell r="AN174" t="str">
            <v/>
          </cell>
          <cell r="AO174" t="str">
            <v/>
          </cell>
          <cell r="AP174" t="str">
            <v/>
          </cell>
          <cell r="AQ174" t="str">
            <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row>
        <row r="175">
          <cell r="B175" t="str">
            <v>BUVER - Sea</v>
          </cell>
          <cell r="C175">
            <v>0</v>
          </cell>
          <cell r="D175" t="str">
            <v/>
          </cell>
          <cell r="E175" t="str">
            <v/>
          </cell>
          <cell r="F175" t="str">
            <v/>
          </cell>
          <cell r="G175" t="str">
            <v/>
          </cell>
          <cell r="H175" t="str">
            <v/>
          </cell>
          <cell r="I175" t="str">
            <v/>
          </cell>
          <cell r="J175" t="str">
            <v/>
          </cell>
          <cell r="K175" t="str">
            <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A175" t="str">
            <v/>
          </cell>
          <cell r="AB175" t="str">
            <v/>
          </cell>
          <cell r="AC175" t="str">
            <v/>
          </cell>
          <cell r="AD175" t="str">
            <v/>
          </cell>
          <cell r="AE175" t="str">
            <v/>
          </cell>
          <cell r="AF175" t="str">
            <v/>
          </cell>
          <cell r="AG175" t="str">
            <v/>
          </cell>
          <cell r="AH175" t="str">
            <v/>
          </cell>
          <cell r="AI175" t="str">
            <v/>
          </cell>
          <cell r="AJ175" t="str">
            <v/>
          </cell>
          <cell r="AK175" t="str">
            <v/>
          </cell>
          <cell r="AL175" t="str">
            <v/>
          </cell>
          <cell r="AM175" t="str">
            <v/>
          </cell>
          <cell r="AN175" t="str">
            <v/>
          </cell>
          <cell r="AO175" t="str">
            <v/>
          </cell>
          <cell r="AP175" t="str">
            <v/>
          </cell>
          <cell r="AQ175" t="str">
            <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row>
        <row r="176">
          <cell r="B176" t="str">
            <v>CARGO - Air</v>
          </cell>
          <cell r="C176">
            <v>0</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A176" t="str">
            <v/>
          </cell>
          <cell r="AB176" t="str">
            <v/>
          </cell>
          <cell r="AC176" t="str">
            <v/>
          </cell>
          <cell r="AD176" t="str">
            <v/>
          </cell>
          <cell r="AE176" t="str">
            <v/>
          </cell>
          <cell r="AF176" t="str">
            <v/>
          </cell>
          <cell r="AG176" t="str">
            <v/>
          </cell>
          <cell r="AH176" t="str">
            <v/>
          </cell>
          <cell r="AI176" t="str">
            <v/>
          </cell>
          <cell r="AJ176" t="str">
            <v/>
          </cell>
          <cell r="AK176" t="str">
            <v/>
          </cell>
          <cell r="AL176" t="str">
            <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row>
        <row r="177">
          <cell r="B177" t="str">
            <v>CARGO - Sea</v>
          </cell>
          <cell r="C177">
            <v>0</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A177" t="str">
            <v/>
          </cell>
          <cell r="AB177" t="str">
            <v/>
          </cell>
          <cell r="AC177" t="str">
            <v/>
          </cell>
          <cell r="AD177" t="str">
            <v/>
          </cell>
          <cell r="AE177" t="str">
            <v/>
          </cell>
          <cell r="AF177" t="str">
            <v/>
          </cell>
          <cell r="AG177" t="str">
            <v/>
          </cell>
          <cell r="AH177" t="str">
            <v/>
          </cell>
          <cell r="AI177" t="str">
            <v/>
          </cell>
          <cell r="AJ177" t="str">
            <v/>
          </cell>
          <cell r="AK177" t="str">
            <v/>
          </cell>
          <cell r="AL177" t="str">
            <v/>
          </cell>
          <cell r="AM177" t="str">
            <v/>
          </cell>
          <cell r="AN177" t="str">
            <v/>
          </cell>
          <cell r="AO177" t="str">
            <v/>
          </cell>
          <cell r="AP177" t="str">
            <v/>
          </cell>
          <cell r="AQ177" t="str">
            <v/>
          </cell>
          <cell r="AR177" t="str">
            <v/>
          </cell>
          <cell r="AS177" t="str">
            <v/>
          </cell>
          <cell r="AT177" t="str">
            <v/>
          </cell>
          <cell r="AU177" t="str">
            <v/>
          </cell>
          <cell r="AV177" t="str">
            <v/>
          </cell>
          <cell r="AW177" t="str">
            <v/>
          </cell>
          <cell r="AX177" t="str">
            <v/>
          </cell>
          <cell r="AY177" t="str">
            <v/>
          </cell>
          <cell r="AZ177" t="str">
            <v/>
          </cell>
          <cell r="BA177" t="str">
            <v/>
          </cell>
          <cell r="BB177" t="str">
            <v/>
          </cell>
          <cell r="BC177" t="str">
            <v/>
          </cell>
        </row>
        <row r="178">
          <cell r="B178" t="str">
            <v>CASEY - Air</v>
          </cell>
          <cell r="C178">
            <v>0</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A178" t="str">
            <v/>
          </cell>
          <cell r="AB178" t="str">
            <v/>
          </cell>
          <cell r="AC178" t="str">
            <v/>
          </cell>
          <cell r="AD178" t="str">
            <v/>
          </cell>
          <cell r="AE178" t="str">
            <v/>
          </cell>
          <cell r="AF178" t="str">
            <v/>
          </cell>
          <cell r="AG178" t="str">
            <v/>
          </cell>
          <cell r="AH178" t="str">
            <v/>
          </cell>
          <cell r="AI178" t="str">
            <v/>
          </cell>
          <cell r="AJ178" t="str">
            <v/>
          </cell>
          <cell r="AK178" t="str">
            <v/>
          </cell>
          <cell r="AL178" t="str">
            <v/>
          </cell>
          <cell r="AM178" t="str">
            <v/>
          </cell>
          <cell r="AN178" t="str">
            <v/>
          </cell>
          <cell r="AO178" t="str">
            <v/>
          </cell>
          <cell r="AP178" t="str">
            <v/>
          </cell>
          <cell r="AQ178" t="str">
            <v/>
          </cell>
          <cell r="AR178" t="str">
            <v/>
          </cell>
          <cell r="AS178" t="str">
            <v/>
          </cell>
          <cell r="AT178" t="str">
            <v/>
          </cell>
          <cell r="AU178" t="str">
            <v/>
          </cell>
          <cell r="AV178" t="str">
            <v/>
          </cell>
          <cell r="AW178" t="str">
            <v/>
          </cell>
          <cell r="AX178" t="str">
            <v/>
          </cell>
          <cell r="AY178" t="str">
            <v/>
          </cell>
          <cell r="AZ178" t="str">
            <v/>
          </cell>
          <cell r="BA178" t="str">
            <v/>
          </cell>
          <cell r="BB178" t="str">
            <v/>
          </cell>
          <cell r="BC178" t="str">
            <v/>
          </cell>
        </row>
        <row r="179">
          <cell r="B179" t="str">
            <v>CASEY - Sea</v>
          </cell>
          <cell r="C179">
            <v>0</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A179" t="str">
            <v/>
          </cell>
          <cell r="AB179" t="str">
            <v/>
          </cell>
          <cell r="AC179" t="str">
            <v/>
          </cell>
          <cell r="AD179" t="str">
            <v/>
          </cell>
          <cell r="AE179" t="str">
            <v/>
          </cell>
          <cell r="AF179" t="str">
            <v/>
          </cell>
          <cell r="AG179" t="str">
            <v/>
          </cell>
          <cell r="AH179" t="str">
            <v/>
          </cell>
          <cell r="AI179" t="str">
            <v/>
          </cell>
          <cell r="AJ179" t="str">
            <v/>
          </cell>
          <cell r="AK179" t="str">
            <v/>
          </cell>
          <cell r="AL179" t="str">
            <v/>
          </cell>
          <cell r="AM179" t="str">
            <v/>
          </cell>
          <cell r="AN179" t="str">
            <v/>
          </cell>
          <cell r="AO179" t="str">
            <v/>
          </cell>
          <cell r="AP179" t="str">
            <v/>
          </cell>
          <cell r="AQ179" t="str">
            <v/>
          </cell>
          <cell r="AR179" t="str">
            <v/>
          </cell>
          <cell r="AS179" t="str">
            <v/>
          </cell>
          <cell r="AT179" t="str">
            <v/>
          </cell>
          <cell r="AU179" t="str">
            <v/>
          </cell>
          <cell r="AV179" t="str">
            <v/>
          </cell>
          <cell r="AW179" t="str">
            <v/>
          </cell>
          <cell r="AX179" t="str">
            <v/>
          </cell>
          <cell r="AY179" t="str">
            <v/>
          </cell>
          <cell r="AZ179" t="str">
            <v/>
          </cell>
          <cell r="BA179" t="str">
            <v/>
          </cell>
          <cell r="BB179" t="str">
            <v/>
          </cell>
          <cell r="BC179" t="str">
            <v/>
          </cell>
        </row>
        <row r="180">
          <cell r="B180" t="str">
            <v>CATEC - Air</v>
          </cell>
          <cell r="C180">
            <v>0</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A180" t="str">
            <v/>
          </cell>
          <cell r="AB180" t="str">
            <v/>
          </cell>
          <cell r="AC180" t="str">
            <v/>
          </cell>
          <cell r="AD180" t="str">
            <v/>
          </cell>
          <cell r="AE180" t="str">
            <v/>
          </cell>
          <cell r="AF180" t="str">
            <v/>
          </cell>
          <cell r="AG180" t="str">
            <v/>
          </cell>
          <cell r="AH180" t="str">
            <v/>
          </cell>
          <cell r="AI180" t="str">
            <v/>
          </cell>
          <cell r="AJ180" t="str">
            <v/>
          </cell>
          <cell r="AK180" t="str">
            <v/>
          </cell>
          <cell r="AL180" t="str">
            <v/>
          </cell>
          <cell r="AM180" t="str">
            <v/>
          </cell>
          <cell r="AN180" t="str">
            <v/>
          </cell>
          <cell r="AO180" t="str">
            <v/>
          </cell>
          <cell r="AP180" t="str">
            <v/>
          </cell>
          <cell r="AQ180" t="str">
            <v/>
          </cell>
          <cell r="AR180" t="str">
            <v/>
          </cell>
          <cell r="AS180" t="str">
            <v/>
          </cell>
          <cell r="AT180" t="str">
            <v/>
          </cell>
          <cell r="AU180" t="str">
            <v/>
          </cell>
          <cell r="AV180" t="str">
            <v/>
          </cell>
          <cell r="AW180" t="str">
            <v/>
          </cell>
          <cell r="AX180" t="str">
            <v/>
          </cell>
          <cell r="AY180" t="str">
            <v/>
          </cell>
          <cell r="AZ180" t="str">
            <v/>
          </cell>
          <cell r="BA180" t="str">
            <v/>
          </cell>
          <cell r="BB180" t="str">
            <v/>
          </cell>
          <cell r="BC180" t="str">
            <v/>
          </cell>
        </row>
        <row r="181">
          <cell r="B181" t="str">
            <v>CATEC - Sea</v>
          </cell>
          <cell r="C181">
            <v>0</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A181" t="str">
            <v/>
          </cell>
          <cell r="AB181" t="str">
            <v/>
          </cell>
          <cell r="AC181" t="str">
            <v/>
          </cell>
          <cell r="AD181" t="str">
            <v/>
          </cell>
          <cell r="AE181" t="str">
            <v/>
          </cell>
          <cell r="AF181" t="str">
            <v/>
          </cell>
          <cell r="AG181" t="str">
            <v/>
          </cell>
          <cell r="AH181" t="str">
            <v/>
          </cell>
          <cell r="AI181" t="str">
            <v/>
          </cell>
          <cell r="AJ181" t="str">
            <v/>
          </cell>
          <cell r="AK181" t="str">
            <v/>
          </cell>
          <cell r="AL181" t="str">
            <v/>
          </cell>
          <cell r="AM181" t="str">
            <v/>
          </cell>
          <cell r="AN181" t="str">
            <v/>
          </cell>
          <cell r="AO181" t="str">
            <v/>
          </cell>
          <cell r="AP181" t="str">
            <v/>
          </cell>
          <cell r="AQ181" t="str">
            <v/>
          </cell>
          <cell r="AR181" t="str">
            <v/>
          </cell>
          <cell r="AS181" t="str">
            <v/>
          </cell>
          <cell r="AT181" t="str">
            <v/>
          </cell>
          <cell r="AU181" t="str">
            <v/>
          </cell>
          <cell r="AV181" t="str">
            <v/>
          </cell>
          <cell r="AW181" t="str">
            <v/>
          </cell>
          <cell r="AX181" t="str">
            <v/>
          </cell>
          <cell r="AY181" t="str">
            <v/>
          </cell>
          <cell r="AZ181" t="str">
            <v/>
          </cell>
          <cell r="BA181" t="str">
            <v/>
          </cell>
          <cell r="BB181" t="str">
            <v/>
          </cell>
          <cell r="BC181" t="str">
            <v/>
          </cell>
        </row>
        <row r="182">
          <cell r="B182" t="str">
            <v>CELSO - Air</v>
          </cell>
          <cell r="C182">
            <v>0</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A182" t="str">
            <v/>
          </cell>
          <cell r="AB182" t="str">
            <v/>
          </cell>
          <cell r="AC182" t="str">
            <v/>
          </cell>
          <cell r="AD182" t="str">
            <v/>
          </cell>
          <cell r="AE182" t="str">
            <v/>
          </cell>
          <cell r="AF182" t="str">
            <v/>
          </cell>
          <cell r="AG182" t="str">
            <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row>
        <row r="183">
          <cell r="B183" t="str">
            <v>CELSO - Sea</v>
          </cell>
          <cell r="C183">
            <v>0</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A183" t="str">
            <v/>
          </cell>
          <cell r="AB183" t="str">
            <v/>
          </cell>
          <cell r="AC183" t="str">
            <v/>
          </cell>
          <cell r="AD183" t="str">
            <v/>
          </cell>
          <cell r="AE183" t="str">
            <v/>
          </cell>
          <cell r="AF183" t="str">
            <v/>
          </cell>
          <cell r="AG183" t="str">
            <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row>
        <row r="184">
          <cell r="B184" t="str">
            <v>CFL - Air</v>
          </cell>
          <cell r="C184">
            <v>0</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A184" t="str">
            <v/>
          </cell>
          <cell r="AB184" t="str">
            <v/>
          </cell>
          <cell r="AC184" t="str">
            <v/>
          </cell>
          <cell r="AD184" t="str">
            <v/>
          </cell>
          <cell r="AE184" t="str">
            <v/>
          </cell>
          <cell r="AF184" t="str">
            <v/>
          </cell>
          <cell r="AG184" t="str">
            <v/>
          </cell>
          <cell r="AH184" t="str">
            <v/>
          </cell>
          <cell r="AI184" t="str">
            <v/>
          </cell>
          <cell r="AJ184" t="str">
            <v/>
          </cell>
          <cell r="AK184" t="str">
            <v/>
          </cell>
          <cell r="AL184" t="str">
            <v/>
          </cell>
          <cell r="AM184" t="str">
            <v/>
          </cell>
          <cell r="AN184" t="str">
            <v/>
          </cell>
          <cell r="AO184" t="str">
            <v/>
          </cell>
          <cell r="AP184" t="str">
            <v/>
          </cell>
          <cell r="AQ184" t="str">
            <v/>
          </cell>
          <cell r="AR184" t="str">
            <v/>
          </cell>
          <cell r="AS184" t="str">
            <v/>
          </cell>
          <cell r="AT184" t="str">
            <v/>
          </cell>
          <cell r="AU184" t="str">
            <v/>
          </cell>
          <cell r="AV184" t="str">
            <v/>
          </cell>
          <cell r="AW184" t="str">
            <v/>
          </cell>
          <cell r="AX184" t="str">
            <v/>
          </cell>
          <cell r="AY184" t="str">
            <v/>
          </cell>
          <cell r="AZ184" t="str">
            <v/>
          </cell>
          <cell r="BA184" t="str">
            <v/>
          </cell>
          <cell r="BB184" t="str">
            <v/>
          </cell>
          <cell r="BC184" t="str">
            <v/>
          </cell>
        </row>
        <row r="185">
          <cell r="B185" t="str">
            <v>CFL - Sea</v>
          </cell>
          <cell r="C185">
            <v>0</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A185" t="str">
            <v/>
          </cell>
          <cell r="AB185" t="str">
            <v/>
          </cell>
          <cell r="AC185" t="str">
            <v/>
          </cell>
          <cell r="AD185" t="str">
            <v/>
          </cell>
          <cell r="AE185" t="str">
            <v/>
          </cell>
          <cell r="AF185" t="str">
            <v/>
          </cell>
          <cell r="AG185" t="str">
            <v/>
          </cell>
          <cell r="AH185" t="str">
            <v/>
          </cell>
          <cell r="AI185" t="str">
            <v/>
          </cell>
          <cell r="AJ185" t="str">
            <v/>
          </cell>
          <cell r="AK185" t="str">
            <v/>
          </cell>
          <cell r="AL185" t="str">
            <v/>
          </cell>
          <cell r="AM185" t="str">
            <v/>
          </cell>
          <cell r="AN185" t="str">
            <v/>
          </cell>
          <cell r="AO185" t="str">
            <v/>
          </cell>
          <cell r="AP185" t="str">
            <v/>
          </cell>
          <cell r="AQ185" t="str">
            <v/>
          </cell>
          <cell r="AR185" t="str">
            <v/>
          </cell>
          <cell r="AS185" t="str">
            <v/>
          </cell>
          <cell r="AT185" t="str">
            <v/>
          </cell>
          <cell r="AU185" t="str">
            <v/>
          </cell>
          <cell r="AV185" t="str">
            <v/>
          </cell>
          <cell r="AW185" t="str">
            <v/>
          </cell>
          <cell r="AX185" t="str">
            <v/>
          </cell>
          <cell r="AY185" t="str">
            <v/>
          </cell>
          <cell r="AZ185" t="str">
            <v/>
          </cell>
          <cell r="BA185" t="str">
            <v/>
          </cell>
          <cell r="BB185" t="str">
            <v/>
          </cell>
          <cell r="BC185" t="str">
            <v/>
          </cell>
        </row>
        <row r="186">
          <cell r="B186" t="str">
            <v>CFLLLS - Air</v>
          </cell>
          <cell r="C186">
            <v>0</v>
          </cell>
          <cell r="D186" t="str">
            <v/>
          </cell>
          <cell r="E186" t="str">
            <v/>
          </cell>
          <cell r="F186" t="str">
            <v/>
          </cell>
          <cell r="G186" t="str">
            <v/>
          </cell>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A186" t="str">
            <v/>
          </cell>
          <cell r="AB186" t="str">
            <v/>
          </cell>
          <cell r="AC186" t="str">
            <v/>
          </cell>
          <cell r="AD186" t="str">
            <v/>
          </cell>
          <cell r="AE186" t="str">
            <v/>
          </cell>
          <cell r="AF186" t="str">
            <v/>
          </cell>
          <cell r="AG186" t="str">
            <v/>
          </cell>
          <cell r="AH186" t="str">
            <v/>
          </cell>
          <cell r="AI186" t="str">
            <v/>
          </cell>
          <cell r="AJ186" t="str">
            <v/>
          </cell>
          <cell r="AK186" t="str">
            <v/>
          </cell>
          <cell r="AL186" t="str">
            <v/>
          </cell>
          <cell r="AM186" t="str">
            <v/>
          </cell>
          <cell r="AN186" t="str">
            <v/>
          </cell>
          <cell r="AO186" t="str">
            <v/>
          </cell>
          <cell r="AP186" t="str">
            <v/>
          </cell>
          <cell r="AQ186" t="str">
            <v/>
          </cell>
          <cell r="AR186" t="str">
            <v/>
          </cell>
          <cell r="AS186" t="str">
            <v/>
          </cell>
          <cell r="AT186" t="str">
            <v/>
          </cell>
          <cell r="AU186" t="str">
            <v/>
          </cell>
          <cell r="AV186" t="str">
            <v/>
          </cell>
          <cell r="AW186" t="str">
            <v/>
          </cell>
          <cell r="AX186" t="str">
            <v/>
          </cell>
          <cell r="AY186" t="str">
            <v/>
          </cell>
          <cell r="AZ186" t="str">
            <v/>
          </cell>
          <cell r="BA186" t="str">
            <v/>
          </cell>
          <cell r="BB186" t="str">
            <v/>
          </cell>
          <cell r="BC186" t="str">
            <v/>
          </cell>
        </row>
        <row r="187">
          <cell r="B187" t="str">
            <v>CFLLLS - Sea</v>
          </cell>
          <cell r="C187">
            <v>0</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A187" t="str">
            <v/>
          </cell>
          <cell r="AB187" t="str">
            <v/>
          </cell>
          <cell r="AC187" t="str">
            <v/>
          </cell>
          <cell r="AD187" t="str">
            <v/>
          </cell>
          <cell r="AE187" t="str">
            <v/>
          </cell>
          <cell r="AF187" t="str">
            <v/>
          </cell>
          <cell r="AG187" t="str">
            <v/>
          </cell>
          <cell r="AH187" t="str">
            <v/>
          </cell>
          <cell r="AI187" t="str">
            <v/>
          </cell>
          <cell r="AJ187" t="str">
            <v/>
          </cell>
          <cell r="AK187" t="str">
            <v/>
          </cell>
          <cell r="AL187" t="str">
            <v/>
          </cell>
          <cell r="AM187" t="str">
            <v/>
          </cell>
          <cell r="AN187" t="str">
            <v/>
          </cell>
          <cell r="AO187" t="str">
            <v/>
          </cell>
          <cell r="AP187" t="str">
            <v/>
          </cell>
          <cell r="AQ187" t="str">
            <v/>
          </cell>
          <cell r="AR187" t="str">
            <v/>
          </cell>
          <cell r="AS187" t="str">
            <v/>
          </cell>
          <cell r="AT187" t="str">
            <v/>
          </cell>
          <cell r="AU187" t="str">
            <v/>
          </cell>
          <cell r="AV187" t="str">
            <v/>
          </cell>
          <cell r="AW187" t="str">
            <v/>
          </cell>
          <cell r="AX187" t="str">
            <v/>
          </cell>
          <cell r="AY187" t="str">
            <v/>
          </cell>
          <cell r="AZ187" t="str">
            <v/>
          </cell>
          <cell r="BA187" t="str">
            <v/>
          </cell>
          <cell r="BB187" t="str">
            <v/>
          </cell>
          <cell r="BC187" t="str">
            <v/>
          </cell>
        </row>
        <row r="188">
          <cell r="B188" t="str">
            <v>CGS - Air</v>
          </cell>
          <cell r="C188">
            <v>0</v>
          </cell>
          <cell r="D188" t="str">
            <v/>
          </cell>
          <cell r="E188" t="str">
            <v/>
          </cell>
          <cell r="F188" t="str">
            <v/>
          </cell>
          <cell r="G188" t="str">
            <v/>
          </cell>
          <cell r="H188" t="str">
            <v/>
          </cell>
          <cell r="I188" t="str">
            <v/>
          </cell>
          <cell r="J188" t="str">
            <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A188" t="str">
            <v/>
          </cell>
          <cell r="AB188" t="str">
            <v/>
          </cell>
          <cell r="AC188" t="str">
            <v/>
          </cell>
          <cell r="AD188" t="str">
            <v/>
          </cell>
          <cell r="AE188" t="str">
            <v/>
          </cell>
          <cell r="AF188" t="str">
            <v/>
          </cell>
          <cell r="AG188" t="str">
            <v/>
          </cell>
          <cell r="AH188" t="str">
            <v/>
          </cell>
          <cell r="AI188" t="str">
            <v/>
          </cell>
          <cell r="AJ188" t="str">
            <v/>
          </cell>
          <cell r="AK188" t="str">
            <v/>
          </cell>
          <cell r="AL188" t="str">
            <v/>
          </cell>
          <cell r="AM188" t="str">
            <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cell>
          <cell r="BA188" t="str">
            <v/>
          </cell>
          <cell r="BB188" t="str">
            <v/>
          </cell>
          <cell r="BC188" t="str">
            <v/>
          </cell>
        </row>
        <row r="189">
          <cell r="B189" t="str">
            <v>CGS - Sea</v>
          </cell>
          <cell r="C189">
            <v>0</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A189" t="str">
            <v/>
          </cell>
          <cell r="AB189" t="str">
            <v/>
          </cell>
          <cell r="AC189" t="str">
            <v/>
          </cell>
          <cell r="AD189" t="str">
            <v/>
          </cell>
          <cell r="AE189" t="str">
            <v/>
          </cell>
          <cell r="AF189" t="str">
            <v/>
          </cell>
          <cell r="AG189" t="str">
            <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
          </cell>
          <cell r="BB189" t="str">
            <v/>
          </cell>
          <cell r="BC189" t="str">
            <v/>
          </cell>
        </row>
        <row r="190">
          <cell r="B190" t="str">
            <v>CHAPS1 - Air</v>
          </cell>
          <cell r="C190">
            <v>0</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A190" t="str">
            <v/>
          </cell>
          <cell r="AB190" t="str">
            <v/>
          </cell>
          <cell r="AC190" t="str">
            <v/>
          </cell>
          <cell r="AD190" t="str">
            <v/>
          </cell>
          <cell r="AE190" t="str">
            <v/>
          </cell>
          <cell r="AF190" t="str">
            <v/>
          </cell>
          <cell r="AG190" t="str">
            <v/>
          </cell>
          <cell r="AH190" t="str">
            <v/>
          </cell>
          <cell r="AI190" t="str">
            <v/>
          </cell>
          <cell r="AJ190" t="str">
            <v/>
          </cell>
          <cell r="AK190" t="str">
            <v/>
          </cell>
          <cell r="AL190" t="str">
            <v/>
          </cell>
          <cell r="AM190" t="str">
            <v/>
          </cell>
          <cell r="AN190" t="str">
            <v/>
          </cell>
          <cell r="AO190" t="str">
            <v/>
          </cell>
          <cell r="AP190" t="str">
            <v/>
          </cell>
          <cell r="AQ190" t="str">
            <v/>
          </cell>
          <cell r="AR190" t="str">
            <v/>
          </cell>
          <cell r="AS190" t="str">
            <v/>
          </cell>
          <cell r="AT190" t="str">
            <v/>
          </cell>
          <cell r="AU190" t="str">
            <v/>
          </cell>
          <cell r="AV190" t="str">
            <v/>
          </cell>
          <cell r="AW190" t="str">
            <v/>
          </cell>
          <cell r="AX190" t="str">
            <v/>
          </cell>
          <cell r="AY190" t="str">
            <v/>
          </cell>
          <cell r="AZ190" t="str">
            <v/>
          </cell>
          <cell r="BA190" t="str">
            <v/>
          </cell>
          <cell r="BB190" t="str">
            <v/>
          </cell>
          <cell r="BC190" t="str">
            <v/>
          </cell>
        </row>
        <row r="191">
          <cell r="B191" t="str">
            <v>CHAPS1 - Sea</v>
          </cell>
          <cell r="C191">
            <v>0</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A191" t="str">
            <v/>
          </cell>
          <cell r="AB191" t="str">
            <v/>
          </cell>
          <cell r="AC191" t="str">
            <v/>
          </cell>
          <cell r="AD191" t="str">
            <v/>
          </cell>
          <cell r="AE191" t="str">
            <v/>
          </cell>
          <cell r="AF191" t="str">
            <v/>
          </cell>
          <cell r="AG191" t="str">
            <v/>
          </cell>
          <cell r="AH191" t="str">
            <v/>
          </cell>
          <cell r="AI191" t="str">
            <v/>
          </cell>
          <cell r="AJ191" t="str">
            <v/>
          </cell>
          <cell r="AK191" t="str">
            <v/>
          </cell>
          <cell r="AL191" t="str">
            <v/>
          </cell>
          <cell r="AM191" t="str">
            <v/>
          </cell>
          <cell r="AN191" t="str">
            <v/>
          </cell>
          <cell r="AO191" t="str">
            <v/>
          </cell>
          <cell r="AP191" t="str">
            <v/>
          </cell>
          <cell r="AQ191" t="str">
            <v/>
          </cell>
          <cell r="AR191" t="str">
            <v/>
          </cell>
          <cell r="AS191" t="str">
            <v/>
          </cell>
          <cell r="AT191" t="str">
            <v/>
          </cell>
          <cell r="AU191" t="str">
            <v/>
          </cell>
          <cell r="AV191" t="str">
            <v/>
          </cell>
          <cell r="AW191" t="str">
            <v/>
          </cell>
          <cell r="AX191" t="str">
            <v/>
          </cell>
          <cell r="AY191" t="str">
            <v/>
          </cell>
          <cell r="AZ191" t="str">
            <v/>
          </cell>
          <cell r="BA191" t="str">
            <v/>
          </cell>
          <cell r="BB191" t="str">
            <v/>
          </cell>
          <cell r="BC191" t="str">
            <v/>
          </cell>
        </row>
        <row r="192">
          <cell r="B192" t="str">
            <v>CHAPS2 - Air</v>
          </cell>
          <cell r="C192">
            <v>0</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A192" t="str">
            <v/>
          </cell>
          <cell r="AB192" t="str">
            <v/>
          </cell>
          <cell r="AC192" t="str">
            <v/>
          </cell>
          <cell r="AD192" t="str">
            <v/>
          </cell>
          <cell r="AE192" t="str">
            <v/>
          </cell>
          <cell r="AF192" t="str">
            <v/>
          </cell>
          <cell r="AG192" t="str">
            <v/>
          </cell>
          <cell r="AH192" t="str">
            <v/>
          </cell>
          <cell r="AI192" t="str">
            <v/>
          </cell>
          <cell r="AJ192" t="str">
            <v/>
          </cell>
          <cell r="AK192" t="str">
            <v/>
          </cell>
          <cell r="AL192" t="str">
            <v/>
          </cell>
          <cell r="AM192" t="str">
            <v/>
          </cell>
          <cell r="AN192" t="str">
            <v/>
          </cell>
          <cell r="AO192" t="str">
            <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row>
        <row r="193">
          <cell r="B193" t="str">
            <v>CHAPS2 - Sea</v>
          </cell>
          <cell r="C193">
            <v>0</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A193" t="str">
            <v/>
          </cell>
          <cell r="AB193" t="str">
            <v/>
          </cell>
          <cell r="AC193" t="str">
            <v/>
          </cell>
          <cell r="AD193" t="str">
            <v/>
          </cell>
          <cell r="AE193" t="str">
            <v/>
          </cell>
          <cell r="AF193" t="str">
            <v/>
          </cell>
          <cell r="AG193" t="str">
            <v/>
          </cell>
          <cell r="AH193" t="str">
            <v/>
          </cell>
          <cell r="AI193" t="str">
            <v/>
          </cell>
          <cell r="AJ193" t="str">
            <v/>
          </cell>
          <cell r="AK193" t="str">
            <v/>
          </cell>
          <cell r="AL193" t="str">
            <v/>
          </cell>
          <cell r="AM193" t="str">
            <v/>
          </cell>
          <cell r="AN193" t="str">
            <v/>
          </cell>
          <cell r="AO193" t="str">
            <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row>
        <row r="194">
          <cell r="B194" t="str">
            <v>CHARM - Air</v>
          </cell>
          <cell r="C194">
            <v>0</v>
          </cell>
          <cell r="D194" t="str">
            <v/>
          </cell>
          <cell r="E194" t="str">
            <v/>
          </cell>
          <cell r="F194" t="str">
            <v/>
          </cell>
          <cell r="G194" t="str">
            <v/>
          </cell>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A194" t="str">
            <v/>
          </cell>
          <cell r="AB194" t="str">
            <v/>
          </cell>
          <cell r="AC194" t="str">
            <v/>
          </cell>
          <cell r="AD194" t="str">
            <v/>
          </cell>
          <cell r="AE194" t="str">
            <v/>
          </cell>
          <cell r="AF194" t="str">
            <v/>
          </cell>
          <cell r="AG194" t="str">
            <v/>
          </cell>
          <cell r="AH194" t="str">
            <v/>
          </cell>
          <cell r="AI194" t="str">
            <v/>
          </cell>
          <cell r="AJ194" t="str">
            <v/>
          </cell>
          <cell r="AK194" t="str">
            <v/>
          </cell>
          <cell r="AL194" t="str">
            <v/>
          </cell>
          <cell r="AM194" t="str">
            <v/>
          </cell>
          <cell r="AN194" t="str">
            <v/>
          </cell>
          <cell r="AO194" t="str">
            <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row>
        <row r="195">
          <cell r="B195" t="str">
            <v>CHARM - Sea</v>
          </cell>
          <cell r="C195">
            <v>0</v>
          </cell>
          <cell r="D195" t="str">
            <v/>
          </cell>
          <cell r="E195" t="str">
            <v/>
          </cell>
          <cell r="F195" t="str">
            <v/>
          </cell>
          <cell r="G195" t="str">
            <v/>
          </cell>
          <cell r="H195" t="str">
            <v/>
          </cell>
          <cell r="I195" t="str">
            <v/>
          </cell>
          <cell r="J195" t="str">
            <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A195" t="str">
            <v/>
          </cell>
          <cell r="AB195" t="str">
            <v/>
          </cell>
          <cell r="AC195" t="str">
            <v/>
          </cell>
          <cell r="AD195" t="str">
            <v/>
          </cell>
          <cell r="AE195" t="str">
            <v/>
          </cell>
          <cell r="AF195" t="str">
            <v/>
          </cell>
          <cell r="AG195" t="str">
            <v/>
          </cell>
          <cell r="AH195" t="str">
            <v/>
          </cell>
          <cell r="AI195" t="str">
            <v/>
          </cell>
          <cell r="AJ195" t="str">
            <v/>
          </cell>
          <cell r="AK195" t="str">
            <v/>
          </cell>
          <cell r="AL195" t="str">
            <v/>
          </cell>
          <cell r="AM195" t="str">
            <v/>
          </cell>
          <cell r="AN195" t="str">
            <v/>
          </cell>
          <cell r="AO195" t="str">
            <v/>
          </cell>
          <cell r="AP195" t="str">
            <v/>
          </cell>
          <cell r="AQ195" t="str">
            <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row>
        <row r="196">
          <cell r="B196" t="str">
            <v>CHEWY - Air</v>
          </cell>
          <cell r="C196">
            <v>0</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A196" t="str">
            <v/>
          </cell>
          <cell r="AB196" t="str">
            <v/>
          </cell>
          <cell r="AC196" t="str">
            <v/>
          </cell>
          <cell r="AD196" t="str">
            <v/>
          </cell>
          <cell r="AE196" t="str">
            <v/>
          </cell>
          <cell r="AF196" t="str">
            <v/>
          </cell>
          <cell r="AG196" t="str">
            <v/>
          </cell>
          <cell r="AH196" t="str">
            <v/>
          </cell>
          <cell r="AI196" t="str">
            <v/>
          </cell>
          <cell r="AJ196" t="str">
            <v/>
          </cell>
          <cell r="AK196" t="str">
            <v/>
          </cell>
          <cell r="AL196" t="str">
            <v/>
          </cell>
          <cell r="AM196" t="str">
            <v/>
          </cell>
          <cell r="AN196" t="str">
            <v/>
          </cell>
          <cell r="AO196" t="str">
            <v/>
          </cell>
          <cell r="AP196" t="str">
            <v/>
          </cell>
          <cell r="AQ196" t="str">
            <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row>
        <row r="197">
          <cell r="B197" t="str">
            <v>CHEWY - Sea</v>
          </cell>
          <cell r="C197">
            <v>0</v>
          </cell>
          <cell r="D197" t="str">
            <v/>
          </cell>
          <cell r="E197" t="str">
            <v/>
          </cell>
          <cell r="F197" t="str">
            <v/>
          </cell>
          <cell r="G197" t="str">
            <v/>
          </cell>
          <cell r="H197" t="str">
            <v/>
          </cell>
          <cell r="I197" t="str">
            <v/>
          </cell>
          <cell r="J197" t="str">
            <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A197" t="str">
            <v/>
          </cell>
          <cell r="AB197" t="str">
            <v/>
          </cell>
          <cell r="AC197" t="str">
            <v/>
          </cell>
          <cell r="AD197" t="str">
            <v/>
          </cell>
          <cell r="AE197" t="str">
            <v/>
          </cell>
          <cell r="AF197" t="str">
            <v/>
          </cell>
          <cell r="AG197" t="str">
            <v/>
          </cell>
          <cell r="AH197" t="str">
            <v/>
          </cell>
          <cell r="AI197" t="str">
            <v/>
          </cell>
          <cell r="AJ197" t="str">
            <v/>
          </cell>
          <cell r="AK197" t="str">
            <v/>
          </cell>
          <cell r="AL197" t="str">
            <v/>
          </cell>
          <cell r="AM197" t="str">
            <v/>
          </cell>
          <cell r="AN197" t="str">
            <v/>
          </cell>
          <cell r="AO197" t="str">
            <v/>
          </cell>
          <cell r="AP197" t="str">
            <v/>
          </cell>
          <cell r="AQ197" t="str">
            <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row>
        <row r="198">
          <cell r="B198" t="str">
            <v>CHFRA - Air</v>
          </cell>
          <cell r="C198">
            <v>0</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A198" t="str">
            <v/>
          </cell>
          <cell r="AB198" t="str">
            <v/>
          </cell>
          <cell r="AC198" t="str">
            <v/>
          </cell>
          <cell r="AD198" t="str">
            <v/>
          </cell>
          <cell r="AE198" t="str">
            <v/>
          </cell>
          <cell r="AF198" t="str">
            <v/>
          </cell>
          <cell r="AG198" t="str">
            <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
          </cell>
          <cell r="BB198" t="str">
            <v/>
          </cell>
          <cell r="BC198" t="str">
            <v/>
          </cell>
        </row>
        <row r="199">
          <cell r="B199" t="str">
            <v>CHFRA - Sea</v>
          </cell>
          <cell r="C199">
            <v>0</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A199" t="str">
            <v/>
          </cell>
          <cell r="AB199" t="str">
            <v/>
          </cell>
          <cell r="AC199" t="str">
            <v/>
          </cell>
          <cell r="AD199" t="str">
            <v/>
          </cell>
          <cell r="AE199" t="str">
            <v/>
          </cell>
          <cell r="AF199" t="str">
            <v/>
          </cell>
          <cell r="AG199" t="str">
            <v/>
          </cell>
          <cell r="AH199" t="str">
            <v/>
          </cell>
          <cell r="AI199" t="str">
            <v/>
          </cell>
          <cell r="AJ199" t="str">
            <v/>
          </cell>
          <cell r="AK199" t="str">
            <v/>
          </cell>
          <cell r="AL199" t="str">
            <v/>
          </cell>
          <cell r="AM199" t="str">
            <v/>
          </cell>
          <cell r="AN199" t="str">
            <v/>
          </cell>
          <cell r="AO199" t="str">
            <v/>
          </cell>
          <cell r="AP199" t="str">
            <v/>
          </cell>
          <cell r="AQ199" t="str">
            <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row>
        <row r="200">
          <cell r="B200" t="str">
            <v>CKACEU - Air</v>
          </cell>
          <cell r="C200">
            <v>0</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A200" t="str">
            <v/>
          </cell>
          <cell r="AB200" t="str">
            <v/>
          </cell>
          <cell r="AC200" t="str">
            <v/>
          </cell>
          <cell r="AD200" t="str">
            <v/>
          </cell>
          <cell r="AE200" t="str">
            <v/>
          </cell>
          <cell r="AF200" t="str">
            <v/>
          </cell>
          <cell r="AG200" t="str">
            <v/>
          </cell>
          <cell r="AH200" t="str">
            <v/>
          </cell>
          <cell r="AI200" t="str">
            <v/>
          </cell>
          <cell r="AJ200" t="str">
            <v/>
          </cell>
          <cell r="AK200" t="str">
            <v/>
          </cell>
          <cell r="AL200" t="str">
            <v/>
          </cell>
          <cell r="AM200" t="str">
            <v/>
          </cell>
          <cell r="AN200" t="str">
            <v/>
          </cell>
          <cell r="AO200" t="str">
            <v/>
          </cell>
          <cell r="AP200" t="str">
            <v/>
          </cell>
          <cell r="AQ200" t="str">
            <v/>
          </cell>
          <cell r="AR200" t="str">
            <v/>
          </cell>
          <cell r="AS200" t="str">
            <v/>
          </cell>
          <cell r="AT200" t="str">
            <v/>
          </cell>
          <cell r="AU200" t="str">
            <v/>
          </cell>
          <cell r="AV200" t="str">
            <v/>
          </cell>
          <cell r="AW200" t="str">
            <v/>
          </cell>
          <cell r="AX200" t="str">
            <v/>
          </cell>
          <cell r="AY200" t="str">
            <v/>
          </cell>
          <cell r="AZ200" t="str">
            <v/>
          </cell>
          <cell r="BA200" t="str">
            <v/>
          </cell>
          <cell r="BB200" t="str">
            <v/>
          </cell>
          <cell r="BC200" t="str">
            <v/>
          </cell>
        </row>
        <row r="201">
          <cell r="B201" t="str">
            <v>CKACEU - Sea</v>
          </cell>
          <cell r="C201">
            <v>0</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A201" t="str">
            <v/>
          </cell>
          <cell r="AB201" t="str">
            <v/>
          </cell>
          <cell r="AC201" t="str">
            <v/>
          </cell>
          <cell r="AD201" t="str">
            <v/>
          </cell>
          <cell r="AE201" t="str">
            <v/>
          </cell>
          <cell r="AF201" t="str">
            <v/>
          </cell>
          <cell r="AG201" t="str">
            <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
          </cell>
          <cell r="BB201" t="str">
            <v/>
          </cell>
          <cell r="BC201" t="str">
            <v/>
          </cell>
        </row>
        <row r="202">
          <cell r="B202" t="str">
            <v>CKDDEU - Air</v>
          </cell>
          <cell r="C202">
            <v>0</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A202" t="str">
            <v/>
          </cell>
          <cell r="AB202" t="str">
            <v/>
          </cell>
          <cell r="AC202" t="str">
            <v/>
          </cell>
          <cell r="AD202" t="str">
            <v/>
          </cell>
          <cell r="AE202" t="str">
            <v/>
          </cell>
          <cell r="AF202" t="str">
            <v/>
          </cell>
          <cell r="AG202" t="str">
            <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row>
        <row r="203">
          <cell r="B203" t="str">
            <v>CKDDEU - Sea</v>
          </cell>
          <cell r="C203">
            <v>0</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A203" t="str">
            <v/>
          </cell>
          <cell r="AB203" t="str">
            <v/>
          </cell>
          <cell r="AC203" t="str">
            <v/>
          </cell>
          <cell r="AD203" t="str">
            <v/>
          </cell>
          <cell r="AE203" t="str">
            <v/>
          </cell>
          <cell r="AF203" t="str">
            <v/>
          </cell>
          <cell r="AG203" t="str">
            <v/>
          </cell>
          <cell r="AH203" t="str">
            <v/>
          </cell>
          <cell r="AI203" t="str">
            <v/>
          </cell>
          <cell r="AJ203" t="str">
            <v/>
          </cell>
          <cell r="AK203" t="str">
            <v/>
          </cell>
          <cell r="AL203" t="str">
            <v/>
          </cell>
          <cell r="AM203" t="str">
            <v/>
          </cell>
          <cell r="AN203" t="str">
            <v/>
          </cell>
          <cell r="AO203" t="str">
            <v/>
          </cell>
          <cell r="AP203" t="str">
            <v/>
          </cell>
          <cell r="AQ203" t="str">
            <v/>
          </cell>
          <cell r="AR203" t="str">
            <v/>
          </cell>
          <cell r="AS203" t="str">
            <v/>
          </cell>
          <cell r="AT203" t="str">
            <v/>
          </cell>
          <cell r="AU203" t="str">
            <v/>
          </cell>
          <cell r="AV203" t="str">
            <v/>
          </cell>
          <cell r="AW203" t="str">
            <v/>
          </cell>
          <cell r="AX203" t="str">
            <v/>
          </cell>
          <cell r="AY203" t="str">
            <v/>
          </cell>
          <cell r="AZ203" t="str">
            <v/>
          </cell>
          <cell r="BA203" t="str">
            <v/>
          </cell>
          <cell r="BB203" t="str">
            <v/>
          </cell>
          <cell r="BC203" t="str">
            <v/>
          </cell>
        </row>
        <row r="204">
          <cell r="B204" t="str">
            <v>CKDFEU - Air</v>
          </cell>
          <cell r="C204">
            <v>0</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A204" t="str">
            <v/>
          </cell>
          <cell r="AB204" t="str">
            <v/>
          </cell>
          <cell r="AC204" t="str">
            <v/>
          </cell>
          <cell r="AD204" t="str">
            <v/>
          </cell>
          <cell r="AE204" t="str">
            <v/>
          </cell>
          <cell r="AF204" t="str">
            <v/>
          </cell>
          <cell r="AG204" t="str">
            <v/>
          </cell>
          <cell r="AH204" t="str">
            <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cell>
          <cell r="BA204" t="str">
            <v/>
          </cell>
          <cell r="BB204" t="str">
            <v/>
          </cell>
          <cell r="BC204" t="str">
            <v/>
          </cell>
        </row>
        <row r="205">
          <cell r="B205" t="str">
            <v>CKDFEU - Sea</v>
          </cell>
          <cell r="C205">
            <v>0</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A205" t="str">
            <v/>
          </cell>
          <cell r="AB205" t="str">
            <v/>
          </cell>
          <cell r="AC205" t="str">
            <v/>
          </cell>
          <cell r="AD205" t="str">
            <v/>
          </cell>
          <cell r="AE205" t="str">
            <v/>
          </cell>
          <cell r="AF205" t="str">
            <v/>
          </cell>
          <cell r="AG205" t="str">
            <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row>
        <row r="206">
          <cell r="B206" t="str">
            <v>CKFWEU - Air</v>
          </cell>
          <cell r="C206">
            <v>0</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A206" t="str">
            <v/>
          </cell>
          <cell r="AB206" t="str">
            <v/>
          </cell>
          <cell r="AC206" t="str">
            <v/>
          </cell>
          <cell r="AD206" t="str">
            <v/>
          </cell>
          <cell r="AE206" t="str">
            <v/>
          </cell>
          <cell r="AF206" t="str">
            <v/>
          </cell>
          <cell r="AG206" t="str">
            <v/>
          </cell>
          <cell r="AH206" t="str">
            <v/>
          </cell>
          <cell r="AI206" t="str">
            <v/>
          </cell>
          <cell r="AJ206" t="str">
            <v/>
          </cell>
          <cell r="AK206" t="str">
            <v/>
          </cell>
          <cell r="AL206" t="str">
            <v/>
          </cell>
          <cell r="AM206" t="str">
            <v/>
          </cell>
          <cell r="AN206" t="str">
            <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row>
        <row r="207">
          <cell r="B207" t="str">
            <v>CKFWEU - Sea</v>
          </cell>
          <cell r="C207">
            <v>0</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A207" t="str">
            <v/>
          </cell>
          <cell r="AB207" t="str">
            <v/>
          </cell>
          <cell r="AC207" t="str">
            <v/>
          </cell>
          <cell r="AD207" t="str">
            <v/>
          </cell>
          <cell r="AE207" t="str">
            <v/>
          </cell>
          <cell r="AF207" t="str">
            <v/>
          </cell>
          <cell r="AG207" t="str">
            <v/>
          </cell>
          <cell r="AH207" t="str">
            <v/>
          </cell>
          <cell r="AI207" t="str">
            <v/>
          </cell>
          <cell r="AJ207" t="str">
            <v/>
          </cell>
          <cell r="AK207" t="str">
            <v/>
          </cell>
          <cell r="AL207" t="str">
            <v/>
          </cell>
          <cell r="AM207" t="str">
            <v/>
          </cell>
          <cell r="AN207" t="str">
            <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row>
        <row r="208">
          <cell r="B208" t="str">
            <v>CKJEEU - Air</v>
          </cell>
          <cell r="C208">
            <v>0</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A208" t="str">
            <v/>
          </cell>
          <cell r="AB208" t="str">
            <v/>
          </cell>
          <cell r="AC208" t="str">
            <v/>
          </cell>
          <cell r="AD208" t="str">
            <v/>
          </cell>
          <cell r="AE208" t="str">
            <v/>
          </cell>
          <cell r="AF208" t="str">
            <v/>
          </cell>
          <cell r="AG208" t="str">
            <v/>
          </cell>
          <cell r="AH208" t="str">
            <v/>
          </cell>
          <cell r="AI208" t="str">
            <v/>
          </cell>
          <cell r="AJ208" t="str">
            <v/>
          </cell>
          <cell r="AK208" t="str">
            <v/>
          </cell>
          <cell r="AL208" t="str">
            <v/>
          </cell>
          <cell r="AM208" t="str">
            <v/>
          </cell>
          <cell r="AN208" t="str">
            <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row>
        <row r="209">
          <cell r="B209" t="str">
            <v>CKJEEU - Sea</v>
          </cell>
          <cell r="C209">
            <v>0</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A209" t="str">
            <v/>
          </cell>
          <cell r="AB209" t="str">
            <v/>
          </cell>
          <cell r="AC209" t="str">
            <v/>
          </cell>
          <cell r="AD209" t="str">
            <v/>
          </cell>
          <cell r="AE209" t="str">
            <v/>
          </cell>
          <cell r="AF209" t="str">
            <v/>
          </cell>
          <cell r="AG209" t="str">
            <v/>
          </cell>
          <cell r="AH209" t="str">
            <v/>
          </cell>
          <cell r="AI209" t="str">
            <v/>
          </cell>
          <cell r="AJ209" t="str">
            <v/>
          </cell>
          <cell r="AK209" t="str">
            <v/>
          </cell>
          <cell r="AL209" t="str">
            <v/>
          </cell>
          <cell r="AM209" t="str">
            <v/>
          </cell>
          <cell r="AN209" t="str">
            <v/>
          </cell>
          <cell r="AO209" t="str">
            <v/>
          </cell>
          <cell r="AP209" t="str">
            <v/>
          </cell>
          <cell r="AQ209" t="str">
            <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row>
        <row r="210">
          <cell r="B210" t="str">
            <v>CKKDEU - Air</v>
          </cell>
          <cell r="C210">
            <v>0</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A210" t="str">
            <v/>
          </cell>
          <cell r="AB210" t="str">
            <v/>
          </cell>
          <cell r="AC210" t="str">
            <v/>
          </cell>
          <cell r="AD210" t="str">
            <v/>
          </cell>
          <cell r="AE210" t="str">
            <v/>
          </cell>
          <cell r="AF210" t="str">
            <v/>
          </cell>
          <cell r="AG210" t="str">
            <v/>
          </cell>
          <cell r="AH210" t="str">
            <v/>
          </cell>
          <cell r="AI210" t="str">
            <v/>
          </cell>
          <cell r="AJ210" t="str">
            <v/>
          </cell>
          <cell r="AK210" t="str">
            <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row>
        <row r="211">
          <cell r="B211" t="str">
            <v>CKKDEU - Sea</v>
          </cell>
          <cell r="C211">
            <v>0</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A211" t="str">
            <v/>
          </cell>
          <cell r="AB211" t="str">
            <v/>
          </cell>
          <cell r="AC211" t="str">
            <v/>
          </cell>
          <cell r="AD211" t="str">
            <v/>
          </cell>
          <cell r="AE211" t="str">
            <v/>
          </cell>
          <cell r="AF211" t="str">
            <v/>
          </cell>
          <cell r="AG211" t="str">
            <v/>
          </cell>
          <cell r="AH211" t="str">
            <v/>
          </cell>
          <cell r="AI211" t="str">
            <v/>
          </cell>
          <cell r="AJ211" t="str">
            <v/>
          </cell>
          <cell r="AK211" t="str">
            <v/>
          </cell>
          <cell r="AL211" t="str">
            <v/>
          </cell>
          <cell r="AM211" t="str">
            <v/>
          </cell>
          <cell r="AN211" t="str">
            <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row>
        <row r="212">
          <cell r="B212" t="str">
            <v>CKMSEU - Air</v>
          </cell>
          <cell r="C212">
            <v>0</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A212" t="str">
            <v/>
          </cell>
          <cell r="AB212" t="str">
            <v/>
          </cell>
          <cell r="AC212" t="str">
            <v/>
          </cell>
          <cell r="AD212" t="str">
            <v/>
          </cell>
          <cell r="AE212" t="str">
            <v/>
          </cell>
          <cell r="AF212" t="str">
            <v/>
          </cell>
          <cell r="AG212" t="str">
            <v/>
          </cell>
          <cell r="AH212" t="str">
            <v/>
          </cell>
          <cell r="AI212" t="str">
            <v/>
          </cell>
          <cell r="AJ212" t="str">
            <v/>
          </cell>
          <cell r="AK212" t="str">
            <v/>
          </cell>
          <cell r="AL212" t="str">
            <v/>
          </cell>
          <cell r="AM212" t="str">
            <v/>
          </cell>
          <cell r="AN212" t="str">
            <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row>
        <row r="213">
          <cell r="B213" t="str">
            <v>CKMSEU - Sea</v>
          </cell>
          <cell r="C213">
            <v>0</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A213" t="str">
            <v/>
          </cell>
          <cell r="AB213" t="str">
            <v/>
          </cell>
          <cell r="AC213" t="str">
            <v/>
          </cell>
          <cell r="AD213" t="str">
            <v/>
          </cell>
          <cell r="AE213" t="str">
            <v/>
          </cell>
          <cell r="AF213" t="str">
            <v/>
          </cell>
          <cell r="AG213" t="str">
            <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row>
        <row r="214">
          <cell r="B214" t="str">
            <v>CKPFEU - Air</v>
          </cell>
          <cell r="C214">
            <v>0</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A214" t="str">
            <v/>
          </cell>
          <cell r="AB214" t="str">
            <v/>
          </cell>
          <cell r="AC214" t="str">
            <v/>
          </cell>
          <cell r="AD214" t="str">
            <v/>
          </cell>
          <cell r="AE214" t="str">
            <v/>
          </cell>
          <cell r="AF214" t="str">
            <v/>
          </cell>
          <cell r="AG214" t="str">
            <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row>
        <row r="215">
          <cell r="B215" t="str">
            <v>CKPFEU - Sea</v>
          </cell>
          <cell r="C215">
            <v>7</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A215" t="str">
            <v/>
          </cell>
          <cell r="AB215" t="str">
            <v/>
          </cell>
          <cell r="AC215" t="str">
            <v/>
          </cell>
          <cell r="AD215" t="str">
            <v/>
          </cell>
          <cell r="AE215" t="str">
            <v/>
          </cell>
          <cell r="AF215" t="str">
            <v/>
          </cell>
          <cell r="AG215" t="str">
            <v/>
          </cell>
          <cell r="AH215" t="str">
            <v/>
          </cell>
          <cell r="AI215" t="str">
            <v/>
          </cell>
          <cell r="AJ215" t="str">
            <v/>
          </cell>
          <cell r="AK215" t="str">
            <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row>
        <row r="216">
          <cell r="B216" t="str">
            <v>CKRTEU - Air</v>
          </cell>
          <cell r="C216">
            <v>0</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A216" t="str">
            <v/>
          </cell>
          <cell r="AB216" t="str">
            <v/>
          </cell>
          <cell r="AC216" t="str">
            <v/>
          </cell>
          <cell r="AD216" t="str">
            <v/>
          </cell>
          <cell r="AE216" t="str">
            <v/>
          </cell>
          <cell r="AF216" t="str">
            <v/>
          </cell>
          <cell r="AG216" t="str">
            <v/>
          </cell>
          <cell r="AH216" t="str">
            <v/>
          </cell>
          <cell r="AI216" t="str">
            <v/>
          </cell>
          <cell r="AJ216" t="str">
            <v/>
          </cell>
          <cell r="AK216" t="str">
            <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
          </cell>
          <cell r="BB216" t="str">
            <v/>
          </cell>
          <cell r="BC216" t="str">
            <v/>
          </cell>
        </row>
        <row r="217">
          <cell r="B217" t="str">
            <v>CKRTEU - Sea</v>
          </cell>
          <cell r="C217">
            <v>0</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A217" t="str">
            <v/>
          </cell>
          <cell r="AB217" t="str">
            <v/>
          </cell>
          <cell r="AC217" t="str">
            <v/>
          </cell>
          <cell r="AD217" t="str">
            <v/>
          </cell>
          <cell r="AE217" t="str">
            <v/>
          </cell>
          <cell r="AF217" t="str">
            <v/>
          </cell>
          <cell r="AG217" t="str">
            <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row>
        <row r="218">
          <cell r="B218" t="str">
            <v>CKSWEU - Air</v>
          </cell>
          <cell r="C218">
            <v>0</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A218" t="str">
            <v/>
          </cell>
          <cell r="AB218" t="str">
            <v/>
          </cell>
          <cell r="AC218" t="str">
            <v/>
          </cell>
          <cell r="AD218" t="str">
            <v/>
          </cell>
          <cell r="AE218" t="str">
            <v/>
          </cell>
          <cell r="AF218" t="str">
            <v/>
          </cell>
          <cell r="AG218" t="str">
            <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row>
        <row r="219">
          <cell r="B219" t="str">
            <v>CKSWEU - Sea</v>
          </cell>
          <cell r="C219">
            <v>0</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A219" t="str">
            <v/>
          </cell>
          <cell r="AB219" t="str">
            <v/>
          </cell>
          <cell r="AC219" t="str">
            <v/>
          </cell>
          <cell r="AD219" t="str">
            <v/>
          </cell>
          <cell r="AE219" t="str">
            <v/>
          </cell>
          <cell r="AF219" t="str">
            <v/>
          </cell>
          <cell r="AG219" t="str">
            <v/>
          </cell>
          <cell r="AH219" t="str">
            <v/>
          </cell>
          <cell r="AI219" t="str">
            <v/>
          </cell>
          <cell r="AJ219" t="str">
            <v/>
          </cell>
          <cell r="AK219" t="str">
            <v/>
          </cell>
          <cell r="AL219" t="str">
            <v/>
          </cell>
          <cell r="AM219" t="str">
            <v/>
          </cell>
          <cell r="AN219" t="str">
            <v/>
          </cell>
          <cell r="AO219" t="str">
            <v/>
          </cell>
          <cell r="AP219" t="str">
            <v/>
          </cell>
          <cell r="AQ219" t="str">
            <v/>
          </cell>
          <cell r="AR219" t="str">
            <v/>
          </cell>
          <cell r="AS219" t="str">
            <v/>
          </cell>
          <cell r="AT219" t="str">
            <v/>
          </cell>
          <cell r="AU219" t="str">
            <v/>
          </cell>
          <cell r="AV219" t="str">
            <v/>
          </cell>
          <cell r="AW219" t="str">
            <v/>
          </cell>
          <cell r="AX219" t="str">
            <v/>
          </cell>
          <cell r="AY219" t="str">
            <v/>
          </cell>
          <cell r="AZ219" t="str">
            <v/>
          </cell>
          <cell r="BA219" t="str">
            <v/>
          </cell>
          <cell r="BB219" t="str">
            <v/>
          </cell>
          <cell r="BC219" t="str">
            <v/>
          </cell>
        </row>
        <row r="220">
          <cell r="B220" t="str">
            <v>CKUNEU - Air</v>
          </cell>
          <cell r="C220">
            <v>0</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A220" t="str">
            <v/>
          </cell>
          <cell r="AB220" t="str">
            <v/>
          </cell>
          <cell r="AC220" t="str">
            <v/>
          </cell>
          <cell r="AD220" t="str">
            <v/>
          </cell>
          <cell r="AE220" t="str">
            <v/>
          </cell>
          <cell r="AF220" t="str">
            <v/>
          </cell>
          <cell r="AG220" t="str">
            <v/>
          </cell>
          <cell r="AH220" t="str">
            <v/>
          </cell>
          <cell r="AI220" t="str">
            <v/>
          </cell>
          <cell r="AJ220" t="str">
            <v/>
          </cell>
          <cell r="AK220" t="str">
            <v/>
          </cell>
          <cell r="AL220" t="str">
            <v/>
          </cell>
          <cell r="AM220" t="str">
            <v/>
          </cell>
          <cell r="AN220" t="str">
            <v/>
          </cell>
          <cell r="AO220" t="str">
            <v/>
          </cell>
          <cell r="AP220" t="str">
            <v/>
          </cell>
          <cell r="AQ220" t="str">
            <v/>
          </cell>
          <cell r="AR220" t="str">
            <v/>
          </cell>
          <cell r="AS220" t="str">
            <v/>
          </cell>
          <cell r="AT220" t="str">
            <v/>
          </cell>
          <cell r="AU220" t="str">
            <v/>
          </cell>
          <cell r="AV220" t="str">
            <v/>
          </cell>
          <cell r="AW220" t="str">
            <v/>
          </cell>
          <cell r="AX220" t="str">
            <v/>
          </cell>
          <cell r="AY220" t="str">
            <v/>
          </cell>
          <cell r="AZ220" t="str">
            <v/>
          </cell>
          <cell r="BA220" t="str">
            <v/>
          </cell>
          <cell r="BB220" t="str">
            <v/>
          </cell>
          <cell r="BC220" t="str">
            <v/>
          </cell>
        </row>
        <row r="221">
          <cell r="B221" t="str">
            <v>CKUNEU - Sea</v>
          </cell>
          <cell r="C221">
            <v>0</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A221" t="str">
            <v/>
          </cell>
          <cell r="AB221" t="str">
            <v/>
          </cell>
          <cell r="AC221" t="str">
            <v/>
          </cell>
          <cell r="AD221" t="str">
            <v/>
          </cell>
          <cell r="AE221" t="str">
            <v/>
          </cell>
          <cell r="AF221" t="str">
            <v/>
          </cell>
          <cell r="AG221" t="str">
            <v/>
          </cell>
          <cell r="AH221" t="str">
            <v/>
          </cell>
          <cell r="AI221" t="str">
            <v/>
          </cell>
          <cell r="AJ221" t="str">
            <v/>
          </cell>
          <cell r="AK221" t="str">
            <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row>
        <row r="222">
          <cell r="B222" t="str">
            <v>CKWOEU - Air</v>
          </cell>
          <cell r="C222">
            <v>0</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A222" t="str">
            <v/>
          </cell>
          <cell r="AB222" t="str">
            <v/>
          </cell>
          <cell r="AC222" t="str">
            <v/>
          </cell>
          <cell r="AD222" t="str">
            <v/>
          </cell>
          <cell r="AE222" t="str">
            <v/>
          </cell>
          <cell r="AF222" t="str">
            <v/>
          </cell>
          <cell r="AG222" t="str">
            <v/>
          </cell>
          <cell r="AH222" t="str">
            <v/>
          </cell>
          <cell r="AI222" t="str">
            <v/>
          </cell>
          <cell r="AJ222" t="str">
            <v/>
          </cell>
          <cell r="AK222" t="str">
            <v/>
          </cell>
          <cell r="AL222" t="str">
            <v/>
          </cell>
          <cell r="AM222" t="str">
            <v/>
          </cell>
          <cell r="AN222" t="str">
            <v/>
          </cell>
          <cell r="AO222" t="str">
            <v/>
          </cell>
          <cell r="AP222" t="str">
            <v/>
          </cell>
          <cell r="AQ222" t="str">
            <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row>
        <row r="223">
          <cell r="B223" t="str">
            <v>CKWOEU - Sea</v>
          </cell>
          <cell r="C223">
            <v>0</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A223" t="str">
            <v/>
          </cell>
          <cell r="AB223" t="str">
            <v/>
          </cell>
          <cell r="AC223" t="str">
            <v/>
          </cell>
          <cell r="AD223" t="str">
            <v/>
          </cell>
          <cell r="AE223" t="str">
            <v/>
          </cell>
          <cell r="AF223" t="str">
            <v/>
          </cell>
          <cell r="AG223" t="str">
            <v/>
          </cell>
          <cell r="AH223" t="str">
            <v/>
          </cell>
          <cell r="AI223" t="str">
            <v/>
          </cell>
          <cell r="AJ223" t="str">
            <v/>
          </cell>
          <cell r="AK223" t="str">
            <v/>
          </cell>
          <cell r="AL223" t="str">
            <v/>
          </cell>
          <cell r="AM223" t="str">
            <v/>
          </cell>
          <cell r="AN223" t="str">
            <v/>
          </cell>
          <cell r="AO223" t="str">
            <v/>
          </cell>
          <cell r="AP223" t="str">
            <v/>
          </cell>
          <cell r="AQ223" t="str">
            <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row>
        <row r="224">
          <cell r="B224" t="str">
            <v>CLUB - Air</v>
          </cell>
          <cell r="C224">
            <v>0</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A224" t="str">
            <v/>
          </cell>
          <cell r="AB224" t="str">
            <v/>
          </cell>
          <cell r="AC224" t="str">
            <v/>
          </cell>
          <cell r="AD224" t="str">
            <v/>
          </cell>
          <cell r="AE224" t="str">
            <v/>
          </cell>
          <cell r="AF224" t="str">
            <v/>
          </cell>
          <cell r="AG224" t="str">
            <v/>
          </cell>
          <cell r="AH224" t="str">
            <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row>
        <row r="225">
          <cell r="B225" t="str">
            <v>CLUB - Sea</v>
          </cell>
          <cell r="C225">
            <v>0</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A225" t="str">
            <v/>
          </cell>
          <cell r="AB225" t="str">
            <v/>
          </cell>
          <cell r="AC225" t="str">
            <v/>
          </cell>
          <cell r="AD225" t="str">
            <v/>
          </cell>
          <cell r="AE225" t="str">
            <v/>
          </cell>
          <cell r="AF225" t="str">
            <v/>
          </cell>
          <cell r="AG225" t="str">
            <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row>
        <row r="226">
          <cell r="B226" t="str">
            <v>CLUBCA - Air</v>
          </cell>
          <cell r="C226">
            <v>0</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A226" t="str">
            <v/>
          </cell>
          <cell r="AB226" t="str">
            <v/>
          </cell>
          <cell r="AC226" t="str">
            <v/>
          </cell>
          <cell r="AD226" t="str">
            <v/>
          </cell>
          <cell r="AE226" t="str">
            <v/>
          </cell>
          <cell r="AF226" t="str">
            <v/>
          </cell>
          <cell r="AG226" t="str">
            <v/>
          </cell>
          <cell r="AH226" t="str">
            <v/>
          </cell>
          <cell r="AI226" t="str">
            <v/>
          </cell>
          <cell r="AJ226" t="str">
            <v/>
          </cell>
          <cell r="AK226" t="str">
            <v/>
          </cell>
          <cell r="AL226" t="str">
            <v/>
          </cell>
          <cell r="AM226" t="str">
            <v/>
          </cell>
          <cell r="AN226" t="str">
            <v/>
          </cell>
          <cell r="AO226" t="str">
            <v/>
          </cell>
          <cell r="AP226" t="str">
            <v/>
          </cell>
          <cell r="AQ226" t="str">
            <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row>
        <row r="227">
          <cell r="B227" t="str">
            <v>CLUBCA - Sea</v>
          </cell>
          <cell r="C227">
            <v>0</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A227" t="str">
            <v/>
          </cell>
          <cell r="AB227" t="str">
            <v/>
          </cell>
          <cell r="AC227" t="str">
            <v/>
          </cell>
          <cell r="AD227" t="str">
            <v/>
          </cell>
          <cell r="AE227" t="str">
            <v/>
          </cell>
          <cell r="AF227" t="str">
            <v/>
          </cell>
          <cell r="AG227" t="str">
            <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row>
        <row r="228">
          <cell r="B228" t="str">
            <v>CLUSH - Air</v>
          </cell>
          <cell r="C228">
            <v>0</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A228" t="str">
            <v/>
          </cell>
          <cell r="AB228" t="str">
            <v/>
          </cell>
          <cell r="AC228" t="str">
            <v/>
          </cell>
          <cell r="AD228" t="str">
            <v/>
          </cell>
          <cell r="AE228" t="str">
            <v/>
          </cell>
          <cell r="AF228" t="str">
            <v/>
          </cell>
          <cell r="AG228" t="str">
            <v/>
          </cell>
          <cell r="AH228" t="str">
            <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
          </cell>
          <cell r="BB228" t="str">
            <v/>
          </cell>
          <cell r="BC228" t="str">
            <v/>
          </cell>
        </row>
        <row r="229">
          <cell r="B229" t="str">
            <v>CLUSH - Sea</v>
          </cell>
          <cell r="C229">
            <v>0</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A229" t="str">
            <v/>
          </cell>
          <cell r="AB229" t="str">
            <v/>
          </cell>
          <cell r="AC229" t="str">
            <v/>
          </cell>
          <cell r="AD229" t="str">
            <v/>
          </cell>
          <cell r="AE229" t="str">
            <v/>
          </cell>
          <cell r="AF229" t="str">
            <v/>
          </cell>
          <cell r="AG229" t="str">
            <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row>
        <row r="230">
          <cell r="B230" t="str">
            <v>COART - Air</v>
          </cell>
          <cell r="C230">
            <v>0</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A230" t="str">
            <v/>
          </cell>
          <cell r="AB230" t="str">
            <v/>
          </cell>
          <cell r="AC230" t="str">
            <v/>
          </cell>
          <cell r="AD230" t="str">
            <v/>
          </cell>
          <cell r="AE230" t="str">
            <v/>
          </cell>
          <cell r="AF230" t="str">
            <v/>
          </cell>
          <cell r="AG230" t="str">
            <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
          </cell>
          <cell r="BB230" t="str">
            <v/>
          </cell>
          <cell r="BC230" t="str">
            <v/>
          </cell>
        </row>
        <row r="231">
          <cell r="B231" t="str">
            <v>COART - Sea</v>
          </cell>
          <cell r="C231">
            <v>0</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A231" t="str">
            <v/>
          </cell>
          <cell r="AB231" t="str">
            <v/>
          </cell>
          <cell r="AC231" t="str">
            <v/>
          </cell>
          <cell r="AD231" t="str">
            <v/>
          </cell>
          <cell r="AE231" t="str">
            <v/>
          </cell>
          <cell r="AF231" t="str">
            <v/>
          </cell>
          <cell r="AG231" t="str">
            <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row>
        <row r="232">
          <cell r="B232" t="str">
            <v>COLDW - Air</v>
          </cell>
          <cell r="C232">
            <v>0</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T232" t="str">
            <v/>
          </cell>
          <cell r="U232" t="str">
            <v/>
          </cell>
          <cell r="V232" t="str">
            <v/>
          </cell>
          <cell r="W232" t="str">
            <v/>
          </cell>
          <cell r="X232" t="str">
            <v/>
          </cell>
          <cell r="Y232" t="str">
            <v/>
          </cell>
          <cell r="Z232" t="str">
            <v/>
          </cell>
          <cell r="AA232" t="str">
            <v/>
          </cell>
          <cell r="AB232" t="str">
            <v/>
          </cell>
          <cell r="AC232" t="str">
            <v/>
          </cell>
          <cell r="AD232" t="str">
            <v/>
          </cell>
          <cell r="AE232" t="str">
            <v/>
          </cell>
          <cell r="AF232" t="str">
            <v/>
          </cell>
          <cell r="AG232" t="str">
            <v/>
          </cell>
          <cell r="AH232" t="str">
            <v/>
          </cell>
          <cell r="AI232" t="str">
            <v/>
          </cell>
          <cell r="AJ232" t="str">
            <v/>
          </cell>
          <cell r="AK232" t="str">
            <v/>
          </cell>
          <cell r="AL232" t="str">
            <v/>
          </cell>
          <cell r="AM232" t="str">
            <v/>
          </cell>
          <cell r="AN232" t="str">
            <v/>
          </cell>
          <cell r="AO232" t="str">
            <v/>
          </cell>
          <cell r="AP232" t="str">
            <v/>
          </cell>
          <cell r="AQ232" t="str">
            <v/>
          </cell>
          <cell r="AR232" t="str">
            <v/>
          </cell>
          <cell r="AS232" t="str">
            <v/>
          </cell>
          <cell r="AT232" t="str">
            <v/>
          </cell>
          <cell r="AU232" t="str">
            <v/>
          </cell>
          <cell r="AV232" t="str">
            <v/>
          </cell>
          <cell r="AW232" t="str">
            <v/>
          </cell>
          <cell r="AX232" t="str">
            <v/>
          </cell>
          <cell r="AY232" t="str">
            <v/>
          </cell>
          <cell r="AZ232" t="str">
            <v/>
          </cell>
          <cell r="BA232" t="str">
            <v/>
          </cell>
          <cell r="BB232" t="str">
            <v/>
          </cell>
          <cell r="BC232" t="str">
            <v/>
          </cell>
        </row>
        <row r="233">
          <cell r="B233" t="str">
            <v>COLDW - Sea</v>
          </cell>
          <cell r="C233">
            <v>0</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A233" t="str">
            <v/>
          </cell>
          <cell r="AB233" t="str">
            <v/>
          </cell>
          <cell r="AC233" t="str">
            <v/>
          </cell>
          <cell r="AD233" t="str">
            <v/>
          </cell>
          <cell r="AE233" t="str">
            <v/>
          </cell>
          <cell r="AF233" t="str">
            <v/>
          </cell>
          <cell r="AG233" t="str">
            <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
          </cell>
          <cell r="BB233" t="str">
            <v/>
          </cell>
          <cell r="BC233" t="str">
            <v/>
          </cell>
        </row>
        <row r="234">
          <cell r="B234" t="str">
            <v>COLE - Air</v>
          </cell>
          <cell r="C234">
            <v>0</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A234" t="str">
            <v/>
          </cell>
          <cell r="AB234" t="str">
            <v/>
          </cell>
          <cell r="AC234" t="str">
            <v/>
          </cell>
          <cell r="AD234" t="str">
            <v/>
          </cell>
          <cell r="AE234" t="str">
            <v/>
          </cell>
          <cell r="AF234" t="str">
            <v/>
          </cell>
          <cell r="AG234" t="str">
            <v/>
          </cell>
          <cell r="AH234" t="str">
            <v/>
          </cell>
          <cell r="AI234" t="str">
            <v/>
          </cell>
          <cell r="AJ234" t="str">
            <v/>
          </cell>
          <cell r="AK234" t="str">
            <v/>
          </cell>
          <cell r="AL234" t="str">
            <v/>
          </cell>
          <cell r="AM234" t="str">
            <v/>
          </cell>
          <cell r="AN234" t="str">
            <v/>
          </cell>
          <cell r="AO234" t="str">
            <v/>
          </cell>
          <cell r="AP234" t="str">
            <v/>
          </cell>
          <cell r="AQ234" t="str">
            <v/>
          </cell>
          <cell r="AR234" t="str">
            <v/>
          </cell>
          <cell r="AS234" t="str">
            <v/>
          </cell>
          <cell r="AT234" t="str">
            <v/>
          </cell>
          <cell r="AU234" t="str">
            <v/>
          </cell>
          <cell r="AV234" t="str">
            <v/>
          </cell>
          <cell r="AW234" t="str">
            <v/>
          </cell>
          <cell r="AX234" t="str">
            <v/>
          </cell>
          <cell r="AY234" t="str">
            <v/>
          </cell>
          <cell r="AZ234" t="str">
            <v/>
          </cell>
          <cell r="BA234" t="str">
            <v/>
          </cell>
          <cell r="BB234" t="str">
            <v/>
          </cell>
          <cell r="BC234" t="str">
            <v/>
          </cell>
        </row>
        <row r="235">
          <cell r="B235" t="str">
            <v>COLE - Sea</v>
          </cell>
          <cell r="C235">
            <v>33</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A235" t="str">
            <v/>
          </cell>
          <cell r="AB235" t="str">
            <v/>
          </cell>
          <cell r="AC235" t="str">
            <v/>
          </cell>
          <cell r="AD235" t="str">
            <v/>
          </cell>
          <cell r="AE235" t="str">
            <v/>
          </cell>
          <cell r="AF235" t="str">
            <v/>
          </cell>
          <cell r="AG235" t="str">
            <v/>
          </cell>
          <cell r="AH235" t="str">
            <v/>
          </cell>
          <cell r="AI235" t="str">
            <v/>
          </cell>
          <cell r="AJ235" t="str">
            <v/>
          </cell>
          <cell r="AK235" t="str">
            <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row>
        <row r="236">
          <cell r="B236" t="str">
            <v>COMSA - Air</v>
          </cell>
          <cell r="C236">
            <v>0</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cell r="X236" t="str">
            <v/>
          </cell>
          <cell r="Y236" t="str">
            <v/>
          </cell>
          <cell r="Z236" t="str">
            <v/>
          </cell>
          <cell r="AA236" t="str">
            <v/>
          </cell>
          <cell r="AB236" t="str">
            <v/>
          </cell>
          <cell r="AC236" t="str">
            <v/>
          </cell>
          <cell r="AD236" t="str">
            <v/>
          </cell>
          <cell r="AE236" t="str">
            <v/>
          </cell>
          <cell r="AF236" t="str">
            <v/>
          </cell>
          <cell r="AG236" t="str">
            <v/>
          </cell>
          <cell r="AH236" t="str">
            <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cell>
          <cell r="BA236" t="str">
            <v/>
          </cell>
          <cell r="BB236" t="str">
            <v/>
          </cell>
          <cell r="BC236" t="str">
            <v/>
          </cell>
        </row>
        <row r="237">
          <cell r="B237" t="str">
            <v>COMSA - Sea</v>
          </cell>
          <cell r="C237">
            <v>0</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A237" t="str">
            <v/>
          </cell>
          <cell r="AB237" t="str">
            <v/>
          </cell>
          <cell r="AC237" t="str">
            <v/>
          </cell>
          <cell r="AD237" t="str">
            <v/>
          </cell>
          <cell r="AE237" t="str">
            <v/>
          </cell>
          <cell r="AF237" t="str">
            <v/>
          </cell>
          <cell r="AG237" t="str">
            <v/>
          </cell>
          <cell r="AH237" t="str">
            <v/>
          </cell>
          <cell r="AI237" t="str">
            <v/>
          </cell>
          <cell r="AJ237" t="str">
            <v/>
          </cell>
          <cell r="AK237" t="str">
            <v/>
          </cell>
          <cell r="AL237" t="str">
            <v/>
          </cell>
          <cell r="AM237" t="str">
            <v/>
          </cell>
          <cell r="AN237" t="str">
            <v/>
          </cell>
          <cell r="AO237" t="str">
            <v/>
          </cell>
          <cell r="AP237" t="str">
            <v/>
          </cell>
          <cell r="AQ237" t="str">
            <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row>
        <row r="238">
          <cell r="B238" t="str">
            <v>CONCOR - Air</v>
          </cell>
          <cell r="C238">
            <v>0</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A238" t="str">
            <v/>
          </cell>
          <cell r="AB238" t="str">
            <v/>
          </cell>
          <cell r="AC238" t="str">
            <v/>
          </cell>
          <cell r="AD238" t="str">
            <v/>
          </cell>
          <cell r="AE238" t="str">
            <v/>
          </cell>
          <cell r="AF238" t="str">
            <v/>
          </cell>
          <cell r="AG238" t="str">
            <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row>
        <row r="239">
          <cell r="B239" t="str">
            <v>CONCOR - Sea</v>
          </cell>
          <cell r="C239">
            <v>0</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A239" t="str">
            <v/>
          </cell>
          <cell r="AB239" t="str">
            <v/>
          </cell>
          <cell r="AC239" t="str">
            <v/>
          </cell>
          <cell r="AD239" t="str">
            <v/>
          </cell>
          <cell r="AE239" t="str">
            <v/>
          </cell>
          <cell r="AF239" t="str">
            <v/>
          </cell>
          <cell r="AG239" t="str">
            <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row>
        <row r="240">
          <cell r="B240" t="str">
            <v>CONVMX - Air</v>
          </cell>
          <cell r="C240">
            <v>0</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A240" t="str">
            <v/>
          </cell>
          <cell r="AB240" t="str">
            <v/>
          </cell>
          <cell r="AC240" t="str">
            <v/>
          </cell>
          <cell r="AD240" t="str">
            <v/>
          </cell>
          <cell r="AE240" t="str">
            <v/>
          </cell>
          <cell r="AF240" t="str">
            <v/>
          </cell>
          <cell r="AG240" t="str">
            <v/>
          </cell>
          <cell r="AH240" t="str">
            <v/>
          </cell>
          <cell r="AI240" t="str">
            <v/>
          </cell>
          <cell r="AJ240" t="str">
            <v/>
          </cell>
          <cell r="AK240" t="str">
            <v/>
          </cell>
          <cell r="AL240" t="str">
            <v/>
          </cell>
          <cell r="AM240" t="str">
            <v/>
          </cell>
          <cell r="AN240" t="str">
            <v/>
          </cell>
          <cell r="AO240" t="str">
            <v/>
          </cell>
          <cell r="AP240" t="str">
            <v/>
          </cell>
          <cell r="AQ240" t="str">
            <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row>
        <row r="241">
          <cell r="B241" t="str">
            <v>CONVMX - Sea</v>
          </cell>
          <cell r="C241">
            <v>0</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A241" t="str">
            <v/>
          </cell>
          <cell r="AB241" t="str">
            <v/>
          </cell>
          <cell r="AC241" t="str">
            <v/>
          </cell>
          <cell r="AD241" t="str">
            <v/>
          </cell>
          <cell r="AE241" t="str">
            <v/>
          </cell>
          <cell r="AF241" t="str">
            <v/>
          </cell>
          <cell r="AG241" t="str">
            <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
          </cell>
          <cell r="BB241" t="str">
            <v/>
          </cell>
          <cell r="BC241" t="str">
            <v/>
          </cell>
        </row>
        <row r="242">
          <cell r="B242" t="str">
            <v>CONVRS - Air</v>
          </cell>
          <cell r="C242">
            <v>0</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A242" t="str">
            <v/>
          </cell>
          <cell r="AB242" t="str">
            <v/>
          </cell>
          <cell r="AC242" t="str">
            <v/>
          </cell>
          <cell r="AD242" t="str">
            <v/>
          </cell>
          <cell r="AE242" t="str">
            <v/>
          </cell>
          <cell r="AF242" t="str">
            <v/>
          </cell>
          <cell r="AG242" t="str">
            <v/>
          </cell>
          <cell r="AH242" t="str">
            <v/>
          </cell>
          <cell r="AI242" t="str">
            <v/>
          </cell>
          <cell r="AJ242" t="str">
            <v/>
          </cell>
          <cell r="AK242" t="str">
            <v/>
          </cell>
          <cell r="AL242" t="str">
            <v/>
          </cell>
          <cell r="AM242" t="str">
            <v/>
          </cell>
          <cell r="AN242" t="str">
            <v/>
          </cell>
          <cell r="AO242" t="str">
            <v/>
          </cell>
          <cell r="AP242" t="str">
            <v/>
          </cell>
          <cell r="AQ242" t="str">
            <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row>
        <row r="243">
          <cell r="B243" t="str">
            <v>CONVRS - Sea</v>
          </cell>
          <cell r="C243">
            <v>15</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A243" t="str">
            <v/>
          </cell>
          <cell r="AB243" t="str">
            <v/>
          </cell>
          <cell r="AC243" t="str">
            <v/>
          </cell>
          <cell r="AD243" t="str">
            <v/>
          </cell>
          <cell r="AE243" t="str">
            <v/>
          </cell>
          <cell r="AF243" t="str">
            <v/>
          </cell>
          <cell r="AG243" t="str">
            <v/>
          </cell>
          <cell r="AH243" t="str">
            <v/>
          </cell>
          <cell r="AI243" t="str">
            <v/>
          </cell>
          <cell r="AJ243" t="str">
            <v/>
          </cell>
          <cell r="AK243" t="str">
            <v/>
          </cell>
          <cell r="AL243" t="str">
            <v/>
          </cell>
          <cell r="AM243" t="str">
            <v/>
          </cell>
          <cell r="AN243" t="str">
            <v/>
          </cell>
          <cell r="AO243" t="str">
            <v/>
          </cell>
          <cell r="AP243" t="str">
            <v/>
          </cell>
          <cell r="AQ243" t="str">
            <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row>
        <row r="244">
          <cell r="B244" t="str">
            <v>COPAC - Air</v>
          </cell>
          <cell r="C244">
            <v>0</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A244" t="str">
            <v/>
          </cell>
          <cell r="AB244" t="str">
            <v/>
          </cell>
          <cell r="AC244" t="str">
            <v/>
          </cell>
          <cell r="AD244" t="str">
            <v/>
          </cell>
          <cell r="AE244" t="str">
            <v/>
          </cell>
          <cell r="AF244" t="str">
            <v/>
          </cell>
          <cell r="AG244" t="str">
            <v/>
          </cell>
          <cell r="AH244" t="str">
            <v/>
          </cell>
          <cell r="AI244" t="str">
            <v/>
          </cell>
          <cell r="AJ244" t="str">
            <v/>
          </cell>
          <cell r="AK244" t="str">
            <v/>
          </cell>
          <cell r="AL244" t="str">
            <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row>
        <row r="245">
          <cell r="B245" t="str">
            <v>COPAC - Sea</v>
          </cell>
          <cell r="C245">
            <v>0</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A245" t="str">
            <v/>
          </cell>
          <cell r="AB245" t="str">
            <v/>
          </cell>
          <cell r="AC245" t="str">
            <v/>
          </cell>
          <cell r="AD245" t="str">
            <v/>
          </cell>
          <cell r="AE245" t="str">
            <v/>
          </cell>
          <cell r="AF245" t="str">
            <v/>
          </cell>
          <cell r="AG245" t="str">
            <v/>
          </cell>
          <cell r="AH245" t="str">
            <v/>
          </cell>
          <cell r="AI245" t="str">
            <v/>
          </cell>
          <cell r="AJ245" t="str">
            <v/>
          </cell>
          <cell r="AK245" t="str">
            <v/>
          </cell>
          <cell r="AL245" t="str">
            <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
          </cell>
          <cell r="AZ245" t="str">
            <v/>
          </cell>
          <cell r="BA245" t="str">
            <v/>
          </cell>
          <cell r="BB245" t="str">
            <v/>
          </cell>
          <cell r="BC245" t="str">
            <v/>
          </cell>
        </row>
        <row r="246">
          <cell r="B246" t="str">
            <v>COPLND - Air</v>
          </cell>
          <cell r="C246">
            <v>0</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A246" t="str">
            <v/>
          </cell>
          <cell r="AB246" t="str">
            <v/>
          </cell>
          <cell r="AC246" t="str">
            <v/>
          </cell>
          <cell r="AD246" t="str">
            <v/>
          </cell>
          <cell r="AE246" t="str">
            <v/>
          </cell>
          <cell r="AF246" t="str">
            <v/>
          </cell>
          <cell r="AG246" t="str">
            <v/>
          </cell>
          <cell r="AH246" t="str">
            <v/>
          </cell>
          <cell r="AI246" t="str">
            <v/>
          </cell>
          <cell r="AJ246" t="str">
            <v/>
          </cell>
          <cell r="AK246" t="str">
            <v/>
          </cell>
          <cell r="AL246" t="str">
            <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
          </cell>
          <cell r="AZ246" t="str">
            <v/>
          </cell>
          <cell r="BA246" t="str">
            <v/>
          </cell>
          <cell r="BB246" t="str">
            <v/>
          </cell>
          <cell r="BC246" t="str">
            <v/>
          </cell>
        </row>
        <row r="247">
          <cell r="B247" t="str">
            <v>COPLND - Sea</v>
          </cell>
          <cell r="C247">
            <v>0</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A247" t="str">
            <v/>
          </cell>
          <cell r="AB247" t="str">
            <v/>
          </cell>
          <cell r="AC247" t="str">
            <v/>
          </cell>
          <cell r="AD247" t="str">
            <v/>
          </cell>
          <cell r="AE247" t="str">
            <v/>
          </cell>
          <cell r="AF247" t="str">
            <v/>
          </cell>
          <cell r="AG247" t="str">
            <v/>
          </cell>
          <cell r="AH247" t="str">
            <v/>
          </cell>
          <cell r="AI247" t="str">
            <v/>
          </cell>
          <cell r="AJ247" t="str">
            <v/>
          </cell>
          <cell r="AK247" t="str">
            <v/>
          </cell>
          <cell r="AL247" t="str">
            <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
          </cell>
          <cell r="AZ247" t="str">
            <v/>
          </cell>
          <cell r="BA247" t="str">
            <v/>
          </cell>
          <cell r="BB247" t="str">
            <v/>
          </cell>
          <cell r="BC247" t="str">
            <v/>
          </cell>
        </row>
        <row r="248">
          <cell r="B248" t="str">
            <v>CPEUR - Air</v>
          </cell>
          <cell r="C248">
            <v>0</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A248" t="str">
            <v/>
          </cell>
          <cell r="AB248" t="str">
            <v/>
          </cell>
          <cell r="AC248" t="str">
            <v/>
          </cell>
          <cell r="AD248" t="str">
            <v/>
          </cell>
          <cell r="AE248" t="str">
            <v/>
          </cell>
          <cell r="AF248" t="str">
            <v/>
          </cell>
          <cell r="AG248" t="str">
            <v/>
          </cell>
          <cell r="AH248" t="str">
            <v/>
          </cell>
          <cell r="AI248" t="str">
            <v/>
          </cell>
          <cell r="AJ248" t="str">
            <v/>
          </cell>
          <cell r="AK248" t="str">
            <v/>
          </cell>
          <cell r="AL248" t="str">
            <v/>
          </cell>
          <cell r="AM248" t="str">
            <v/>
          </cell>
          <cell r="AN248" t="str">
            <v/>
          </cell>
          <cell r="AO248" t="str">
            <v/>
          </cell>
          <cell r="AP248" t="str">
            <v/>
          </cell>
          <cell r="AQ248" t="str">
            <v/>
          </cell>
          <cell r="AR248" t="str">
            <v/>
          </cell>
          <cell r="AS248" t="str">
            <v/>
          </cell>
          <cell r="AT248" t="str">
            <v/>
          </cell>
          <cell r="AU248" t="str">
            <v/>
          </cell>
          <cell r="AV248" t="str">
            <v/>
          </cell>
          <cell r="AW248" t="str">
            <v/>
          </cell>
          <cell r="AX248" t="str">
            <v/>
          </cell>
          <cell r="AY248" t="str">
            <v/>
          </cell>
          <cell r="AZ248" t="str">
            <v/>
          </cell>
          <cell r="BA248" t="str">
            <v/>
          </cell>
          <cell r="BB248" t="str">
            <v/>
          </cell>
          <cell r="BC248" t="str">
            <v/>
          </cell>
        </row>
        <row r="249">
          <cell r="B249" t="str">
            <v>CPEUR - Sea</v>
          </cell>
          <cell r="C249">
            <v>0</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A249" t="str">
            <v/>
          </cell>
          <cell r="AB249" t="str">
            <v/>
          </cell>
          <cell r="AC249" t="str">
            <v/>
          </cell>
          <cell r="AD249" t="str">
            <v/>
          </cell>
          <cell r="AE249" t="str">
            <v/>
          </cell>
          <cell r="AF249" t="str">
            <v/>
          </cell>
          <cell r="AG249" t="str">
            <v/>
          </cell>
          <cell r="AH249" t="str">
            <v/>
          </cell>
          <cell r="AI249" t="str">
            <v/>
          </cell>
          <cell r="AJ249" t="str">
            <v/>
          </cell>
          <cell r="AK249" t="str">
            <v/>
          </cell>
          <cell r="AL249" t="str">
            <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
          </cell>
          <cell r="AY249" t="str">
            <v/>
          </cell>
          <cell r="AZ249" t="str">
            <v/>
          </cell>
          <cell r="BA249" t="str">
            <v/>
          </cell>
          <cell r="BB249" t="str">
            <v/>
          </cell>
          <cell r="BC249" t="str">
            <v/>
          </cell>
        </row>
        <row r="250">
          <cell r="B250" t="str">
            <v>CRICO - Air</v>
          </cell>
          <cell r="C250">
            <v>0</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A250" t="str">
            <v/>
          </cell>
          <cell r="AB250" t="str">
            <v/>
          </cell>
          <cell r="AC250" t="str">
            <v/>
          </cell>
          <cell r="AD250" t="str">
            <v/>
          </cell>
          <cell r="AE250" t="str">
            <v/>
          </cell>
          <cell r="AF250" t="str">
            <v/>
          </cell>
          <cell r="AG250" t="str">
            <v/>
          </cell>
          <cell r="AH250" t="str">
            <v/>
          </cell>
          <cell r="AI250" t="str">
            <v/>
          </cell>
          <cell r="AJ250" t="str">
            <v/>
          </cell>
          <cell r="AK250" t="str">
            <v/>
          </cell>
          <cell r="AL250" t="str">
            <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
          </cell>
          <cell r="AY250" t="str">
            <v/>
          </cell>
          <cell r="AZ250" t="str">
            <v/>
          </cell>
          <cell r="BA250" t="str">
            <v/>
          </cell>
          <cell r="BB250" t="str">
            <v/>
          </cell>
          <cell r="BC250" t="str">
            <v/>
          </cell>
        </row>
        <row r="251">
          <cell r="B251" t="str">
            <v>CRICO - Sea</v>
          </cell>
          <cell r="C251">
            <v>0</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t="str">
            <v/>
          </cell>
          <cell r="R251" t="str">
            <v/>
          </cell>
          <cell r="S251" t="str">
            <v/>
          </cell>
          <cell r="T251" t="str">
            <v/>
          </cell>
          <cell r="U251" t="str">
            <v/>
          </cell>
          <cell r="V251" t="str">
            <v/>
          </cell>
          <cell r="W251" t="str">
            <v/>
          </cell>
          <cell r="X251" t="str">
            <v/>
          </cell>
          <cell r="Y251" t="str">
            <v/>
          </cell>
          <cell r="Z251" t="str">
            <v/>
          </cell>
          <cell r="AA251" t="str">
            <v/>
          </cell>
          <cell r="AB251" t="str">
            <v/>
          </cell>
          <cell r="AC251" t="str">
            <v/>
          </cell>
          <cell r="AD251" t="str">
            <v/>
          </cell>
          <cell r="AE251" t="str">
            <v/>
          </cell>
          <cell r="AF251" t="str">
            <v/>
          </cell>
          <cell r="AG251" t="str">
            <v/>
          </cell>
          <cell r="AH251" t="str">
            <v/>
          </cell>
          <cell r="AI251" t="str">
            <v/>
          </cell>
          <cell r="AJ251" t="str">
            <v/>
          </cell>
          <cell r="AK251" t="str">
            <v/>
          </cell>
          <cell r="AL251" t="str">
            <v/>
          </cell>
          <cell r="AM251" t="str">
            <v/>
          </cell>
          <cell r="AN251" t="str">
            <v/>
          </cell>
          <cell r="AO251" t="str">
            <v/>
          </cell>
          <cell r="AP251" t="str">
            <v/>
          </cell>
          <cell r="AQ251" t="str">
            <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row>
        <row r="252">
          <cell r="B252" t="str">
            <v>CRPERU - Air</v>
          </cell>
          <cell r="C252">
            <v>0</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T252" t="str">
            <v/>
          </cell>
          <cell r="U252" t="str">
            <v/>
          </cell>
          <cell r="V252" t="str">
            <v/>
          </cell>
          <cell r="W252" t="str">
            <v/>
          </cell>
          <cell r="X252" t="str">
            <v/>
          </cell>
          <cell r="Y252" t="str">
            <v/>
          </cell>
          <cell r="Z252" t="str">
            <v/>
          </cell>
          <cell r="AA252" t="str">
            <v/>
          </cell>
          <cell r="AB252" t="str">
            <v/>
          </cell>
          <cell r="AC252" t="str">
            <v/>
          </cell>
          <cell r="AD252" t="str">
            <v/>
          </cell>
          <cell r="AE252" t="str">
            <v/>
          </cell>
          <cell r="AF252" t="str">
            <v/>
          </cell>
          <cell r="AG252" t="str">
            <v/>
          </cell>
          <cell r="AH252" t="str">
            <v/>
          </cell>
          <cell r="AI252" t="str">
            <v/>
          </cell>
          <cell r="AJ252" t="str">
            <v/>
          </cell>
          <cell r="AK252" t="str">
            <v/>
          </cell>
          <cell r="AL252" t="str">
            <v/>
          </cell>
          <cell r="AM252" t="str">
            <v/>
          </cell>
          <cell r="AN252" t="str">
            <v/>
          </cell>
          <cell r="AO252" t="str">
            <v/>
          </cell>
          <cell r="AP252" t="str">
            <v/>
          </cell>
          <cell r="AQ252" t="str">
            <v/>
          </cell>
          <cell r="AR252" t="str">
            <v/>
          </cell>
          <cell r="AS252" t="str">
            <v/>
          </cell>
          <cell r="AT252" t="str">
            <v/>
          </cell>
          <cell r="AU252" t="str">
            <v/>
          </cell>
          <cell r="AV252" t="str">
            <v/>
          </cell>
          <cell r="AW252" t="str">
            <v/>
          </cell>
          <cell r="AX252" t="str">
            <v/>
          </cell>
          <cell r="AY252" t="str">
            <v/>
          </cell>
          <cell r="AZ252" t="str">
            <v/>
          </cell>
          <cell r="BA252" t="str">
            <v/>
          </cell>
          <cell r="BB252" t="str">
            <v/>
          </cell>
          <cell r="BC252" t="str">
            <v/>
          </cell>
        </row>
        <row r="253">
          <cell r="B253" t="str">
            <v>CRPERU - Sea</v>
          </cell>
          <cell r="C253">
            <v>0</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t="str">
            <v/>
          </cell>
          <cell r="R253" t="str">
            <v/>
          </cell>
          <cell r="S253" t="str">
            <v/>
          </cell>
          <cell r="T253" t="str">
            <v/>
          </cell>
          <cell r="U253" t="str">
            <v/>
          </cell>
          <cell r="V253" t="str">
            <v/>
          </cell>
          <cell r="W253" t="str">
            <v/>
          </cell>
          <cell r="X253" t="str">
            <v/>
          </cell>
          <cell r="Y253" t="str">
            <v/>
          </cell>
          <cell r="Z253" t="str">
            <v/>
          </cell>
          <cell r="AA253" t="str">
            <v/>
          </cell>
          <cell r="AB253" t="str">
            <v/>
          </cell>
          <cell r="AC253" t="str">
            <v/>
          </cell>
          <cell r="AD253" t="str">
            <v/>
          </cell>
          <cell r="AE253" t="str">
            <v/>
          </cell>
          <cell r="AF253" t="str">
            <v/>
          </cell>
          <cell r="AG253" t="str">
            <v/>
          </cell>
          <cell r="AH253" t="str">
            <v/>
          </cell>
          <cell r="AI253" t="str">
            <v/>
          </cell>
          <cell r="AJ253" t="str">
            <v/>
          </cell>
          <cell r="AK253" t="str">
            <v/>
          </cell>
          <cell r="AL253" t="str">
            <v/>
          </cell>
          <cell r="AM253" t="str">
            <v/>
          </cell>
          <cell r="AN253" t="str">
            <v/>
          </cell>
          <cell r="AO253" t="str">
            <v/>
          </cell>
          <cell r="AP253" t="str">
            <v/>
          </cell>
          <cell r="AQ253" t="str">
            <v/>
          </cell>
          <cell r="AR253" t="str">
            <v/>
          </cell>
          <cell r="AS253" t="str">
            <v/>
          </cell>
          <cell r="AT253" t="str">
            <v/>
          </cell>
          <cell r="AU253" t="str">
            <v/>
          </cell>
          <cell r="AV253" t="str">
            <v/>
          </cell>
          <cell r="AW253" t="str">
            <v/>
          </cell>
          <cell r="AX253" t="str">
            <v/>
          </cell>
          <cell r="AY253" t="str">
            <v/>
          </cell>
          <cell r="AZ253" t="str">
            <v/>
          </cell>
          <cell r="BA253" t="str">
            <v/>
          </cell>
          <cell r="BB253" t="str">
            <v/>
          </cell>
          <cell r="BC253" t="str">
            <v/>
          </cell>
        </row>
        <row r="254">
          <cell r="B254" t="str">
            <v>CSII - Air</v>
          </cell>
          <cell r="C254">
            <v>0</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t="str">
            <v/>
          </cell>
          <cell r="R254" t="str">
            <v/>
          </cell>
          <cell r="S254" t="str">
            <v/>
          </cell>
          <cell r="T254" t="str">
            <v/>
          </cell>
          <cell r="U254" t="str">
            <v/>
          </cell>
          <cell r="V254" t="str">
            <v/>
          </cell>
          <cell r="W254" t="str">
            <v/>
          </cell>
          <cell r="X254" t="str">
            <v/>
          </cell>
          <cell r="Y254" t="str">
            <v/>
          </cell>
          <cell r="Z254" t="str">
            <v/>
          </cell>
          <cell r="AA254" t="str">
            <v/>
          </cell>
          <cell r="AB254" t="str">
            <v/>
          </cell>
          <cell r="AC254" t="str">
            <v/>
          </cell>
          <cell r="AD254" t="str">
            <v/>
          </cell>
          <cell r="AE254" t="str">
            <v/>
          </cell>
          <cell r="AF254" t="str">
            <v/>
          </cell>
          <cell r="AG254" t="str">
            <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
          </cell>
          <cell r="BB254" t="str">
            <v/>
          </cell>
          <cell r="BC254" t="str">
            <v/>
          </cell>
        </row>
        <row r="255">
          <cell r="B255" t="str">
            <v>CSII - Sea</v>
          </cell>
          <cell r="C255">
            <v>0</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t="str">
            <v/>
          </cell>
          <cell r="R255" t="str">
            <v/>
          </cell>
          <cell r="S255" t="str">
            <v/>
          </cell>
          <cell r="T255" t="str">
            <v/>
          </cell>
          <cell r="U255" t="str">
            <v/>
          </cell>
          <cell r="V255" t="str">
            <v/>
          </cell>
          <cell r="W255" t="str">
            <v/>
          </cell>
          <cell r="X255" t="str">
            <v/>
          </cell>
          <cell r="Y255" t="str">
            <v/>
          </cell>
          <cell r="Z255" t="str">
            <v/>
          </cell>
          <cell r="AA255" t="str">
            <v/>
          </cell>
          <cell r="AB255" t="str">
            <v/>
          </cell>
          <cell r="AC255" t="str">
            <v/>
          </cell>
          <cell r="AD255" t="str">
            <v/>
          </cell>
          <cell r="AE255" t="str">
            <v/>
          </cell>
          <cell r="AF255" t="str">
            <v/>
          </cell>
          <cell r="AG255" t="str">
            <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
          </cell>
          <cell r="BB255" t="str">
            <v/>
          </cell>
          <cell r="BC255" t="str">
            <v/>
          </cell>
        </row>
        <row r="256">
          <cell r="B256" t="str">
            <v>CTCC - Air</v>
          </cell>
          <cell r="C256">
            <v>0</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t="str">
            <v/>
          </cell>
          <cell r="R256" t="str">
            <v/>
          </cell>
          <cell r="S256" t="str">
            <v/>
          </cell>
          <cell r="T256" t="str">
            <v/>
          </cell>
          <cell r="U256" t="str">
            <v/>
          </cell>
          <cell r="V256" t="str">
            <v/>
          </cell>
          <cell r="W256" t="str">
            <v/>
          </cell>
          <cell r="X256" t="str">
            <v/>
          </cell>
          <cell r="Y256" t="str">
            <v/>
          </cell>
          <cell r="Z256" t="str">
            <v/>
          </cell>
          <cell r="AA256" t="str">
            <v/>
          </cell>
          <cell r="AB256" t="str">
            <v/>
          </cell>
          <cell r="AC256" t="str">
            <v/>
          </cell>
          <cell r="AD256" t="str">
            <v/>
          </cell>
          <cell r="AE256" t="str">
            <v/>
          </cell>
          <cell r="AF256" t="str">
            <v/>
          </cell>
          <cell r="AG256" t="str">
            <v/>
          </cell>
          <cell r="AH256" t="str">
            <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
          </cell>
          <cell r="BB256" t="str">
            <v/>
          </cell>
          <cell r="BC256" t="str">
            <v/>
          </cell>
        </row>
        <row r="257">
          <cell r="B257" t="str">
            <v>CTCC - Sea</v>
          </cell>
          <cell r="C257">
            <v>0</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t="str">
            <v/>
          </cell>
          <cell r="R257" t="str">
            <v/>
          </cell>
          <cell r="S257" t="str">
            <v/>
          </cell>
          <cell r="T257" t="str">
            <v/>
          </cell>
          <cell r="U257" t="str">
            <v/>
          </cell>
          <cell r="V257" t="str">
            <v/>
          </cell>
          <cell r="W257" t="str">
            <v/>
          </cell>
          <cell r="X257" t="str">
            <v/>
          </cell>
          <cell r="Y257" t="str">
            <v/>
          </cell>
          <cell r="Z257" t="str">
            <v/>
          </cell>
          <cell r="AA257" t="str">
            <v/>
          </cell>
          <cell r="AB257" t="str">
            <v/>
          </cell>
          <cell r="AC257" t="str">
            <v/>
          </cell>
          <cell r="AD257" t="str">
            <v/>
          </cell>
          <cell r="AE257" t="str">
            <v/>
          </cell>
          <cell r="AF257" t="str">
            <v/>
          </cell>
          <cell r="AG257" t="str">
            <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
          </cell>
          <cell r="BB257" t="str">
            <v/>
          </cell>
          <cell r="BC257" t="str">
            <v/>
          </cell>
        </row>
        <row r="258">
          <cell r="B258" t="str">
            <v>CTL - Air</v>
          </cell>
          <cell r="C258">
            <v>0</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t="str">
            <v/>
          </cell>
          <cell r="R258" t="str">
            <v/>
          </cell>
          <cell r="S258" t="str">
            <v/>
          </cell>
          <cell r="T258" t="str">
            <v/>
          </cell>
          <cell r="U258" t="str">
            <v/>
          </cell>
          <cell r="V258" t="str">
            <v/>
          </cell>
          <cell r="W258" t="str">
            <v/>
          </cell>
          <cell r="X258" t="str">
            <v/>
          </cell>
          <cell r="Y258" t="str">
            <v/>
          </cell>
          <cell r="Z258" t="str">
            <v/>
          </cell>
          <cell r="AA258" t="str">
            <v/>
          </cell>
          <cell r="AB258" t="str">
            <v/>
          </cell>
          <cell r="AC258" t="str">
            <v/>
          </cell>
          <cell r="AD258" t="str">
            <v/>
          </cell>
          <cell r="AE258" t="str">
            <v/>
          </cell>
          <cell r="AF258" t="str">
            <v/>
          </cell>
          <cell r="AG258" t="str">
            <v/>
          </cell>
          <cell r="AH258" t="str">
            <v/>
          </cell>
          <cell r="AI258" t="str">
            <v/>
          </cell>
          <cell r="AJ258" t="str">
            <v/>
          </cell>
          <cell r="AK258" t="str">
            <v/>
          </cell>
          <cell r="AL258" t="str">
            <v/>
          </cell>
          <cell r="AM258" t="str">
            <v/>
          </cell>
          <cell r="AN258" t="str">
            <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
          </cell>
          <cell r="BB258" t="str">
            <v/>
          </cell>
          <cell r="BC258" t="str">
            <v/>
          </cell>
        </row>
        <row r="259">
          <cell r="B259" t="str">
            <v>CTL - Sea</v>
          </cell>
          <cell r="C259">
            <v>0</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cell r="X259" t="str">
            <v/>
          </cell>
          <cell r="Y259" t="str">
            <v/>
          </cell>
          <cell r="Z259" t="str">
            <v/>
          </cell>
          <cell r="AA259" t="str">
            <v/>
          </cell>
          <cell r="AB259" t="str">
            <v/>
          </cell>
          <cell r="AC259" t="str">
            <v/>
          </cell>
          <cell r="AD259" t="str">
            <v/>
          </cell>
          <cell r="AE259" t="str">
            <v/>
          </cell>
          <cell r="AF259" t="str">
            <v/>
          </cell>
          <cell r="AG259" t="str">
            <v/>
          </cell>
          <cell r="AH259" t="str">
            <v/>
          </cell>
          <cell r="AI259" t="str">
            <v/>
          </cell>
          <cell r="AJ259" t="str">
            <v/>
          </cell>
          <cell r="AK259" t="str">
            <v/>
          </cell>
          <cell r="AL259" t="str">
            <v/>
          </cell>
          <cell r="AM259" t="str">
            <v/>
          </cell>
          <cell r="AN259" t="str">
            <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
          </cell>
          <cell r="BB259" t="str">
            <v/>
          </cell>
          <cell r="BC259" t="str">
            <v/>
          </cell>
        </row>
        <row r="260">
          <cell r="B260" t="str">
            <v>DAYS - Air</v>
          </cell>
          <cell r="C260">
            <v>0</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t="str">
            <v/>
          </cell>
          <cell r="R260" t="str">
            <v/>
          </cell>
          <cell r="S260" t="str">
            <v/>
          </cell>
          <cell r="T260" t="str">
            <v/>
          </cell>
          <cell r="U260" t="str">
            <v/>
          </cell>
          <cell r="V260" t="str">
            <v/>
          </cell>
          <cell r="W260" t="str">
            <v/>
          </cell>
          <cell r="X260" t="str">
            <v/>
          </cell>
          <cell r="Y260" t="str">
            <v/>
          </cell>
          <cell r="Z260" t="str">
            <v/>
          </cell>
          <cell r="AA260" t="str">
            <v/>
          </cell>
          <cell r="AB260" t="str">
            <v/>
          </cell>
          <cell r="AC260" t="str">
            <v/>
          </cell>
          <cell r="AD260" t="str">
            <v/>
          </cell>
          <cell r="AE260" t="str">
            <v/>
          </cell>
          <cell r="AF260" t="str">
            <v/>
          </cell>
          <cell r="AG260" t="str">
            <v/>
          </cell>
          <cell r="AH260" t="str">
            <v/>
          </cell>
          <cell r="AI260" t="str">
            <v/>
          </cell>
          <cell r="AJ260" t="str">
            <v/>
          </cell>
          <cell r="AK260" t="str">
            <v/>
          </cell>
          <cell r="AL260" t="str">
            <v/>
          </cell>
          <cell r="AM260" t="str">
            <v/>
          </cell>
          <cell r="AN260" t="str">
            <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
          </cell>
          <cell r="BB260" t="str">
            <v/>
          </cell>
          <cell r="BC260" t="str">
            <v/>
          </cell>
        </row>
        <row r="261">
          <cell r="B261" t="str">
            <v>DAYS - Sea</v>
          </cell>
          <cell r="C261">
            <v>0</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cell r="V261" t="str">
            <v/>
          </cell>
          <cell r="W261" t="str">
            <v/>
          </cell>
          <cell r="X261" t="str">
            <v/>
          </cell>
          <cell r="Y261" t="str">
            <v/>
          </cell>
          <cell r="Z261" t="str">
            <v/>
          </cell>
          <cell r="AA261" t="str">
            <v/>
          </cell>
          <cell r="AB261" t="str">
            <v/>
          </cell>
          <cell r="AC261" t="str">
            <v/>
          </cell>
          <cell r="AD261" t="str">
            <v/>
          </cell>
          <cell r="AE261" t="str">
            <v/>
          </cell>
          <cell r="AF261" t="str">
            <v/>
          </cell>
          <cell r="AG261" t="str">
            <v/>
          </cell>
          <cell r="AH261" t="str">
            <v/>
          </cell>
          <cell r="AI261" t="str">
            <v/>
          </cell>
          <cell r="AJ261" t="str">
            <v/>
          </cell>
          <cell r="AK261" t="str">
            <v/>
          </cell>
          <cell r="AL261" t="str">
            <v/>
          </cell>
          <cell r="AM261" t="str">
            <v/>
          </cell>
          <cell r="AN261" t="str">
            <v/>
          </cell>
          <cell r="AO261" t="str">
            <v/>
          </cell>
          <cell r="AP261" t="str">
            <v/>
          </cell>
          <cell r="AQ261" t="str">
            <v/>
          </cell>
          <cell r="AR261" t="str">
            <v/>
          </cell>
          <cell r="AS261" t="str">
            <v/>
          </cell>
          <cell r="AT261" t="str">
            <v/>
          </cell>
          <cell r="AU261" t="str">
            <v/>
          </cell>
          <cell r="AV261" t="str">
            <v/>
          </cell>
          <cell r="AW261" t="str">
            <v/>
          </cell>
          <cell r="AX261" t="str">
            <v/>
          </cell>
          <cell r="AY261" t="str">
            <v/>
          </cell>
          <cell r="AZ261" t="str">
            <v/>
          </cell>
          <cell r="BA261" t="str">
            <v/>
          </cell>
          <cell r="BB261" t="str">
            <v/>
          </cell>
          <cell r="BC261" t="str">
            <v/>
          </cell>
        </row>
        <row r="262">
          <cell r="B262" t="str">
            <v>DCI - Air</v>
          </cell>
          <cell r="C262">
            <v>0</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cell r="V262" t="str">
            <v/>
          </cell>
          <cell r="W262" t="str">
            <v/>
          </cell>
          <cell r="X262" t="str">
            <v/>
          </cell>
          <cell r="Y262" t="str">
            <v/>
          </cell>
          <cell r="Z262" t="str">
            <v/>
          </cell>
          <cell r="AA262" t="str">
            <v/>
          </cell>
          <cell r="AB262" t="str">
            <v/>
          </cell>
          <cell r="AC262" t="str">
            <v/>
          </cell>
          <cell r="AD262" t="str">
            <v/>
          </cell>
          <cell r="AE262" t="str">
            <v/>
          </cell>
          <cell r="AF262" t="str">
            <v/>
          </cell>
          <cell r="AG262" t="str">
            <v/>
          </cell>
          <cell r="AH262" t="str">
            <v/>
          </cell>
          <cell r="AI262" t="str">
            <v/>
          </cell>
          <cell r="AJ262" t="str">
            <v/>
          </cell>
          <cell r="AK262" t="str">
            <v/>
          </cell>
          <cell r="AL262" t="str">
            <v/>
          </cell>
          <cell r="AM262" t="str">
            <v/>
          </cell>
          <cell r="AN262" t="str">
            <v/>
          </cell>
          <cell r="AO262" t="str">
            <v/>
          </cell>
          <cell r="AP262" t="str">
            <v/>
          </cell>
          <cell r="AQ262" t="str">
            <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row>
        <row r="263">
          <cell r="B263" t="str">
            <v>DCI - Sea</v>
          </cell>
          <cell r="C263">
            <v>0</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cell r="V263" t="str">
            <v/>
          </cell>
          <cell r="W263" t="str">
            <v/>
          </cell>
          <cell r="X263" t="str">
            <v/>
          </cell>
          <cell r="Y263" t="str">
            <v/>
          </cell>
          <cell r="Z263" t="str">
            <v/>
          </cell>
          <cell r="AA263" t="str">
            <v/>
          </cell>
          <cell r="AB263" t="str">
            <v/>
          </cell>
          <cell r="AC263" t="str">
            <v/>
          </cell>
          <cell r="AD263" t="str">
            <v/>
          </cell>
          <cell r="AE263" t="str">
            <v/>
          </cell>
          <cell r="AF263" t="str">
            <v/>
          </cell>
          <cell r="AG263" t="str">
            <v/>
          </cell>
          <cell r="AH263" t="str">
            <v/>
          </cell>
          <cell r="AI263" t="str">
            <v/>
          </cell>
          <cell r="AJ263" t="str">
            <v/>
          </cell>
          <cell r="AK263" t="str">
            <v/>
          </cell>
          <cell r="AL263" t="str">
            <v/>
          </cell>
          <cell r="AM263" t="str">
            <v/>
          </cell>
          <cell r="AN263" t="str">
            <v/>
          </cell>
          <cell r="AO263" t="str">
            <v/>
          </cell>
          <cell r="AP263" t="str">
            <v/>
          </cell>
          <cell r="AQ263" t="str">
            <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row>
        <row r="264">
          <cell r="B264" t="str">
            <v>DCRUS - Air</v>
          </cell>
          <cell r="C264">
            <v>0</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cell r="V264" t="str">
            <v/>
          </cell>
          <cell r="W264" t="str">
            <v/>
          </cell>
          <cell r="X264" t="str">
            <v/>
          </cell>
          <cell r="Y264" t="str">
            <v/>
          </cell>
          <cell r="Z264" t="str">
            <v/>
          </cell>
          <cell r="AA264" t="str">
            <v/>
          </cell>
          <cell r="AB264" t="str">
            <v/>
          </cell>
          <cell r="AC264" t="str">
            <v/>
          </cell>
          <cell r="AD264" t="str">
            <v/>
          </cell>
          <cell r="AE264" t="str">
            <v/>
          </cell>
          <cell r="AF264" t="str">
            <v/>
          </cell>
          <cell r="AG264" t="str">
            <v/>
          </cell>
          <cell r="AH264" t="str">
            <v/>
          </cell>
          <cell r="AI264" t="str">
            <v/>
          </cell>
          <cell r="AJ264" t="str">
            <v/>
          </cell>
          <cell r="AK264" t="str">
            <v/>
          </cell>
          <cell r="AL264" t="str">
            <v/>
          </cell>
          <cell r="AM264" t="str">
            <v/>
          </cell>
          <cell r="AN264" t="str">
            <v/>
          </cell>
          <cell r="AO264" t="str">
            <v/>
          </cell>
          <cell r="AP264" t="str">
            <v/>
          </cell>
          <cell r="AQ264" t="str">
            <v/>
          </cell>
          <cell r="AR264" t="str">
            <v/>
          </cell>
          <cell r="AS264" t="str">
            <v/>
          </cell>
          <cell r="AT264" t="str">
            <v/>
          </cell>
          <cell r="AU264" t="str">
            <v/>
          </cell>
          <cell r="AV264" t="str">
            <v/>
          </cell>
          <cell r="AW264" t="str">
            <v/>
          </cell>
          <cell r="AX264" t="str">
            <v/>
          </cell>
          <cell r="AY264" t="str">
            <v/>
          </cell>
          <cell r="AZ264" t="str">
            <v/>
          </cell>
          <cell r="BA264" t="str">
            <v/>
          </cell>
          <cell r="BB264" t="str">
            <v/>
          </cell>
          <cell r="BC264" t="str">
            <v/>
          </cell>
        </row>
        <row r="265">
          <cell r="B265" t="str">
            <v>DCRUS - Sea</v>
          </cell>
          <cell r="C265">
            <v>0</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cell r="V265" t="str">
            <v/>
          </cell>
          <cell r="W265" t="str">
            <v/>
          </cell>
          <cell r="X265" t="str">
            <v/>
          </cell>
          <cell r="Y265" t="str">
            <v/>
          </cell>
          <cell r="Z265" t="str">
            <v/>
          </cell>
          <cell r="AA265" t="str">
            <v/>
          </cell>
          <cell r="AB265" t="str">
            <v/>
          </cell>
          <cell r="AC265" t="str">
            <v/>
          </cell>
          <cell r="AD265" t="str">
            <v/>
          </cell>
          <cell r="AE265" t="str">
            <v/>
          </cell>
          <cell r="AF265" t="str">
            <v/>
          </cell>
          <cell r="AG265" t="str">
            <v/>
          </cell>
          <cell r="AH265" t="str">
            <v/>
          </cell>
          <cell r="AI265" t="str">
            <v/>
          </cell>
          <cell r="AJ265" t="str">
            <v/>
          </cell>
          <cell r="AK265" t="str">
            <v/>
          </cell>
          <cell r="AL265" t="str">
            <v/>
          </cell>
          <cell r="AM265" t="str">
            <v/>
          </cell>
          <cell r="AN265" t="str">
            <v/>
          </cell>
          <cell r="AO265" t="str">
            <v/>
          </cell>
          <cell r="AP265" t="str">
            <v/>
          </cell>
          <cell r="AQ265" t="str">
            <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row>
        <row r="266">
          <cell r="B266" t="str">
            <v>DCS - Air</v>
          </cell>
          <cell r="C266">
            <v>0</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cell r="V266" t="str">
            <v/>
          </cell>
          <cell r="W266" t="str">
            <v/>
          </cell>
          <cell r="X266" t="str">
            <v/>
          </cell>
          <cell r="Y266" t="str">
            <v/>
          </cell>
          <cell r="Z266" t="str">
            <v/>
          </cell>
          <cell r="AA266" t="str">
            <v/>
          </cell>
          <cell r="AB266" t="str">
            <v/>
          </cell>
          <cell r="AC266" t="str">
            <v/>
          </cell>
          <cell r="AD266" t="str">
            <v/>
          </cell>
          <cell r="AE266" t="str">
            <v/>
          </cell>
          <cell r="AF266" t="str">
            <v/>
          </cell>
          <cell r="AG266" t="str">
            <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row>
        <row r="267">
          <cell r="B267" t="str">
            <v>DCS - Sea</v>
          </cell>
          <cell r="C267">
            <v>0</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cell r="X267" t="str">
            <v/>
          </cell>
          <cell r="Y267" t="str">
            <v/>
          </cell>
          <cell r="Z267" t="str">
            <v/>
          </cell>
          <cell r="AA267" t="str">
            <v/>
          </cell>
          <cell r="AB267" t="str">
            <v/>
          </cell>
          <cell r="AC267" t="str">
            <v/>
          </cell>
          <cell r="AD267" t="str">
            <v/>
          </cell>
          <cell r="AE267" t="str">
            <v/>
          </cell>
          <cell r="AF267" t="str">
            <v/>
          </cell>
          <cell r="AG267" t="str">
            <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row>
        <row r="268">
          <cell r="B268" t="str">
            <v>DCSBR - Air</v>
          </cell>
          <cell r="C268">
            <v>0</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cell r="W268" t="str">
            <v/>
          </cell>
          <cell r="X268" t="str">
            <v/>
          </cell>
          <cell r="Y268" t="str">
            <v/>
          </cell>
          <cell r="Z268" t="str">
            <v/>
          </cell>
          <cell r="AA268" t="str">
            <v/>
          </cell>
          <cell r="AB268" t="str">
            <v/>
          </cell>
          <cell r="AC268" t="str">
            <v/>
          </cell>
          <cell r="AD268" t="str">
            <v/>
          </cell>
          <cell r="AE268" t="str">
            <v/>
          </cell>
          <cell r="AF268" t="str">
            <v/>
          </cell>
          <cell r="AG268" t="str">
            <v/>
          </cell>
          <cell r="AH268" t="str">
            <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cell>
          <cell r="BA268" t="str">
            <v/>
          </cell>
          <cell r="BB268" t="str">
            <v/>
          </cell>
          <cell r="BC268" t="str">
            <v/>
          </cell>
        </row>
        <row r="269">
          <cell r="B269" t="str">
            <v>DCSBR - Sea</v>
          </cell>
          <cell r="C269">
            <v>0</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cell r="X269" t="str">
            <v/>
          </cell>
          <cell r="Y269" t="str">
            <v/>
          </cell>
          <cell r="Z269" t="str">
            <v/>
          </cell>
          <cell r="AA269" t="str">
            <v/>
          </cell>
          <cell r="AB269" t="str">
            <v/>
          </cell>
          <cell r="AC269" t="str">
            <v/>
          </cell>
          <cell r="AD269" t="str">
            <v/>
          </cell>
          <cell r="AE269" t="str">
            <v/>
          </cell>
          <cell r="AF269" t="str">
            <v/>
          </cell>
          <cell r="AG269" t="str">
            <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row>
        <row r="270">
          <cell r="B270" t="str">
            <v>DEICH - Air</v>
          </cell>
          <cell r="C270">
            <v>0</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cell r="V270" t="str">
            <v/>
          </cell>
          <cell r="W270" t="str">
            <v/>
          </cell>
          <cell r="X270" t="str">
            <v/>
          </cell>
          <cell r="Y270" t="str">
            <v/>
          </cell>
          <cell r="Z270" t="str">
            <v/>
          </cell>
          <cell r="AA270" t="str">
            <v/>
          </cell>
          <cell r="AB270" t="str">
            <v/>
          </cell>
          <cell r="AC270" t="str">
            <v/>
          </cell>
          <cell r="AD270" t="str">
            <v/>
          </cell>
          <cell r="AE270" t="str">
            <v/>
          </cell>
          <cell r="AF270" t="str">
            <v/>
          </cell>
          <cell r="AG270" t="str">
            <v/>
          </cell>
          <cell r="AH270" t="str">
            <v/>
          </cell>
          <cell r="AI270" t="str">
            <v/>
          </cell>
          <cell r="AJ270" t="str">
            <v/>
          </cell>
          <cell r="AK270" t="str">
            <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row>
        <row r="271">
          <cell r="B271" t="str">
            <v>DEICH - Sea</v>
          </cell>
          <cell r="C271">
            <v>12</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cell r="V271" t="str">
            <v/>
          </cell>
          <cell r="W271" t="str">
            <v/>
          </cell>
          <cell r="X271" t="str">
            <v/>
          </cell>
          <cell r="Y271" t="str">
            <v/>
          </cell>
          <cell r="Z271" t="str">
            <v/>
          </cell>
          <cell r="AA271" t="str">
            <v/>
          </cell>
          <cell r="AB271" t="str">
            <v/>
          </cell>
          <cell r="AC271" t="str">
            <v/>
          </cell>
          <cell r="AD271" t="str">
            <v/>
          </cell>
          <cell r="AE271" t="str">
            <v/>
          </cell>
          <cell r="AF271" t="str">
            <v/>
          </cell>
          <cell r="AG271" t="str">
            <v/>
          </cell>
          <cell r="AH271" t="str">
            <v/>
          </cell>
          <cell r="AI271" t="str">
            <v/>
          </cell>
          <cell r="AJ271" t="str">
            <v/>
          </cell>
          <cell r="AK271" t="str">
            <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row>
        <row r="272">
          <cell r="B272" t="str">
            <v>DEICUK - Air</v>
          </cell>
          <cell r="C272">
            <v>0</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cell r="V272" t="str">
            <v/>
          </cell>
          <cell r="W272" t="str">
            <v/>
          </cell>
          <cell r="X272" t="str">
            <v/>
          </cell>
          <cell r="Y272" t="str">
            <v/>
          </cell>
          <cell r="Z272" t="str">
            <v/>
          </cell>
          <cell r="AA272" t="str">
            <v/>
          </cell>
          <cell r="AB272" t="str">
            <v/>
          </cell>
          <cell r="AC272" t="str">
            <v/>
          </cell>
          <cell r="AD272" t="str">
            <v/>
          </cell>
          <cell r="AE272" t="str">
            <v/>
          </cell>
          <cell r="AF272" t="str">
            <v/>
          </cell>
          <cell r="AG272" t="str">
            <v/>
          </cell>
          <cell r="AH272" t="str">
            <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row>
        <row r="273">
          <cell r="B273" t="str">
            <v>DEICUK - Sea</v>
          </cell>
          <cell r="C273">
            <v>0</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cell r="V273" t="str">
            <v/>
          </cell>
          <cell r="W273" t="str">
            <v/>
          </cell>
          <cell r="X273" t="str">
            <v/>
          </cell>
          <cell r="Y273" t="str">
            <v/>
          </cell>
          <cell r="Z273" t="str">
            <v/>
          </cell>
          <cell r="AA273" t="str">
            <v/>
          </cell>
          <cell r="AB273" t="str">
            <v/>
          </cell>
          <cell r="AC273" t="str">
            <v/>
          </cell>
          <cell r="AD273" t="str">
            <v/>
          </cell>
          <cell r="AE273" t="str">
            <v/>
          </cell>
          <cell r="AF273" t="str">
            <v/>
          </cell>
          <cell r="AG273" t="str">
            <v/>
          </cell>
          <cell r="AH273" t="str">
            <v/>
          </cell>
          <cell r="AI273" t="str">
            <v/>
          </cell>
          <cell r="AJ273" t="str">
            <v/>
          </cell>
          <cell r="AK273" t="str">
            <v/>
          </cell>
          <cell r="AL273" t="str">
            <v/>
          </cell>
          <cell r="AM273" t="str">
            <v/>
          </cell>
          <cell r="AN273" t="str">
            <v/>
          </cell>
          <cell r="AO273" t="str">
            <v/>
          </cell>
          <cell r="AP273" t="str">
            <v/>
          </cell>
          <cell r="AQ273" t="str">
            <v/>
          </cell>
          <cell r="AR273" t="str">
            <v/>
          </cell>
          <cell r="AS273" t="str">
            <v/>
          </cell>
          <cell r="AT273" t="str">
            <v/>
          </cell>
          <cell r="AU273" t="str">
            <v/>
          </cell>
          <cell r="AV273" t="str">
            <v/>
          </cell>
          <cell r="AW273" t="str">
            <v/>
          </cell>
          <cell r="AX273" t="str">
            <v/>
          </cell>
          <cell r="AY273" t="str">
            <v/>
          </cell>
          <cell r="AZ273" t="str">
            <v/>
          </cell>
          <cell r="BA273" t="str">
            <v/>
          </cell>
          <cell r="BB273" t="str">
            <v/>
          </cell>
          <cell r="BC273" t="str">
            <v/>
          </cell>
        </row>
        <row r="274">
          <cell r="B274" t="str">
            <v>DEL - Air</v>
          </cell>
          <cell r="C274">
            <v>0</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cell r="V274" t="str">
            <v/>
          </cell>
          <cell r="W274" t="str">
            <v/>
          </cell>
          <cell r="X274" t="str">
            <v/>
          </cell>
          <cell r="Y274" t="str">
            <v/>
          </cell>
          <cell r="Z274" t="str">
            <v/>
          </cell>
          <cell r="AA274" t="str">
            <v/>
          </cell>
          <cell r="AB274" t="str">
            <v/>
          </cell>
          <cell r="AC274" t="str">
            <v/>
          </cell>
          <cell r="AD274" t="str">
            <v/>
          </cell>
          <cell r="AE274" t="str">
            <v/>
          </cell>
          <cell r="AF274" t="str">
            <v/>
          </cell>
          <cell r="AG274" t="str">
            <v/>
          </cell>
          <cell r="AH274" t="str">
            <v/>
          </cell>
          <cell r="AI274" t="str">
            <v/>
          </cell>
          <cell r="AJ274" t="str">
            <v/>
          </cell>
          <cell r="AK274" t="str">
            <v/>
          </cell>
          <cell r="AL274" t="str">
            <v/>
          </cell>
          <cell r="AM274" t="str">
            <v/>
          </cell>
          <cell r="AN274" t="str">
            <v/>
          </cell>
          <cell r="AO274" t="str">
            <v/>
          </cell>
          <cell r="AP274" t="str">
            <v/>
          </cell>
          <cell r="AQ274" t="str">
            <v/>
          </cell>
          <cell r="AR274" t="str">
            <v/>
          </cell>
          <cell r="AS274" t="str">
            <v/>
          </cell>
          <cell r="AT274" t="str">
            <v/>
          </cell>
          <cell r="AU274" t="str">
            <v/>
          </cell>
          <cell r="AV274" t="str">
            <v/>
          </cell>
          <cell r="AW274" t="str">
            <v/>
          </cell>
          <cell r="AX274" t="str">
            <v/>
          </cell>
          <cell r="AY274" t="str">
            <v/>
          </cell>
          <cell r="AZ274" t="str">
            <v/>
          </cell>
          <cell r="BA274" t="str">
            <v/>
          </cell>
          <cell r="BB274" t="str">
            <v/>
          </cell>
          <cell r="BC274" t="str">
            <v/>
          </cell>
        </row>
        <row r="275">
          <cell r="B275" t="str">
            <v>DEL - Sea</v>
          </cell>
          <cell r="C275">
            <v>0</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cell r="V275" t="str">
            <v/>
          </cell>
          <cell r="W275" t="str">
            <v/>
          </cell>
          <cell r="X275" t="str">
            <v/>
          </cell>
          <cell r="Y275" t="str">
            <v/>
          </cell>
          <cell r="Z275" t="str">
            <v/>
          </cell>
          <cell r="AA275" t="str">
            <v/>
          </cell>
          <cell r="AB275" t="str">
            <v/>
          </cell>
          <cell r="AC275" t="str">
            <v/>
          </cell>
          <cell r="AD275" t="str">
            <v/>
          </cell>
          <cell r="AE275" t="str">
            <v/>
          </cell>
          <cell r="AF275" t="str">
            <v/>
          </cell>
          <cell r="AG275" t="str">
            <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
          </cell>
          <cell r="BB275" t="str">
            <v/>
          </cell>
          <cell r="BC275" t="str">
            <v/>
          </cell>
        </row>
        <row r="276">
          <cell r="B276" t="str">
            <v>DEMO - Air</v>
          </cell>
          <cell r="C276">
            <v>0</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cell r="V276" t="str">
            <v/>
          </cell>
          <cell r="W276" t="str">
            <v/>
          </cell>
          <cell r="X276" t="str">
            <v/>
          </cell>
          <cell r="Y276" t="str">
            <v/>
          </cell>
          <cell r="Z276" t="str">
            <v/>
          </cell>
          <cell r="AA276" t="str">
            <v/>
          </cell>
          <cell r="AB276" t="str">
            <v/>
          </cell>
          <cell r="AC276" t="str">
            <v/>
          </cell>
          <cell r="AD276" t="str">
            <v/>
          </cell>
          <cell r="AE276" t="str">
            <v/>
          </cell>
          <cell r="AF276" t="str">
            <v/>
          </cell>
          <cell r="AG276" t="str">
            <v/>
          </cell>
          <cell r="AH276" t="str">
            <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
          </cell>
          <cell r="BB276" t="str">
            <v/>
          </cell>
          <cell r="BC276" t="str">
            <v/>
          </cell>
        </row>
        <row r="277">
          <cell r="B277" t="str">
            <v>DEMO - Sea</v>
          </cell>
          <cell r="C277">
            <v>0</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cell r="V277" t="str">
            <v/>
          </cell>
          <cell r="W277" t="str">
            <v/>
          </cell>
          <cell r="X277" t="str">
            <v/>
          </cell>
          <cell r="Y277" t="str">
            <v/>
          </cell>
          <cell r="Z277" t="str">
            <v/>
          </cell>
          <cell r="AA277" t="str">
            <v/>
          </cell>
          <cell r="AB277" t="str">
            <v/>
          </cell>
          <cell r="AC277" t="str">
            <v/>
          </cell>
          <cell r="AD277" t="str">
            <v/>
          </cell>
          <cell r="AE277" t="str">
            <v/>
          </cell>
          <cell r="AF277" t="str">
            <v/>
          </cell>
          <cell r="AG277" t="str">
            <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
          </cell>
          <cell r="BB277" t="str">
            <v/>
          </cell>
          <cell r="BC277" t="str">
            <v/>
          </cell>
        </row>
        <row r="278">
          <cell r="B278" t="str">
            <v>DICKS - Air</v>
          </cell>
          <cell r="C278">
            <v>0</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cell r="V278" t="str">
            <v/>
          </cell>
          <cell r="W278" t="str">
            <v/>
          </cell>
          <cell r="X278" t="str">
            <v/>
          </cell>
          <cell r="Y278" t="str">
            <v/>
          </cell>
          <cell r="Z278" t="str">
            <v/>
          </cell>
          <cell r="AA278" t="str">
            <v/>
          </cell>
          <cell r="AB278" t="str">
            <v/>
          </cell>
          <cell r="AC278" t="str">
            <v/>
          </cell>
          <cell r="AD278" t="str">
            <v/>
          </cell>
          <cell r="AE278" t="str">
            <v/>
          </cell>
          <cell r="AF278" t="str">
            <v/>
          </cell>
          <cell r="AG278" t="str">
            <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
          </cell>
          <cell r="BB278" t="str">
            <v/>
          </cell>
          <cell r="BC278" t="str">
            <v/>
          </cell>
        </row>
        <row r="279">
          <cell r="B279" t="str">
            <v>DICKS - Sea</v>
          </cell>
          <cell r="C279">
            <v>15</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cell r="V279" t="str">
            <v/>
          </cell>
          <cell r="W279" t="str">
            <v/>
          </cell>
          <cell r="X279" t="str">
            <v/>
          </cell>
          <cell r="Y279" t="str">
            <v/>
          </cell>
          <cell r="Z279" t="str">
            <v/>
          </cell>
          <cell r="AA279" t="str">
            <v/>
          </cell>
          <cell r="AB279" t="str">
            <v/>
          </cell>
          <cell r="AC279" t="str">
            <v/>
          </cell>
          <cell r="AD279" t="str">
            <v/>
          </cell>
          <cell r="AE279" t="str">
            <v/>
          </cell>
          <cell r="AF279" t="str">
            <v/>
          </cell>
          <cell r="AG279" t="str">
            <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row>
        <row r="280">
          <cell r="B280" t="str">
            <v>DOLC - Air</v>
          </cell>
          <cell r="C280">
            <v>0</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cell r="X280" t="str">
            <v/>
          </cell>
          <cell r="Y280" t="str">
            <v/>
          </cell>
          <cell r="Z280" t="str">
            <v/>
          </cell>
          <cell r="AA280" t="str">
            <v/>
          </cell>
          <cell r="AB280" t="str">
            <v/>
          </cell>
          <cell r="AC280" t="str">
            <v/>
          </cell>
          <cell r="AD280" t="str">
            <v/>
          </cell>
          <cell r="AE280" t="str">
            <v/>
          </cell>
          <cell r="AF280" t="str">
            <v/>
          </cell>
          <cell r="AG280" t="str">
            <v/>
          </cell>
          <cell r="AH280" t="str">
            <v/>
          </cell>
          <cell r="AI280" t="str">
            <v/>
          </cell>
          <cell r="AJ280" t="str">
            <v/>
          </cell>
          <cell r="AK280" t="str">
            <v/>
          </cell>
          <cell r="AL280" t="str">
            <v/>
          </cell>
          <cell r="AM280" t="str">
            <v/>
          </cell>
          <cell r="AN280" t="str">
            <v/>
          </cell>
          <cell r="AO280" t="str">
            <v/>
          </cell>
          <cell r="AP280" t="str">
            <v/>
          </cell>
          <cell r="AQ280" t="str">
            <v/>
          </cell>
          <cell r="AR280" t="str">
            <v/>
          </cell>
          <cell r="AS280" t="str">
            <v/>
          </cell>
          <cell r="AT280" t="str">
            <v/>
          </cell>
          <cell r="AU280" t="str">
            <v/>
          </cell>
          <cell r="AV280" t="str">
            <v/>
          </cell>
          <cell r="AW280" t="str">
            <v/>
          </cell>
          <cell r="AX280" t="str">
            <v/>
          </cell>
          <cell r="AY280" t="str">
            <v/>
          </cell>
          <cell r="AZ280" t="str">
            <v/>
          </cell>
          <cell r="BA280" t="str">
            <v/>
          </cell>
          <cell r="BB280" t="str">
            <v/>
          </cell>
          <cell r="BC280" t="str">
            <v/>
          </cell>
        </row>
        <row r="281">
          <cell r="B281" t="str">
            <v>DOLC - Sea</v>
          </cell>
          <cell r="C281">
            <v>0</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cell r="V281" t="str">
            <v/>
          </cell>
          <cell r="W281" t="str">
            <v/>
          </cell>
          <cell r="X281" t="str">
            <v/>
          </cell>
          <cell r="Y281" t="str">
            <v/>
          </cell>
          <cell r="Z281" t="str">
            <v/>
          </cell>
          <cell r="AA281" t="str">
            <v/>
          </cell>
          <cell r="AB281" t="str">
            <v/>
          </cell>
          <cell r="AC281" t="str">
            <v/>
          </cell>
          <cell r="AD281" t="str">
            <v/>
          </cell>
          <cell r="AE281" t="str">
            <v/>
          </cell>
          <cell r="AF281" t="str">
            <v/>
          </cell>
          <cell r="AG281" t="str">
            <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row>
        <row r="282">
          <cell r="B282" t="str">
            <v>DORM - Air</v>
          </cell>
          <cell r="C282">
            <v>0</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cell r="V282" t="str">
            <v/>
          </cell>
          <cell r="W282" t="str">
            <v/>
          </cell>
          <cell r="X282" t="str">
            <v/>
          </cell>
          <cell r="Y282" t="str">
            <v/>
          </cell>
          <cell r="Z282" t="str">
            <v/>
          </cell>
          <cell r="AA282" t="str">
            <v/>
          </cell>
          <cell r="AB282" t="str">
            <v/>
          </cell>
          <cell r="AC282" t="str">
            <v/>
          </cell>
          <cell r="AD282" t="str">
            <v/>
          </cell>
          <cell r="AE282" t="str">
            <v/>
          </cell>
          <cell r="AF282" t="str">
            <v/>
          </cell>
          <cell r="AG282" t="str">
            <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row>
        <row r="283">
          <cell r="B283" t="str">
            <v>DORM - Sea</v>
          </cell>
          <cell r="C283">
            <v>0</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cell r="V283" t="str">
            <v/>
          </cell>
          <cell r="W283" t="str">
            <v/>
          </cell>
          <cell r="X283" t="str">
            <v/>
          </cell>
          <cell r="Y283" t="str">
            <v/>
          </cell>
          <cell r="Z283" t="str">
            <v/>
          </cell>
          <cell r="AA283" t="str">
            <v/>
          </cell>
          <cell r="AB283" t="str">
            <v/>
          </cell>
          <cell r="AC283" t="str">
            <v/>
          </cell>
          <cell r="AD283" t="str">
            <v/>
          </cell>
          <cell r="AE283" t="str">
            <v/>
          </cell>
          <cell r="AF283" t="str">
            <v/>
          </cell>
          <cell r="AG283" t="str">
            <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row>
        <row r="284">
          <cell r="B284" t="str">
            <v>DORMAN - Air</v>
          </cell>
          <cell r="C284">
            <v>0</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cell r="X284" t="str">
            <v/>
          </cell>
          <cell r="Y284" t="str">
            <v/>
          </cell>
          <cell r="Z284" t="str">
            <v/>
          </cell>
          <cell r="AA284" t="str">
            <v/>
          </cell>
          <cell r="AB284" t="str">
            <v/>
          </cell>
          <cell r="AC284" t="str">
            <v/>
          </cell>
          <cell r="AD284" t="str">
            <v/>
          </cell>
          <cell r="AE284" t="str">
            <v/>
          </cell>
          <cell r="AF284" t="str">
            <v/>
          </cell>
          <cell r="AG284" t="str">
            <v/>
          </cell>
          <cell r="AH284" t="str">
            <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cell>
          <cell r="BA284" t="str">
            <v/>
          </cell>
          <cell r="BB284" t="str">
            <v/>
          </cell>
          <cell r="BC284" t="str">
            <v/>
          </cell>
        </row>
        <row r="285">
          <cell r="B285" t="str">
            <v>DORMAN - Sea</v>
          </cell>
          <cell r="C285">
            <v>0</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cell r="V285" t="str">
            <v/>
          </cell>
          <cell r="W285" t="str">
            <v/>
          </cell>
          <cell r="X285" t="str">
            <v/>
          </cell>
          <cell r="Y285" t="str">
            <v/>
          </cell>
          <cell r="Z285" t="str">
            <v/>
          </cell>
          <cell r="AA285" t="str">
            <v/>
          </cell>
          <cell r="AB285" t="str">
            <v/>
          </cell>
          <cell r="AC285" t="str">
            <v/>
          </cell>
          <cell r="AD285" t="str">
            <v/>
          </cell>
          <cell r="AE285" t="str">
            <v/>
          </cell>
          <cell r="AF285" t="str">
            <v/>
          </cell>
          <cell r="AG285" t="str">
            <v/>
          </cell>
          <cell r="AH285" t="str">
            <v/>
          </cell>
          <cell r="AI285" t="str">
            <v/>
          </cell>
          <cell r="AJ285" t="str">
            <v/>
          </cell>
          <cell r="AK285" t="str">
            <v/>
          </cell>
          <cell r="AL285" t="str">
            <v/>
          </cell>
          <cell r="AM285" t="str">
            <v/>
          </cell>
          <cell r="AN285" t="str">
            <v/>
          </cell>
          <cell r="AO285" t="str">
            <v/>
          </cell>
          <cell r="AP285" t="str">
            <v/>
          </cell>
          <cell r="AQ285" t="str">
            <v/>
          </cell>
          <cell r="AR285" t="str">
            <v/>
          </cell>
          <cell r="AS285" t="str">
            <v/>
          </cell>
          <cell r="AT285" t="str">
            <v/>
          </cell>
          <cell r="AU285" t="str">
            <v/>
          </cell>
          <cell r="AV285" t="str">
            <v/>
          </cell>
          <cell r="AW285" t="str">
            <v/>
          </cell>
          <cell r="AX285" t="str">
            <v/>
          </cell>
          <cell r="AY285" t="str">
            <v/>
          </cell>
          <cell r="AZ285" t="str">
            <v/>
          </cell>
          <cell r="BA285" t="str">
            <v/>
          </cell>
          <cell r="BB285" t="str">
            <v/>
          </cell>
          <cell r="BC285" t="str">
            <v/>
          </cell>
        </row>
        <row r="286">
          <cell r="B286" t="str">
            <v>DRESSB - Air</v>
          </cell>
          <cell r="C286">
            <v>0</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cell r="V286" t="str">
            <v/>
          </cell>
          <cell r="W286" t="str">
            <v/>
          </cell>
          <cell r="X286" t="str">
            <v/>
          </cell>
          <cell r="Y286" t="str">
            <v/>
          </cell>
          <cell r="Z286" t="str">
            <v/>
          </cell>
          <cell r="AA286" t="str">
            <v/>
          </cell>
          <cell r="AB286" t="str">
            <v/>
          </cell>
          <cell r="AC286" t="str">
            <v/>
          </cell>
          <cell r="AD286" t="str">
            <v/>
          </cell>
          <cell r="AE286" t="str">
            <v/>
          </cell>
          <cell r="AF286" t="str">
            <v/>
          </cell>
          <cell r="AG286" t="str">
            <v/>
          </cell>
          <cell r="AH286" t="str">
            <v/>
          </cell>
          <cell r="AI286" t="str">
            <v/>
          </cell>
          <cell r="AJ286" t="str">
            <v/>
          </cell>
          <cell r="AK286" t="str">
            <v/>
          </cell>
          <cell r="AL286" t="str">
            <v/>
          </cell>
          <cell r="AM286" t="str">
            <v/>
          </cell>
          <cell r="AN286" t="str">
            <v/>
          </cell>
          <cell r="AO286" t="str">
            <v/>
          </cell>
          <cell r="AP286" t="str">
            <v/>
          </cell>
          <cell r="AQ286" t="str">
            <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row>
        <row r="287">
          <cell r="B287" t="str">
            <v>DRESSB - Sea</v>
          </cell>
          <cell r="C287">
            <v>0</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cell r="V287" t="str">
            <v/>
          </cell>
          <cell r="W287" t="str">
            <v/>
          </cell>
          <cell r="X287" t="str">
            <v/>
          </cell>
          <cell r="Y287" t="str">
            <v/>
          </cell>
          <cell r="Z287" t="str">
            <v/>
          </cell>
          <cell r="AA287" t="str">
            <v/>
          </cell>
          <cell r="AB287" t="str">
            <v/>
          </cell>
          <cell r="AC287" t="str">
            <v/>
          </cell>
          <cell r="AD287" t="str">
            <v/>
          </cell>
          <cell r="AE287" t="str">
            <v/>
          </cell>
          <cell r="AF287" t="str">
            <v/>
          </cell>
          <cell r="AG287" t="str">
            <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
          </cell>
          <cell r="BB287" t="str">
            <v/>
          </cell>
          <cell r="BC287" t="str">
            <v/>
          </cell>
        </row>
        <row r="288">
          <cell r="B288" t="str">
            <v>DRESSC - Air</v>
          </cell>
          <cell r="C288">
            <v>0</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cell r="V288" t="str">
            <v/>
          </cell>
          <cell r="W288" t="str">
            <v/>
          </cell>
          <cell r="X288" t="str">
            <v/>
          </cell>
          <cell r="Y288" t="str">
            <v/>
          </cell>
          <cell r="Z288" t="str">
            <v/>
          </cell>
          <cell r="AA288" t="str">
            <v/>
          </cell>
          <cell r="AB288" t="str">
            <v/>
          </cell>
          <cell r="AC288" t="str">
            <v/>
          </cell>
          <cell r="AD288" t="str">
            <v/>
          </cell>
          <cell r="AE288" t="str">
            <v/>
          </cell>
          <cell r="AF288" t="str">
            <v/>
          </cell>
          <cell r="AG288" t="str">
            <v/>
          </cell>
          <cell r="AH288" t="str">
            <v/>
          </cell>
          <cell r="AI288" t="str">
            <v/>
          </cell>
          <cell r="AJ288" t="str">
            <v/>
          </cell>
          <cell r="AK288" t="str">
            <v/>
          </cell>
          <cell r="AL288" t="str">
            <v/>
          </cell>
          <cell r="AM288" t="str">
            <v/>
          </cell>
          <cell r="AN288" t="str">
            <v/>
          </cell>
          <cell r="AO288" t="str">
            <v/>
          </cell>
          <cell r="AP288" t="str">
            <v/>
          </cell>
          <cell r="AQ288" t="str">
            <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row>
        <row r="289">
          <cell r="B289" t="str">
            <v>DRESSC - Sea</v>
          </cell>
          <cell r="C289">
            <v>0</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cell r="V289" t="str">
            <v/>
          </cell>
          <cell r="W289" t="str">
            <v/>
          </cell>
          <cell r="X289" t="str">
            <v/>
          </cell>
          <cell r="Y289" t="str">
            <v/>
          </cell>
          <cell r="Z289" t="str">
            <v/>
          </cell>
          <cell r="AA289" t="str">
            <v/>
          </cell>
          <cell r="AB289" t="str">
            <v/>
          </cell>
          <cell r="AC289" t="str">
            <v/>
          </cell>
          <cell r="AD289" t="str">
            <v/>
          </cell>
          <cell r="AE289" t="str">
            <v/>
          </cell>
          <cell r="AF289" t="str">
            <v/>
          </cell>
          <cell r="AG289" t="str">
            <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
          </cell>
          <cell r="BB289" t="str">
            <v/>
          </cell>
          <cell r="BC289" t="str">
            <v/>
          </cell>
        </row>
        <row r="290">
          <cell r="B290" t="str">
            <v>DRESSL - Air</v>
          </cell>
          <cell r="C290">
            <v>0</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cell r="V290" t="str">
            <v/>
          </cell>
          <cell r="W290" t="str">
            <v/>
          </cell>
          <cell r="X290" t="str">
            <v/>
          </cell>
          <cell r="Y290" t="str">
            <v/>
          </cell>
          <cell r="Z290" t="str">
            <v/>
          </cell>
          <cell r="AA290" t="str">
            <v/>
          </cell>
          <cell r="AB290" t="str">
            <v/>
          </cell>
          <cell r="AC290" t="str">
            <v/>
          </cell>
          <cell r="AD290" t="str">
            <v/>
          </cell>
          <cell r="AE290" t="str">
            <v/>
          </cell>
          <cell r="AF290" t="str">
            <v/>
          </cell>
          <cell r="AG290" t="str">
            <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row>
        <row r="291">
          <cell r="B291" t="str">
            <v>DRESSL - Sea</v>
          </cell>
          <cell r="C291">
            <v>0</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cell r="V291" t="str">
            <v/>
          </cell>
          <cell r="W291" t="str">
            <v/>
          </cell>
          <cell r="X291" t="str">
            <v/>
          </cell>
          <cell r="Y291" t="str">
            <v/>
          </cell>
          <cell r="Z291" t="str">
            <v/>
          </cell>
          <cell r="AA291" t="str">
            <v/>
          </cell>
          <cell r="AB291" t="str">
            <v/>
          </cell>
          <cell r="AC291" t="str">
            <v/>
          </cell>
          <cell r="AD291" t="str">
            <v/>
          </cell>
          <cell r="AE291" t="str">
            <v/>
          </cell>
          <cell r="AF291" t="str">
            <v/>
          </cell>
          <cell r="AG291" t="str">
            <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row>
        <row r="292">
          <cell r="B292" t="str">
            <v>DSAQSP - Air</v>
          </cell>
          <cell r="C292">
            <v>0</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cell r="V292" t="str">
            <v/>
          </cell>
          <cell r="W292" t="str">
            <v/>
          </cell>
          <cell r="X292" t="str">
            <v/>
          </cell>
          <cell r="Y292" t="str">
            <v/>
          </cell>
          <cell r="Z292" t="str">
            <v/>
          </cell>
          <cell r="AA292" t="str">
            <v/>
          </cell>
          <cell r="AB292" t="str">
            <v/>
          </cell>
          <cell r="AC292" t="str">
            <v/>
          </cell>
          <cell r="AD292" t="str">
            <v/>
          </cell>
          <cell r="AE292" t="str">
            <v/>
          </cell>
          <cell r="AF292" t="str">
            <v/>
          </cell>
          <cell r="AG292" t="str">
            <v/>
          </cell>
          <cell r="AH292" t="str">
            <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row>
        <row r="293">
          <cell r="B293" t="str">
            <v>DSAQSP - Sea</v>
          </cell>
          <cell r="C293">
            <v>0</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cell r="V293" t="str">
            <v/>
          </cell>
          <cell r="W293" t="str">
            <v/>
          </cell>
          <cell r="X293" t="str">
            <v/>
          </cell>
          <cell r="Y293" t="str">
            <v/>
          </cell>
          <cell r="Z293" t="str">
            <v/>
          </cell>
          <cell r="AA293" t="str">
            <v/>
          </cell>
          <cell r="AB293" t="str">
            <v/>
          </cell>
          <cell r="AC293" t="str">
            <v/>
          </cell>
          <cell r="AD293" t="str">
            <v/>
          </cell>
          <cell r="AE293" t="str">
            <v/>
          </cell>
          <cell r="AF293" t="str">
            <v/>
          </cell>
          <cell r="AG293" t="str">
            <v/>
          </cell>
          <cell r="AH293" t="str">
            <v/>
          </cell>
          <cell r="AI293" t="str">
            <v/>
          </cell>
          <cell r="AJ293" t="str">
            <v/>
          </cell>
          <cell r="AK293" t="str">
            <v/>
          </cell>
          <cell r="AL293" t="str">
            <v/>
          </cell>
          <cell r="AM293" t="str">
            <v/>
          </cell>
          <cell r="AN293" t="str">
            <v/>
          </cell>
          <cell r="AO293" t="str">
            <v/>
          </cell>
          <cell r="AP293" t="str">
            <v/>
          </cell>
          <cell r="AQ293" t="str">
            <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row>
        <row r="294">
          <cell r="B294" t="str">
            <v>EAM - Air</v>
          </cell>
          <cell r="C294">
            <v>0</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cell r="V294" t="str">
            <v/>
          </cell>
          <cell r="W294" t="str">
            <v/>
          </cell>
          <cell r="X294" t="str">
            <v/>
          </cell>
          <cell r="Y294" t="str">
            <v/>
          </cell>
          <cell r="Z294" t="str">
            <v/>
          </cell>
          <cell r="AA294" t="str">
            <v/>
          </cell>
          <cell r="AB294" t="str">
            <v/>
          </cell>
          <cell r="AC294" t="str">
            <v/>
          </cell>
          <cell r="AD294" t="str">
            <v/>
          </cell>
          <cell r="AE294" t="str">
            <v/>
          </cell>
          <cell r="AF294" t="str">
            <v/>
          </cell>
          <cell r="AG294" t="str">
            <v/>
          </cell>
          <cell r="AH294" t="str">
            <v/>
          </cell>
          <cell r="AI294" t="str">
            <v/>
          </cell>
          <cell r="AJ294" t="str">
            <v/>
          </cell>
          <cell r="AK294" t="str">
            <v/>
          </cell>
          <cell r="AL294" t="str">
            <v/>
          </cell>
          <cell r="AM294" t="str">
            <v/>
          </cell>
          <cell r="AN294" t="str">
            <v/>
          </cell>
          <cell r="AO294" t="str">
            <v/>
          </cell>
          <cell r="AP294" t="str">
            <v/>
          </cell>
          <cell r="AQ294" t="str">
            <v/>
          </cell>
          <cell r="AR294" t="str">
            <v/>
          </cell>
          <cell r="AS294" t="str">
            <v/>
          </cell>
          <cell r="AT294" t="str">
            <v/>
          </cell>
          <cell r="AU294" t="str">
            <v/>
          </cell>
          <cell r="AV294" t="str">
            <v/>
          </cell>
          <cell r="AW294" t="str">
            <v/>
          </cell>
          <cell r="AX294" t="str">
            <v/>
          </cell>
          <cell r="AY294" t="str">
            <v/>
          </cell>
          <cell r="AZ294" t="str">
            <v/>
          </cell>
          <cell r="BA294" t="str">
            <v/>
          </cell>
          <cell r="BB294" t="str">
            <v/>
          </cell>
          <cell r="BC294" t="str">
            <v/>
          </cell>
        </row>
        <row r="295">
          <cell r="B295" t="str">
            <v>EAM - Sea</v>
          </cell>
          <cell r="C295">
            <v>0</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cell r="V295" t="str">
            <v/>
          </cell>
          <cell r="W295" t="str">
            <v/>
          </cell>
          <cell r="X295" t="str">
            <v/>
          </cell>
          <cell r="Y295" t="str">
            <v/>
          </cell>
          <cell r="Z295" t="str">
            <v/>
          </cell>
          <cell r="AA295" t="str">
            <v/>
          </cell>
          <cell r="AB295" t="str">
            <v/>
          </cell>
          <cell r="AC295" t="str">
            <v/>
          </cell>
          <cell r="AD295" t="str">
            <v/>
          </cell>
          <cell r="AE295" t="str">
            <v/>
          </cell>
          <cell r="AF295" t="str">
            <v/>
          </cell>
          <cell r="AG295" t="str">
            <v/>
          </cell>
          <cell r="AH295" t="str">
            <v/>
          </cell>
          <cell r="AI295" t="str">
            <v/>
          </cell>
          <cell r="AJ295" t="str">
            <v/>
          </cell>
          <cell r="AK295" t="str">
            <v/>
          </cell>
          <cell r="AL295" t="str">
            <v/>
          </cell>
          <cell r="AM295" t="str">
            <v/>
          </cell>
          <cell r="AN295" t="str">
            <v/>
          </cell>
          <cell r="AO295" t="str">
            <v/>
          </cell>
          <cell r="AP295" t="str">
            <v/>
          </cell>
          <cell r="AQ295" t="str">
            <v/>
          </cell>
          <cell r="AR295" t="str">
            <v/>
          </cell>
          <cell r="AS295" t="str">
            <v/>
          </cell>
          <cell r="AT295" t="str">
            <v/>
          </cell>
          <cell r="AU295" t="str">
            <v/>
          </cell>
          <cell r="AV295" t="str">
            <v/>
          </cell>
          <cell r="AW295" t="str">
            <v/>
          </cell>
          <cell r="AX295" t="str">
            <v/>
          </cell>
          <cell r="AY295" t="str">
            <v/>
          </cell>
          <cell r="AZ295" t="str">
            <v/>
          </cell>
          <cell r="BA295" t="str">
            <v/>
          </cell>
          <cell r="BB295" t="str">
            <v/>
          </cell>
          <cell r="BC295" t="str">
            <v/>
          </cell>
        </row>
        <row r="296">
          <cell r="B296" t="str">
            <v>EASTER - Air</v>
          </cell>
          <cell r="C296">
            <v>0</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cell r="V296" t="str">
            <v/>
          </cell>
          <cell r="W296" t="str">
            <v/>
          </cell>
          <cell r="X296" t="str">
            <v/>
          </cell>
          <cell r="Y296" t="str">
            <v/>
          </cell>
          <cell r="Z296" t="str">
            <v/>
          </cell>
          <cell r="AA296" t="str">
            <v/>
          </cell>
          <cell r="AB296" t="str">
            <v/>
          </cell>
          <cell r="AC296" t="str">
            <v/>
          </cell>
          <cell r="AD296" t="str">
            <v/>
          </cell>
          <cell r="AE296" t="str">
            <v/>
          </cell>
          <cell r="AF296" t="str">
            <v/>
          </cell>
          <cell r="AG296" t="str">
            <v/>
          </cell>
          <cell r="AH296" t="str">
            <v/>
          </cell>
          <cell r="AI296" t="str">
            <v/>
          </cell>
          <cell r="AJ296" t="str">
            <v/>
          </cell>
          <cell r="AK296" t="str">
            <v/>
          </cell>
          <cell r="AL296" t="str">
            <v/>
          </cell>
          <cell r="AM296" t="str">
            <v/>
          </cell>
          <cell r="AN296" t="str">
            <v/>
          </cell>
          <cell r="AO296" t="str">
            <v/>
          </cell>
          <cell r="AP296" t="str">
            <v/>
          </cell>
          <cell r="AQ296" t="str">
            <v/>
          </cell>
          <cell r="AR296" t="str">
            <v/>
          </cell>
          <cell r="AS296" t="str">
            <v/>
          </cell>
          <cell r="AT296" t="str">
            <v/>
          </cell>
          <cell r="AU296" t="str">
            <v/>
          </cell>
          <cell r="AV296" t="str">
            <v/>
          </cell>
          <cell r="AW296" t="str">
            <v/>
          </cell>
          <cell r="AX296" t="str">
            <v/>
          </cell>
          <cell r="AY296" t="str">
            <v/>
          </cell>
          <cell r="AZ296" t="str">
            <v/>
          </cell>
          <cell r="BA296" t="str">
            <v/>
          </cell>
          <cell r="BB296" t="str">
            <v/>
          </cell>
          <cell r="BC296" t="str">
            <v/>
          </cell>
        </row>
        <row r="297">
          <cell r="B297" t="str">
            <v>EASTER - Sea</v>
          </cell>
          <cell r="C297">
            <v>0</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cell r="V297" t="str">
            <v/>
          </cell>
          <cell r="W297" t="str">
            <v/>
          </cell>
          <cell r="X297" t="str">
            <v/>
          </cell>
          <cell r="Y297" t="str">
            <v/>
          </cell>
          <cell r="Z297" t="str">
            <v/>
          </cell>
          <cell r="AA297" t="str">
            <v/>
          </cell>
          <cell r="AB297" t="str">
            <v/>
          </cell>
          <cell r="AC297" t="str">
            <v/>
          </cell>
          <cell r="AD297" t="str">
            <v/>
          </cell>
          <cell r="AE297" t="str">
            <v/>
          </cell>
          <cell r="AF297" t="str">
            <v/>
          </cell>
          <cell r="AG297" t="str">
            <v/>
          </cell>
          <cell r="AH297" t="str">
            <v/>
          </cell>
          <cell r="AI297" t="str">
            <v/>
          </cell>
          <cell r="AJ297" t="str">
            <v/>
          </cell>
          <cell r="AK297" t="str">
            <v/>
          </cell>
          <cell r="AL297" t="str">
            <v/>
          </cell>
          <cell r="AM297" t="str">
            <v/>
          </cell>
          <cell r="AN297" t="str">
            <v/>
          </cell>
          <cell r="AO297" t="str">
            <v/>
          </cell>
          <cell r="AP297" t="str">
            <v/>
          </cell>
          <cell r="AQ297" t="str">
            <v/>
          </cell>
          <cell r="AR297" t="str">
            <v/>
          </cell>
          <cell r="AS297" t="str">
            <v/>
          </cell>
          <cell r="AT297" t="str">
            <v/>
          </cell>
          <cell r="AU297" t="str">
            <v/>
          </cell>
          <cell r="AV297" t="str">
            <v/>
          </cell>
          <cell r="AW297" t="str">
            <v/>
          </cell>
          <cell r="AX297" t="str">
            <v/>
          </cell>
          <cell r="AY297" t="str">
            <v/>
          </cell>
          <cell r="AZ297" t="str">
            <v/>
          </cell>
          <cell r="BA297" t="str">
            <v/>
          </cell>
          <cell r="BB297" t="str">
            <v/>
          </cell>
          <cell r="BC297" t="str">
            <v/>
          </cell>
        </row>
        <row r="298">
          <cell r="B298" t="str">
            <v>EBACO - Air</v>
          </cell>
          <cell r="C298">
            <v>0</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cell r="V298" t="str">
            <v/>
          </cell>
          <cell r="W298" t="str">
            <v/>
          </cell>
          <cell r="X298" t="str">
            <v/>
          </cell>
          <cell r="Y298" t="str">
            <v/>
          </cell>
          <cell r="Z298" t="str">
            <v/>
          </cell>
          <cell r="AA298" t="str">
            <v/>
          </cell>
          <cell r="AB298" t="str">
            <v/>
          </cell>
          <cell r="AC298" t="str">
            <v/>
          </cell>
          <cell r="AD298" t="str">
            <v/>
          </cell>
          <cell r="AE298" t="str">
            <v/>
          </cell>
          <cell r="AF298" t="str">
            <v/>
          </cell>
          <cell r="AG298" t="str">
            <v/>
          </cell>
          <cell r="AH298" t="str">
            <v/>
          </cell>
          <cell r="AI298" t="str">
            <v/>
          </cell>
          <cell r="AJ298" t="str">
            <v/>
          </cell>
          <cell r="AK298" t="str">
            <v/>
          </cell>
          <cell r="AL298" t="str">
            <v/>
          </cell>
          <cell r="AM298" t="str">
            <v/>
          </cell>
          <cell r="AN298" t="str">
            <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
          </cell>
          <cell r="BB298" t="str">
            <v/>
          </cell>
          <cell r="BC298" t="str">
            <v/>
          </cell>
        </row>
        <row r="299">
          <cell r="B299" t="str">
            <v>EBACO - Sea</v>
          </cell>
          <cell r="C299">
            <v>0</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cell r="V299" t="str">
            <v/>
          </cell>
          <cell r="W299" t="str">
            <v/>
          </cell>
          <cell r="X299" t="str">
            <v/>
          </cell>
          <cell r="Y299" t="str">
            <v/>
          </cell>
          <cell r="Z299" t="str">
            <v/>
          </cell>
          <cell r="AA299" t="str">
            <v/>
          </cell>
          <cell r="AB299" t="str">
            <v/>
          </cell>
          <cell r="AC299" t="str">
            <v/>
          </cell>
          <cell r="AD299" t="str">
            <v/>
          </cell>
          <cell r="AE299" t="str">
            <v/>
          </cell>
          <cell r="AF299" t="str">
            <v/>
          </cell>
          <cell r="AG299" t="str">
            <v/>
          </cell>
          <cell r="AH299" t="str">
            <v/>
          </cell>
          <cell r="AI299" t="str">
            <v/>
          </cell>
          <cell r="AJ299" t="str">
            <v/>
          </cell>
          <cell r="AK299" t="str">
            <v/>
          </cell>
          <cell r="AL299" t="str">
            <v/>
          </cell>
          <cell r="AM299" t="str">
            <v/>
          </cell>
          <cell r="AN299" t="str">
            <v/>
          </cell>
          <cell r="AO299" t="str">
            <v/>
          </cell>
          <cell r="AP299" t="str">
            <v/>
          </cell>
          <cell r="AQ299" t="str">
            <v/>
          </cell>
          <cell r="AR299" t="str">
            <v/>
          </cell>
          <cell r="AS299" t="str">
            <v/>
          </cell>
          <cell r="AT299" t="str">
            <v/>
          </cell>
          <cell r="AU299" t="str">
            <v/>
          </cell>
          <cell r="AV299" t="str">
            <v/>
          </cell>
          <cell r="AW299" t="str">
            <v/>
          </cell>
          <cell r="AX299" t="str">
            <v/>
          </cell>
          <cell r="AY299" t="str">
            <v/>
          </cell>
          <cell r="AZ299" t="str">
            <v/>
          </cell>
          <cell r="BA299" t="str">
            <v/>
          </cell>
          <cell r="BB299" t="str">
            <v/>
          </cell>
          <cell r="BC299" t="str">
            <v/>
          </cell>
        </row>
        <row r="300">
          <cell r="B300" t="str">
            <v>EBSI - Air</v>
          </cell>
          <cell r="C300">
            <v>0</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cell r="V300" t="str">
            <v/>
          </cell>
          <cell r="W300" t="str">
            <v/>
          </cell>
          <cell r="X300" t="str">
            <v/>
          </cell>
          <cell r="Y300" t="str">
            <v/>
          </cell>
          <cell r="Z300" t="str">
            <v/>
          </cell>
          <cell r="AA300" t="str">
            <v/>
          </cell>
          <cell r="AB300" t="str">
            <v/>
          </cell>
          <cell r="AC300" t="str">
            <v/>
          </cell>
          <cell r="AD300" t="str">
            <v/>
          </cell>
          <cell r="AE300" t="str">
            <v/>
          </cell>
          <cell r="AF300" t="str">
            <v/>
          </cell>
          <cell r="AG300" t="str">
            <v/>
          </cell>
          <cell r="AH300" t="str">
            <v/>
          </cell>
          <cell r="AI300" t="str">
            <v/>
          </cell>
          <cell r="AJ300" t="str">
            <v/>
          </cell>
          <cell r="AK300" t="str">
            <v/>
          </cell>
          <cell r="AL300" t="str">
            <v/>
          </cell>
          <cell r="AM300" t="str">
            <v/>
          </cell>
          <cell r="AN300" t="str">
            <v/>
          </cell>
          <cell r="AO300" t="str">
            <v/>
          </cell>
          <cell r="AP300" t="str">
            <v/>
          </cell>
          <cell r="AQ300" t="str">
            <v/>
          </cell>
          <cell r="AR300" t="str">
            <v/>
          </cell>
          <cell r="AS300" t="str">
            <v/>
          </cell>
          <cell r="AT300" t="str">
            <v/>
          </cell>
          <cell r="AU300" t="str">
            <v/>
          </cell>
          <cell r="AV300" t="str">
            <v/>
          </cell>
          <cell r="AW300" t="str">
            <v/>
          </cell>
          <cell r="AX300" t="str">
            <v/>
          </cell>
          <cell r="AY300" t="str">
            <v/>
          </cell>
          <cell r="AZ300" t="str">
            <v/>
          </cell>
          <cell r="BA300" t="str">
            <v/>
          </cell>
          <cell r="BB300" t="str">
            <v/>
          </cell>
          <cell r="BC300" t="str">
            <v/>
          </cell>
        </row>
        <row r="301">
          <cell r="B301" t="str">
            <v>EBSI - Sea</v>
          </cell>
          <cell r="C301">
            <v>0</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cell r="V301" t="str">
            <v/>
          </cell>
          <cell r="W301" t="str">
            <v/>
          </cell>
          <cell r="X301" t="str">
            <v/>
          </cell>
          <cell r="Y301" t="str">
            <v/>
          </cell>
          <cell r="Z301" t="str">
            <v/>
          </cell>
          <cell r="AA301" t="str">
            <v/>
          </cell>
          <cell r="AB301" t="str">
            <v/>
          </cell>
          <cell r="AC301" t="str">
            <v/>
          </cell>
          <cell r="AD301" t="str">
            <v/>
          </cell>
          <cell r="AE301" t="str">
            <v/>
          </cell>
          <cell r="AF301" t="str">
            <v/>
          </cell>
          <cell r="AG301" t="str">
            <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
          </cell>
          <cell r="BB301" t="str">
            <v/>
          </cell>
          <cell r="BC301" t="str">
            <v/>
          </cell>
        </row>
        <row r="302">
          <cell r="B302" t="str">
            <v>EDDIE - Air</v>
          </cell>
          <cell r="C302">
            <v>0</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cell r="V302" t="str">
            <v/>
          </cell>
          <cell r="W302" t="str">
            <v/>
          </cell>
          <cell r="X302" t="str">
            <v/>
          </cell>
          <cell r="Y302" t="str">
            <v/>
          </cell>
          <cell r="Z302" t="str">
            <v/>
          </cell>
          <cell r="AA302" t="str">
            <v/>
          </cell>
          <cell r="AB302" t="str">
            <v/>
          </cell>
          <cell r="AC302" t="str">
            <v/>
          </cell>
          <cell r="AD302" t="str">
            <v/>
          </cell>
          <cell r="AE302" t="str">
            <v/>
          </cell>
          <cell r="AF302" t="str">
            <v/>
          </cell>
          <cell r="AG302" t="str">
            <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
          </cell>
          <cell r="BB302" t="str">
            <v/>
          </cell>
          <cell r="BC302" t="str">
            <v/>
          </cell>
        </row>
        <row r="303">
          <cell r="B303" t="str">
            <v>EDDIE - Sea</v>
          </cell>
          <cell r="C303">
            <v>0</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cell r="V303" t="str">
            <v/>
          </cell>
          <cell r="W303" t="str">
            <v/>
          </cell>
          <cell r="X303" t="str">
            <v/>
          </cell>
          <cell r="Y303" t="str">
            <v/>
          </cell>
          <cell r="Z303" t="str">
            <v/>
          </cell>
          <cell r="AA303" t="str">
            <v/>
          </cell>
          <cell r="AB303" t="str">
            <v/>
          </cell>
          <cell r="AC303" t="str">
            <v/>
          </cell>
          <cell r="AD303" t="str">
            <v/>
          </cell>
          <cell r="AE303" t="str">
            <v/>
          </cell>
          <cell r="AF303" t="str">
            <v/>
          </cell>
          <cell r="AG303" t="str">
            <v/>
          </cell>
          <cell r="AH303" t="str">
            <v/>
          </cell>
          <cell r="AI303" t="str">
            <v/>
          </cell>
          <cell r="AJ303" t="str">
            <v/>
          </cell>
          <cell r="AK303" t="str">
            <v/>
          </cell>
          <cell r="AL303" t="str">
            <v/>
          </cell>
          <cell r="AM303" t="str">
            <v/>
          </cell>
          <cell r="AN303" t="str">
            <v/>
          </cell>
          <cell r="AO303" t="str">
            <v/>
          </cell>
          <cell r="AP303" t="str">
            <v/>
          </cell>
          <cell r="AQ303" t="str">
            <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row>
        <row r="304">
          <cell r="B304" t="str">
            <v>EDDIEB - Air</v>
          </cell>
          <cell r="C304">
            <v>1</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cell r="V304" t="str">
            <v/>
          </cell>
          <cell r="W304" t="str">
            <v/>
          </cell>
          <cell r="X304" t="str">
            <v/>
          </cell>
          <cell r="Y304" t="str">
            <v/>
          </cell>
          <cell r="Z304" t="str">
            <v/>
          </cell>
          <cell r="AA304" t="str">
            <v/>
          </cell>
          <cell r="AB304" t="str">
            <v/>
          </cell>
          <cell r="AC304" t="str">
            <v/>
          </cell>
          <cell r="AD304" t="str">
            <v/>
          </cell>
          <cell r="AE304" t="str">
            <v/>
          </cell>
          <cell r="AF304" t="str">
            <v/>
          </cell>
          <cell r="AG304" t="str">
            <v/>
          </cell>
          <cell r="AH304" t="str">
            <v/>
          </cell>
          <cell r="AI304" t="str">
            <v/>
          </cell>
          <cell r="AJ304" t="str">
            <v/>
          </cell>
          <cell r="AK304" t="str">
            <v/>
          </cell>
          <cell r="AL304" t="str">
            <v/>
          </cell>
          <cell r="AM304" t="str">
            <v/>
          </cell>
          <cell r="AN304" t="str">
            <v/>
          </cell>
          <cell r="AO304" t="str">
            <v/>
          </cell>
          <cell r="AP304" t="str">
            <v/>
          </cell>
          <cell r="AQ304" t="str">
            <v/>
          </cell>
          <cell r="AR304" t="str">
            <v/>
          </cell>
          <cell r="AS304" t="str">
            <v/>
          </cell>
          <cell r="AT304" t="str">
            <v/>
          </cell>
          <cell r="AU304" t="str">
            <v/>
          </cell>
          <cell r="AV304" t="str">
            <v/>
          </cell>
          <cell r="AW304" t="str">
            <v/>
          </cell>
          <cell r="AX304" t="str">
            <v/>
          </cell>
          <cell r="AY304" t="str">
            <v/>
          </cell>
          <cell r="AZ304" t="str">
            <v/>
          </cell>
          <cell r="BA304" t="str">
            <v/>
          </cell>
          <cell r="BB304" t="str">
            <v/>
          </cell>
          <cell r="BC304" t="str">
            <v/>
          </cell>
        </row>
        <row r="305">
          <cell r="B305" t="str">
            <v>EDDIEB - Sea</v>
          </cell>
          <cell r="C305">
            <v>2</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cell r="V305" t="str">
            <v/>
          </cell>
          <cell r="W305" t="str">
            <v/>
          </cell>
          <cell r="X305" t="str">
            <v/>
          </cell>
          <cell r="Y305" t="str">
            <v/>
          </cell>
          <cell r="Z305" t="str">
            <v/>
          </cell>
          <cell r="AA305" t="str">
            <v/>
          </cell>
          <cell r="AB305" t="str">
            <v/>
          </cell>
          <cell r="AC305" t="str">
            <v/>
          </cell>
          <cell r="AD305" t="str">
            <v/>
          </cell>
          <cell r="AE305" t="str">
            <v/>
          </cell>
          <cell r="AF305" t="str">
            <v/>
          </cell>
          <cell r="AG305" t="str">
            <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
          </cell>
          <cell r="BB305" t="str">
            <v/>
          </cell>
          <cell r="BC305" t="str">
            <v/>
          </cell>
        </row>
        <row r="306">
          <cell r="B306" t="str">
            <v>EDDIEC - Air</v>
          </cell>
          <cell r="C306">
            <v>0</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cell r="X306" t="str">
            <v/>
          </cell>
          <cell r="Y306" t="str">
            <v/>
          </cell>
          <cell r="Z306" t="str">
            <v/>
          </cell>
          <cell r="AA306" t="str">
            <v/>
          </cell>
          <cell r="AB306" t="str">
            <v/>
          </cell>
          <cell r="AC306" t="str">
            <v/>
          </cell>
          <cell r="AD306" t="str">
            <v/>
          </cell>
          <cell r="AE306" t="str">
            <v/>
          </cell>
          <cell r="AF306" t="str">
            <v/>
          </cell>
          <cell r="AG306" t="str">
            <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
          </cell>
          <cell r="BB306" t="str">
            <v/>
          </cell>
          <cell r="BC306" t="str">
            <v/>
          </cell>
        </row>
        <row r="307">
          <cell r="B307" t="str">
            <v>EDDIEC - Sea</v>
          </cell>
          <cell r="C307">
            <v>0</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cell r="X307" t="str">
            <v/>
          </cell>
          <cell r="Y307" t="str">
            <v/>
          </cell>
          <cell r="Z307" t="str">
            <v/>
          </cell>
          <cell r="AA307" t="str">
            <v/>
          </cell>
          <cell r="AB307" t="str">
            <v/>
          </cell>
          <cell r="AC307" t="str">
            <v/>
          </cell>
          <cell r="AD307" t="str">
            <v/>
          </cell>
          <cell r="AE307" t="str">
            <v/>
          </cell>
          <cell r="AF307" t="str">
            <v/>
          </cell>
          <cell r="AG307" t="str">
            <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
          </cell>
          <cell r="BB307" t="str">
            <v/>
          </cell>
          <cell r="BC307" t="str">
            <v/>
          </cell>
        </row>
        <row r="308">
          <cell r="B308" t="str">
            <v>ELDON - Air</v>
          </cell>
          <cell r="C308">
            <v>0</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cell r="X308" t="str">
            <v/>
          </cell>
          <cell r="Y308" t="str">
            <v/>
          </cell>
          <cell r="Z308" t="str">
            <v/>
          </cell>
          <cell r="AA308" t="str">
            <v/>
          </cell>
          <cell r="AB308" t="str">
            <v/>
          </cell>
          <cell r="AC308" t="str">
            <v/>
          </cell>
          <cell r="AD308" t="str">
            <v/>
          </cell>
          <cell r="AE308" t="str">
            <v/>
          </cell>
          <cell r="AF308" t="str">
            <v/>
          </cell>
          <cell r="AG308" t="str">
            <v/>
          </cell>
          <cell r="AH308" t="str">
            <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row>
        <row r="309">
          <cell r="B309" t="str">
            <v>ELDON - Sea</v>
          </cell>
          <cell r="C309">
            <v>0</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cell r="V309" t="str">
            <v/>
          </cell>
          <cell r="W309" t="str">
            <v/>
          </cell>
          <cell r="X309" t="str">
            <v/>
          </cell>
          <cell r="Y309" t="str">
            <v/>
          </cell>
          <cell r="Z309" t="str">
            <v/>
          </cell>
          <cell r="AA309" t="str">
            <v/>
          </cell>
          <cell r="AB309" t="str">
            <v/>
          </cell>
          <cell r="AC309" t="str">
            <v/>
          </cell>
          <cell r="AD309" t="str">
            <v/>
          </cell>
          <cell r="AE309" t="str">
            <v/>
          </cell>
          <cell r="AF309" t="str">
            <v/>
          </cell>
          <cell r="AG309" t="str">
            <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row>
        <row r="310">
          <cell r="B310" t="str">
            <v>ELDOR - Air</v>
          </cell>
          <cell r="C310">
            <v>0</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cell r="X310" t="str">
            <v/>
          </cell>
          <cell r="Y310" t="str">
            <v/>
          </cell>
          <cell r="Z310" t="str">
            <v/>
          </cell>
          <cell r="AA310" t="str">
            <v/>
          </cell>
          <cell r="AB310" t="str">
            <v/>
          </cell>
          <cell r="AC310" t="str">
            <v/>
          </cell>
          <cell r="AD310" t="str">
            <v/>
          </cell>
          <cell r="AE310" t="str">
            <v/>
          </cell>
          <cell r="AF310" t="str">
            <v/>
          </cell>
          <cell r="AG310" t="str">
            <v/>
          </cell>
          <cell r="AH310" t="str">
            <v/>
          </cell>
          <cell r="AI310" t="str">
            <v/>
          </cell>
          <cell r="AJ310" t="str">
            <v/>
          </cell>
          <cell r="AK310" t="str">
            <v/>
          </cell>
          <cell r="AL310" t="str">
            <v/>
          </cell>
          <cell r="AM310" t="str">
            <v/>
          </cell>
          <cell r="AN310" t="str">
            <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row>
        <row r="311">
          <cell r="B311" t="str">
            <v>ELDOR - Sea</v>
          </cell>
          <cell r="C311">
            <v>0</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cell r="X311" t="str">
            <v/>
          </cell>
          <cell r="Y311" t="str">
            <v/>
          </cell>
          <cell r="Z311" t="str">
            <v/>
          </cell>
          <cell r="AA311" t="str">
            <v/>
          </cell>
          <cell r="AB311" t="str">
            <v/>
          </cell>
          <cell r="AC311" t="str">
            <v/>
          </cell>
          <cell r="AD311" t="str">
            <v/>
          </cell>
          <cell r="AE311" t="str">
            <v/>
          </cell>
          <cell r="AF311" t="str">
            <v/>
          </cell>
          <cell r="AG311" t="str">
            <v/>
          </cell>
          <cell r="AH311" t="str">
            <v/>
          </cell>
          <cell r="AI311" t="str">
            <v/>
          </cell>
          <cell r="AJ311" t="str">
            <v/>
          </cell>
          <cell r="AK311" t="str">
            <v/>
          </cell>
          <cell r="AL311" t="str">
            <v/>
          </cell>
          <cell r="AM311" t="str">
            <v/>
          </cell>
          <cell r="AN311" t="str">
            <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
          </cell>
          <cell r="BB311" t="str">
            <v/>
          </cell>
          <cell r="BC311" t="str">
            <v/>
          </cell>
        </row>
        <row r="312">
          <cell r="B312" t="str">
            <v>ELESTE - Air</v>
          </cell>
          <cell r="C312">
            <v>0</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cell r="X312" t="str">
            <v/>
          </cell>
          <cell r="Y312" t="str">
            <v/>
          </cell>
          <cell r="Z312" t="str">
            <v/>
          </cell>
          <cell r="AA312" t="str">
            <v/>
          </cell>
          <cell r="AB312" t="str">
            <v/>
          </cell>
          <cell r="AC312" t="str">
            <v/>
          </cell>
          <cell r="AD312" t="str">
            <v/>
          </cell>
          <cell r="AE312" t="str">
            <v/>
          </cell>
          <cell r="AF312" t="str">
            <v/>
          </cell>
          <cell r="AG312" t="str">
            <v/>
          </cell>
          <cell r="AH312" t="str">
            <v/>
          </cell>
          <cell r="AI312" t="str">
            <v/>
          </cell>
          <cell r="AJ312" t="str">
            <v/>
          </cell>
          <cell r="AK312" t="str">
            <v/>
          </cell>
          <cell r="AL312" t="str">
            <v/>
          </cell>
          <cell r="AM312" t="str">
            <v/>
          </cell>
          <cell r="AN312" t="str">
            <v/>
          </cell>
          <cell r="AO312" t="str">
            <v/>
          </cell>
          <cell r="AP312" t="str">
            <v/>
          </cell>
          <cell r="AQ312" t="str">
            <v/>
          </cell>
          <cell r="AR312" t="str">
            <v/>
          </cell>
          <cell r="AS312" t="str">
            <v/>
          </cell>
          <cell r="AT312" t="str">
            <v/>
          </cell>
          <cell r="AU312" t="str">
            <v/>
          </cell>
          <cell r="AV312" t="str">
            <v/>
          </cell>
          <cell r="AW312" t="str">
            <v/>
          </cell>
          <cell r="AX312" t="str">
            <v/>
          </cell>
          <cell r="AY312" t="str">
            <v/>
          </cell>
          <cell r="AZ312" t="str">
            <v/>
          </cell>
          <cell r="BA312" t="str">
            <v/>
          </cell>
          <cell r="BB312" t="str">
            <v/>
          </cell>
          <cell r="BC312" t="str">
            <v/>
          </cell>
        </row>
        <row r="313">
          <cell r="B313" t="str">
            <v>ELESTE - Sea</v>
          </cell>
          <cell r="C313">
            <v>0</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cell r="V313" t="str">
            <v/>
          </cell>
          <cell r="W313" t="str">
            <v/>
          </cell>
          <cell r="X313" t="str">
            <v/>
          </cell>
          <cell r="Y313" t="str">
            <v/>
          </cell>
          <cell r="Z313" t="str">
            <v/>
          </cell>
          <cell r="AA313" t="str">
            <v/>
          </cell>
          <cell r="AB313" t="str">
            <v/>
          </cell>
          <cell r="AC313" t="str">
            <v/>
          </cell>
          <cell r="AD313" t="str">
            <v/>
          </cell>
          <cell r="AE313" t="str">
            <v/>
          </cell>
          <cell r="AF313" t="str">
            <v/>
          </cell>
          <cell r="AG313" t="str">
            <v/>
          </cell>
          <cell r="AH313" t="str">
            <v/>
          </cell>
          <cell r="AI313" t="str">
            <v/>
          </cell>
          <cell r="AJ313" t="str">
            <v/>
          </cell>
          <cell r="AK313" t="str">
            <v/>
          </cell>
          <cell r="AL313" t="str">
            <v/>
          </cell>
          <cell r="AM313" t="str">
            <v/>
          </cell>
          <cell r="AN313" t="str">
            <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
          </cell>
          <cell r="BB313" t="str">
            <v/>
          </cell>
          <cell r="BC313" t="str">
            <v/>
          </cell>
        </row>
        <row r="314">
          <cell r="B314" t="str">
            <v>ELIE - Air</v>
          </cell>
          <cell r="C314">
            <v>0</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cell r="V314" t="str">
            <v/>
          </cell>
          <cell r="W314" t="str">
            <v/>
          </cell>
          <cell r="X314" t="str">
            <v/>
          </cell>
          <cell r="Y314" t="str">
            <v/>
          </cell>
          <cell r="Z314" t="str">
            <v/>
          </cell>
          <cell r="AA314" t="str">
            <v/>
          </cell>
          <cell r="AB314" t="str">
            <v/>
          </cell>
          <cell r="AC314" t="str">
            <v/>
          </cell>
          <cell r="AD314" t="str">
            <v/>
          </cell>
          <cell r="AE314" t="str">
            <v/>
          </cell>
          <cell r="AF314" t="str">
            <v/>
          </cell>
          <cell r="AG314" t="str">
            <v/>
          </cell>
          <cell r="AH314" t="str">
            <v/>
          </cell>
          <cell r="AI314" t="str">
            <v/>
          </cell>
          <cell r="AJ314" t="str">
            <v/>
          </cell>
          <cell r="AK314" t="str">
            <v/>
          </cell>
          <cell r="AL314" t="str">
            <v/>
          </cell>
          <cell r="AM314" t="str">
            <v/>
          </cell>
          <cell r="AN314" t="str">
            <v/>
          </cell>
          <cell r="AO314" t="str">
            <v/>
          </cell>
          <cell r="AP314" t="str">
            <v/>
          </cell>
          <cell r="AQ314" t="str">
            <v/>
          </cell>
          <cell r="AR314" t="str">
            <v/>
          </cell>
          <cell r="AS314" t="str">
            <v/>
          </cell>
          <cell r="AT314" t="str">
            <v/>
          </cell>
          <cell r="AU314" t="str">
            <v/>
          </cell>
          <cell r="AV314" t="str">
            <v/>
          </cell>
          <cell r="AW314" t="str">
            <v/>
          </cell>
          <cell r="AX314" t="str">
            <v/>
          </cell>
          <cell r="AY314" t="str">
            <v/>
          </cell>
          <cell r="AZ314" t="str">
            <v/>
          </cell>
          <cell r="BA314" t="str">
            <v/>
          </cell>
          <cell r="BB314" t="str">
            <v/>
          </cell>
          <cell r="BC314" t="str">
            <v/>
          </cell>
        </row>
        <row r="315">
          <cell r="B315" t="str">
            <v>ELIE - Sea</v>
          </cell>
          <cell r="C315">
            <v>0</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cell r="X315" t="str">
            <v/>
          </cell>
          <cell r="Y315" t="str">
            <v/>
          </cell>
          <cell r="Z315" t="str">
            <v/>
          </cell>
          <cell r="AA315" t="str">
            <v/>
          </cell>
          <cell r="AB315" t="str">
            <v/>
          </cell>
          <cell r="AC315" t="str">
            <v/>
          </cell>
          <cell r="AD315" t="str">
            <v/>
          </cell>
          <cell r="AE315" t="str">
            <v/>
          </cell>
          <cell r="AF315" t="str">
            <v/>
          </cell>
          <cell r="AG315" t="str">
            <v/>
          </cell>
          <cell r="AH315" t="str">
            <v/>
          </cell>
          <cell r="AI315" t="str">
            <v/>
          </cell>
          <cell r="AJ315" t="str">
            <v/>
          </cell>
          <cell r="AK315" t="str">
            <v/>
          </cell>
          <cell r="AL315" t="str">
            <v/>
          </cell>
          <cell r="AM315" t="str">
            <v/>
          </cell>
          <cell r="AN315" t="str">
            <v/>
          </cell>
          <cell r="AO315" t="str">
            <v/>
          </cell>
          <cell r="AP315" t="str">
            <v/>
          </cell>
          <cell r="AQ315" t="str">
            <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row>
        <row r="316">
          <cell r="B316" t="str">
            <v>ELLUS - Air</v>
          </cell>
          <cell r="C316">
            <v>0</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cell r="X316" t="str">
            <v/>
          </cell>
          <cell r="Y316" t="str">
            <v/>
          </cell>
          <cell r="Z316" t="str">
            <v/>
          </cell>
          <cell r="AA316" t="str">
            <v/>
          </cell>
          <cell r="AB316" t="str">
            <v/>
          </cell>
          <cell r="AC316" t="str">
            <v/>
          </cell>
          <cell r="AD316" t="str">
            <v/>
          </cell>
          <cell r="AE316" t="str">
            <v/>
          </cell>
          <cell r="AF316" t="str">
            <v/>
          </cell>
          <cell r="AG316" t="str">
            <v/>
          </cell>
          <cell r="AH316" t="str">
            <v/>
          </cell>
          <cell r="AI316" t="str">
            <v/>
          </cell>
          <cell r="AJ316" t="str">
            <v/>
          </cell>
          <cell r="AK316" t="str">
            <v/>
          </cell>
          <cell r="AL316" t="str">
            <v/>
          </cell>
          <cell r="AM316" t="str">
            <v/>
          </cell>
          <cell r="AN316" t="str">
            <v/>
          </cell>
          <cell r="AO316" t="str">
            <v/>
          </cell>
          <cell r="AP316" t="str">
            <v/>
          </cell>
          <cell r="AQ316" t="str">
            <v/>
          </cell>
          <cell r="AR316" t="str">
            <v/>
          </cell>
          <cell r="AS316" t="str">
            <v/>
          </cell>
          <cell r="AT316" t="str">
            <v/>
          </cell>
          <cell r="AU316" t="str">
            <v/>
          </cell>
          <cell r="AV316" t="str">
            <v/>
          </cell>
          <cell r="AW316" t="str">
            <v/>
          </cell>
          <cell r="AX316" t="str">
            <v/>
          </cell>
          <cell r="AY316" t="str">
            <v/>
          </cell>
          <cell r="AZ316" t="str">
            <v/>
          </cell>
          <cell r="BA316" t="str">
            <v/>
          </cell>
          <cell r="BB316" t="str">
            <v/>
          </cell>
          <cell r="BC316" t="str">
            <v/>
          </cell>
        </row>
        <row r="317">
          <cell r="B317" t="str">
            <v>ELLUS - Sea</v>
          </cell>
          <cell r="C317">
            <v>0</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cell r="V317" t="str">
            <v/>
          </cell>
          <cell r="W317" t="str">
            <v/>
          </cell>
          <cell r="X317" t="str">
            <v/>
          </cell>
          <cell r="Y317" t="str">
            <v/>
          </cell>
          <cell r="Z317" t="str">
            <v/>
          </cell>
          <cell r="AA317" t="str">
            <v/>
          </cell>
          <cell r="AB317" t="str">
            <v/>
          </cell>
          <cell r="AC317" t="str">
            <v/>
          </cell>
          <cell r="AD317" t="str">
            <v/>
          </cell>
          <cell r="AE317" t="str">
            <v/>
          </cell>
          <cell r="AF317" t="str">
            <v/>
          </cell>
          <cell r="AG317" t="str">
            <v/>
          </cell>
          <cell r="AH317" t="str">
            <v/>
          </cell>
          <cell r="AI317" t="str">
            <v/>
          </cell>
          <cell r="AJ317" t="str">
            <v/>
          </cell>
          <cell r="AK317" t="str">
            <v/>
          </cell>
          <cell r="AL317" t="str">
            <v/>
          </cell>
          <cell r="AM317" t="str">
            <v/>
          </cell>
          <cell r="AN317" t="str">
            <v/>
          </cell>
          <cell r="AO317" t="str">
            <v/>
          </cell>
          <cell r="AP317" t="str">
            <v/>
          </cell>
          <cell r="AQ317" t="str">
            <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row>
        <row r="318">
          <cell r="B318" t="str">
            <v>EMCI - Air</v>
          </cell>
          <cell r="C318">
            <v>0</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cell r="V318" t="str">
            <v/>
          </cell>
          <cell r="W318" t="str">
            <v/>
          </cell>
          <cell r="X318" t="str">
            <v/>
          </cell>
          <cell r="Y318" t="str">
            <v/>
          </cell>
          <cell r="Z318" t="str">
            <v/>
          </cell>
          <cell r="AA318" t="str">
            <v/>
          </cell>
          <cell r="AB318" t="str">
            <v/>
          </cell>
          <cell r="AC318" t="str">
            <v/>
          </cell>
          <cell r="AD318" t="str">
            <v/>
          </cell>
          <cell r="AE318" t="str">
            <v/>
          </cell>
          <cell r="AF318" t="str">
            <v/>
          </cell>
          <cell r="AG318" t="str">
            <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row>
        <row r="319">
          <cell r="B319" t="str">
            <v>EMCI - Sea</v>
          </cell>
          <cell r="C319">
            <v>0</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cell r="V319" t="str">
            <v/>
          </cell>
          <cell r="W319" t="str">
            <v/>
          </cell>
          <cell r="X319" t="str">
            <v/>
          </cell>
          <cell r="Y319" t="str">
            <v/>
          </cell>
          <cell r="Z319" t="str">
            <v/>
          </cell>
          <cell r="AA319" t="str">
            <v/>
          </cell>
          <cell r="AB319" t="str">
            <v/>
          </cell>
          <cell r="AC319" t="str">
            <v/>
          </cell>
          <cell r="AD319" t="str">
            <v/>
          </cell>
          <cell r="AE319" t="str">
            <v/>
          </cell>
          <cell r="AF319" t="str">
            <v/>
          </cell>
          <cell r="AG319" t="str">
            <v/>
          </cell>
          <cell r="AH319" t="str">
            <v/>
          </cell>
          <cell r="AI319" t="str">
            <v/>
          </cell>
          <cell r="AJ319" t="str">
            <v/>
          </cell>
          <cell r="AK319" t="str">
            <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row>
        <row r="320">
          <cell r="B320" t="str">
            <v>EMCOLS - Air</v>
          </cell>
          <cell r="C320">
            <v>0</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cell r="V320" t="str">
            <v/>
          </cell>
          <cell r="W320" t="str">
            <v/>
          </cell>
          <cell r="X320" t="str">
            <v/>
          </cell>
          <cell r="Y320" t="str">
            <v/>
          </cell>
          <cell r="Z320" t="str">
            <v/>
          </cell>
          <cell r="AA320" t="str">
            <v/>
          </cell>
          <cell r="AB320" t="str">
            <v/>
          </cell>
          <cell r="AC320" t="str">
            <v/>
          </cell>
          <cell r="AD320" t="str">
            <v/>
          </cell>
          <cell r="AE320" t="str">
            <v/>
          </cell>
          <cell r="AF320" t="str">
            <v/>
          </cell>
          <cell r="AG320" t="str">
            <v/>
          </cell>
          <cell r="AH320" t="str">
            <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row>
        <row r="321">
          <cell r="B321" t="str">
            <v>EMCOLS - Sea</v>
          </cell>
          <cell r="C321">
            <v>0</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cell r="V321" t="str">
            <v/>
          </cell>
          <cell r="W321" t="str">
            <v/>
          </cell>
          <cell r="X321" t="str">
            <v/>
          </cell>
          <cell r="Y321" t="str">
            <v/>
          </cell>
          <cell r="Z321" t="str">
            <v/>
          </cell>
          <cell r="AA321" t="str">
            <v/>
          </cell>
          <cell r="AB321" t="str">
            <v/>
          </cell>
          <cell r="AC321" t="str">
            <v/>
          </cell>
          <cell r="AD321" t="str">
            <v/>
          </cell>
          <cell r="AE321" t="str">
            <v/>
          </cell>
          <cell r="AF321" t="str">
            <v/>
          </cell>
          <cell r="AG321" t="str">
            <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row>
        <row r="322">
          <cell r="B322" t="str">
            <v>EMERSN - Air</v>
          </cell>
          <cell r="C322">
            <v>0</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cell r="V322" t="str">
            <v/>
          </cell>
          <cell r="W322" t="str">
            <v/>
          </cell>
          <cell r="X322" t="str">
            <v/>
          </cell>
          <cell r="Y322" t="str">
            <v/>
          </cell>
          <cell r="Z322" t="str">
            <v/>
          </cell>
          <cell r="AA322" t="str">
            <v/>
          </cell>
          <cell r="AB322" t="str">
            <v/>
          </cell>
          <cell r="AC322" t="str">
            <v/>
          </cell>
          <cell r="AD322" t="str">
            <v/>
          </cell>
          <cell r="AE322" t="str">
            <v/>
          </cell>
          <cell r="AF322" t="str">
            <v/>
          </cell>
          <cell r="AG322" t="str">
            <v/>
          </cell>
          <cell r="AH322" t="str">
            <v/>
          </cell>
          <cell r="AI322" t="str">
            <v/>
          </cell>
          <cell r="AJ322" t="str">
            <v/>
          </cell>
          <cell r="AK322" t="str">
            <v/>
          </cell>
          <cell r="AL322" t="str">
            <v/>
          </cell>
          <cell r="AM322" t="str">
            <v/>
          </cell>
          <cell r="AN322" t="str">
            <v/>
          </cell>
          <cell r="AO322" t="str">
            <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row>
        <row r="323">
          <cell r="B323" t="str">
            <v>EMERSN - Sea</v>
          </cell>
          <cell r="C323">
            <v>0</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cell r="V323" t="str">
            <v/>
          </cell>
          <cell r="W323" t="str">
            <v/>
          </cell>
          <cell r="X323" t="str">
            <v/>
          </cell>
          <cell r="Y323" t="str">
            <v/>
          </cell>
          <cell r="Z323" t="str">
            <v/>
          </cell>
          <cell r="AA323" t="str">
            <v/>
          </cell>
          <cell r="AB323" t="str">
            <v/>
          </cell>
          <cell r="AC323" t="str">
            <v/>
          </cell>
          <cell r="AD323" t="str">
            <v/>
          </cell>
          <cell r="AE323" t="str">
            <v/>
          </cell>
          <cell r="AF323" t="str">
            <v/>
          </cell>
          <cell r="AG323" t="str">
            <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
          </cell>
          <cell r="BB323" t="str">
            <v/>
          </cell>
          <cell r="BC323" t="str">
            <v/>
          </cell>
        </row>
        <row r="324">
          <cell r="B324" t="str">
            <v>EMLUX - Air</v>
          </cell>
          <cell r="C324">
            <v>0</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cell r="X324" t="str">
            <v/>
          </cell>
          <cell r="Y324" t="str">
            <v/>
          </cell>
          <cell r="Z324" t="str">
            <v/>
          </cell>
          <cell r="AA324" t="str">
            <v/>
          </cell>
          <cell r="AB324" t="str">
            <v/>
          </cell>
          <cell r="AC324" t="str">
            <v/>
          </cell>
          <cell r="AD324" t="str">
            <v/>
          </cell>
          <cell r="AE324" t="str">
            <v/>
          </cell>
          <cell r="AF324" t="str">
            <v/>
          </cell>
          <cell r="AG324" t="str">
            <v/>
          </cell>
          <cell r="AH324" t="str">
            <v/>
          </cell>
          <cell r="AI324" t="str">
            <v/>
          </cell>
          <cell r="AJ324" t="str">
            <v/>
          </cell>
          <cell r="AK324" t="str">
            <v/>
          </cell>
          <cell r="AL324" t="str">
            <v/>
          </cell>
          <cell r="AM324" t="str">
            <v/>
          </cell>
          <cell r="AN324" t="str">
            <v/>
          </cell>
          <cell r="AO324" t="str">
            <v/>
          </cell>
          <cell r="AP324" t="str">
            <v/>
          </cell>
          <cell r="AQ324" t="str">
            <v/>
          </cell>
          <cell r="AR324" t="str">
            <v/>
          </cell>
          <cell r="AS324" t="str">
            <v/>
          </cell>
          <cell r="AT324" t="str">
            <v/>
          </cell>
          <cell r="AU324" t="str">
            <v/>
          </cell>
          <cell r="AV324" t="str">
            <v/>
          </cell>
          <cell r="AW324" t="str">
            <v/>
          </cell>
          <cell r="AX324" t="str">
            <v/>
          </cell>
          <cell r="AY324" t="str">
            <v/>
          </cell>
          <cell r="AZ324" t="str">
            <v/>
          </cell>
          <cell r="BA324" t="str">
            <v/>
          </cell>
          <cell r="BB324" t="str">
            <v/>
          </cell>
          <cell r="BC324" t="str">
            <v/>
          </cell>
        </row>
        <row r="325">
          <cell r="B325" t="str">
            <v>EMLUX - Sea</v>
          </cell>
          <cell r="C325">
            <v>17</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cell r="V325" t="str">
            <v/>
          </cell>
          <cell r="W325" t="str">
            <v/>
          </cell>
          <cell r="X325" t="str">
            <v/>
          </cell>
          <cell r="Y325" t="str">
            <v/>
          </cell>
          <cell r="Z325" t="str">
            <v/>
          </cell>
          <cell r="AA325" t="str">
            <v/>
          </cell>
          <cell r="AB325" t="str">
            <v/>
          </cell>
          <cell r="AC325" t="str">
            <v/>
          </cell>
          <cell r="AD325" t="str">
            <v/>
          </cell>
          <cell r="AE325" t="str">
            <v/>
          </cell>
          <cell r="AF325" t="str">
            <v/>
          </cell>
          <cell r="AG325" t="str">
            <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
          </cell>
          <cell r="BB325" t="str">
            <v/>
          </cell>
          <cell r="BC325" t="str">
            <v/>
          </cell>
        </row>
        <row r="326">
          <cell r="B326" t="str">
            <v>ENGRS - Air</v>
          </cell>
          <cell r="C326">
            <v>0</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cell r="V326" t="str">
            <v/>
          </cell>
          <cell r="W326" t="str">
            <v/>
          </cell>
          <cell r="X326" t="str">
            <v/>
          </cell>
          <cell r="Y326" t="str">
            <v/>
          </cell>
          <cell r="Z326" t="str">
            <v/>
          </cell>
          <cell r="AA326" t="str">
            <v/>
          </cell>
          <cell r="AB326" t="str">
            <v/>
          </cell>
          <cell r="AC326" t="str">
            <v/>
          </cell>
          <cell r="AD326" t="str">
            <v/>
          </cell>
          <cell r="AE326" t="str">
            <v/>
          </cell>
          <cell r="AF326" t="str">
            <v/>
          </cell>
          <cell r="AG326" t="str">
            <v/>
          </cell>
          <cell r="AH326" t="str">
            <v/>
          </cell>
          <cell r="AI326" t="str">
            <v/>
          </cell>
          <cell r="AJ326" t="str">
            <v/>
          </cell>
          <cell r="AK326" t="str">
            <v/>
          </cell>
          <cell r="AL326" t="str">
            <v/>
          </cell>
          <cell r="AM326" t="str">
            <v/>
          </cell>
          <cell r="AN326" t="str">
            <v/>
          </cell>
          <cell r="AO326" t="str">
            <v/>
          </cell>
          <cell r="AP326" t="str">
            <v/>
          </cell>
          <cell r="AQ326" t="str">
            <v/>
          </cell>
          <cell r="AR326" t="str">
            <v/>
          </cell>
          <cell r="AS326" t="str">
            <v/>
          </cell>
          <cell r="AT326" t="str">
            <v/>
          </cell>
          <cell r="AU326" t="str">
            <v/>
          </cell>
          <cell r="AV326" t="str">
            <v/>
          </cell>
          <cell r="AW326" t="str">
            <v/>
          </cell>
          <cell r="AX326" t="str">
            <v/>
          </cell>
          <cell r="AY326" t="str">
            <v/>
          </cell>
          <cell r="AZ326" t="str">
            <v/>
          </cell>
          <cell r="BA326" t="str">
            <v/>
          </cell>
          <cell r="BB326" t="str">
            <v/>
          </cell>
          <cell r="BC326" t="str">
            <v/>
          </cell>
        </row>
        <row r="327">
          <cell r="B327" t="str">
            <v>ENGRS - Sea</v>
          </cell>
          <cell r="C327">
            <v>0</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cell r="V327" t="str">
            <v/>
          </cell>
          <cell r="W327" t="str">
            <v/>
          </cell>
          <cell r="X327" t="str">
            <v/>
          </cell>
          <cell r="Y327" t="str">
            <v/>
          </cell>
          <cell r="Z327" t="str">
            <v/>
          </cell>
          <cell r="AA327" t="str">
            <v/>
          </cell>
          <cell r="AB327" t="str">
            <v/>
          </cell>
          <cell r="AC327" t="str">
            <v/>
          </cell>
          <cell r="AD327" t="str">
            <v/>
          </cell>
          <cell r="AE327" t="str">
            <v/>
          </cell>
          <cell r="AF327" t="str">
            <v/>
          </cell>
          <cell r="AG327" t="str">
            <v/>
          </cell>
          <cell r="AH327" t="str">
            <v/>
          </cell>
          <cell r="AI327" t="str">
            <v/>
          </cell>
          <cell r="AJ327" t="str">
            <v/>
          </cell>
          <cell r="AK327" t="str">
            <v/>
          </cell>
          <cell r="AL327" t="str">
            <v/>
          </cell>
          <cell r="AM327" t="str">
            <v/>
          </cell>
          <cell r="AN327" t="str">
            <v/>
          </cell>
          <cell r="AO327" t="str">
            <v/>
          </cell>
          <cell r="AP327" t="str">
            <v/>
          </cell>
          <cell r="AQ327" t="str">
            <v/>
          </cell>
          <cell r="AR327" t="str">
            <v/>
          </cell>
          <cell r="AS327" t="str">
            <v/>
          </cell>
          <cell r="AT327" t="str">
            <v/>
          </cell>
          <cell r="AU327" t="str">
            <v/>
          </cell>
          <cell r="AV327" t="str">
            <v/>
          </cell>
          <cell r="AW327" t="str">
            <v/>
          </cell>
          <cell r="AX327" t="str">
            <v/>
          </cell>
          <cell r="AY327" t="str">
            <v/>
          </cell>
          <cell r="AZ327" t="str">
            <v/>
          </cell>
          <cell r="BA327" t="str">
            <v/>
          </cell>
          <cell r="BB327" t="str">
            <v/>
          </cell>
          <cell r="BC327" t="str">
            <v/>
          </cell>
        </row>
        <row r="328">
          <cell r="B328" t="str">
            <v>ENSHOE - Air</v>
          </cell>
          <cell r="C328">
            <v>0</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cell r="X328" t="str">
            <v/>
          </cell>
          <cell r="Y328" t="str">
            <v/>
          </cell>
          <cell r="Z328" t="str">
            <v/>
          </cell>
          <cell r="AA328" t="str">
            <v/>
          </cell>
          <cell r="AB328" t="str">
            <v/>
          </cell>
          <cell r="AC328" t="str">
            <v/>
          </cell>
          <cell r="AD328" t="str">
            <v/>
          </cell>
          <cell r="AE328" t="str">
            <v/>
          </cell>
          <cell r="AF328" t="str">
            <v/>
          </cell>
          <cell r="AG328" t="str">
            <v/>
          </cell>
          <cell r="AH328" t="str">
            <v/>
          </cell>
          <cell r="AI328" t="str">
            <v/>
          </cell>
          <cell r="AJ328" t="str">
            <v/>
          </cell>
          <cell r="AK328" t="str">
            <v/>
          </cell>
          <cell r="AL328" t="str">
            <v/>
          </cell>
          <cell r="AM328" t="str">
            <v/>
          </cell>
          <cell r="AN328" t="str">
            <v/>
          </cell>
          <cell r="AO328" t="str">
            <v/>
          </cell>
          <cell r="AP328" t="str">
            <v/>
          </cell>
          <cell r="AQ328" t="str">
            <v/>
          </cell>
          <cell r="AR328" t="str">
            <v/>
          </cell>
          <cell r="AS328" t="str">
            <v/>
          </cell>
          <cell r="AT328" t="str">
            <v/>
          </cell>
          <cell r="AU328" t="str">
            <v/>
          </cell>
          <cell r="AV328" t="str">
            <v/>
          </cell>
          <cell r="AW328" t="str">
            <v/>
          </cell>
          <cell r="AX328" t="str">
            <v/>
          </cell>
          <cell r="AY328" t="str">
            <v/>
          </cell>
          <cell r="AZ328" t="str">
            <v/>
          </cell>
          <cell r="BA328" t="str">
            <v/>
          </cell>
          <cell r="BB328" t="str">
            <v/>
          </cell>
          <cell r="BC328" t="str">
            <v/>
          </cell>
        </row>
        <row r="329">
          <cell r="B329" t="str">
            <v>ENSHOE - Sea</v>
          </cell>
          <cell r="C329">
            <v>0</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cell r="V329" t="str">
            <v/>
          </cell>
          <cell r="W329" t="str">
            <v/>
          </cell>
          <cell r="X329" t="str">
            <v/>
          </cell>
          <cell r="Y329" t="str">
            <v/>
          </cell>
          <cell r="Z329" t="str">
            <v/>
          </cell>
          <cell r="AA329" t="str">
            <v/>
          </cell>
          <cell r="AB329" t="str">
            <v/>
          </cell>
          <cell r="AC329" t="str">
            <v/>
          </cell>
          <cell r="AD329" t="str">
            <v/>
          </cell>
          <cell r="AE329" t="str">
            <v/>
          </cell>
          <cell r="AF329" t="str">
            <v/>
          </cell>
          <cell r="AG329" t="str">
            <v/>
          </cell>
          <cell r="AH329" t="str">
            <v/>
          </cell>
          <cell r="AI329" t="str">
            <v/>
          </cell>
          <cell r="AJ329" t="str">
            <v/>
          </cell>
          <cell r="AK329" t="str">
            <v/>
          </cell>
          <cell r="AL329" t="str">
            <v/>
          </cell>
          <cell r="AM329" t="str">
            <v/>
          </cell>
          <cell r="AN329" t="str">
            <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row>
        <row r="330">
          <cell r="B330" t="str">
            <v>ENSPOR - Air</v>
          </cell>
          <cell r="C330">
            <v>0</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cell r="V330" t="str">
            <v/>
          </cell>
          <cell r="W330" t="str">
            <v/>
          </cell>
          <cell r="X330" t="str">
            <v/>
          </cell>
          <cell r="Y330" t="str">
            <v/>
          </cell>
          <cell r="Z330" t="str">
            <v/>
          </cell>
          <cell r="AA330" t="str">
            <v/>
          </cell>
          <cell r="AB330" t="str">
            <v/>
          </cell>
          <cell r="AC330" t="str">
            <v/>
          </cell>
          <cell r="AD330" t="str">
            <v/>
          </cell>
          <cell r="AE330" t="str">
            <v/>
          </cell>
          <cell r="AF330" t="str">
            <v/>
          </cell>
          <cell r="AG330" t="str">
            <v/>
          </cell>
          <cell r="AH330" t="str">
            <v/>
          </cell>
          <cell r="AI330" t="str">
            <v/>
          </cell>
          <cell r="AJ330" t="str">
            <v/>
          </cell>
          <cell r="AK330" t="str">
            <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row>
        <row r="331">
          <cell r="B331" t="str">
            <v>ENSPOR - Sea</v>
          </cell>
          <cell r="C331">
            <v>0</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cell r="V331" t="str">
            <v/>
          </cell>
          <cell r="W331" t="str">
            <v/>
          </cell>
          <cell r="X331" t="str">
            <v/>
          </cell>
          <cell r="Y331" t="str">
            <v/>
          </cell>
          <cell r="Z331" t="str">
            <v/>
          </cell>
          <cell r="AA331" t="str">
            <v/>
          </cell>
          <cell r="AB331" t="str">
            <v/>
          </cell>
          <cell r="AC331" t="str">
            <v/>
          </cell>
          <cell r="AD331" t="str">
            <v/>
          </cell>
          <cell r="AE331" t="str">
            <v/>
          </cell>
          <cell r="AF331" t="str">
            <v/>
          </cell>
          <cell r="AG331" t="str">
            <v/>
          </cell>
          <cell r="AH331" t="str">
            <v/>
          </cell>
          <cell r="AI331" t="str">
            <v/>
          </cell>
          <cell r="AJ331" t="str">
            <v/>
          </cell>
          <cell r="AK331" t="str">
            <v/>
          </cell>
          <cell r="AL331" t="str">
            <v/>
          </cell>
          <cell r="AM331" t="str">
            <v/>
          </cell>
          <cell r="AN331" t="str">
            <v/>
          </cell>
          <cell r="AO331" t="str">
            <v/>
          </cell>
          <cell r="AP331" t="str">
            <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row>
        <row r="332">
          <cell r="B332" t="str">
            <v>ESPEUR - Air</v>
          </cell>
          <cell r="C332">
            <v>0</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cell r="V332" t="str">
            <v/>
          </cell>
          <cell r="W332" t="str">
            <v/>
          </cell>
          <cell r="X332" t="str">
            <v/>
          </cell>
          <cell r="Y332" t="str">
            <v/>
          </cell>
          <cell r="Z332" t="str">
            <v/>
          </cell>
          <cell r="AA332" t="str">
            <v/>
          </cell>
          <cell r="AB332" t="str">
            <v/>
          </cell>
          <cell r="AC332" t="str">
            <v/>
          </cell>
          <cell r="AD332" t="str">
            <v/>
          </cell>
          <cell r="AE332" t="str">
            <v/>
          </cell>
          <cell r="AF332" t="str">
            <v/>
          </cell>
          <cell r="AG332" t="str">
            <v/>
          </cell>
          <cell r="AH332" t="str">
            <v/>
          </cell>
          <cell r="AI332" t="str">
            <v/>
          </cell>
          <cell r="AJ332" t="str">
            <v/>
          </cell>
          <cell r="AK332" t="str">
            <v/>
          </cell>
          <cell r="AL332" t="str">
            <v/>
          </cell>
          <cell r="AM332" t="str">
            <v/>
          </cell>
          <cell r="AN332" t="str">
            <v/>
          </cell>
          <cell r="AO332" t="str">
            <v/>
          </cell>
          <cell r="AP332" t="str">
            <v/>
          </cell>
          <cell r="AQ332" t="str">
            <v/>
          </cell>
          <cell r="AR332" t="str">
            <v/>
          </cell>
          <cell r="AS332" t="str">
            <v/>
          </cell>
          <cell r="AT332" t="str">
            <v/>
          </cell>
          <cell r="AU332" t="str">
            <v/>
          </cell>
          <cell r="AV332" t="str">
            <v/>
          </cell>
          <cell r="AW332" t="str">
            <v/>
          </cell>
          <cell r="AX332" t="str">
            <v/>
          </cell>
          <cell r="AY332" t="str">
            <v/>
          </cell>
          <cell r="AZ332" t="str">
            <v/>
          </cell>
          <cell r="BA332" t="str">
            <v/>
          </cell>
          <cell r="BB332" t="str">
            <v/>
          </cell>
          <cell r="BC332" t="str">
            <v/>
          </cell>
        </row>
        <row r="333">
          <cell r="B333" t="str">
            <v>ESPEUR - Sea</v>
          </cell>
          <cell r="C333">
            <v>0</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cell r="V333" t="str">
            <v/>
          </cell>
          <cell r="W333" t="str">
            <v/>
          </cell>
          <cell r="X333" t="str">
            <v/>
          </cell>
          <cell r="Y333" t="str">
            <v/>
          </cell>
          <cell r="Z333" t="str">
            <v/>
          </cell>
          <cell r="AA333" t="str">
            <v/>
          </cell>
          <cell r="AB333" t="str">
            <v/>
          </cell>
          <cell r="AC333" t="str">
            <v/>
          </cell>
          <cell r="AD333" t="str">
            <v/>
          </cell>
          <cell r="AE333" t="str">
            <v/>
          </cell>
          <cell r="AF333" t="str">
            <v/>
          </cell>
          <cell r="AG333" t="str">
            <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row>
        <row r="334">
          <cell r="B334" t="str">
            <v>ESPRIT - Air</v>
          </cell>
          <cell r="C334">
            <v>0</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cell r="X334" t="str">
            <v/>
          </cell>
          <cell r="Y334" t="str">
            <v/>
          </cell>
          <cell r="Z334" t="str">
            <v/>
          </cell>
          <cell r="AA334" t="str">
            <v/>
          </cell>
          <cell r="AB334" t="str">
            <v/>
          </cell>
          <cell r="AC334" t="str">
            <v/>
          </cell>
          <cell r="AD334" t="str">
            <v/>
          </cell>
          <cell r="AE334" t="str">
            <v/>
          </cell>
          <cell r="AF334" t="str">
            <v/>
          </cell>
          <cell r="AG334" t="str">
            <v/>
          </cell>
          <cell r="AH334" t="str">
            <v/>
          </cell>
          <cell r="AI334" t="str">
            <v/>
          </cell>
          <cell r="AJ334" t="str">
            <v/>
          </cell>
          <cell r="AK334" t="str">
            <v/>
          </cell>
          <cell r="AL334" t="str">
            <v/>
          </cell>
          <cell r="AM334" t="str">
            <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row>
        <row r="335">
          <cell r="B335" t="str">
            <v>ESPRIT - Sea</v>
          </cell>
          <cell r="C335">
            <v>0</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cell r="V335" t="str">
            <v/>
          </cell>
          <cell r="W335" t="str">
            <v/>
          </cell>
          <cell r="X335" t="str">
            <v/>
          </cell>
          <cell r="Y335" t="str">
            <v/>
          </cell>
          <cell r="Z335" t="str">
            <v/>
          </cell>
          <cell r="AA335" t="str">
            <v/>
          </cell>
          <cell r="AB335" t="str">
            <v/>
          </cell>
          <cell r="AC335" t="str">
            <v/>
          </cell>
          <cell r="AD335" t="str">
            <v/>
          </cell>
          <cell r="AE335" t="str">
            <v/>
          </cell>
          <cell r="AF335" t="str">
            <v/>
          </cell>
          <cell r="AG335" t="str">
            <v/>
          </cell>
          <cell r="AH335" t="str">
            <v/>
          </cell>
          <cell r="AI335" t="str">
            <v/>
          </cell>
          <cell r="AJ335" t="str">
            <v/>
          </cell>
          <cell r="AK335" t="str">
            <v/>
          </cell>
          <cell r="AL335" t="str">
            <v/>
          </cell>
          <cell r="AM335" t="str">
            <v/>
          </cell>
          <cell r="AN335" t="str">
            <v/>
          </cell>
          <cell r="AO335" t="str">
            <v/>
          </cell>
          <cell r="AP335" t="str">
            <v/>
          </cell>
          <cell r="AQ335" t="str">
            <v/>
          </cell>
          <cell r="AR335" t="str">
            <v/>
          </cell>
          <cell r="AS335" t="str">
            <v/>
          </cell>
          <cell r="AT335" t="str">
            <v/>
          </cell>
          <cell r="AU335" t="str">
            <v/>
          </cell>
          <cell r="AV335" t="str">
            <v/>
          </cell>
          <cell r="AW335" t="str">
            <v/>
          </cell>
          <cell r="AX335" t="str">
            <v/>
          </cell>
          <cell r="AY335" t="str">
            <v/>
          </cell>
          <cell r="AZ335" t="str">
            <v/>
          </cell>
          <cell r="BA335" t="str">
            <v/>
          </cell>
          <cell r="BB335" t="str">
            <v/>
          </cell>
          <cell r="BC335" t="str">
            <v/>
          </cell>
        </row>
        <row r="336">
          <cell r="B336" t="str">
            <v>ESTN - Air</v>
          </cell>
          <cell r="C336">
            <v>0</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cell r="V336" t="str">
            <v/>
          </cell>
          <cell r="W336" t="str">
            <v/>
          </cell>
          <cell r="X336" t="str">
            <v/>
          </cell>
          <cell r="Y336" t="str">
            <v/>
          </cell>
          <cell r="Z336" t="str">
            <v/>
          </cell>
          <cell r="AA336" t="str">
            <v/>
          </cell>
          <cell r="AB336" t="str">
            <v/>
          </cell>
          <cell r="AC336" t="str">
            <v/>
          </cell>
          <cell r="AD336" t="str">
            <v/>
          </cell>
          <cell r="AE336" t="str">
            <v/>
          </cell>
          <cell r="AF336" t="str">
            <v/>
          </cell>
          <cell r="AG336" t="str">
            <v/>
          </cell>
          <cell r="AH336" t="str">
            <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
          </cell>
        </row>
        <row r="337">
          <cell r="B337" t="str">
            <v>ESTN - Sea</v>
          </cell>
          <cell r="C337">
            <v>0</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cell r="V337" t="str">
            <v/>
          </cell>
          <cell r="W337" t="str">
            <v/>
          </cell>
          <cell r="X337" t="str">
            <v/>
          </cell>
          <cell r="Y337" t="str">
            <v/>
          </cell>
          <cell r="Z337" t="str">
            <v/>
          </cell>
          <cell r="AA337" t="str">
            <v/>
          </cell>
          <cell r="AB337" t="str">
            <v/>
          </cell>
          <cell r="AC337" t="str">
            <v/>
          </cell>
          <cell r="AD337" t="str">
            <v/>
          </cell>
          <cell r="AE337" t="str">
            <v/>
          </cell>
          <cell r="AF337" t="str">
            <v/>
          </cell>
          <cell r="AG337" t="str">
            <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
          </cell>
          <cell r="BB337" t="str">
            <v/>
          </cell>
          <cell r="BC337" t="str">
            <v/>
          </cell>
        </row>
        <row r="338">
          <cell r="B338" t="str">
            <v>ESTNCA - Air</v>
          </cell>
          <cell r="C338">
            <v>0</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cell r="V338" t="str">
            <v/>
          </cell>
          <cell r="W338" t="str">
            <v/>
          </cell>
          <cell r="X338" t="str">
            <v/>
          </cell>
          <cell r="Y338" t="str">
            <v/>
          </cell>
          <cell r="Z338" t="str">
            <v/>
          </cell>
          <cell r="AA338" t="str">
            <v/>
          </cell>
          <cell r="AB338" t="str">
            <v/>
          </cell>
          <cell r="AC338" t="str">
            <v/>
          </cell>
          <cell r="AD338" t="str">
            <v/>
          </cell>
          <cell r="AE338" t="str">
            <v/>
          </cell>
          <cell r="AF338" t="str">
            <v/>
          </cell>
          <cell r="AG338" t="str">
            <v/>
          </cell>
          <cell r="AH338" t="str">
            <v/>
          </cell>
          <cell r="AI338" t="str">
            <v/>
          </cell>
          <cell r="AJ338" t="str">
            <v/>
          </cell>
          <cell r="AK338" t="str">
            <v/>
          </cell>
          <cell r="AL338" t="str">
            <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row>
        <row r="339">
          <cell r="B339" t="str">
            <v>ESTNCA - Sea</v>
          </cell>
          <cell r="C339">
            <v>0</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cell r="V339" t="str">
            <v/>
          </cell>
          <cell r="W339" t="str">
            <v/>
          </cell>
          <cell r="X339" t="str">
            <v/>
          </cell>
          <cell r="Y339" t="str">
            <v/>
          </cell>
          <cell r="Z339" t="str">
            <v/>
          </cell>
          <cell r="AA339" t="str">
            <v/>
          </cell>
          <cell r="AB339" t="str">
            <v/>
          </cell>
          <cell r="AC339" t="str">
            <v/>
          </cell>
          <cell r="AD339" t="str">
            <v/>
          </cell>
          <cell r="AE339" t="str">
            <v/>
          </cell>
          <cell r="AF339" t="str">
            <v/>
          </cell>
          <cell r="AG339" t="str">
            <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
          </cell>
          <cell r="BB339" t="str">
            <v/>
          </cell>
          <cell r="BC339" t="str">
            <v/>
          </cell>
        </row>
        <row r="340">
          <cell r="B340" t="str">
            <v>ETNA - Air</v>
          </cell>
          <cell r="C340">
            <v>0</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cell r="V340" t="str">
            <v/>
          </cell>
          <cell r="W340" t="str">
            <v/>
          </cell>
          <cell r="X340" t="str">
            <v/>
          </cell>
          <cell r="Y340" t="str">
            <v/>
          </cell>
          <cell r="Z340" t="str">
            <v/>
          </cell>
          <cell r="AA340" t="str">
            <v/>
          </cell>
          <cell r="AB340" t="str">
            <v/>
          </cell>
          <cell r="AC340" t="str">
            <v/>
          </cell>
          <cell r="AD340" t="str">
            <v/>
          </cell>
          <cell r="AE340" t="str">
            <v/>
          </cell>
          <cell r="AF340" t="str">
            <v/>
          </cell>
          <cell r="AG340" t="str">
            <v/>
          </cell>
          <cell r="AH340" t="str">
            <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
          </cell>
          <cell r="BB340" t="str">
            <v/>
          </cell>
          <cell r="BC340" t="str">
            <v/>
          </cell>
        </row>
        <row r="341">
          <cell r="B341" t="str">
            <v>ETNA - Sea</v>
          </cell>
          <cell r="C341">
            <v>0</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cell r="V341" t="str">
            <v/>
          </cell>
          <cell r="W341" t="str">
            <v/>
          </cell>
          <cell r="X341" t="str">
            <v/>
          </cell>
          <cell r="Y341" t="str">
            <v/>
          </cell>
          <cell r="Z341" t="str">
            <v/>
          </cell>
          <cell r="AA341" t="str">
            <v/>
          </cell>
          <cell r="AB341" t="str">
            <v/>
          </cell>
          <cell r="AC341" t="str">
            <v/>
          </cell>
          <cell r="AD341" t="str">
            <v/>
          </cell>
          <cell r="AE341" t="str">
            <v/>
          </cell>
          <cell r="AF341" t="str">
            <v/>
          </cell>
          <cell r="AG341" t="str">
            <v/>
          </cell>
          <cell r="AH341" t="str">
            <v/>
          </cell>
          <cell r="AI341" t="str">
            <v/>
          </cell>
          <cell r="AJ341" t="str">
            <v/>
          </cell>
          <cell r="AK341" t="str">
            <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
          </cell>
          <cell r="BB341" t="str">
            <v/>
          </cell>
          <cell r="BC341" t="str">
            <v/>
          </cell>
        </row>
        <row r="342">
          <cell r="B342" t="str">
            <v>EUROM - Air</v>
          </cell>
          <cell r="C342">
            <v>0</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cell r="V342" t="str">
            <v/>
          </cell>
          <cell r="W342" t="str">
            <v/>
          </cell>
          <cell r="X342" t="str">
            <v/>
          </cell>
          <cell r="Y342" t="str">
            <v/>
          </cell>
          <cell r="Z342" t="str">
            <v/>
          </cell>
          <cell r="AA342" t="str">
            <v/>
          </cell>
          <cell r="AB342" t="str">
            <v/>
          </cell>
          <cell r="AC342" t="str">
            <v/>
          </cell>
          <cell r="AD342" t="str">
            <v/>
          </cell>
          <cell r="AE342" t="str">
            <v/>
          </cell>
          <cell r="AF342" t="str">
            <v/>
          </cell>
          <cell r="AG342" t="str">
            <v/>
          </cell>
          <cell r="AH342" t="str">
            <v/>
          </cell>
          <cell r="AI342" t="str">
            <v/>
          </cell>
          <cell r="AJ342" t="str">
            <v/>
          </cell>
          <cell r="AK342" t="str">
            <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row>
        <row r="343">
          <cell r="B343" t="str">
            <v>EUROM - Sea</v>
          </cell>
          <cell r="C343">
            <v>14</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cell r="V343" t="str">
            <v/>
          </cell>
          <cell r="W343" t="str">
            <v/>
          </cell>
          <cell r="X343" t="str">
            <v/>
          </cell>
          <cell r="Y343" t="str">
            <v/>
          </cell>
          <cell r="Z343" t="str">
            <v/>
          </cell>
          <cell r="AA343" t="str">
            <v/>
          </cell>
          <cell r="AB343" t="str">
            <v/>
          </cell>
          <cell r="AC343" t="str">
            <v/>
          </cell>
          <cell r="AD343" t="str">
            <v/>
          </cell>
          <cell r="AE343" t="str">
            <v/>
          </cell>
          <cell r="AF343" t="str">
            <v/>
          </cell>
          <cell r="AG343" t="str">
            <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
          </cell>
          <cell r="BB343" t="str">
            <v/>
          </cell>
          <cell r="BC343" t="str">
            <v/>
          </cell>
        </row>
        <row r="344">
          <cell r="B344" t="str">
            <v>EWCEU - Air</v>
          </cell>
          <cell r="C344">
            <v>0</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cell r="X344" t="str">
            <v/>
          </cell>
          <cell r="Y344" t="str">
            <v/>
          </cell>
          <cell r="Z344" t="str">
            <v/>
          </cell>
          <cell r="AA344" t="str">
            <v/>
          </cell>
          <cell r="AB344" t="str">
            <v/>
          </cell>
          <cell r="AC344" t="str">
            <v/>
          </cell>
          <cell r="AD344" t="str">
            <v/>
          </cell>
          <cell r="AE344" t="str">
            <v/>
          </cell>
          <cell r="AF344" t="str">
            <v/>
          </cell>
          <cell r="AG344" t="str">
            <v/>
          </cell>
          <cell r="AH344" t="str">
            <v/>
          </cell>
          <cell r="AI344" t="str">
            <v/>
          </cell>
          <cell r="AJ344" t="str">
            <v/>
          </cell>
          <cell r="AK344" t="str">
            <v/>
          </cell>
          <cell r="AL344" t="str">
            <v/>
          </cell>
          <cell r="AM344" t="str">
            <v/>
          </cell>
          <cell r="AN344" t="str">
            <v/>
          </cell>
          <cell r="AO344" t="str">
            <v/>
          </cell>
          <cell r="AP344" t="str">
            <v/>
          </cell>
          <cell r="AQ344" t="str">
            <v/>
          </cell>
          <cell r="AR344" t="str">
            <v/>
          </cell>
          <cell r="AS344" t="str">
            <v/>
          </cell>
          <cell r="AT344" t="str">
            <v/>
          </cell>
          <cell r="AU344" t="str">
            <v/>
          </cell>
          <cell r="AV344" t="str">
            <v/>
          </cell>
          <cell r="AW344" t="str">
            <v/>
          </cell>
          <cell r="AX344" t="str">
            <v/>
          </cell>
          <cell r="AY344" t="str">
            <v/>
          </cell>
          <cell r="AZ344" t="str">
            <v/>
          </cell>
          <cell r="BA344" t="str">
            <v/>
          </cell>
          <cell r="BB344" t="str">
            <v/>
          </cell>
          <cell r="BC344" t="str">
            <v/>
          </cell>
        </row>
        <row r="345">
          <cell r="B345" t="str">
            <v>EWCEU - Sea</v>
          </cell>
          <cell r="C345">
            <v>0</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cell r="V345" t="str">
            <v/>
          </cell>
          <cell r="W345" t="str">
            <v/>
          </cell>
          <cell r="X345" t="str">
            <v/>
          </cell>
          <cell r="Y345" t="str">
            <v/>
          </cell>
          <cell r="Z345" t="str">
            <v/>
          </cell>
          <cell r="AA345" t="str">
            <v/>
          </cell>
          <cell r="AB345" t="str">
            <v/>
          </cell>
          <cell r="AC345" t="str">
            <v/>
          </cell>
          <cell r="AD345" t="str">
            <v/>
          </cell>
          <cell r="AE345" t="str">
            <v/>
          </cell>
          <cell r="AF345" t="str">
            <v/>
          </cell>
          <cell r="AG345" t="str">
            <v/>
          </cell>
          <cell r="AH345" t="str">
            <v/>
          </cell>
          <cell r="AI345" t="str">
            <v/>
          </cell>
          <cell r="AJ345" t="str">
            <v/>
          </cell>
          <cell r="AK345" t="str">
            <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row>
        <row r="346">
          <cell r="B346" t="str">
            <v>EXPRES - Air</v>
          </cell>
          <cell r="C346">
            <v>0</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cell r="V346" t="str">
            <v/>
          </cell>
          <cell r="W346" t="str">
            <v/>
          </cell>
          <cell r="X346" t="str">
            <v/>
          </cell>
          <cell r="Y346" t="str">
            <v/>
          </cell>
          <cell r="Z346" t="str">
            <v/>
          </cell>
          <cell r="AA346" t="str">
            <v/>
          </cell>
          <cell r="AB346" t="str">
            <v/>
          </cell>
          <cell r="AC346" t="str">
            <v/>
          </cell>
          <cell r="AD346" t="str">
            <v/>
          </cell>
          <cell r="AE346" t="str">
            <v/>
          </cell>
          <cell r="AF346" t="str">
            <v/>
          </cell>
          <cell r="AG346" t="str">
            <v/>
          </cell>
          <cell r="AH346" t="str">
            <v/>
          </cell>
          <cell r="AI346" t="str">
            <v/>
          </cell>
          <cell r="AJ346" t="str">
            <v/>
          </cell>
          <cell r="AK346" t="str">
            <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row>
        <row r="347">
          <cell r="B347" t="str">
            <v>EXPRES - Sea</v>
          </cell>
          <cell r="C347">
            <v>0</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cell r="V347" t="str">
            <v/>
          </cell>
          <cell r="W347" t="str">
            <v/>
          </cell>
          <cell r="X347" t="str">
            <v/>
          </cell>
          <cell r="Y347" t="str">
            <v/>
          </cell>
          <cell r="Z347" t="str">
            <v/>
          </cell>
          <cell r="AA347" t="str">
            <v/>
          </cell>
          <cell r="AB347" t="str">
            <v/>
          </cell>
          <cell r="AC347" t="str">
            <v/>
          </cell>
          <cell r="AD347" t="str">
            <v/>
          </cell>
          <cell r="AE347" t="str">
            <v/>
          </cell>
          <cell r="AF347" t="str">
            <v/>
          </cell>
          <cell r="AG347" t="str">
            <v/>
          </cell>
          <cell r="AH347" t="str">
            <v/>
          </cell>
          <cell r="AI347" t="str">
            <v/>
          </cell>
          <cell r="AJ347" t="str">
            <v/>
          </cell>
          <cell r="AK347" t="str">
            <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row>
        <row r="348">
          <cell r="B348" t="str">
            <v>FALAB - Air</v>
          </cell>
          <cell r="C348">
            <v>0</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cell r="V348" t="str">
            <v/>
          </cell>
          <cell r="W348" t="str">
            <v/>
          </cell>
          <cell r="X348" t="str">
            <v/>
          </cell>
          <cell r="Y348" t="str">
            <v/>
          </cell>
          <cell r="Z348" t="str">
            <v/>
          </cell>
          <cell r="AA348" t="str">
            <v/>
          </cell>
          <cell r="AB348" t="str">
            <v/>
          </cell>
          <cell r="AC348" t="str">
            <v/>
          </cell>
          <cell r="AD348" t="str">
            <v/>
          </cell>
          <cell r="AE348" t="str">
            <v/>
          </cell>
          <cell r="AF348" t="str">
            <v/>
          </cell>
          <cell r="AG348" t="str">
            <v/>
          </cell>
          <cell r="AH348" t="str">
            <v/>
          </cell>
          <cell r="AI348" t="str">
            <v/>
          </cell>
          <cell r="AJ348" t="str">
            <v/>
          </cell>
          <cell r="AK348" t="str">
            <v/>
          </cell>
          <cell r="AL348" t="str">
            <v/>
          </cell>
          <cell r="AM348" t="str">
            <v/>
          </cell>
          <cell r="AN348" t="str">
            <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
          </cell>
          <cell r="BB348" t="str">
            <v/>
          </cell>
          <cell r="BC348" t="str">
            <v/>
          </cell>
        </row>
        <row r="349">
          <cell r="B349" t="str">
            <v>FALAB - Sea</v>
          </cell>
          <cell r="C349">
            <v>0</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cell r="V349" t="str">
            <v/>
          </cell>
          <cell r="W349" t="str">
            <v/>
          </cell>
          <cell r="X349" t="str">
            <v/>
          </cell>
          <cell r="Y349" t="str">
            <v/>
          </cell>
          <cell r="Z349" t="str">
            <v/>
          </cell>
          <cell r="AA349" t="str">
            <v/>
          </cell>
          <cell r="AB349" t="str">
            <v/>
          </cell>
          <cell r="AC349" t="str">
            <v/>
          </cell>
          <cell r="AD349" t="str">
            <v/>
          </cell>
          <cell r="AE349" t="str">
            <v/>
          </cell>
          <cell r="AF349" t="str">
            <v/>
          </cell>
          <cell r="AG349" t="str">
            <v/>
          </cell>
          <cell r="AH349" t="str">
            <v/>
          </cell>
          <cell r="AI349" t="str">
            <v/>
          </cell>
          <cell r="AJ349" t="str">
            <v/>
          </cell>
          <cell r="AK349" t="str">
            <v/>
          </cell>
          <cell r="AL349" t="str">
            <v/>
          </cell>
          <cell r="AM349" t="str">
            <v/>
          </cell>
          <cell r="AN349" t="str">
            <v/>
          </cell>
          <cell r="AO349" t="str">
            <v/>
          </cell>
          <cell r="AP349" t="str">
            <v/>
          </cell>
          <cell r="AQ349" t="str">
            <v/>
          </cell>
          <cell r="AR349" t="str">
            <v/>
          </cell>
          <cell r="AS349" t="str">
            <v/>
          </cell>
          <cell r="AT349" t="str">
            <v/>
          </cell>
          <cell r="AU349" t="str">
            <v/>
          </cell>
          <cell r="AV349" t="str">
            <v/>
          </cell>
          <cell r="AW349" t="str">
            <v/>
          </cell>
          <cell r="AX349" t="str">
            <v/>
          </cell>
          <cell r="AY349" t="str">
            <v/>
          </cell>
          <cell r="AZ349" t="str">
            <v/>
          </cell>
          <cell r="BA349" t="str">
            <v/>
          </cell>
          <cell r="BB349" t="str">
            <v/>
          </cell>
          <cell r="BC349" t="str">
            <v/>
          </cell>
        </row>
        <row r="350">
          <cell r="B350" t="str">
            <v>FAPEN - Air</v>
          </cell>
          <cell r="C350">
            <v>0</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cell r="V350" t="str">
            <v/>
          </cell>
          <cell r="W350" t="str">
            <v/>
          </cell>
          <cell r="X350" t="str">
            <v/>
          </cell>
          <cell r="Y350" t="str">
            <v/>
          </cell>
          <cell r="Z350" t="str">
            <v/>
          </cell>
          <cell r="AA350" t="str">
            <v/>
          </cell>
          <cell r="AB350" t="str">
            <v/>
          </cell>
          <cell r="AC350" t="str">
            <v/>
          </cell>
          <cell r="AD350" t="str">
            <v/>
          </cell>
          <cell r="AE350" t="str">
            <v/>
          </cell>
          <cell r="AF350" t="str">
            <v/>
          </cell>
          <cell r="AG350" t="str">
            <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row>
        <row r="351">
          <cell r="B351" t="str">
            <v>FAPEN - Sea</v>
          </cell>
          <cell r="C351">
            <v>0</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cell r="V351" t="str">
            <v/>
          </cell>
          <cell r="W351" t="str">
            <v/>
          </cell>
          <cell r="X351" t="str">
            <v/>
          </cell>
          <cell r="Y351" t="str">
            <v/>
          </cell>
          <cell r="Z351" t="str">
            <v/>
          </cell>
          <cell r="AA351" t="str">
            <v/>
          </cell>
          <cell r="AB351" t="str">
            <v/>
          </cell>
          <cell r="AC351" t="str">
            <v/>
          </cell>
          <cell r="AD351" t="str">
            <v/>
          </cell>
          <cell r="AE351" t="str">
            <v/>
          </cell>
          <cell r="AF351" t="str">
            <v/>
          </cell>
          <cell r="AG351" t="str">
            <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row>
        <row r="352">
          <cell r="B352" t="str">
            <v>FBEUR - Air</v>
          </cell>
          <cell r="C352">
            <v>0</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cell r="V352" t="str">
            <v/>
          </cell>
          <cell r="W352" t="str">
            <v/>
          </cell>
          <cell r="X352" t="str">
            <v/>
          </cell>
          <cell r="Y352" t="str">
            <v/>
          </cell>
          <cell r="Z352" t="str">
            <v/>
          </cell>
          <cell r="AA352" t="str">
            <v/>
          </cell>
          <cell r="AB352" t="str">
            <v/>
          </cell>
          <cell r="AC352" t="str">
            <v/>
          </cell>
          <cell r="AD352" t="str">
            <v/>
          </cell>
          <cell r="AE352" t="str">
            <v/>
          </cell>
          <cell r="AF352" t="str">
            <v/>
          </cell>
          <cell r="AG352" t="str">
            <v/>
          </cell>
          <cell r="AH352" t="str">
            <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
          </cell>
          <cell r="BB352" t="str">
            <v/>
          </cell>
          <cell r="BC352" t="str">
            <v/>
          </cell>
        </row>
        <row r="353">
          <cell r="B353" t="str">
            <v>FBEUR - Sea</v>
          </cell>
          <cell r="C353">
            <v>0</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cell r="V353" t="str">
            <v/>
          </cell>
          <cell r="W353" t="str">
            <v/>
          </cell>
          <cell r="X353" t="str">
            <v/>
          </cell>
          <cell r="Y353" t="str">
            <v/>
          </cell>
          <cell r="Z353" t="str">
            <v/>
          </cell>
          <cell r="AA353" t="str">
            <v/>
          </cell>
          <cell r="AB353" t="str">
            <v/>
          </cell>
          <cell r="AC353" t="str">
            <v/>
          </cell>
          <cell r="AD353" t="str">
            <v/>
          </cell>
          <cell r="AE353" t="str">
            <v/>
          </cell>
          <cell r="AF353" t="str">
            <v/>
          </cell>
          <cell r="AG353" t="str">
            <v/>
          </cell>
          <cell r="AH353" t="str">
            <v/>
          </cell>
          <cell r="AI353" t="str">
            <v/>
          </cell>
          <cell r="AJ353" t="str">
            <v/>
          </cell>
          <cell r="AK353" t="str">
            <v/>
          </cell>
          <cell r="AL353" t="str">
            <v/>
          </cell>
          <cell r="AM353" t="str">
            <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row>
        <row r="354">
          <cell r="B354" t="str">
            <v>FLEX - Air</v>
          </cell>
          <cell r="C354">
            <v>0</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cell r="V354" t="str">
            <v/>
          </cell>
          <cell r="W354" t="str">
            <v/>
          </cell>
          <cell r="X354" t="str">
            <v/>
          </cell>
          <cell r="Y354" t="str">
            <v/>
          </cell>
          <cell r="Z354" t="str">
            <v/>
          </cell>
          <cell r="AA354" t="str">
            <v/>
          </cell>
          <cell r="AB354" t="str">
            <v/>
          </cell>
          <cell r="AC354" t="str">
            <v/>
          </cell>
          <cell r="AD354" t="str">
            <v/>
          </cell>
          <cell r="AE354" t="str">
            <v/>
          </cell>
          <cell r="AF354" t="str">
            <v/>
          </cell>
          <cell r="AG354" t="str">
            <v/>
          </cell>
          <cell r="AH354" t="str">
            <v/>
          </cell>
          <cell r="AI354" t="str">
            <v/>
          </cell>
          <cell r="AJ354" t="str">
            <v/>
          </cell>
          <cell r="AK354" t="str">
            <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
          </cell>
          <cell r="AZ354" t="str">
            <v/>
          </cell>
          <cell r="BA354" t="str">
            <v/>
          </cell>
          <cell r="BB354" t="str">
            <v/>
          </cell>
          <cell r="BC354" t="str">
            <v/>
          </cell>
        </row>
        <row r="355">
          <cell r="B355" t="str">
            <v>FLEX - Sea</v>
          </cell>
          <cell r="C355">
            <v>0</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cell r="V355" t="str">
            <v/>
          </cell>
          <cell r="W355" t="str">
            <v/>
          </cell>
          <cell r="X355" t="str">
            <v/>
          </cell>
          <cell r="Y355" t="str">
            <v/>
          </cell>
          <cell r="Z355" t="str">
            <v/>
          </cell>
          <cell r="AA355" t="str">
            <v/>
          </cell>
          <cell r="AB355" t="str">
            <v/>
          </cell>
          <cell r="AC355" t="str">
            <v/>
          </cell>
          <cell r="AD355" t="str">
            <v/>
          </cell>
          <cell r="AE355" t="str">
            <v/>
          </cell>
          <cell r="AF355" t="str">
            <v/>
          </cell>
          <cell r="AG355" t="str">
            <v/>
          </cell>
          <cell r="AH355" t="str">
            <v/>
          </cell>
          <cell r="AI355" t="str">
            <v/>
          </cell>
          <cell r="AJ355" t="str">
            <v/>
          </cell>
          <cell r="AK355" t="str">
            <v/>
          </cell>
          <cell r="AL355" t="str">
            <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row>
        <row r="356">
          <cell r="B356" t="str">
            <v>FLEXI - Air</v>
          </cell>
          <cell r="C356">
            <v>0</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cell r="V356" t="str">
            <v/>
          </cell>
          <cell r="W356" t="str">
            <v/>
          </cell>
          <cell r="X356" t="str">
            <v/>
          </cell>
          <cell r="Y356" t="str">
            <v/>
          </cell>
          <cell r="Z356" t="str">
            <v/>
          </cell>
          <cell r="AA356" t="str">
            <v/>
          </cell>
          <cell r="AB356" t="str">
            <v/>
          </cell>
          <cell r="AC356" t="str">
            <v/>
          </cell>
          <cell r="AD356" t="str">
            <v/>
          </cell>
          <cell r="AE356" t="str">
            <v/>
          </cell>
          <cell r="AF356" t="str">
            <v/>
          </cell>
          <cell r="AG356" t="str">
            <v/>
          </cell>
          <cell r="AH356" t="str">
            <v/>
          </cell>
          <cell r="AI356" t="str">
            <v/>
          </cell>
          <cell r="AJ356" t="str">
            <v/>
          </cell>
          <cell r="AK356" t="str">
            <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row>
        <row r="357">
          <cell r="B357" t="str">
            <v>FLEXI - Sea</v>
          </cell>
          <cell r="C357">
            <v>0</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cell r="V357" t="str">
            <v/>
          </cell>
          <cell r="W357" t="str">
            <v/>
          </cell>
          <cell r="X357" t="str">
            <v/>
          </cell>
          <cell r="Y357" t="str">
            <v/>
          </cell>
          <cell r="Z357" t="str">
            <v/>
          </cell>
          <cell r="AA357" t="str">
            <v/>
          </cell>
          <cell r="AB357" t="str">
            <v/>
          </cell>
          <cell r="AC357" t="str">
            <v/>
          </cell>
          <cell r="AD357" t="str">
            <v/>
          </cell>
          <cell r="AE357" t="str">
            <v/>
          </cell>
          <cell r="AF357" t="str">
            <v/>
          </cell>
          <cell r="AG357" t="str">
            <v/>
          </cell>
          <cell r="AH357" t="str">
            <v/>
          </cell>
          <cell r="AI357" t="str">
            <v/>
          </cell>
          <cell r="AJ357" t="str">
            <v/>
          </cell>
          <cell r="AK357" t="str">
            <v/>
          </cell>
          <cell r="AL357" t="str">
            <v/>
          </cell>
          <cell r="AM357" t="str">
            <v/>
          </cell>
          <cell r="AN357" t="str">
            <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
          </cell>
          <cell r="BB357" t="str">
            <v/>
          </cell>
          <cell r="BC357" t="str">
            <v/>
          </cell>
        </row>
        <row r="358">
          <cell r="B358" t="str">
            <v>FOOTCA - Air</v>
          </cell>
          <cell r="C358">
            <v>0</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cell r="V358" t="str">
            <v/>
          </cell>
          <cell r="W358" t="str">
            <v/>
          </cell>
          <cell r="X358" t="str">
            <v/>
          </cell>
          <cell r="Y358" t="str">
            <v/>
          </cell>
          <cell r="Z358" t="str">
            <v/>
          </cell>
          <cell r="AA358" t="str">
            <v/>
          </cell>
          <cell r="AB358" t="str">
            <v/>
          </cell>
          <cell r="AC358" t="str">
            <v/>
          </cell>
          <cell r="AD358" t="str">
            <v/>
          </cell>
          <cell r="AE358" t="str">
            <v/>
          </cell>
          <cell r="AF358" t="str">
            <v/>
          </cell>
          <cell r="AG358" t="str">
            <v/>
          </cell>
          <cell r="AH358" t="str">
            <v/>
          </cell>
          <cell r="AI358" t="str">
            <v/>
          </cell>
          <cell r="AJ358" t="str">
            <v/>
          </cell>
          <cell r="AK358" t="str">
            <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
          </cell>
          <cell r="BB358" t="str">
            <v/>
          </cell>
          <cell r="BC358" t="str">
            <v/>
          </cell>
        </row>
        <row r="359">
          <cell r="B359" t="str">
            <v>FOOTCA - Sea</v>
          </cell>
          <cell r="C359">
            <v>0</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cell r="V359" t="str">
            <v/>
          </cell>
          <cell r="W359" t="str">
            <v/>
          </cell>
          <cell r="X359" t="str">
            <v/>
          </cell>
          <cell r="Y359" t="str">
            <v/>
          </cell>
          <cell r="Z359" t="str">
            <v/>
          </cell>
          <cell r="AA359" t="str">
            <v/>
          </cell>
          <cell r="AB359" t="str">
            <v/>
          </cell>
          <cell r="AC359" t="str">
            <v/>
          </cell>
          <cell r="AD359" t="str">
            <v/>
          </cell>
          <cell r="AE359" t="str">
            <v/>
          </cell>
          <cell r="AF359" t="str">
            <v/>
          </cell>
          <cell r="AG359" t="str">
            <v/>
          </cell>
          <cell r="AH359" t="str">
            <v/>
          </cell>
          <cell r="AI359" t="str">
            <v/>
          </cell>
          <cell r="AJ359" t="str">
            <v/>
          </cell>
          <cell r="AK359" t="str">
            <v/>
          </cell>
          <cell r="AL359" t="str">
            <v/>
          </cell>
          <cell r="AM359" t="str">
            <v/>
          </cell>
          <cell r="AN359" t="str">
            <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row>
        <row r="360">
          <cell r="B360" t="str">
            <v>FOOTES - Air</v>
          </cell>
          <cell r="C360">
            <v>0</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cell r="V360" t="str">
            <v/>
          </cell>
          <cell r="W360" t="str">
            <v/>
          </cell>
          <cell r="X360" t="str">
            <v/>
          </cell>
          <cell r="Y360" t="str">
            <v/>
          </cell>
          <cell r="Z360" t="str">
            <v/>
          </cell>
          <cell r="AA360" t="str">
            <v/>
          </cell>
          <cell r="AB360" t="str">
            <v/>
          </cell>
          <cell r="AC360" t="str">
            <v/>
          </cell>
          <cell r="AD360" t="str">
            <v/>
          </cell>
          <cell r="AE360" t="str">
            <v/>
          </cell>
          <cell r="AF360" t="str">
            <v/>
          </cell>
          <cell r="AG360" t="str">
            <v/>
          </cell>
          <cell r="AH360" t="str">
            <v/>
          </cell>
          <cell r="AI360" t="str">
            <v/>
          </cell>
          <cell r="AJ360" t="str">
            <v/>
          </cell>
          <cell r="AK360" t="str">
            <v/>
          </cell>
          <cell r="AL360" t="str">
            <v/>
          </cell>
          <cell r="AM360" t="str">
            <v/>
          </cell>
          <cell r="AN360" t="str">
            <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
          </cell>
          <cell r="BB360" t="str">
            <v/>
          </cell>
          <cell r="BC360" t="str">
            <v/>
          </cell>
        </row>
        <row r="361">
          <cell r="B361" t="str">
            <v>FOOTES - Sea</v>
          </cell>
          <cell r="C361">
            <v>0</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cell r="V361" t="str">
            <v/>
          </cell>
          <cell r="W361" t="str">
            <v/>
          </cell>
          <cell r="X361" t="str">
            <v/>
          </cell>
          <cell r="Y361" t="str">
            <v/>
          </cell>
          <cell r="Z361" t="str">
            <v/>
          </cell>
          <cell r="AA361" t="str">
            <v/>
          </cell>
          <cell r="AB361" t="str">
            <v/>
          </cell>
          <cell r="AC361" t="str">
            <v/>
          </cell>
          <cell r="AD361" t="str">
            <v/>
          </cell>
          <cell r="AE361" t="str">
            <v/>
          </cell>
          <cell r="AF361" t="str">
            <v/>
          </cell>
          <cell r="AG361" t="str">
            <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row>
        <row r="362">
          <cell r="B362" t="str">
            <v>FOOTEU - Air</v>
          </cell>
          <cell r="C362">
            <v>0</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cell r="V362" t="str">
            <v/>
          </cell>
          <cell r="W362" t="str">
            <v/>
          </cell>
          <cell r="X362" t="str">
            <v/>
          </cell>
          <cell r="Y362" t="str">
            <v/>
          </cell>
          <cell r="Z362" t="str">
            <v/>
          </cell>
          <cell r="AA362" t="str">
            <v/>
          </cell>
          <cell r="AB362" t="str">
            <v/>
          </cell>
          <cell r="AC362" t="str">
            <v/>
          </cell>
          <cell r="AD362" t="str">
            <v/>
          </cell>
          <cell r="AE362" t="str">
            <v/>
          </cell>
          <cell r="AF362" t="str">
            <v/>
          </cell>
          <cell r="AG362" t="str">
            <v/>
          </cell>
          <cell r="AH362" t="str">
            <v/>
          </cell>
          <cell r="AI362" t="str">
            <v/>
          </cell>
          <cell r="AJ362" t="str">
            <v/>
          </cell>
          <cell r="AK362" t="str">
            <v/>
          </cell>
          <cell r="AL362" t="str">
            <v/>
          </cell>
          <cell r="AM362" t="str">
            <v/>
          </cell>
          <cell r="AN362" t="str">
            <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row>
        <row r="363">
          <cell r="B363" t="str">
            <v>FOOTEU - Sea</v>
          </cell>
          <cell r="C363">
            <v>0</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cell r="V363" t="str">
            <v/>
          </cell>
          <cell r="W363" t="str">
            <v/>
          </cell>
          <cell r="X363" t="str">
            <v/>
          </cell>
          <cell r="Y363" t="str">
            <v/>
          </cell>
          <cell r="Z363" t="str">
            <v/>
          </cell>
          <cell r="AA363" t="str">
            <v/>
          </cell>
          <cell r="AB363" t="str">
            <v/>
          </cell>
          <cell r="AC363" t="str">
            <v/>
          </cell>
          <cell r="AD363" t="str">
            <v/>
          </cell>
          <cell r="AE363" t="str">
            <v/>
          </cell>
          <cell r="AF363" t="str">
            <v/>
          </cell>
          <cell r="AG363" t="str">
            <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row>
        <row r="364">
          <cell r="B364" t="str">
            <v>FOOTLK - Air</v>
          </cell>
          <cell r="C364">
            <v>0</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cell r="V364" t="str">
            <v/>
          </cell>
          <cell r="W364" t="str">
            <v/>
          </cell>
          <cell r="X364" t="str">
            <v/>
          </cell>
          <cell r="Y364" t="str">
            <v/>
          </cell>
          <cell r="Z364" t="str">
            <v/>
          </cell>
          <cell r="AA364" t="str">
            <v/>
          </cell>
          <cell r="AB364" t="str">
            <v/>
          </cell>
          <cell r="AC364" t="str">
            <v/>
          </cell>
          <cell r="AD364" t="str">
            <v/>
          </cell>
          <cell r="AE364" t="str">
            <v/>
          </cell>
          <cell r="AF364" t="str">
            <v/>
          </cell>
          <cell r="AG364" t="str">
            <v/>
          </cell>
          <cell r="AH364" t="str">
            <v/>
          </cell>
          <cell r="AI364" t="str">
            <v/>
          </cell>
          <cell r="AJ364" t="str">
            <v/>
          </cell>
          <cell r="AK364" t="str">
            <v/>
          </cell>
          <cell r="AL364" t="str">
            <v/>
          </cell>
          <cell r="AM364" t="str">
            <v/>
          </cell>
          <cell r="AN364" t="str">
            <v/>
          </cell>
          <cell r="AO364" t="str">
            <v/>
          </cell>
          <cell r="AP364" t="str">
            <v/>
          </cell>
          <cell r="AQ364" t="str">
            <v/>
          </cell>
          <cell r="AR364" t="str">
            <v/>
          </cell>
          <cell r="AS364" t="str">
            <v/>
          </cell>
          <cell r="AT364" t="str">
            <v/>
          </cell>
          <cell r="AU364" t="str">
            <v/>
          </cell>
          <cell r="AV364" t="str">
            <v/>
          </cell>
          <cell r="AW364" t="str">
            <v/>
          </cell>
          <cell r="AX364" t="str">
            <v/>
          </cell>
          <cell r="AY364" t="str">
            <v/>
          </cell>
          <cell r="AZ364" t="str">
            <v/>
          </cell>
          <cell r="BA364" t="str">
            <v/>
          </cell>
          <cell r="BB364" t="str">
            <v/>
          </cell>
          <cell r="BC364" t="str">
            <v/>
          </cell>
        </row>
        <row r="365">
          <cell r="B365" t="str">
            <v>FOOTLK - Sea</v>
          </cell>
          <cell r="C365">
            <v>0</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cell r="V365" t="str">
            <v/>
          </cell>
          <cell r="W365" t="str">
            <v/>
          </cell>
          <cell r="X365" t="str">
            <v/>
          </cell>
          <cell r="Y365" t="str">
            <v/>
          </cell>
          <cell r="Z365" t="str">
            <v/>
          </cell>
          <cell r="AA365" t="str">
            <v/>
          </cell>
          <cell r="AB365" t="str">
            <v/>
          </cell>
          <cell r="AC365" t="str">
            <v/>
          </cell>
          <cell r="AD365" t="str">
            <v/>
          </cell>
          <cell r="AE365" t="str">
            <v/>
          </cell>
          <cell r="AF365" t="str">
            <v/>
          </cell>
          <cell r="AG365" t="str">
            <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
          </cell>
          <cell r="BB365" t="str">
            <v/>
          </cell>
          <cell r="BC365" t="str">
            <v/>
          </cell>
        </row>
        <row r="366">
          <cell r="B366" t="str">
            <v>FOOTRT - Air</v>
          </cell>
          <cell r="C366">
            <v>0</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cell r="V366" t="str">
            <v/>
          </cell>
          <cell r="W366" t="str">
            <v/>
          </cell>
          <cell r="X366" t="str">
            <v/>
          </cell>
          <cell r="Y366" t="str">
            <v/>
          </cell>
          <cell r="Z366" t="str">
            <v/>
          </cell>
          <cell r="AA366" t="str">
            <v/>
          </cell>
          <cell r="AB366" t="str">
            <v/>
          </cell>
          <cell r="AC366" t="str">
            <v/>
          </cell>
          <cell r="AD366" t="str">
            <v/>
          </cell>
          <cell r="AE366" t="str">
            <v/>
          </cell>
          <cell r="AF366" t="str">
            <v/>
          </cell>
          <cell r="AG366" t="str">
            <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
          </cell>
          <cell r="BB366" t="str">
            <v/>
          </cell>
          <cell r="BC366" t="str">
            <v/>
          </cell>
        </row>
        <row r="367">
          <cell r="B367" t="str">
            <v>FOOTRT - Sea</v>
          </cell>
          <cell r="C367">
            <v>0</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cell r="X367" t="str">
            <v/>
          </cell>
          <cell r="Y367" t="str">
            <v/>
          </cell>
          <cell r="Z367" t="str">
            <v/>
          </cell>
          <cell r="AA367" t="str">
            <v/>
          </cell>
          <cell r="AB367" t="str">
            <v/>
          </cell>
          <cell r="AC367" t="str">
            <v/>
          </cell>
          <cell r="AD367" t="str">
            <v/>
          </cell>
          <cell r="AE367" t="str">
            <v/>
          </cell>
          <cell r="AF367" t="str">
            <v/>
          </cell>
          <cell r="AG367" t="str">
            <v/>
          </cell>
          <cell r="AH367" t="str">
            <v/>
          </cell>
          <cell r="AI367" t="str">
            <v/>
          </cell>
          <cell r="AJ367" t="str">
            <v/>
          </cell>
          <cell r="AK367" t="str">
            <v/>
          </cell>
          <cell r="AL367" t="str">
            <v/>
          </cell>
          <cell r="AM367" t="str">
            <v/>
          </cell>
          <cell r="AN367" t="str">
            <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
          </cell>
          <cell r="BB367" t="str">
            <v/>
          </cell>
          <cell r="BC367" t="str">
            <v/>
          </cell>
        </row>
        <row r="368">
          <cell r="B368" t="str">
            <v>FOOTTE - Air</v>
          </cell>
          <cell r="C368">
            <v>0</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cell r="V368" t="str">
            <v/>
          </cell>
          <cell r="W368" t="str">
            <v/>
          </cell>
          <cell r="X368" t="str">
            <v/>
          </cell>
          <cell r="Y368" t="str">
            <v/>
          </cell>
          <cell r="Z368" t="str">
            <v/>
          </cell>
          <cell r="AA368" t="str">
            <v/>
          </cell>
          <cell r="AB368" t="str">
            <v/>
          </cell>
          <cell r="AC368" t="str">
            <v/>
          </cell>
          <cell r="AD368" t="str">
            <v/>
          </cell>
          <cell r="AE368" t="str">
            <v/>
          </cell>
          <cell r="AF368" t="str">
            <v/>
          </cell>
          <cell r="AG368" t="str">
            <v/>
          </cell>
          <cell r="AH368" t="str">
            <v/>
          </cell>
          <cell r="AI368" t="str">
            <v/>
          </cell>
          <cell r="AJ368" t="str">
            <v/>
          </cell>
          <cell r="AK368" t="str">
            <v/>
          </cell>
          <cell r="AL368" t="str">
            <v/>
          </cell>
          <cell r="AM368" t="str">
            <v/>
          </cell>
          <cell r="AN368" t="str">
            <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
          </cell>
          <cell r="BB368" t="str">
            <v/>
          </cell>
          <cell r="BC368" t="str">
            <v/>
          </cell>
        </row>
        <row r="369">
          <cell r="B369" t="str">
            <v>FOOTTE - Sea</v>
          </cell>
          <cell r="C369">
            <v>1</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cell r="X369" t="str">
            <v/>
          </cell>
          <cell r="Y369" t="str">
            <v/>
          </cell>
          <cell r="Z369" t="str">
            <v/>
          </cell>
          <cell r="AA369" t="str">
            <v/>
          </cell>
          <cell r="AB369" t="str">
            <v/>
          </cell>
          <cell r="AC369" t="str">
            <v/>
          </cell>
          <cell r="AD369" t="str">
            <v/>
          </cell>
          <cell r="AE369" t="str">
            <v/>
          </cell>
          <cell r="AF369" t="str">
            <v/>
          </cell>
          <cell r="AG369" t="str">
            <v/>
          </cell>
          <cell r="AH369" t="str">
            <v/>
          </cell>
          <cell r="AI369" t="str">
            <v/>
          </cell>
          <cell r="AJ369" t="str">
            <v/>
          </cell>
          <cell r="AK369" t="str">
            <v/>
          </cell>
          <cell r="AL369" t="str">
            <v/>
          </cell>
          <cell r="AM369" t="str">
            <v/>
          </cell>
          <cell r="AN369" t="str">
            <v/>
          </cell>
          <cell r="AO369" t="str">
            <v/>
          </cell>
          <cell r="AP369" t="str">
            <v/>
          </cell>
          <cell r="AQ369" t="str">
            <v/>
          </cell>
          <cell r="AR369" t="str">
            <v/>
          </cell>
          <cell r="AS369" t="str">
            <v/>
          </cell>
          <cell r="AT369" t="str">
            <v/>
          </cell>
          <cell r="AU369" t="str">
            <v/>
          </cell>
          <cell r="AV369" t="str">
            <v/>
          </cell>
          <cell r="AW369" t="str">
            <v/>
          </cell>
          <cell r="AX369" t="str">
            <v/>
          </cell>
          <cell r="AY369" t="str">
            <v/>
          </cell>
          <cell r="AZ369" t="str">
            <v/>
          </cell>
          <cell r="BA369" t="str">
            <v/>
          </cell>
          <cell r="BB369" t="str">
            <v/>
          </cell>
          <cell r="BC369" t="str">
            <v/>
          </cell>
        </row>
        <row r="370">
          <cell r="B370" t="str">
            <v>FOX - Air</v>
          </cell>
          <cell r="C370">
            <v>0</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cell r="V370" t="str">
            <v/>
          </cell>
          <cell r="W370" t="str">
            <v/>
          </cell>
          <cell r="X370" t="str">
            <v/>
          </cell>
          <cell r="Y370" t="str">
            <v/>
          </cell>
          <cell r="Z370" t="str">
            <v/>
          </cell>
          <cell r="AA370" t="str">
            <v/>
          </cell>
          <cell r="AB370" t="str">
            <v/>
          </cell>
          <cell r="AC370" t="str">
            <v/>
          </cell>
          <cell r="AD370" t="str">
            <v/>
          </cell>
          <cell r="AE370" t="str">
            <v/>
          </cell>
          <cell r="AF370" t="str">
            <v/>
          </cell>
          <cell r="AG370" t="str">
            <v/>
          </cell>
          <cell r="AH370" t="str">
            <v/>
          </cell>
          <cell r="AI370" t="str">
            <v/>
          </cell>
          <cell r="AJ370" t="str">
            <v/>
          </cell>
          <cell r="AK370" t="str">
            <v/>
          </cell>
          <cell r="AL370" t="str">
            <v/>
          </cell>
          <cell r="AM370" t="str">
            <v/>
          </cell>
          <cell r="AN370" t="str">
            <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row>
        <row r="371">
          <cell r="B371" t="str">
            <v>FOX - Sea</v>
          </cell>
          <cell r="C371">
            <v>0</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cell r="V371" t="str">
            <v/>
          </cell>
          <cell r="W371" t="str">
            <v/>
          </cell>
          <cell r="X371" t="str">
            <v/>
          </cell>
          <cell r="Y371" t="str">
            <v/>
          </cell>
          <cell r="Z371" t="str">
            <v/>
          </cell>
          <cell r="AA371" t="str">
            <v/>
          </cell>
          <cell r="AB371" t="str">
            <v/>
          </cell>
          <cell r="AC371" t="str">
            <v/>
          </cell>
          <cell r="AD371" t="str">
            <v/>
          </cell>
          <cell r="AE371" t="str">
            <v/>
          </cell>
          <cell r="AF371" t="str">
            <v/>
          </cell>
          <cell r="AG371" t="str">
            <v/>
          </cell>
          <cell r="AH371" t="str">
            <v/>
          </cell>
          <cell r="AI371" t="str">
            <v/>
          </cell>
          <cell r="AJ371" t="str">
            <v/>
          </cell>
          <cell r="AK371" t="str">
            <v/>
          </cell>
          <cell r="AL371" t="str">
            <v/>
          </cell>
          <cell r="AM371" t="str">
            <v/>
          </cell>
          <cell r="AN371" t="str">
            <v/>
          </cell>
          <cell r="AO371" t="str">
            <v/>
          </cell>
          <cell r="AP371" t="str">
            <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row>
        <row r="372">
          <cell r="B372" t="str">
            <v>FRUIT - Air</v>
          </cell>
          <cell r="C372">
            <v>0</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cell r="X372" t="str">
            <v/>
          </cell>
          <cell r="Y372" t="str">
            <v/>
          </cell>
          <cell r="Z372" t="str">
            <v/>
          </cell>
          <cell r="AA372" t="str">
            <v/>
          </cell>
          <cell r="AB372" t="str">
            <v/>
          </cell>
          <cell r="AC372" t="str">
            <v/>
          </cell>
          <cell r="AD372" t="str">
            <v/>
          </cell>
          <cell r="AE372" t="str">
            <v/>
          </cell>
          <cell r="AF372" t="str">
            <v/>
          </cell>
          <cell r="AG372" t="str">
            <v/>
          </cell>
          <cell r="AH372" t="str">
            <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
          </cell>
          <cell r="BB372" t="str">
            <v/>
          </cell>
          <cell r="BC372" t="str">
            <v/>
          </cell>
        </row>
        <row r="373">
          <cell r="B373" t="str">
            <v>FRUIT - Sea</v>
          </cell>
          <cell r="C373">
            <v>0</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cell r="V373" t="str">
            <v/>
          </cell>
          <cell r="W373" t="str">
            <v/>
          </cell>
          <cell r="X373" t="str">
            <v/>
          </cell>
          <cell r="Y373" t="str">
            <v/>
          </cell>
          <cell r="Z373" t="str">
            <v/>
          </cell>
          <cell r="AA373" t="str">
            <v/>
          </cell>
          <cell r="AB373" t="str">
            <v/>
          </cell>
          <cell r="AC373" t="str">
            <v/>
          </cell>
          <cell r="AD373" t="str">
            <v/>
          </cell>
          <cell r="AE373" t="str">
            <v/>
          </cell>
          <cell r="AF373" t="str">
            <v/>
          </cell>
          <cell r="AG373" t="str">
            <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
          </cell>
          <cell r="BB373" t="str">
            <v/>
          </cell>
          <cell r="BC373" t="str">
            <v/>
          </cell>
        </row>
        <row r="374">
          <cell r="B374" t="str">
            <v>GAP - Air</v>
          </cell>
          <cell r="C374">
            <v>39</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cell r="V374" t="str">
            <v/>
          </cell>
          <cell r="W374" t="str">
            <v/>
          </cell>
          <cell r="X374" t="str">
            <v/>
          </cell>
          <cell r="Y374" t="str">
            <v/>
          </cell>
          <cell r="Z374" t="str">
            <v/>
          </cell>
          <cell r="AA374" t="str">
            <v/>
          </cell>
          <cell r="AB374" t="str">
            <v/>
          </cell>
          <cell r="AC374" t="str">
            <v/>
          </cell>
          <cell r="AD374" t="str">
            <v/>
          </cell>
          <cell r="AE374" t="str">
            <v/>
          </cell>
          <cell r="AF374" t="str">
            <v/>
          </cell>
          <cell r="AG374" t="str">
            <v/>
          </cell>
          <cell r="AH374" t="str">
            <v/>
          </cell>
          <cell r="AI374" t="str">
            <v/>
          </cell>
          <cell r="AJ374" t="str">
            <v/>
          </cell>
          <cell r="AK374" t="str">
            <v/>
          </cell>
          <cell r="AL374" t="str">
            <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row>
        <row r="375">
          <cell r="B375" t="str">
            <v>GAP - Sea</v>
          </cell>
          <cell r="C375">
            <v>609</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cell r="X375" t="str">
            <v/>
          </cell>
          <cell r="Y375" t="str">
            <v/>
          </cell>
          <cell r="Z375" t="str">
            <v/>
          </cell>
          <cell r="AA375" t="str">
            <v/>
          </cell>
          <cell r="AB375" t="str">
            <v/>
          </cell>
          <cell r="AC375" t="str">
            <v/>
          </cell>
          <cell r="AD375" t="str">
            <v/>
          </cell>
          <cell r="AE375" t="str">
            <v/>
          </cell>
          <cell r="AF375" t="str">
            <v/>
          </cell>
          <cell r="AG375" t="str">
            <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row>
        <row r="376">
          <cell r="B376" t="str">
            <v>GCO - Air</v>
          </cell>
          <cell r="C376">
            <v>0</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cell r="V376" t="str">
            <v/>
          </cell>
          <cell r="W376" t="str">
            <v/>
          </cell>
          <cell r="X376" t="str">
            <v/>
          </cell>
          <cell r="Y376" t="str">
            <v/>
          </cell>
          <cell r="Z376" t="str">
            <v/>
          </cell>
          <cell r="AA376" t="str">
            <v/>
          </cell>
          <cell r="AB376" t="str">
            <v/>
          </cell>
          <cell r="AC376" t="str">
            <v/>
          </cell>
          <cell r="AD376" t="str">
            <v/>
          </cell>
          <cell r="AE376" t="str">
            <v/>
          </cell>
          <cell r="AF376" t="str">
            <v/>
          </cell>
          <cell r="AG376" t="str">
            <v/>
          </cell>
          <cell r="AH376" t="str">
            <v/>
          </cell>
          <cell r="AI376" t="str">
            <v/>
          </cell>
          <cell r="AJ376" t="str">
            <v/>
          </cell>
          <cell r="AK376" t="str">
            <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
          </cell>
          <cell r="BB376" t="str">
            <v/>
          </cell>
          <cell r="BC376" t="str">
            <v/>
          </cell>
        </row>
        <row r="377">
          <cell r="B377" t="str">
            <v>GCO - Sea</v>
          </cell>
          <cell r="C377">
            <v>0</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cell r="V377" t="str">
            <v/>
          </cell>
          <cell r="W377" t="str">
            <v/>
          </cell>
          <cell r="X377" t="str">
            <v/>
          </cell>
          <cell r="Y377" t="str">
            <v/>
          </cell>
          <cell r="Z377" t="str">
            <v/>
          </cell>
          <cell r="AA377" t="str">
            <v/>
          </cell>
          <cell r="AB377" t="str">
            <v/>
          </cell>
          <cell r="AC377" t="str">
            <v/>
          </cell>
          <cell r="AD377" t="str">
            <v/>
          </cell>
          <cell r="AE377" t="str">
            <v/>
          </cell>
          <cell r="AF377" t="str">
            <v/>
          </cell>
          <cell r="AG377" t="str">
            <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
          </cell>
          <cell r="BB377" t="str">
            <v/>
          </cell>
          <cell r="BC377" t="str">
            <v/>
          </cell>
        </row>
        <row r="378">
          <cell r="B378" t="str">
            <v>GFSI - Air</v>
          </cell>
          <cell r="C378">
            <v>0</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cell r="V378" t="str">
            <v/>
          </cell>
          <cell r="W378" t="str">
            <v/>
          </cell>
          <cell r="X378" t="str">
            <v/>
          </cell>
          <cell r="Y378" t="str">
            <v/>
          </cell>
          <cell r="Z378" t="str">
            <v/>
          </cell>
          <cell r="AA378" t="str">
            <v/>
          </cell>
          <cell r="AB378" t="str">
            <v/>
          </cell>
          <cell r="AC378" t="str">
            <v/>
          </cell>
          <cell r="AD378" t="str">
            <v/>
          </cell>
          <cell r="AE378" t="str">
            <v/>
          </cell>
          <cell r="AF378" t="str">
            <v/>
          </cell>
          <cell r="AG378" t="str">
            <v/>
          </cell>
          <cell r="AH378" t="str">
            <v/>
          </cell>
          <cell r="AI378" t="str">
            <v/>
          </cell>
          <cell r="AJ378" t="str">
            <v/>
          </cell>
          <cell r="AK378" t="str">
            <v/>
          </cell>
          <cell r="AL378" t="str">
            <v/>
          </cell>
          <cell r="AM378" t="str">
            <v/>
          </cell>
          <cell r="AN378" t="str">
            <v/>
          </cell>
          <cell r="AO378" t="str">
            <v/>
          </cell>
          <cell r="AP378" t="str">
            <v/>
          </cell>
          <cell r="AQ378" t="str">
            <v/>
          </cell>
          <cell r="AR378" t="str">
            <v/>
          </cell>
          <cell r="AS378" t="str">
            <v/>
          </cell>
          <cell r="AT378" t="str">
            <v/>
          </cell>
          <cell r="AU378" t="str">
            <v/>
          </cell>
          <cell r="AV378" t="str">
            <v/>
          </cell>
          <cell r="AW378" t="str">
            <v/>
          </cell>
          <cell r="AX378" t="str">
            <v/>
          </cell>
          <cell r="AY378" t="str">
            <v/>
          </cell>
          <cell r="AZ378" t="str">
            <v/>
          </cell>
          <cell r="BA378" t="str">
            <v/>
          </cell>
          <cell r="BB378" t="str">
            <v/>
          </cell>
          <cell r="BC378" t="str">
            <v/>
          </cell>
        </row>
        <row r="379">
          <cell r="B379" t="str">
            <v>GFSI - Sea</v>
          </cell>
          <cell r="C379">
            <v>2</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cell r="X379" t="str">
            <v/>
          </cell>
          <cell r="Y379" t="str">
            <v/>
          </cell>
          <cell r="Z379" t="str">
            <v/>
          </cell>
          <cell r="AA379" t="str">
            <v/>
          </cell>
          <cell r="AB379" t="str">
            <v/>
          </cell>
          <cell r="AC379" t="str">
            <v/>
          </cell>
          <cell r="AD379" t="str">
            <v/>
          </cell>
          <cell r="AE379" t="str">
            <v/>
          </cell>
          <cell r="AF379" t="str">
            <v/>
          </cell>
          <cell r="AG379" t="str">
            <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row>
        <row r="380">
          <cell r="B380" t="str">
            <v>GIII - Air</v>
          </cell>
          <cell r="C380">
            <v>0</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cell r="V380" t="str">
            <v/>
          </cell>
          <cell r="W380" t="str">
            <v/>
          </cell>
          <cell r="X380" t="str">
            <v/>
          </cell>
          <cell r="Y380" t="str">
            <v/>
          </cell>
          <cell r="Z380" t="str">
            <v/>
          </cell>
          <cell r="AA380" t="str">
            <v/>
          </cell>
          <cell r="AB380" t="str">
            <v/>
          </cell>
          <cell r="AC380" t="str">
            <v/>
          </cell>
          <cell r="AD380" t="str">
            <v/>
          </cell>
          <cell r="AE380" t="str">
            <v/>
          </cell>
          <cell r="AF380" t="str">
            <v/>
          </cell>
          <cell r="AG380" t="str">
            <v/>
          </cell>
          <cell r="AH380" t="str">
            <v/>
          </cell>
          <cell r="AI380" t="str">
            <v/>
          </cell>
          <cell r="AJ380" t="str">
            <v/>
          </cell>
          <cell r="AK380" t="str">
            <v/>
          </cell>
          <cell r="AL380" t="str">
            <v/>
          </cell>
          <cell r="AM380" t="str">
            <v/>
          </cell>
          <cell r="AN380" t="str">
            <v/>
          </cell>
          <cell r="AO380" t="str">
            <v/>
          </cell>
          <cell r="AP380" t="str">
            <v/>
          </cell>
          <cell r="AQ380" t="str">
            <v/>
          </cell>
          <cell r="AR380" t="str">
            <v/>
          </cell>
          <cell r="AS380" t="str">
            <v/>
          </cell>
          <cell r="AT380" t="str">
            <v/>
          </cell>
          <cell r="AU380" t="str">
            <v/>
          </cell>
          <cell r="AV380" t="str">
            <v/>
          </cell>
          <cell r="AW380" t="str">
            <v/>
          </cell>
          <cell r="AX380" t="str">
            <v/>
          </cell>
          <cell r="AY380" t="str">
            <v/>
          </cell>
          <cell r="AZ380" t="str">
            <v/>
          </cell>
          <cell r="BA380" t="str">
            <v/>
          </cell>
          <cell r="BB380" t="str">
            <v/>
          </cell>
          <cell r="BC380" t="str">
            <v/>
          </cell>
        </row>
        <row r="381">
          <cell r="B381" t="str">
            <v>GIII - Sea</v>
          </cell>
          <cell r="C381">
            <v>0</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cell r="X381" t="str">
            <v/>
          </cell>
          <cell r="Y381" t="str">
            <v/>
          </cell>
          <cell r="Z381" t="str">
            <v/>
          </cell>
          <cell r="AA381" t="str">
            <v/>
          </cell>
          <cell r="AB381" t="str">
            <v/>
          </cell>
          <cell r="AC381" t="str">
            <v/>
          </cell>
          <cell r="AD381" t="str">
            <v/>
          </cell>
          <cell r="AE381" t="str">
            <v/>
          </cell>
          <cell r="AF381" t="str">
            <v/>
          </cell>
          <cell r="AG381" t="str">
            <v/>
          </cell>
          <cell r="AH381" t="str">
            <v/>
          </cell>
          <cell r="AI381" t="str">
            <v/>
          </cell>
          <cell r="AJ381" t="str">
            <v/>
          </cell>
          <cell r="AK381" t="str">
            <v/>
          </cell>
          <cell r="AL381" t="str">
            <v/>
          </cell>
          <cell r="AM381" t="str">
            <v/>
          </cell>
          <cell r="AN381" t="str">
            <v/>
          </cell>
          <cell r="AO381" t="str">
            <v/>
          </cell>
          <cell r="AP381" t="str">
            <v/>
          </cell>
          <cell r="AQ381" t="str">
            <v/>
          </cell>
          <cell r="AR381" t="str">
            <v/>
          </cell>
          <cell r="AS381" t="str">
            <v/>
          </cell>
          <cell r="AT381" t="str">
            <v/>
          </cell>
          <cell r="AU381" t="str">
            <v/>
          </cell>
          <cell r="AV381" t="str">
            <v/>
          </cell>
          <cell r="AW381" t="str">
            <v/>
          </cell>
          <cell r="AX381" t="str">
            <v/>
          </cell>
          <cell r="AY381" t="str">
            <v/>
          </cell>
          <cell r="AZ381" t="str">
            <v/>
          </cell>
          <cell r="BA381" t="str">
            <v/>
          </cell>
          <cell r="BB381" t="str">
            <v/>
          </cell>
          <cell r="BC381" t="str">
            <v/>
          </cell>
        </row>
        <row r="382">
          <cell r="B382" t="str">
            <v>GLERY - Air</v>
          </cell>
          <cell r="C382">
            <v>0</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cell r="V382" t="str">
            <v/>
          </cell>
          <cell r="W382" t="str">
            <v/>
          </cell>
          <cell r="X382" t="str">
            <v/>
          </cell>
          <cell r="Y382" t="str">
            <v/>
          </cell>
          <cell r="Z382" t="str">
            <v/>
          </cell>
          <cell r="AA382" t="str">
            <v/>
          </cell>
          <cell r="AB382" t="str">
            <v/>
          </cell>
          <cell r="AC382" t="str">
            <v/>
          </cell>
          <cell r="AD382" t="str">
            <v/>
          </cell>
          <cell r="AE382" t="str">
            <v/>
          </cell>
          <cell r="AF382" t="str">
            <v/>
          </cell>
          <cell r="AG382" t="str">
            <v/>
          </cell>
          <cell r="AH382" t="str">
            <v/>
          </cell>
          <cell r="AI382" t="str">
            <v/>
          </cell>
          <cell r="AJ382" t="str">
            <v/>
          </cell>
          <cell r="AK382" t="str">
            <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row>
        <row r="383">
          <cell r="B383" t="str">
            <v>GLERY - Sea</v>
          </cell>
          <cell r="C383">
            <v>0</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cell r="V383" t="str">
            <v/>
          </cell>
          <cell r="W383" t="str">
            <v/>
          </cell>
          <cell r="X383" t="str">
            <v/>
          </cell>
          <cell r="Y383" t="str">
            <v/>
          </cell>
          <cell r="Z383" t="str">
            <v/>
          </cell>
          <cell r="AA383" t="str">
            <v/>
          </cell>
          <cell r="AB383" t="str">
            <v/>
          </cell>
          <cell r="AC383" t="str">
            <v/>
          </cell>
          <cell r="AD383" t="str">
            <v/>
          </cell>
          <cell r="AE383" t="str">
            <v/>
          </cell>
          <cell r="AF383" t="str">
            <v/>
          </cell>
          <cell r="AG383" t="str">
            <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row>
        <row r="384">
          <cell r="B384" t="str">
            <v>GORE - Air</v>
          </cell>
          <cell r="C384">
            <v>0</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cell r="X384" t="str">
            <v/>
          </cell>
          <cell r="Y384" t="str">
            <v/>
          </cell>
          <cell r="Z384" t="str">
            <v/>
          </cell>
          <cell r="AA384" t="str">
            <v/>
          </cell>
          <cell r="AB384" t="str">
            <v/>
          </cell>
          <cell r="AC384" t="str">
            <v/>
          </cell>
          <cell r="AD384" t="str">
            <v/>
          </cell>
          <cell r="AE384" t="str">
            <v/>
          </cell>
          <cell r="AF384" t="str">
            <v/>
          </cell>
          <cell r="AG384" t="str">
            <v/>
          </cell>
          <cell r="AH384" t="str">
            <v/>
          </cell>
          <cell r="AI384" t="str">
            <v/>
          </cell>
          <cell r="AJ384" t="str">
            <v/>
          </cell>
          <cell r="AK384" t="str">
            <v/>
          </cell>
          <cell r="AL384" t="str">
            <v/>
          </cell>
          <cell r="AM384" t="str">
            <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row>
        <row r="385">
          <cell r="B385" t="str">
            <v>GORE - Sea</v>
          </cell>
          <cell r="C385">
            <v>2</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cell r="V385" t="str">
            <v/>
          </cell>
          <cell r="W385" t="str">
            <v/>
          </cell>
          <cell r="X385" t="str">
            <v/>
          </cell>
          <cell r="Y385" t="str">
            <v/>
          </cell>
          <cell r="Z385" t="str">
            <v/>
          </cell>
          <cell r="AA385" t="str">
            <v/>
          </cell>
          <cell r="AB385" t="str">
            <v/>
          </cell>
          <cell r="AC385" t="str">
            <v/>
          </cell>
          <cell r="AD385" t="str">
            <v/>
          </cell>
          <cell r="AE385" t="str">
            <v/>
          </cell>
          <cell r="AF385" t="str">
            <v/>
          </cell>
          <cell r="AG385" t="str">
            <v/>
          </cell>
          <cell r="AH385" t="str">
            <v/>
          </cell>
          <cell r="AI385" t="str">
            <v/>
          </cell>
          <cell r="AJ385" t="str">
            <v/>
          </cell>
          <cell r="AK385" t="str">
            <v/>
          </cell>
          <cell r="AL385" t="str">
            <v/>
          </cell>
          <cell r="AM385" t="str">
            <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row>
        <row r="386">
          <cell r="B386" t="str">
            <v>GPROD - Air</v>
          </cell>
          <cell r="C386">
            <v>0</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cell r="X386" t="str">
            <v/>
          </cell>
          <cell r="Y386" t="str">
            <v/>
          </cell>
          <cell r="Z386" t="str">
            <v/>
          </cell>
          <cell r="AA386" t="str">
            <v/>
          </cell>
          <cell r="AB386" t="str">
            <v/>
          </cell>
          <cell r="AC386" t="str">
            <v/>
          </cell>
          <cell r="AD386" t="str">
            <v/>
          </cell>
          <cell r="AE386" t="str">
            <v/>
          </cell>
          <cell r="AF386" t="str">
            <v/>
          </cell>
          <cell r="AG386" t="str">
            <v/>
          </cell>
          <cell r="AH386" t="str">
            <v/>
          </cell>
          <cell r="AI386" t="str">
            <v/>
          </cell>
          <cell r="AJ386" t="str">
            <v/>
          </cell>
          <cell r="AK386" t="str">
            <v/>
          </cell>
          <cell r="AL386" t="str">
            <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row>
        <row r="387">
          <cell r="B387" t="str">
            <v>GPROD - Sea</v>
          </cell>
          <cell r="C387">
            <v>0</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cell r="V387" t="str">
            <v/>
          </cell>
          <cell r="W387" t="str">
            <v/>
          </cell>
          <cell r="X387" t="str">
            <v/>
          </cell>
          <cell r="Y387" t="str">
            <v/>
          </cell>
          <cell r="Z387" t="str">
            <v/>
          </cell>
          <cell r="AA387" t="str">
            <v/>
          </cell>
          <cell r="AB387" t="str">
            <v/>
          </cell>
          <cell r="AC387" t="str">
            <v/>
          </cell>
          <cell r="AD387" t="str">
            <v/>
          </cell>
          <cell r="AE387" t="str">
            <v/>
          </cell>
          <cell r="AF387" t="str">
            <v/>
          </cell>
          <cell r="AG387" t="str">
            <v/>
          </cell>
          <cell r="AH387" t="str">
            <v/>
          </cell>
          <cell r="AI387" t="str">
            <v/>
          </cell>
          <cell r="AJ387" t="str">
            <v/>
          </cell>
          <cell r="AK387" t="str">
            <v/>
          </cell>
          <cell r="AL387" t="str">
            <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row>
        <row r="388">
          <cell r="B388" t="str">
            <v>GRACO - Air</v>
          </cell>
          <cell r="C388">
            <v>0</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cell r="X388" t="str">
            <v/>
          </cell>
          <cell r="Y388" t="str">
            <v/>
          </cell>
          <cell r="Z388" t="str">
            <v/>
          </cell>
          <cell r="AA388" t="str">
            <v/>
          </cell>
          <cell r="AB388" t="str">
            <v/>
          </cell>
          <cell r="AC388" t="str">
            <v/>
          </cell>
          <cell r="AD388" t="str">
            <v/>
          </cell>
          <cell r="AE388" t="str">
            <v/>
          </cell>
          <cell r="AF388" t="str">
            <v/>
          </cell>
          <cell r="AG388" t="str">
            <v/>
          </cell>
          <cell r="AH388" t="str">
            <v/>
          </cell>
          <cell r="AI388" t="str">
            <v/>
          </cell>
          <cell r="AJ388" t="str">
            <v/>
          </cell>
          <cell r="AK388" t="str">
            <v/>
          </cell>
          <cell r="AL388" t="str">
            <v/>
          </cell>
          <cell r="AM388" t="str">
            <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row>
        <row r="389">
          <cell r="B389" t="str">
            <v>GRACO - Sea</v>
          </cell>
          <cell r="C389">
            <v>0</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cell r="V389" t="str">
            <v/>
          </cell>
          <cell r="W389" t="str">
            <v/>
          </cell>
          <cell r="X389" t="str">
            <v/>
          </cell>
          <cell r="Y389" t="str">
            <v/>
          </cell>
          <cell r="Z389" t="str">
            <v/>
          </cell>
          <cell r="AA389" t="str">
            <v/>
          </cell>
          <cell r="AB389" t="str">
            <v/>
          </cell>
          <cell r="AC389" t="str">
            <v/>
          </cell>
          <cell r="AD389" t="str">
            <v/>
          </cell>
          <cell r="AE389" t="str">
            <v/>
          </cell>
          <cell r="AF389" t="str">
            <v/>
          </cell>
          <cell r="AG389" t="str">
            <v/>
          </cell>
          <cell r="AH389" t="str">
            <v/>
          </cell>
          <cell r="AI389" t="str">
            <v/>
          </cell>
          <cell r="AJ389" t="str">
            <v/>
          </cell>
          <cell r="AK389" t="str">
            <v/>
          </cell>
          <cell r="AL389" t="str">
            <v/>
          </cell>
          <cell r="AM389" t="str">
            <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row>
        <row r="390">
          <cell r="B390" t="str">
            <v>GSMBR - Air</v>
          </cell>
          <cell r="C390">
            <v>0</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cell r="V390" t="str">
            <v/>
          </cell>
          <cell r="W390" t="str">
            <v/>
          </cell>
          <cell r="X390" t="str">
            <v/>
          </cell>
          <cell r="Y390" t="str">
            <v/>
          </cell>
          <cell r="Z390" t="str">
            <v/>
          </cell>
          <cell r="AA390" t="str">
            <v/>
          </cell>
          <cell r="AB390" t="str">
            <v/>
          </cell>
          <cell r="AC390" t="str">
            <v/>
          </cell>
          <cell r="AD390" t="str">
            <v/>
          </cell>
          <cell r="AE390" t="str">
            <v/>
          </cell>
          <cell r="AF390" t="str">
            <v/>
          </cell>
          <cell r="AG390" t="str">
            <v/>
          </cell>
          <cell r="AH390" t="str">
            <v/>
          </cell>
          <cell r="AI390" t="str">
            <v/>
          </cell>
          <cell r="AJ390" t="str">
            <v/>
          </cell>
          <cell r="AK390" t="str">
            <v/>
          </cell>
          <cell r="AL390" t="str">
            <v/>
          </cell>
          <cell r="AM390" t="str">
            <v/>
          </cell>
          <cell r="AN390" t="str">
            <v/>
          </cell>
          <cell r="AO390" t="str">
            <v/>
          </cell>
          <cell r="AP390" t="str">
            <v/>
          </cell>
          <cell r="AQ390" t="str">
            <v/>
          </cell>
          <cell r="AR390" t="str">
            <v/>
          </cell>
          <cell r="AS390" t="str">
            <v/>
          </cell>
          <cell r="AT390" t="str">
            <v/>
          </cell>
          <cell r="AU390" t="str">
            <v/>
          </cell>
          <cell r="AV390" t="str">
            <v/>
          </cell>
          <cell r="AW390" t="str">
            <v/>
          </cell>
          <cell r="AX390" t="str">
            <v/>
          </cell>
          <cell r="AY390" t="str">
            <v/>
          </cell>
          <cell r="AZ390" t="str">
            <v/>
          </cell>
          <cell r="BA390" t="str">
            <v/>
          </cell>
          <cell r="BB390" t="str">
            <v/>
          </cell>
          <cell r="BC390" t="str">
            <v/>
          </cell>
        </row>
        <row r="391">
          <cell r="B391" t="str">
            <v>GSMBR - Sea</v>
          </cell>
          <cell r="C391">
            <v>0</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cell r="V391" t="str">
            <v/>
          </cell>
          <cell r="W391" t="str">
            <v/>
          </cell>
          <cell r="X391" t="str">
            <v/>
          </cell>
          <cell r="Y391" t="str">
            <v/>
          </cell>
          <cell r="Z391" t="str">
            <v/>
          </cell>
          <cell r="AA391" t="str">
            <v/>
          </cell>
          <cell r="AB391" t="str">
            <v/>
          </cell>
          <cell r="AC391" t="str">
            <v/>
          </cell>
          <cell r="AD391" t="str">
            <v/>
          </cell>
          <cell r="AE391" t="str">
            <v/>
          </cell>
          <cell r="AF391" t="str">
            <v/>
          </cell>
          <cell r="AG391" t="str">
            <v/>
          </cell>
          <cell r="AH391" t="str">
            <v/>
          </cell>
          <cell r="AI391" t="str">
            <v/>
          </cell>
          <cell r="AJ391" t="str">
            <v/>
          </cell>
          <cell r="AK391" t="str">
            <v/>
          </cell>
          <cell r="AL391" t="str">
            <v/>
          </cell>
          <cell r="AM391" t="str">
            <v/>
          </cell>
          <cell r="AN391" t="str">
            <v/>
          </cell>
          <cell r="AO391" t="str">
            <v/>
          </cell>
          <cell r="AP391" t="str">
            <v/>
          </cell>
          <cell r="AQ391" t="str">
            <v/>
          </cell>
          <cell r="AR391" t="str">
            <v/>
          </cell>
          <cell r="AS391" t="str">
            <v/>
          </cell>
          <cell r="AT391" t="str">
            <v/>
          </cell>
          <cell r="AU391" t="str">
            <v/>
          </cell>
          <cell r="AV391" t="str">
            <v/>
          </cell>
          <cell r="AW391" t="str">
            <v/>
          </cell>
          <cell r="AX391" t="str">
            <v/>
          </cell>
          <cell r="AY391" t="str">
            <v/>
          </cell>
          <cell r="AZ391" t="str">
            <v/>
          </cell>
          <cell r="BA391" t="str">
            <v/>
          </cell>
          <cell r="BB391" t="str">
            <v/>
          </cell>
          <cell r="BC391" t="str">
            <v/>
          </cell>
        </row>
        <row r="392">
          <cell r="B392" t="str">
            <v>GSTAR - Air</v>
          </cell>
          <cell r="C392">
            <v>0</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cell r="V392" t="str">
            <v/>
          </cell>
          <cell r="W392" t="str">
            <v/>
          </cell>
          <cell r="X392" t="str">
            <v/>
          </cell>
          <cell r="Y392" t="str">
            <v/>
          </cell>
          <cell r="Z392" t="str">
            <v/>
          </cell>
          <cell r="AA392" t="str">
            <v/>
          </cell>
          <cell r="AB392" t="str">
            <v/>
          </cell>
          <cell r="AC392" t="str">
            <v/>
          </cell>
          <cell r="AD392" t="str">
            <v/>
          </cell>
          <cell r="AE392" t="str">
            <v/>
          </cell>
          <cell r="AF392" t="str">
            <v/>
          </cell>
          <cell r="AG392" t="str">
            <v/>
          </cell>
          <cell r="AH392" t="str">
            <v/>
          </cell>
          <cell r="AI392" t="str">
            <v/>
          </cell>
          <cell r="AJ392" t="str">
            <v/>
          </cell>
          <cell r="AK392" t="str">
            <v/>
          </cell>
          <cell r="AL392" t="str">
            <v/>
          </cell>
          <cell r="AM392" t="str">
            <v/>
          </cell>
          <cell r="AN392" t="str">
            <v/>
          </cell>
          <cell r="AO392" t="str">
            <v/>
          </cell>
          <cell r="AP392" t="str">
            <v/>
          </cell>
          <cell r="AQ392" t="str">
            <v/>
          </cell>
          <cell r="AR392" t="str">
            <v/>
          </cell>
          <cell r="AS392" t="str">
            <v/>
          </cell>
          <cell r="AT392" t="str">
            <v/>
          </cell>
          <cell r="AU392" t="str">
            <v/>
          </cell>
          <cell r="AV392" t="str">
            <v/>
          </cell>
          <cell r="AW392" t="str">
            <v/>
          </cell>
          <cell r="AX392" t="str">
            <v/>
          </cell>
          <cell r="AY392" t="str">
            <v/>
          </cell>
          <cell r="AZ392" t="str">
            <v/>
          </cell>
          <cell r="BA392" t="str">
            <v/>
          </cell>
          <cell r="BB392" t="str">
            <v/>
          </cell>
          <cell r="BC392" t="str">
            <v/>
          </cell>
        </row>
        <row r="393">
          <cell r="B393" t="str">
            <v>GSTAR - Sea</v>
          </cell>
          <cell r="C393">
            <v>0</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cell r="V393" t="str">
            <v/>
          </cell>
          <cell r="W393" t="str">
            <v/>
          </cell>
          <cell r="X393" t="str">
            <v/>
          </cell>
          <cell r="Y393" t="str">
            <v/>
          </cell>
          <cell r="Z393" t="str">
            <v/>
          </cell>
          <cell r="AA393" t="str">
            <v/>
          </cell>
          <cell r="AB393" t="str">
            <v/>
          </cell>
          <cell r="AC393" t="str">
            <v/>
          </cell>
          <cell r="AD393" t="str">
            <v/>
          </cell>
          <cell r="AE393" t="str">
            <v/>
          </cell>
          <cell r="AF393" t="str">
            <v/>
          </cell>
          <cell r="AG393" t="str">
            <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
          </cell>
          <cell r="BB393" t="str">
            <v/>
          </cell>
          <cell r="BC393" t="str">
            <v/>
          </cell>
        </row>
        <row r="394">
          <cell r="B394" t="str">
            <v>GUESS - Air</v>
          </cell>
          <cell r="C394">
            <v>0</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cell r="V394" t="str">
            <v/>
          </cell>
          <cell r="W394" t="str">
            <v/>
          </cell>
          <cell r="X394" t="str">
            <v/>
          </cell>
          <cell r="Y394" t="str">
            <v/>
          </cell>
          <cell r="Z394" t="str">
            <v/>
          </cell>
          <cell r="AA394" t="str">
            <v/>
          </cell>
          <cell r="AB394" t="str">
            <v/>
          </cell>
          <cell r="AC394" t="str">
            <v/>
          </cell>
          <cell r="AD394" t="str">
            <v/>
          </cell>
          <cell r="AE394" t="str">
            <v/>
          </cell>
          <cell r="AF394" t="str">
            <v/>
          </cell>
          <cell r="AG394" t="str">
            <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row>
        <row r="395">
          <cell r="B395" t="str">
            <v>GUESS - Sea</v>
          </cell>
          <cell r="C395">
            <v>0</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cell r="V395" t="str">
            <v/>
          </cell>
          <cell r="W395" t="str">
            <v/>
          </cell>
          <cell r="X395" t="str">
            <v/>
          </cell>
          <cell r="Y395" t="str">
            <v/>
          </cell>
          <cell r="Z395" t="str">
            <v/>
          </cell>
          <cell r="AA395" t="str">
            <v/>
          </cell>
          <cell r="AB395" t="str">
            <v/>
          </cell>
          <cell r="AC395" t="str">
            <v/>
          </cell>
          <cell r="AD395" t="str">
            <v/>
          </cell>
          <cell r="AE395" t="str">
            <v/>
          </cell>
          <cell r="AF395" t="str">
            <v/>
          </cell>
          <cell r="AG395" t="str">
            <v/>
          </cell>
          <cell r="AH395" t="str">
            <v/>
          </cell>
          <cell r="AI395" t="str">
            <v/>
          </cell>
          <cell r="AJ395" t="str">
            <v/>
          </cell>
          <cell r="AK395" t="str">
            <v/>
          </cell>
          <cell r="AL395" t="str">
            <v/>
          </cell>
          <cell r="AM395" t="str">
            <v/>
          </cell>
          <cell r="AN395" t="str">
            <v/>
          </cell>
          <cell r="AO395" t="str">
            <v/>
          </cell>
          <cell r="AP395" t="str">
            <v/>
          </cell>
          <cell r="AQ395" t="str">
            <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row>
        <row r="396">
          <cell r="B396" t="str">
            <v>GUITAR - Air</v>
          </cell>
          <cell r="C396">
            <v>0</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cell r="V396" t="str">
            <v/>
          </cell>
          <cell r="W396" t="str">
            <v/>
          </cell>
          <cell r="X396" t="str">
            <v/>
          </cell>
          <cell r="Y396" t="str">
            <v/>
          </cell>
          <cell r="Z396" t="str">
            <v/>
          </cell>
          <cell r="AA396" t="str">
            <v/>
          </cell>
          <cell r="AB396" t="str">
            <v/>
          </cell>
          <cell r="AC396" t="str">
            <v/>
          </cell>
          <cell r="AD396" t="str">
            <v/>
          </cell>
          <cell r="AE396" t="str">
            <v/>
          </cell>
          <cell r="AF396" t="str">
            <v/>
          </cell>
          <cell r="AG396" t="str">
            <v/>
          </cell>
          <cell r="AH396" t="str">
            <v/>
          </cell>
          <cell r="AI396" t="str">
            <v/>
          </cell>
          <cell r="AJ396" t="str">
            <v/>
          </cell>
          <cell r="AK396" t="str">
            <v/>
          </cell>
          <cell r="AL396" t="str">
            <v/>
          </cell>
          <cell r="AM396" t="str">
            <v/>
          </cell>
          <cell r="AN396" t="str">
            <v/>
          </cell>
          <cell r="AO396" t="str">
            <v/>
          </cell>
          <cell r="AP396" t="str">
            <v/>
          </cell>
          <cell r="AQ396" t="str">
            <v/>
          </cell>
          <cell r="AR396" t="str">
            <v/>
          </cell>
          <cell r="AS396" t="str">
            <v/>
          </cell>
          <cell r="AT396" t="str">
            <v/>
          </cell>
          <cell r="AU396" t="str">
            <v/>
          </cell>
          <cell r="AV396" t="str">
            <v/>
          </cell>
          <cell r="AW396" t="str">
            <v/>
          </cell>
          <cell r="AX396" t="str">
            <v/>
          </cell>
          <cell r="AY396" t="str">
            <v/>
          </cell>
          <cell r="AZ396" t="str">
            <v/>
          </cell>
          <cell r="BA396" t="str">
            <v/>
          </cell>
          <cell r="BB396" t="str">
            <v/>
          </cell>
          <cell r="BC396" t="str">
            <v/>
          </cell>
        </row>
        <row r="397">
          <cell r="B397" t="str">
            <v>GUITAR - Sea</v>
          </cell>
          <cell r="C397">
            <v>0</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cell r="V397" t="str">
            <v/>
          </cell>
          <cell r="W397" t="str">
            <v/>
          </cell>
          <cell r="X397" t="str">
            <v/>
          </cell>
          <cell r="Y397" t="str">
            <v/>
          </cell>
          <cell r="Z397" t="str">
            <v/>
          </cell>
          <cell r="AA397" t="str">
            <v/>
          </cell>
          <cell r="AB397" t="str">
            <v/>
          </cell>
          <cell r="AC397" t="str">
            <v/>
          </cell>
          <cell r="AD397" t="str">
            <v/>
          </cell>
          <cell r="AE397" t="str">
            <v/>
          </cell>
          <cell r="AF397" t="str">
            <v/>
          </cell>
          <cell r="AG397" t="str">
            <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
          </cell>
          <cell r="BB397" t="str">
            <v/>
          </cell>
          <cell r="BC397" t="str">
            <v/>
          </cell>
        </row>
        <row r="398">
          <cell r="B398" t="str">
            <v>GUITCN - Air</v>
          </cell>
          <cell r="C398">
            <v>0</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cell r="X398" t="str">
            <v/>
          </cell>
          <cell r="Y398" t="str">
            <v/>
          </cell>
          <cell r="Z398" t="str">
            <v/>
          </cell>
          <cell r="AA398" t="str">
            <v/>
          </cell>
          <cell r="AB398" t="str">
            <v/>
          </cell>
          <cell r="AC398" t="str">
            <v/>
          </cell>
          <cell r="AD398" t="str">
            <v/>
          </cell>
          <cell r="AE398" t="str">
            <v/>
          </cell>
          <cell r="AF398" t="str">
            <v/>
          </cell>
          <cell r="AG398" t="str">
            <v/>
          </cell>
          <cell r="AH398" t="str">
            <v/>
          </cell>
          <cell r="AI398" t="str">
            <v/>
          </cell>
          <cell r="AJ398" t="str">
            <v/>
          </cell>
          <cell r="AK398" t="str">
            <v/>
          </cell>
          <cell r="AL398" t="str">
            <v/>
          </cell>
          <cell r="AM398" t="str">
            <v/>
          </cell>
          <cell r="AN398" t="str">
            <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
          </cell>
          <cell r="BB398" t="str">
            <v/>
          </cell>
          <cell r="BC398" t="str">
            <v/>
          </cell>
        </row>
        <row r="399">
          <cell r="B399" t="str">
            <v>GUITCN - Sea</v>
          </cell>
          <cell r="C399">
            <v>0</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cell r="V399" t="str">
            <v/>
          </cell>
          <cell r="W399" t="str">
            <v/>
          </cell>
          <cell r="X399" t="str">
            <v/>
          </cell>
          <cell r="Y399" t="str">
            <v/>
          </cell>
          <cell r="Z399" t="str">
            <v/>
          </cell>
          <cell r="AA399" t="str">
            <v/>
          </cell>
          <cell r="AB399" t="str">
            <v/>
          </cell>
          <cell r="AC399" t="str">
            <v/>
          </cell>
          <cell r="AD399" t="str">
            <v/>
          </cell>
          <cell r="AE399" t="str">
            <v/>
          </cell>
          <cell r="AF399" t="str">
            <v/>
          </cell>
          <cell r="AG399" t="str">
            <v/>
          </cell>
          <cell r="AH399" t="str">
            <v/>
          </cell>
          <cell r="AI399" t="str">
            <v/>
          </cell>
          <cell r="AJ399" t="str">
            <v/>
          </cell>
          <cell r="AK399" t="str">
            <v/>
          </cell>
          <cell r="AL399" t="str">
            <v/>
          </cell>
          <cell r="AM399" t="str">
            <v/>
          </cell>
          <cell r="AN399" t="str">
            <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row>
        <row r="400">
          <cell r="B400" t="str">
            <v>HAGGAR - Air</v>
          </cell>
          <cell r="C400">
            <v>0</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cell r="V400" t="str">
            <v/>
          </cell>
          <cell r="W400" t="str">
            <v/>
          </cell>
          <cell r="X400" t="str">
            <v/>
          </cell>
          <cell r="Y400" t="str">
            <v/>
          </cell>
          <cell r="Z400" t="str">
            <v/>
          </cell>
          <cell r="AA400" t="str">
            <v/>
          </cell>
          <cell r="AB400" t="str">
            <v/>
          </cell>
          <cell r="AC400" t="str">
            <v/>
          </cell>
          <cell r="AD400" t="str">
            <v/>
          </cell>
          <cell r="AE400" t="str">
            <v/>
          </cell>
          <cell r="AF400" t="str">
            <v/>
          </cell>
          <cell r="AG400" t="str">
            <v/>
          </cell>
          <cell r="AH400" t="str">
            <v/>
          </cell>
          <cell r="AI400" t="str">
            <v/>
          </cell>
          <cell r="AJ400" t="str">
            <v/>
          </cell>
          <cell r="AK400" t="str">
            <v/>
          </cell>
          <cell r="AL400" t="str">
            <v/>
          </cell>
          <cell r="AM400" t="str">
            <v/>
          </cell>
          <cell r="AN400" t="str">
            <v/>
          </cell>
          <cell r="AO400" t="str">
            <v/>
          </cell>
          <cell r="AP400" t="str">
            <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row>
        <row r="401">
          <cell r="B401" t="str">
            <v>HAGGAR - Sea</v>
          </cell>
          <cell r="C401">
            <v>2</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cell r="V401" t="str">
            <v/>
          </cell>
          <cell r="W401" t="str">
            <v/>
          </cell>
          <cell r="X401" t="str">
            <v/>
          </cell>
          <cell r="Y401" t="str">
            <v/>
          </cell>
          <cell r="Z401" t="str">
            <v/>
          </cell>
          <cell r="AA401" t="str">
            <v/>
          </cell>
          <cell r="AB401" t="str">
            <v/>
          </cell>
          <cell r="AC401" t="str">
            <v/>
          </cell>
          <cell r="AD401" t="str">
            <v/>
          </cell>
          <cell r="AE401" t="str">
            <v/>
          </cell>
          <cell r="AF401" t="str">
            <v/>
          </cell>
          <cell r="AG401" t="str">
            <v/>
          </cell>
          <cell r="AH401" t="str">
            <v/>
          </cell>
          <cell r="AI401" t="str">
            <v/>
          </cell>
          <cell r="AJ401" t="str">
            <v/>
          </cell>
          <cell r="AK401" t="str">
            <v/>
          </cell>
          <cell r="AL401" t="str">
            <v/>
          </cell>
          <cell r="AM401" t="str">
            <v/>
          </cell>
          <cell r="AN401" t="str">
            <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row>
        <row r="402">
          <cell r="B402" t="str">
            <v>HARMAN - Air</v>
          </cell>
          <cell r="C402">
            <v>0</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cell r="V402" t="str">
            <v/>
          </cell>
          <cell r="W402" t="str">
            <v/>
          </cell>
          <cell r="X402" t="str">
            <v/>
          </cell>
          <cell r="Y402" t="str">
            <v/>
          </cell>
          <cell r="Z402" t="str">
            <v/>
          </cell>
          <cell r="AA402" t="str">
            <v/>
          </cell>
          <cell r="AB402" t="str">
            <v/>
          </cell>
          <cell r="AC402" t="str">
            <v/>
          </cell>
          <cell r="AD402" t="str">
            <v/>
          </cell>
          <cell r="AE402" t="str">
            <v/>
          </cell>
          <cell r="AF402" t="str">
            <v/>
          </cell>
          <cell r="AG402" t="str">
            <v/>
          </cell>
          <cell r="AH402" t="str">
            <v/>
          </cell>
          <cell r="AI402" t="str">
            <v/>
          </cell>
          <cell r="AJ402" t="str">
            <v/>
          </cell>
          <cell r="AK402" t="str">
            <v/>
          </cell>
          <cell r="AL402" t="str">
            <v/>
          </cell>
          <cell r="AM402" t="str">
            <v/>
          </cell>
          <cell r="AN402" t="str">
            <v/>
          </cell>
          <cell r="AO402" t="str">
            <v/>
          </cell>
          <cell r="AP402" t="str">
            <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row>
        <row r="403">
          <cell r="B403" t="str">
            <v>HARMAN - Sea</v>
          </cell>
          <cell r="C403">
            <v>0</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cell r="V403" t="str">
            <v/>
          </cell>
          <cell r="W403" t="str">
            <v/>
          </cell>
          <cell r="X403" t="str">
            <v/>
          </cell>
          <cell r="Y403" t="str">
            <v/>
          </cell>
          <cell r="Z403" t="str">
            <v/>
          </cell>
          <cell r="AA403" t="str">
            <v/>
          </cell>
          <cell r="AB403" t="str">
            <v/>
          </cell>
          <cell r="AC403" t="str">
            <v/>
          </cell>
          <cell r="AD403" t="str">
            <v/>
          </cell>
          <cell r="AE403" t="str">
            <v/>
          </cell>
          <cell r="AF403" t="str">
            <v/>
          </cell>
          <cell r="AG403" t="str">
            <v/>
          </cell>
          <cell r="AH403" t="str">
            <v/>
          </cell>
          <cell r="AI403" t="str">
            <v/>
          </cell>
          <cell r="AJ403" t="str">
            <v/>
          </cell>
          <cell r="AK403" t="str">
            <v/>
          </cell>
          <cell r="AL403" t="str">
            <v/>
          </cell>
          <cell r="AM403" t="str">
            <v/>
          </cell>
          <cell r="AN403" t="str">
            <v/>
          </cell>
          <cell r="AO403" t="str">
            <v/>
          </cell>
          <cell r="AP403" t="str">
            <v/>
          </cell>
          <cell r="AQ403" t="str">
            <v/>
          </cell>
          <cell r="AR403" t="str">
            <v/>
          </cell>
          <cell r="AS403" t="str">
            <v/>
          </cell>
          <cell r="AT403" t="str">
            <v/>
          </cell>
          <cell r="AU403" t="str">
            <v/>
          </cell>
          <cell r="AV403" t="str">
            <v/>
          </cell>
          <cell r="AW403" t="str">
            <v/>
          </cell>
          <cell r="AX403" t="str">
            <v/>
          </cell>
          <cell r="AY403" t="str">
            <v/>
          </cell>
          <cell r="AZ403" t="str">
            <v/>
          </cell>
          <cell r="BA403" t="str">
            <v/>
          </cell>
          <cell r="BB403" t="str">
            <v/>
          </cell>
          <cell r="BC403" t="str">
            <v/>
          </cell>
        </row>
        <row r="404">
          <cell r="B404" t="str">
            <v>HARMEU - Air</v>
          </cell>
          <cell r="C404">
            <v>0</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cell r="V404" t="str">
            <v/>
          </cell>
          <cell r="W404" t="str">
            <v/>
          </cell>
          <cell r="X404" t="str">
            <v/>
          </cell>
          <cell r="Y404" t="str">
            <v/>
          </cell>
          <cell r="Z404" t="str">
            <v/>
          </cell>
          <cell r="AA404" t="str">
            <v/>
          </cell>
          <cell r="AB404" t="str">
            <v/>
          </cell>
          <cell r="AC404" t="str">
            <v/>
          </cell>
          <cell r="AD404" t="str">
            <v/>
          </cell>
          <cell r="AE404" t="str">
            <v/>
          </cell>
          <cell r="AF404" t="str">
            <v/>
          </cell>
          <cell r="AG404" t="str">
            <v/>
          </cell>
          <cell r="AH404" t="str">
            <v/>
          </cell>
          <cell r="AI404" t="str">
            <v/>
          </cell>
          <cell r="AJ404" t="str">
            <v/>
          </cell>
          <cell r="AK404" t="str">
            <v/>
          </cell>
          <cell r="AL404" t="str">
            <v/>
          </cell>
          <cell r="AM404" t="str">
            <v/>
          </cell>
          <cell r="AN404" t="str">
            <v/>
          </cell>
          <cell r="AO404" t="str">
            <v/>
          </cell>
          <cell r="AP404" t="str">
            <v/>
          </cell>
          <cell r="AQ404" t="str">
            <v/>
          </cell>
          <cell r="AR404" t="str">
            <v/>
          </cell>
          <cell r="AS404" t="str">
            <v/>
          </cell>
          <cell r="AT404" t="str">
            <v/>
          </cell>
          <cell r="AU404" t="str">
            <v/>
          </cell>
          <cell r="AV404" t="str">
            <v/>
          </cell>
          <cell r="AW404" t="str">
            <v/>
          </cell>
          <cell r="AX404" t="str">
            <v/>
          </cell>
          <cell r="AY404" t="str">
            <v/>
          </cell>
          <cell r="AZ404" t="str">
            <v/>
          </cell>
          <cell r="BA404" t="str">
            <v/>
          </cell>
          <cell r="BB404" t="str">
            <v/>
          </cell>
          <cell r="BC404" t="str">
            <v/>
          </cell>
        </row>
        <row r="405">
          <cell r="B405" t="str">
            <v>HARMEU - Sea</v>
          </cell>
          <cell r="C405">
            <v>0</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cell r="V405" t="str">
            <v/>
          </cell>
          <cell r="W405" t="str">
            <v/>
          </cell>
          <cell r="X405" t="str">
            <v/>
          </cell>
          <cell r="Y405" t="str">
            <v/>
          </cell>
          <cell r="Z405" t="str">
            <v/>
          </cell>
          <cell r="AA405" t="str">
            <v/>
          </cell>
          <cell r="AB405" t="str">
            <v/>
          </cell>
          <cell r="AC405" t="str">
            <v/>
          </cell>
          <cell r="AD405" t="str">
            <v/>
          </cell>
          <cell r="AE405" t="str">
            <v/>
          </cell>
          <cell r="AF405" t="str">
            <v/>
          </cell>
          <cell r="AG405" t="str">
            <v/>
          </cell>
          <cell r="AH405" t="str">
            <v/>
          </cell>
          <cell r="AI405" t="str">
            <v/>
          </cell>
          <cell r="AJ405" t="str">
            <v/>
          </cell>
          <cell r="AK405" t="str">
            <v/>
          </cell>
          <cell r="AL405" t="str">
            <v/>
          </cell>
          <cell r="AM405" t="str">
            <v/>
          </cell>
          <cell r="AN405" t="str">
            <v/>
          </cell>
          <cell r="AO405" t="str">
            <v/>
          </cell>
          <cell r="AP405" t="str">
            <v/>
          </cell>
          <cell r="AQ405" t="str">
            <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row>
        <row r="406">
          <cell r="B406" t="str">
            <v>HBIAUS - Air</v>
          </cell>
          <cell r="C406">
            <v>0</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cell r="V406" t="str">
            <v/>
          </cell>
          <cell r="W406" t="str">
            <v/>
          </cell>
          <cell r="X406" t="str">
            <v/>
          </cell>
          <cell r="Y406" t="str">
            <v/>
          </cell>
          <cell r="Z406" t="str">
            <v/>
          </cell>
          <cell r="AA406" t="str">
            <v/>
          </cell>
          <cell r="AB406" t="str">
            <v/>
          </cell>
          <cell r="AC406" t="str">
            <v/>
          </cell>
          <cell r="AD406" t="str">
            <v/>
          </cell>
          <cell r="AE406" t="str">
            <v/>
          </cell>
          <cell r="AF406" t="str">
            <v/>
          </cell>
          <cell r="AG406" t="str">
            <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row>
        <row r="407">
          <cell r="B407" t="str">
            <v>HBIAUS - Sea</v>
          </cell>
          <cell r="C407">
            <v>0</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cell r="V407" t="str">
            <v/>
          </cell>
          <cell r="W407" t="str">
            <v/>
          </cell>
          <cell r="X407" t="str">
            <v/>
          </cell>
          <cell r="Y407" t="str">
            <v/>
          </cell>
          <cell r="Z407" t="str">
            <v/>
          </cell>
          <cell r="AA407" t="str">
            <v/>
          </cell>
          <cell r="AB407" t="str">
            <v/>
          </cell>
          <cell r="AC407" t="str">
            <v/>
          </cell>
          <cell r="AD407" t="str">
            <v/>
          </cell>
          <cell r="AE407" t="str">
            <v/>
          </cell>
          <cell r="AF407" t="str">
            <v/>
          </cell>
          <cell r="AG407" t="str">
            <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row>
        <row r="408">
          <cell r="B408" t="str">
            <v>HBICAN - Air</v>
          </cell>
          <cell r="C408">
            <v>0</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cell r="V408" t="str">
            <v/>
          </cell>
          <cell r="W408" t="str">
            <v/>
          </cell>
          <cell r="X408" t="str">
            <v/>
          </cell>
          <cell r="Y408" t="str">
            <v/>
          </cell>
          <cell r="Z408" t="str">
            <v/>
          </cell>
          <cell r="AA408" t="str">
            <v/>
          </cell>
          <cell r="AB408" t="str">
            <v/>
          </cell>
          <cell r="AC408" t="str">
            <v/>
          </cell>
          <cell r="AD408" t="str">
            <v/>
          </cell>
          <cell r="AE408" t="str">
            <v/>
          </cell>
          <cell r="AF408" t="str">
            <v/>
          </cell>
          <cell r="AG408" t="str">
            <v/>
          </cell>
          <cell r="AH408" t="str">
            <v/>
          </cell>
          <cell r="AI408" t="str">
            <v/>
          </cell>
          <cell r="AJ408" t="str">
            <v/>
          </cell>
          <cell r="AK408" t="str">
            <v/>
          </cell>
          <cell r="AL408" t="str">
            <v/>
          </cell>
          <cell r="AM408" t="str">
            <v/>
          </cell>
          <cell r="AN408" t="str">
            <v/>
          </cell>
          <cell r="AO408" t="str">
            <v/>
          </cell>
          <cell r="AP408" t="str">
            <v/>
          </cell>
          <cell r="AQ408" t="str">
            <v/>
          </cell>
          <cell r="AR408" t="str">
            <v/>
          </cell>
          <cell r="AS408" t="str">
            <v/>
          </cell>
          <cell r="AT408" t="str">
            <v/>
          </cell>
          <cell r="AU408" t="str">
            <v/>
          </cell>
          <cell r="AV408" t="str">
            <v/>
          </cell>
          <cell r="AW408" t="str">
            <v/>
          </cell>
          <cell r="AX408" t="str">
            <v/>
          </cell>
          <cell r="AY408" t="str">
            <v/>
          </cell>
          <cell r="AZ408" t="str">
            <v/>
          </cell>
          <cell r="BA408" t="str">
            <v/>
          </cell>
          <cell r="BB408" t="str">
            <v/>
          </cell>
          <cell r="BC408" t="str">
            <v/>
          </cell>
        </row>
        <row r="409">
          <cell r="B409" t="str">
            <v>HBICAN - Sea</v>
          </cell>
          <cell r="C409">
            <v>0</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cell r="V409" t="str">
            <v/>
          </cell>
          <cell r="W409" t="str">
            <v/>
          </cell>
          <cell r="X409" t="str">
            <v/>
          </cell>
          <cell r="Y409" t="str">
            <v/>
          </cell>
          <cell r="Z409" t="str">
            <v/>
          </cell>
          <cell r="AA409" t="str">
            <v/>
          </cell>
          <cell r="AB409" t="str">
            <v/>
          </cell>
          <cell r="AC409" t="str">
            <v/>
          </cell>
          <cell r="AD409" t="str">
            <v/>
          </cell>
          <cell r="AE409" t="str">
            <v/>
          </cell>
          <cell r="AF409" t="str">
            <v/>
          </cell>
          <cell r="AG409" t="str">
            <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row>
        <row r="410">
          <cell r="B410" t="str">
            <v>HBIEUR - Air</v>
          </cell>
          <cell r="C410">
            <v>0</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cell r="V410" t="str">
            <v/>
          </cell>
          <cell r="W410" t="str">
            <v/>
          </cell>
          <cell r="X410" t="str">
            <v/>
          </cell>
          <cell r="Y410" t="str">
            <v/>
          </cell>
          <cell r="Z410" t="str">
            <v/>
          </cell>
          <cell r="AA410" t="str">
            <v/>
          </cell>
          <cell r="AB410" t="str">
            <v/>
          </cell>
          <cell r="AC410" t="str">
            <v/>
          </cell>
          <cell r="AD410" t="str">
            <v/>
          </cell>
          <cell r="AE410" t="str">
            <v/>
          </cell>
          <cell r="AF410" t="str">
            <v/>
          </cell>
          <cell r="AG410" t="str">
            <v/>
          </cell>
          <cell r="AH410" t="str">
            <v/>
          </cell>
          <cell r="AI410" t="str">
            <v/>
          </cell>
          <cell r="AJ410" t="str">
            <v/>
          </cell>
          <cell r="AK410" t="str">
            <v/>
          </cell>
          <cell r="AL410" t="str">
            <v/>
          </cell>
          <cell r="AM410" t="str">
            <v/>
          </cell>
          <cell r="AN410" t="str">
            <v/>
          </cell>
          <cell r="AO410" t="str">
            <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row>
        <row r="411">
          <cell r="B411" t="str">
            <v>HBIEUR - Sea</v>
          </cell>
          <cell r="C411">
            <v>0</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cell r="V411" t="str">
            <v/>
          </cell>
          <cell r="W411" t="str">
            <v/>
          </cell>
          <cell r="X411" t="str">
            <v/>
          </cell>
          <cell r="Y411" t="str">
            <v/>
          </cell>
          <cell r="Z411" t="str">
            <v/>
          </cell>
          <cell r="AA411" t="str">
            <v/>
          </cell>
          <cell r="AB411" t="str">
            <v/>
          </cell>
          <cell r="AC411" t="str">
            <v/>
          </cell>
          <cell r="AD411" t="str">
            <v/>
          </cell>
          <cell r="AE411" t="str">
            <v/>
          </cell>
          <cell r="AF411" t="str">
            <v/>
          </cell>
          <cell r="AG411" t="str">
            <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row>
        <row r="412">
          <cell r="B412" t="str">
            <v>HBIGEN - Air</v>
          </cell>
          <cell r="C412">
            <v>0</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cell r="X412" t="str">
            <v/>
          </cell>
          <cell r="Y412" t="str">
            <v/>
          </cell>
          <cell r="Z412" t="str">
            <v/>
          </cell>
          <cell r="AA412" t="str">
            <v/>
          </cell>
          <cell r="AB412" t="str">
            <v/>
          </cell>
          <cell r="AC412" t="str">
            <v/>
          </cell>
          <cell r="AD412" t="str">
            <v/>
          </cell>
          <cell r="AE412" t="str">
            <v/>
          </cell>
          <cell r="AF412" t="str">
            <v/>
          </cell>
          <cell r="AG412" t="str">
            <v/>
          </cell>
          <cell r="AH412" t="str">
            <v/>
          </cell>
          <cell r="AI412" t="str">
            <v/>
          </cell>
          <cell r="AJ412" t="str">
            <v/>
          </cell>
          <cell r="AK412" t="str">
            <v/>
          </cell>
          <cell r="AL412" t="str">
            <v/>
          </cell>
          <cell r="AM412" t="str">
            <v/>
          </cell>
          <cell r="AN412" t="str">
            <v/>
          </cell>
          <cell r="AO412" t="str">
            <v/>
          </cell>
          <cell r="AP412" t="str">
            <v/>
          </cell>
          <cell r="AQ412" t="str">
            <v/>
          </cell>
          <cell r="AR412" t="str">
            <v/>
          </cell>
          <cell r="AS412" t="str">
            <v/>
          </cell>
          <cell r="AT412" t="str">
            <v/>
          </cell>
          <cell r="AU412" t="str">
            <v/>
          </cell>
          <cell r="AV412" t="str">
            <v/>
          </cell>
          <cell r="AW412" t="str">
            <v/>
          </cell>
          <cell r="AX412" t="str">
            <v/>
          </cell>
          <cell r="AY412" t="str">
            <v/>
          </cell>
          <cell r="AZ412" t="str">
            <v/>
          </cell>
          <cell r="BA412" t="str">
            <v/>
          </cell>
          <cell r="BB412" t="str">
            <v/>
          </cell>
          <cell r="BC412" t="str">
            <v/>
          </cell>
        </row>
        <row r="413">
          <cell r="B413" t="str">
            <v>HBIGEN - Sea</v>
          </cell>
          <cell r="C413">
            <v>0</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cell r="V413" t="str">
            <v/>
          </cell>
          <cell r="W413" t="str">
            <v/>
          </cell>
          <cell r="X413" t="str">
            <v/>
          </cell>
          <cell r="Y413" t="str">
            <v/>
          </cell>
          <cell r="Z413" t="str">
            <v/>
          </cell>
          <cell r="AA413" t="str">
            <v/>
          </cell>
          <cell r="AB413" t="str">
            <v/>
          </cell>
          <cell r="AC413" t="str">
            <v/>
          </cell>
          <cell r="AD413" t="str">
            <v/>
          </cell>
          <cell r="AE413" t="str">
            <v/>
          </cell>
          <cell r="AF413" t="str">
            <v/>
          </cell>
          <cell r="AG413" t="str">
            <v/>
          </cell>
          <cell r="AH413" t="str">
            <v/>
          </cell>
          <cell r="AI413" t="str">
            <v/>
          </cell>
          <cell r="AJ413" t="str">
            <v/>
          </cell>
          <cell r="AK413" t="str">
            <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row>
        <row r="414">
          <cell r="B414" t="str">
            <v>HBIHOS - Air</v>
          </cell>
          <cell r="C414">
            <v>0</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cell r="V414" t="str">
            <v/>
          </cell>
          <cell r="W414" t="str">
            <v/>
          </cell>
          <cell r="X414" t="str">
            <v/>
          </cell>
          <cell r="Y414" t="str">
            <v/>
          </cell>
          <cell r="Z414" t="str">
            <v/>
          </cell>
          <cell r="AA414" t="str">
            <v/>
          </cell>
          <cell r="AB414" t="str">
            <v/>
          </cell>
          <cell r="AC414" t="str">
            <v/>
          </cell>
          <cell r="AD414" t="str">
            <v/>
          </cell>
          <cell r="AE414" t="str">
            <v/>
          </cell>
          <cell r="AF414" t="str">
            <v/>
          </cell>
          <cell r="AG414" t="str">
            <v/>
          </cell>
          <cell r="AH414" t="str">
            <v/>
          </cell>
          <cell r="AI414" t="str">
            <v/>
          </cell>
          <cell r="AJ414" t="str">
            <v/>
          </cell>
          <cell r="AK414" t="str">
            <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row>
        <row r="415">
          <cell r="B415" t="str">
            <v>HBIHOS - Sea</v>
          </cell>
          <cell r="C415">
            <v>0</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cell r="V415" t="str">
            <v/>
          </cell>
          <cell r="W415" t="str">
            <v/>
          </cell>
          <cell r="X415" t="str">
            <v/>
          </cell>
          <cell r="Y415" t="str">
            <v/>
          </cell>
          <cell r="Z415" t="str">
            <v/>
          </cell>
          <cell r="AA415" t="str">
            <v/>
          </cell>
          <cell r="AB415" t="str">
            <v/>
          </cell>
          <cell r="AC415" t="str">
            <v/>
          </cell>
          <cell r="AD415" t="str">
            <v/>
          </cell>
          <cell r="AE415" t="str">
            <v/>
          </cell>
          <cell r="AF415" t="str">
            <v/>
          </cell>
          <cell r="AG415" t="str">
            <v/>
          </cell>
          <cell r="AH415" t="str">
            <v/>
          </cell>
          <cell r="AI415" t="str">
            <v/>
          </cell>
          <cell r="AJ415" t="str">
            <v/>
          </cell>
          <cell r="AK415" t="str">
            <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row>
        <row r="416">
          <cell r="B416" t="str">
            <v>HBIINT - Air</v>
          </cell>
          <cell r="C416">
            <v>0</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cell r="V416" t="str">
            <v/>
          </cell>
          <cell r="W416" t="str">
            <v/>
          </cell>
          <cell r="X416" t="str">
            <v/>
          </cell>
          <cell r="Y416" t="str">
            <v/>
          </cell>
          <cell r="Z416" t="str">
            <v/>
          </cell>
          <cell r="AA416" t="str">
            <v/>
          </cell>
          <cell r="AB416" t="str">
            <v/>
          </cell>
          <cell r="AC416" t="str">
            <v/>
          </cell>
          <cell r="AD416" t="str">
            <v/>
          </cell>
          <cell r="AE416" t="str">
            <v/>
          </cell>
          <cell r="AF416" t="str">
            <v/>
          </cell>
          <cell r="AG416" t="str">
            <v/>
          </cell>
          <cell r="AH416" t="str">
            <v/>
          </cell>
          <cell r="AI416" t="str">
            <v/>
          </cell>
          <cell r="AJ416" t="str">
            <v/>
          </cell>
          <cell r="AK416" t="str">
            <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row>
        <row r="417">
          <cell r="B417" t="str">
            <v>HBIINT - Sea</v>
          </cell>
          <cell r="C417">
            <v>0</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cell r="V417" t="str">
            <v/>
          </cell>
          <cell r="W417" t="str">
            <v/>
          </cell>
          <cell r="X417" t="str">
            <v/>
          </cell>
          <cell r="Y417" t="str">
            <v/>
          </cell>
          <cell r="Z417" t="str">
            <v/>
          </cell>
          <cell r="AA417" t="str">
            <v/>
          </cell>
          <cell r="AB417" t="str">
            <v/>
          </cell>
          <cell r="AC417" t="str">
            <v/>
          </cell>
          <cell r="AD417" t="str">
            <v/>
          </cell>
          <cell r="AE417" t="str">
            <v/>
          </cell>
          <cell r="AF417" t="str">
            <v/>
          </cell>
          <cell r="AG417" t="str">
            <v/>
          </cell>
          <cell r="AH417" t="str">
            <v/>
          </cell>
          <cell r="AI417" t="str">
            <v/>
          </cell>
          <cell r="AJ417" t="str">
            <v/>
          </cell>
          <cell r="AK417" t="str">
            <v/>
          </cell>
          <cell r="AL417" t="str">
            <v/>
          </cell>
          <cell r="AM417" t="str">
            <v/>
          </cell>
          <cell r="AN417" t="str">
            <v/>
          </cell>
          <cell r="AO417" t="str">
            <v/>
          </cell>
          <cell r="AP417" t="str">
            <v/>
          </cell>
          <cell r="AQ417" t="str">
            <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row>
        <row r="418">
          <cell r="B418" t="str">
            <v>HBIIRE - Air</v>
          </cell>
          <cell r="C418">
            <v>0</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cell r="V418" t="str">
            <v/>
          </cell>
          <cell r="W418" t="str">
            <v/>
          </cell>
          <cell r="X418" t="str">
            <v/>
          </cell>
          <cell r="Y418" t="str">
            <v/>
          </cell>
          <cell r="Z418" t="str">
            <v/>
          </cell>
          <cell r="AA418" t="str">
            <v/>
          </cell>
          <cell r="AB418" t="str">
            <v/>
          </cell>
          <cell r="AC418" t="str">
            <v/>
          </cell>
          <cell r="AD418" t="str">
            <v/>
          </cell>
          <cell r="AE418" t="str">
            <v/>
          </cell>
          <cell r="AF418" t="str">
            <v/>
          </cell>
          <cell r="AG418" t="str">
            <v/>
          </cell>
          <cell r="AH418" t="str">
            <v/>
          </cell>
          <cell r="AI418" t="str">
            <v/>
          </cell>
          <cell r="AJ418" t="str">
            <v/>
          </cell>
          <cell r="AK418" t="str">
            <v/>
          </cell>
          <cell r="AL418" t="str">
            <v/>
          </cell>
          <cell r="AM418" t="str">
            <v/>
          </cell>
          <cell r="AN418" t="str">
            <v/>
          </cell>
          <cell r="AO418" t="str">
            <v/>
          </cell>
          <cell r="AP418" t="str">
            <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row>
        <row r="419">
          <cell r="B419" t="str">
            <v>HBIIRE - Sea</v>
          </cell>
          <cell r="C419">
            <v>0</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cell r="V419" t="str">
            <v/>
          </cell>
          <cell r="W419" t="str">
            <v/>
          </cell>
          <cell r="X419" t="str">
            <v/>
          </cell>
          <cell r="Y419" t="str">
            <v/>
          </cell>
          <cell r="Z419" t="str">
            <v/>
          </cell>
          <cell r="AA419" t="str">
            <v/>
          </cell>
          <cell r="AB419" t="str">
            <v/>
          </cell>
          <cell r="AC419" t="str">
            <v/>
          </cell>
          <cell r="AD419" t="str">
            <v/>
          </cell>
          <cell r="AE419" t="str">
            <v/>
          </cell>
          <cell r="AF419" t="str">
            <v/>
          </cell>
          <cell r="AG419" t="str">
            <v/>
          </cell>
          <cell r="AH419" t="str">
            <v/>
          </cell>
          <cell r="AI419" t="str">
            <v/>
          </cell>
          <cell r="AJ419" t="str">
            <v/>
          </cell>
          <cell r="AK419" t="str">
            <v/>
          </cell>
          <cell r="AL419" t="str">
            <v/>
          </cell>
          <cell r="AM419" t="str">
            <v/>
          </cell>
          <cell r="AN419" t="str">
            <v/>
          </cell>
          <cell r="AO419" t="str">
            <v/>
          </cell>
          <cell r="AP419" t="str">
            <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row>
        <row r="420">
          <cell r="B420" t="str">
            <v>HBIJPN - Air</v>
          </cell>
          <cell r="C420">
            <v>0</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cell r="V420" t="str">
            <v/>
          </cell>
          <cell r="W420" t="str">
            <v/>
          </cell>
          <cell r="X420" t="str">
            <v/>
          </cell>
          <cell r="Y420" t="str">
            <v/>
          </cell>
          <cell r="Z420" t="str">
            <v/>
          </cell>
          <cell r="AA420" t="str">
            <v/>
          </cell>
          <cell r="AB420" t="str">
            <v/>
          </cell>
          <cell r="AC420" t="str">
            <v/>
          </cell>
          <cell r="AD420" t="str">
            <v/>
          </cell>
          <cell r="AE420" t="str">
            <v/>
          </cell>
          <cell r="AF420" t="str">
            <v/>
          </cell>
          <cell r="AG420" t="str">
            <v/>
          </cell>
          <cell r="AH420" t="str">
            <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row>
        <row r="421">
          <cell r="B421" t="str">
            <v>HBIJPN - Sea</v>
          </cell>
          <cell r="C421">
            <v>0</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cell r="V421" t="str">
            <v/>
          </cell>
          <cell r="W421" t="str">
            <v/>
          </cell>
          <cell r="X421" t="str">
            <v/>
          </cell>
          <cell r="Y421" t="str">
            <v/>
          </cell>
          <cell r="Z421" t="str">
            <v/>
          </cell>
          <cell r="AA421" t="str">
            <v/>
          </cell>
          <cell r="AB421" t="str">
            <v/>
          </cell>
          <cell r="AC421" t="str">
            <v/>
          </cell>
          <cell r="AD421" t="str">
            <v/>
          </cell>
          <cell r="AE421" t="str">
            <v/>
          </cell>
          <cell r="AF421" t="str">
            <v/>
          </cell>
          <cell r="AG421" t="str">
            <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row>
        <row r="422">
          <cell r="B422" t="str">
            <v>HBIMEX - Air</v>
          </cell>
          <cell r="C422">
            <v>0</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cell r="V422" t="str">
            <v/>
          </cell>
          <cell r="W422" t="str">
            <v/>
          </cell>
          <cell r="X422" t="str">
            <v/>
          </cell>
          <cell r="Y422" t="str">
            <v/>
          </cell>
          <cell r="Z422" t="str">
            <v/>
          </cell>
          <cell r="AA422" t="str">
            <v/>
          </cell>
          <cell r="AB422" t="str">
            <v/>
          </cell>
          <cell r="AC422" t="str">
            <v/>
          </cell>
          <cell r="AD422" t="str">
            <v/>
          </cell>
          <cell r="AE422" t="str">
            <v/>
          </cell>
          <cell r="AF422" t="str">
            <v/>
          </cell>
          <cell r="AG422" t="str">
            <v/>
          </cell>
          <cell r="AH422" t="str">
            <v/>
          </cell>
          <cell r="AI422" t="str">
            <v/>
          </cell>
          <cell r="AJ422" t="str">
            <v/>
          </cell>
          <cell r="AK422" t="str">
            <v/>
          </cell>
          <cell r="AL422" t="str">
            <v/>
          </cell>
          <cell r="AM422" t="str">
            <v/>
          </cell>
          <cell r="AN422" t="str">
            <v/>
          </cell>
          <cell r="AO422" t="str">
            <v/>
          </cell>
          <cell r="AP422" t="str">
            <v/>
          </cell>
          <cell r="AQ422" t="str">
            <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row>
        <row r="423">
          <cell r="B423" t="str">
            <v>HBIMEX - Sea</v>
          </cell>
          <cell r="C423">
            <v>0</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cell r="V423" t="str">
            <v/>
          </cell>
          <cell r="W423" t="str">
            <v/>
          </cell>
          <cell r="X423" t="str">
            <v/>
          </cell>
          <cell r="Y423" t="str">
            <v/>
          </cell>
          <cell r="Z423" t="str">
            <v/>
          </cell>
          <cell r="AA423" t="str">
            <v/>
          </cell>
          <cell r="AB423" t="str">
            <v/>
          </cell>
          <cell r="AC423" t="str">
            <v/>
          </cell>
          <cell r="AD423" t="str">
            <v/>
          </cell>
          <cell r="AE423" t="str">
            <v/>
          </cell>
          <cell r="AF423" t="str">
            <v/>
          </cell>
          <cell r="AG423" t="str">
            <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row>
        <row r="424">
          <cell r="B424" t="str">
            <v>HBINTL - Air</v>
          </cell>
          <cell r="C424">
            <v>0</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cell r="V424" t="str">
            <v/>
          </cell>
          <cell r="W424" t="str">
            <v/>
          </cell>
          <cell r="X424" t="str">
            <v/>
          </cell>
          <cell r="Y424" t="str">
            <v/>
          </cell>
          <cell r="Z424" t="str">
            <v/>
          </cell>
          <cell r="AA424" t="str">
            <v/>
          </cell>
          <cell r="AB424" t="str">
            <v/>
          </cell>
          <cell r="AC424" t="str">
            <v/>
          </cell>
          <cell r="AD424" t="str">
            <v/>
          </cell>
          <cell r="AE424" t="str">
            <v/>
          </cell>
          <cell r="AF424" t="str">
            <v/>
          </cell>
          <cell r="AG424" t="str">
            <v/>
          </cell>
          <cell r="AH424" t="str">
            <v/>
          </cell>
          <cell r="AI424" t="str">
            <v/>
          </cell>
          <cell r="AJ424" t="str">
            <v/>
          </cell>
          <cell r="AK424" t="str">
            <v/>
          </cell>
          <cell r="AL424" t="str">
            <v/>
          </cell>
          <cell r="AM424" t="str">
            <v/>
          </cell>
          <cell r="AN424" t="str">
            <v/>
          </cell>
          <cell r="AO424" t="str">
            <v/>
          </cell>
          <cell r="AP424" t="str">
            <v/>
          </cell>
          <cell r="AQ424" t="str">
            <v/>
          </cell>
          <cell r="AR424" t="str">
            <v/>
          </cell>
          <cell r="AS424" t="str">
            <v/>
          </cell>
          <cell r="AT424" t="str">
            <v/>
          </cell>
          <cell r="AU424" t="str">
            <v/>
          </cell>
          <cell r="AV424" t="str">
            <v/>
          </cell>
          <cell r="AW424" t="str">
            <v/>
          </cell>
          <cell r="AX424" t="str">
            <v/>
          </cell>
          <cell r="AY424" t="str">
            <v/>
          </cell>
          <cell r="AZ424" t="str">
            <v/>
          </cell>
          <cell r="BA424" t="str">
            <v/>
          </cell>
          <cell r="BB424" t="str">
            <v/>
          </cell>
          <cell r="BC424" t="str">
            <v/>
          </cell>
        </row>
        <row r="425">
          <cell r="B425" t="str">
            <v>HBINTL - Sea</v>
          </cell>
          <cell r="C425">
            <v>0</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cell r="V425" t="str">
            <v/>
          </cell>
          <cell r="W425" t="str">
            <v/>
          </cell>
          <cell r="X425" t="str">
            <v/>
          </cell>
          <cell r="Y425" t="str">
            <v/>
          </cell>
          <cell r="Z425" t="str">
            <v/>
          </cell>
          <cell r="AA425" t="str">
            <v/>
          </cell>
          <cell r="AB425" t="str">
            <v/>
          </cell>
          <cell r="AC425" t="str">
            <v/>
          </cell>
          <cell r="AD425" t="str">
            <v/>
          </cell>
          <cell r="AE425" t="str">
            <v/>
          </cell>
          <cell r="AF425" t="str">
            <v/>
          </cell>
          <cell r="AG425" t="str">
            <v/>
          </cell>
          <cell r="AH425" t="str">
            <v/>
          </cell>
          <cell r="AI425" t="str">
            <v/>
          </cell>
          <cell r="AJ425" t="str">
            <v/>
          </cell>
          <cell r="AK425" t="str">
            <v/>
          </cell>
          <cell r="AL425" t="str">
            <v/>
          </cell>
          <cell r="AM425" t="str">
            <v/>
          </cell>
          <cell r="AN425" t="str">
            <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row>
        <row r="426">
          <cell r="B426" t="str">
            <v>HBIOUT - Air</v>
          </cell>
          <cell r="C426">
            <v>0</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cell r="V426" t="str">
            <v/>
          </cell>
          <cell r="W426" t="str">
            <v/>
          </cell>
          <cell r="X426" t="str">
            <v/>
          </cell>
          <cell r="Y426" t="str">
            <v/>
          </cell>
          <cell r="Z426" t="str">
            <v/>
          </cell>
          <cell r="AA426" t="str">
            <v/>
          </cell>
          <cell r="AB426" t="str">
            <v/>
          </cell>
          <cell r="AC426" t="str">
            <v/>
          </cell>
          <cell r="AD426" t="str">
            <v/>
          </cell>
          <cell r="AE426" t="str">
            <v/>
          </cell>
          <cell r="AF426" t="str">
            <v/>
          </cell>
          <cell r="AG426" t="str">
            <v/>
          </cell>
          <cell r="AH426" t="str">
            <v/>
          </cell>
          <cell r="AI426" t="str">
            <v/>
          </cell>
          <cell r="AJ426" t="str">
            <v/>
          </cell>
          <cell r="AK426" t="str">
            <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row>
        <row r="427">
          <cell r="B427" t="str">
            <v>HBIOUT - Sea</v>
          </cell>
          <cell r="C427">
            <v>0</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cell r="V427" t="str">
            <v/>
          </cell>
          <cell r="W427" t="str">
            <v/>
          </cell>
          <cell r="X427" t="str">
            <v/>
          </cell>
          <cell r="Y427" t="str">
            <v/>
          </cell>
          <cell r="Z427" t="str">
            <v/>
          </cell>
          <cell r="AA427" t="str">
            <v/>
          </cell>
          <cell r="AB427" t="str">
            <v/>
          </cell>
          <cell r="AC427" t="str">
            <v/>
          </cell>
          <cell r="AD427" t="str">
            <v/>
          </cell>
          <cell r="AE427" t="str">
            <v/>
          </cell>
          <cell r="AF427" t="str">
            <v/>
          </cell>
          <cell r="AG427" t="str">
            <v/>
          </cell>
          <cell r="AH427" t="str">
            <v/>
          </cell>
          <cell r="AI427" t="str">
            <v/>
          </cell>
          <cell r="AJ427" t="str">
            <v/>
          </cell>
          <cell r="AK427" t="str">
            <v/>
          </cell>
          <cell r="AL427" t="str">
            <v/>
          </cell>
          <cell r="AM427" t="str">
            <v/>
          </cell>
          <cell r="AN427" t="str">
            <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row>
        <row r="428">
          <cell r="B428" t="str">
            <v>HBIRAW - Air</v>
          </cell>
          <cell r="C428">
            <v>0</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cell r="V428" t="str">
            <v/>
          </cell>
          <cell r="W428" t="str">
            <v/>
          </cell>
          <cell r="X428" t="str">
            <v/>
          </cell>
          <cell r="Y428" t="str">
            <v/>
          </cell>
          <cell r="Z428" t="str">
            <v/>
          </cell>
          <cell r="AA428" t="str">
            <v/>
          </cell>
          <cell r="AB428" t="str">
            <v/>
          </cell>
          <cell r="AC428" t="str">
            <v/>
          </cell>
          <cell r="AD428" t="str">
            <v/>
          </cell>
          <cell r="AE428" t="str">
            <v/>
          </cell>
          <cell r="AF428" t="str">
            <v/>
          </cell>
          <cell r="AG428" t="str">
            <v/>
          </cell>
          <cell r="AH428" t="str">
            <v/>
          </cell>
          <cell r="AI428" t="str">
            <v/>
          </cell>
          <cell r="AJ428" t="str">
            <v/>
          </cell>
          <cell r="AK428" t="str">
            <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
          </cell>
          <cell r="BB428" t="str">
            <v/>
          </cell>
          <cell r="BC428" t="str">
            <v/>
          </cell>
        </row>
        <row r="429">
          <cell r="B429" t="str">
            <v>HBIRAW - Sea</v>
          </cell>
          <cell r="C429">
            <v>0</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cell r="V429" t="str">
            <v/>
          </cell>
          <cell r="W429" t="str">
            <v/>
          </cell>
          <cell r="X429" t="str">
            <v/>
          </cell>
          <cell r="Y429" t="str">
            <v/>
          </cell>
          <cell r="Z429" t="str">
            <v/>
          </cell>
          <cell r="AA429" t="str">
            <v/>
          </cell>
          <cell r="AB429" t="str">
            <v/>
          </cell>
          <cell r="AC429" t="str">
            <v/>
          </cell>
          <cell r="AD429" t="str">
            <v/>
          </cell>
          <cell r="AE429" t="str">
            <v/>
          </cell>
          <cell r="AF429" t="str">
            <v/>
          </cell>
          <cell r="AG429" t="str">
            <v/>
          </cell>
          <cell r="AH429" t="str">
            <v/>
          </cell>
          <cell r="AI429" t="str">
            <v/>
          </cell>
          <cell r="AJ429" t="str">
            <v/>
          </cell>
          <cell r="AK429" t="str">
            <v/>
          </cell>
          <cell r="AL429" t="str">
            <v/>
          </cell>
          <cell r="AM429" t="str">
            <v/>
          </cell>
          <cell r="AN429" t="str">
            <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row>
        <row r="430">
          <cell r="B430" t="str">
            <v>HBITHA - Air</v>
          </cell>
          <cell r="C430">
            <v>0</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cell r="V430" t="str">
            <v/>
          </cell>
          <cell r="W430" t="str">
            <v/>
          </cell>
          <cell r="X430" t="str">
            <v/>
          </cell>
          <cell r="Y430" t="str">
            <v/>
          </cell>
          <cell r="Z430" t="str">
            <v/>
          </cell>
          <cell r="AA430" t="str">
            <v/>
          </cell>
          <cell r="AB430" t="str">
            <v/>
          </cell>
          <cell r="AC430" t="str">
            <v/>
          </cell>
          <cell r="AD430" t="str">
            <v/>
          </cell>
          <cell r="AE430" t="str">
            <v/>
          </cell>
          <cell r="AF430" t="str">
            <v/>
          </cell>
          <cell r="AG430" t="str">
            <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row>
        <row r="431">
          <cell r="B431" t="str">
            <v>HBITHA - Sea</v>
          </cell>
          <cell r="C431">
            <v>0</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cell r="V431" t="str">
            <v/>
          </cell>
          <cell r="W431" t="str">
            <v/>
          </cell>
          <cell r="X431" t="str">
            <v/>
          </cell>
          <cell r="Y431" t="str">
            <v/>
          </cell>
          <cell r="Z431" t="str">
            <v/>
          </cell>
          <cell r="AA431" t="str">
            <v/>
          </cell>
          <cell r="AB431" t="str">
            <v/>
          </cell>
          <cell r="AC431" t="str">
            <v/>
          </cell>
          <cell r="AD431" t="str">
            <v/>
          </cell>
          <cell r="AE431" t="str">
            <v/>
          </cell>
          <cell r="AF431" t="str">
            <v/>
          </cell>
          <cell r="AG431" t="str">
            <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row>
        <row r="432">
          <cell r="B432" t="str">
            <v>HBIUNW - Air</v>
          </cell>
          <cell r="C432">
            <v>0</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cell r="V432" t="str">
            <v/>
          </cell>
          <cell r="W432" t="str">
            <v/>
          </cell>
          <cell r="X432" t="str">
            <v/>
          </cell>
          <cell r="Y432" t="str">
            <v/>
          </cell>
          <cell r="Z432" t="str">
            <v/>
          </cell>
          <cell r="AA432" t="str">
            <v/>
          </cell>
          <cell r="AB432" t="str">
            <v/>
          </cell>
          <cell r="AC432" t="str">
            <v/>
          </cell>
          <cell r="AD432" t="str">
            <v/>
          </cell>
          <cell r="AE432" t="str">
            <v/>
          </cell>
          <cell r="AF432" t="str">
            <v/>
          </cell>
          <cell r="AG432" t="str">
            <v/>
          </cell>
          <cell r="AH432" t="str">
            <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row>
        <row r="433">
          <cell r="B433" t="str">
            <v>HBIUNW - Sea</v>
          </cell>
          <cell r="C433">
            <v>0</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cell r="V433" t="str">
            <v/>
          </cell>
          <cell r="W433" t="str">
            <v/>
          </cell>
          <cell r="X433" t="str">
            <v/>
          </cell>
          <cell r="Y433" t="str">
            <v/>
          </cell>
          <cell r="Z433" t="str">
            <v/>
          </cell>
          <cell r="AA433" t="str">
            <v/>
          </cell>
          <cell r="AB433" t="str">
            <v/>
          </cell>
          <cell r="AC433" t="str">
            <v/>
          </cell>
          <cell r="AD433" t="str">
            <v/>
          </cell>
          <cell r="AE433" t="str">
            <v/>
          </cell>
          <cell r="AF433" t="str">
            <v/>
          </cell>
          <cell r="AG433" t="str">
            <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row>
        <row r="434">
          <cell r="B434" t="str">
            <v>HEMA - Air</v>
          </cell>
          <cell r="C434">
            <v>0</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cell r="V434" t="str">
            <v/>
          </cell>
          <cell r="W434" t="str">
            <v/>
          </cell>
          <cell r="X434" t="str">
            <v/>
          </cell>
          <cell r="Y434" t="str">
            <v/>
          </cell>
          <cell r="Z434" t="str">
            <v/>
          </cell>
          <cell r="AA434" t="str">
            <v/>
          </cell>
          <cell r="AB434" t="str">
            <v/>
          </cell>
          <cell r="AC434" t="str">
            <v/>
          </cell>
          <cell r="AD434" t="str">
            <v/>
          </cell>
          <cell r="AE434" t="str">
            <v/>
          </cell>
          <cell r="AF434" t="str">
            <v/>
          </cell>
          <cell r="AG434" t="str">
            <v/>
          </cell>
          <cell r="AH434" t="str">
            <v/>
          </cell>
          <cell r="AI434" t="str">
            <v/>
          </cell>
          <cell r="AJ434" t="str">
            <v/>
          </cell>
          <cell r="AK434" t="str">
            <v/>
          </cell>
          <cell r="AL434" t="str">
            <v/>
          </cell>
          <cell r="AM434" t="str">
            <v/>
          </cell>
          <cell r="AN434" t="str">
            <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row>
        <row r="435">
          <cell r="B435" t="str">
            <v>HEMA - Sea</v>
          </cell>
          <cell r="C435">
            <v>0</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cell r="V435" t="str">
            <v/>
          </cell>
          <cell r="W435" t="str">
            <v/>
          </cell>
          <cell r="X435" t="str">
            <v/>
          </cell>
          <cell r="Y435" t="str">
            <v/>
          </cell>
          <cell r="Z435" t="str">
            <v/>
          </cell>
          <cell r="AA435" t="str">
            <v/>
          </cell>
          <cell r="AB435" t="str">
            <v/>
          </cell>
          <cell r="AC435" t="str">
            <v/>
          </cell>
          <cell r="AD435" t="str">
            <v/>
          </cell>
          <cell r="AE435" t="str">
            <v/>
          </cell>
          <cell r="AF435" t="str">
            <v/>
          </cell>
          <cell r="AG435" t="str">
            <v/>
          </cell>
          <cell r="AH435" t="str">
            <v/>
          </cell>
          <cell r="AI435" t="str">
            <v/>
          </cell>
          <cell r="AJ435" t="str">
            <v/>
          </cell>
          <cell r="AK435" t="str">
            <v/>
          </cell>
          <cell r="AL435" t="str">
            <v/>
          </cell>
          <cell r="AM435" t="str">
            <v/>
          </cell>
          <cell r="AN435" t="str">
            <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row>
        <row r="436">
          <cell r="B436" t="str">
            <v>HGBUY - Air</v>
          </cell>
          <cell r="C436">
            <v>0</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cell r="V436" t="str">
            <v/>
          </cell>
          <cell r="W436" t="str">
            <v/>
          </cell>
          <cell r="X436" t="str">
            <v/>
          </cell>
          <cell r="Y436" t="str">
            <v/>
          </cell>
          <cell r="Z436" t="str">
            <v/>
          </cell>
          <cell r="AA436" t="str">
            <v/>
          </cell>
          <cell r="AB436" t="str">
            <v/>
          </cell>
          <cell r="AC436" t="str">
            <v/>
          </cell>
          <cell r="AD436" t="str">
            <v/>
          </cell>
          <cell r="AE436" t="str">
            <v/>
          </cell>
          <cell r="AF436" t="str">
            <v/>
          </cell>
          <cell r="AG436" t="str">
            <v/>
          </cell>
          <cell r="AH436" t="str">
            <v/>
          </cell>
          <cell r="AI436" t="str">
            <v/>
          </cell>
          <cell r="AJ436" t="str">
            <v/>
          </cell>
          <cell r="AK436" t="str">
            <v/>
          </cell>
          <cell r="AL436" t="str">
            <v/>
          </cell>
          <cell r="AM436" t="str">
            <v/>
          </cell>
          <cell r="AN436" t="str">
            <v/>
          </cell>
          <cell r="AO436" t="str">
            <v/>
          </cell>
          <cell r="AP436" t="str">
            <v/>
          </cell>
          <cell r="AQ436" t="str">
            <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row>
        <row r="437">
          <cell r="B437" t="str">
            <v>HGBUY - Sea</v>
          </cell>
          <cell r="C437">
            <v>0</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cell r="V437" t="str">
            <v/>
          </cell>
          <cell r="W437" t="str">
            <v/>
          </cell>
          <cell r="X437" t="str">
            <v/>
          </cell>
          <cell r="Y437" t="str">
            <v/>
          </cell>
          <cell r="Z437" t="str">
            <v/>
          </cell>
          <cell r="AA437" t="str">
            <v/>
          </cell>
          <cell r="AB437" t="str">
            <v/>
          </cell>
          <cell r="AC437" t="str">
            <v/>
          </cell>
          <cell r="AD437" t="str">
            <v/>
          </cell>
          <cell r="AE437" t="str">
            <v/>
          </cell>
          <cell r="AF437" t="str">
            <v/>
          </cell>
          <cell r="AG437" t="str">
            <v/>
          </cell>
          <cell r="AH437" t="str">
            <v/>
          </cell>
          <cell r="AI437" t="str">
            <v/>
          </cell>
          <cell r="AJ437" t="str">
            <v/>
          </cell>
          <cell r="AK437" t="str">
            <v/>
          </cell>
          <cell r="AL437" t="str">
            <v/>
          </cell>
          <cell r="AM437" t="str">
            <v/>
          </cell>
          <cell r="AN437" t="str">
            <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row>
        <row r="438">
          <cell r="B438" t="str">
            <v>HIDARY - Air</v>
          </cell>
          <cell r="C438">
            <v>0</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cell r="V438" t="str">
            <v/>
          </cell>
          <cell r="W438" t="str">
            <v/>
          </cell>
          <cell r="X438" t="str">
            <v/>
          </cell>
          <cell r="Y438" t="str">
            <v/>
          </cell>
          <cell r="Z438" t="str">
            <v/>
          </cell>
          <cell r="AA438" t="str">
            <v/>
          </cell>
          <cell r="AB438" t="str">
            <v/>
          </cell>
          <cell r="AC438" t="str">
            <v/>
          </cell>
          <cell r="AD438" t="str">
            <v/>
          </cell>
          <cell r="AE438" t="str">
            <v/>
          </cell>
          <cell r="AF438" t="str">
            <v/>
          </cell>
          <cell r="AG438" t="str">
            <v/>
          </cell>
          <cell r="AH438" t="str">
            <v/>
          </cell>
          <cell r="AI438" t="str">
            <v/>
          </cell>
          <cell r="AJ438" t="str">
            <v/>
          </cell>
          <cell r="AK438" t="str">
            <v/>
          </cell>
          <cell r="AL438" t="str">
            <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row>
        <row r="439">
          <cell r="B439" t="str">
            <v>HIDARY - Sea</v>
          </cell>
          <cell r="C439">
            <v>0</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cell r="V439" t="str">
            <v/>
          </cell>
          <cell r="W439" t="str">
            <v/>
          </cell>
          <cell r="X439" t="str">
            <v/>
          </cell>
          <cell r="Y439" t="str">
            <v/>
          </cell>
          <cell r="Z439" t="str">
            <v/>
          </cell>
          <cell r="AA439" t="str">
            <v/>
          </cell>
          <cell r="AB439" t="str">
            <v/>
          </cell>
          <cell r="AC439" t="str">
            <v/>
          </cell>
          <cell r="AD439" t="str">
            <v/>
          </cell>
          <cell r="AE439" t="str">
            <v/>
          </cell>
          <cell r="AF439" t="str">
            <v/>
          </cell>
          <cell r="AG439" t="str">
            <v/>
          </cell>
          <cell r="AH439" t="str">
            <v/>
          </cell>
          <cell r="AI439" t="str">
            <v/>
          </cell>
          <cell r="AJ439" t="str">
            <v/>
          </cell>
          <cell r="AK439" t="str">
            <v/>
          </cell>
          <cell r="AL439" t="str">
            <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row>
        <row r="440">
          <cell r="B440" t="str">
            <v>HORBAC - Air</v>
          </cell>
          <cell r="C440">
            <v>0</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cell r="V440" t="str">
            <v/>
          </cell>
          <cell r="W440" t="str">
            <v/>
          </cell>
          <cell r="X440" t="str">
            <v/>
          </cell>
          <cell r="Y440" t="str">
            <v/>
          </cell>
          <cell r="Z440" t="str">
            <v/>
          </cell>
          <cell r="AA440" t="str">
            <v/>
          </cell>
          <cell r="AB440" t="str">
            <v/>
          </cell>
          <cell r="AC440" t="str">
            <v/>
          </cell>
          <cell r="AD440" t="str">
            <v/>
          </cell>
          <cell r="AE440" t="str">
            <v/>
          </cell>
          <cell r="AF440" t="str">
            <v/>
          </cell>
          <cell r="AG440" t="str">
            <v/>
          </cell>
          <cell r="AH440" t="str">
            <v/>
          </cell>
          <cell r="AI440" t="str">
            <v/>
          </cell>
          <cell r="AJ440" t="str">
            <v/>
          </cell>
          <cell r="AK440" t="str">
            <v/>
          </cell>
          <cell r="AL440" t="str">
            <v/>
          </cell>
          <cell r="AM440" t="str">
            <v/>
          </cell>
          <cell r="AN440" t="str">
            <v/>
          </cell>
          <cell r="AO440" t="str">
            <v/>
          </cell>
          <cell r="AP440" t="str">
            <v/>
          </cell>
          <cell r="AQ440" t="str">
            <v/>
          </cell>
          <cell r="AR440" t="str">
            <v/>
          </cell>
          <cell r="AS440" t="str">
            <v/>
          </cell>
          <cell r="AT440" t="str">
            <v/>
          </cell>
          <cell r="AU440" t="str">
            <v/>
          </cell>
          <cell r="AV440" t="str">
            <v/>
          </cell>
          <cell r="AW440" t="str">
            <v/>
          </cell>
          <cell r="AX440" t="str">
            <v/>
          </cell>
          <cell r="AY440" t="str">
            <v/>
          </cell>
          <cell r="AZ440" t="str">
            <v/>
          </cell>
          <cell r="BA440" t="str">
            <v/>
          </cell>
          <cell r="BB440" t="str">
            <v/>
          </cell>
          <cell r="BC440" t="str">
            <v/>
          </cell>
        </row>
        <row r="441">
          <cell r="B441" t="str">
            <v>HORBAC - Sea</v>
          </cell>
          <cell r="C441">
            <v>2</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cell r="V441" t="str">
            <v/>
          </cell>
          <cell r="W441" t="str">
            <v/>
          </cell>
          <cell r="X441" t="str">
            <v/>
          </cell>
          <cell r="Y441" t="str">
            <v/>
          </cell>
          <cell r="Z441" t="str">
            <v/>
          </cell>
          <cell r="AA441" t="str">
            <v/>
          </cell>
          <cell r="AB441" t="str">
            <v/>
          </cell>
          <cell r="AC441" t="str">
            <v/>
          </cell>
          <cell r="AD441" t="str">
            <v/>
          </cell>
          <cell r="AE441" t="str">
            <v/>
          </cell>
          <cell r="AF441" t="str">
            <v/>
          </cell>
          <cell r="AG441" t="str">
            <v/>
          </cell>
          <cell r="AH441" t="str">
            <v/>
          </cell>
          <cell r="AI441" t="str">
            <v/>
          </cell>
          <cell r="AJ441" t="str">
            <v/>
          </cell>
          <cell r="AK441" t="str">
            <v/>
          </cell>
          <cell r="AL441" t="str">
            <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row>
        <row r="442">
          <cell r="B442" t="str">
            <v>HORBUB - Air</v>
          </cell>
          <cell r="C442">
            <v>0</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cell r="V442" t="str">
            <v/>
          </cell>
          <cell r="W442" t="str">
            <v/>
          </cell>
          <cell r="X442" t="str">
            <v/>
          </cell>
          <cell r="Y442" t="str">
            <v/>
          </cell>
          <cell r="Z442" t="str">
            <v/>
          </cell>
          <cell r="AA442" t="str">
            <v/>
          </cell>
          <cell r="AB442" t="str">
            <v/>
          </cell>
          <cell r="AC442" t="str">
            <v/>
          </cell>
          <cell r="AD442" t="str">
            <v/>
          </cell>
          <cell r="AE442" t="str">
            <v/>
          </cell>
          <cell r="AF442" t="str">
            <v/>
          </cell>
          <cell r="AG442" t="str">
            <v/>
          </cell>
          <cell r="AH442" t="str">
            <v/>
          </cell>
          <cell r="AI442" t="str">
            <v/>
          </cell>
          <cell r="AJ442" t="str">
            <v/>
          </cell>
          <cell r="AK442" t="str">
            <v/>
          </cell>
          <cell r="AL442" t="str">
            <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row>
        <row r="443">
          <cell r="B443" t="str">
            <v>HORBUB - Sea</v>
          </cell>
          <cell r="C443">
            <v>0</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cell r="V443" t="str">
            <v/>
          </cell>
          <cell r="W443" t="str">
            <v/>
          </cell>
          <cell r="X443" t="str">
            <v/>
          </cell>
          <cell r="Y443" t="str">
            <v/>
          </cell>
          <cell r="Z443" t="str">
            <v/>
          </cell>
          <cell r="AA443" t="str">
            <v/>
          </cell>
          <cell r="AB443" t="str">
            <v/>
          </cell>
          <cell r="AC443" t="str">
            <v/>
          </cell>
          <cell r="AD443" t="str">
            <v/>
          </cell>
          <cell r="AE443" t="str">
            <v/>
          </cell>
          <cell r="AF443" t="str">
            <v/>
          </cell>
          <cell r="AG443" t="str">
            <v/>
          </cell>
          <cell r="AH443" t="str">
            <v/>
          </cell>
          <cell r="AI443" t="str">
            <v/>
          </cell>
          <cell r="AJ443" t="str">
            <v/>
          </cell>
          <cell r="AK443" t="str">
            <v/>
          </cell>
          <cell r="AL443" t="str">
            <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row>
        <row r="444">
          <cell r="B444" t="str">
            <v>HOSLEY - Air</v>
          </cell>
          <cell r="C444">
            <v>0</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cell r="V444" t="str">
            <v/>
          </cell>
          <cell r="W444" t="str">
            <v/>
          </cell>
          <cell r="X444" t="str">
            <v/>
          </cell>
          <cell r="Y444" t="str">
            <v/>
          </cell>
          <cell r="Z444" t="str">
            <v/>
          </cell>
          <cell r="AA444" t="str">
            <v/>
          </cell>
          <cell r="AB444" t="str">
            <v/>
          </cell>
          <cell r="AC444" t="str">
            <v/>
          </cell>
          <cell r="AD444" t="str">
            <v/>
          </cell>
          <cell r="AE444" t="str">
            <v/>
          </cell>
          <cell r="AF444" t="str">
            <v/>
          </cell>
          <cell r="AG444" t="str">
            <v/>
          </cell>
          <cell r="AH444" t="str">
            <v/>
          </cell>
          <cell r="AI444" t="str">
            <v/>
          </cell>
          <cell r="AJ444" t="str">
            <v/>
          </cell>
          <cell r="AK444" t="str">
            <v/>
          </cell>
          <cell r="AL444" t="str">
            <v/>
          </cell>
          <cell r="AM444" t="str">
            <v/>
          </cell>
          <cell r="AN444" t="str">
            <v/>
          </cell>
          <cell r="AO444" t="str">
            <v/>
          </cell>
          <cell r="AP444" t="str">
            <v/>
          </cell>
          <cell r="AQ444" t="str">
            <v/>
          </cell>
          <cell r="AR444" t="str">
            <v/>
          </cell>
          <cell r="AS444" t="str">
            <v/>
          </cell>
          <cell r="AT444" t="str">
            <v/>
          </cell>
          <cell r="AU444" t="str">
            <v/>
          </cell>
          <cell r="AV444" t="str">
            <v/>
          </cell>
          <cell r="AW444" t="str">
            <v/>
          </cell>
          <cell r="AX444" t="str">
            <v/>
          </cell>
          <cell r="AY444" t="str">
            <v/>
          </cell>
          <cell r="AZ444" t="str">
            <v/>
          </cell>
          <cell r="BA444" t="str">
            <v/>
          </cell>
          <cell r="BB444" t="str">
            <v/>
          </cell>
          <cell r="BC444" t="str">
            <v/>
          </cell>
        </row>
        <row r="445">
          <cell r="B445" t="str">
            <v>HOSLEY - Sea</v>
          </cell>
          <cell r="C445">
            <v>0</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cell r="X445" t="str">
            <v/>
          </cell>
          <cell r="Y445" t="str">
            <v/>
          </cell>
          <cell r="Z445" t="str">
            <v/>
          </cell>
          <cell r="AA445" t="str">
            <v/>
          </cell>
          <cell r="AB445" t="str">
            <v/>
          </cell>
          <cell r="AC445" t="str">
            <v/>
          </cell>
          <cell r="AD445" t="str">
            <v/>
          </cell>
          <cell r="AE445" t="str">
            <v/>
          </cell>
          <cell r="AF445" t="str">
            <v/>
          </cell>
          <cell r="AG445" t="str">
            <v/>
          </cell>
          <cell r="AH445" t="str">
            <v/>
          </cell>
          <cell r="AI445" t="str">
            <v/>
          </cell>
          <cell r="AJ445" t="str">
            <v/>
          </cell>
          <cell r="AK445" t="str">
            <v/>
          </cell>
          <cell r="AL445" t="str">
            <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row>
        <row r="446">
          <cell r="B446" t="str">
            <v>HSACV - Air</v>
          </cell>
          <cell r="C446">
            <v>0</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cell r="V446" t="str">
            <v/>
          </cell>
          <cell r="W446" t="str">
            <v/>
          </cell>
          <cell r="X446" t="str">
            <v/>
          </cell>
          <cell r="Y446" t="str">
            <v/>
          </cell>
          <cell r="Z446" t="str">
            <v/>
          </cell>
          <cell r="AA446" t="str">
            <v/>
          </cell>
          <cell r="AB446" t="str">
            <v/>
          </cell>
          <cell r="AC446" t="str">
            <v/>
          </cell>
          <cell r="AD446" t="str">
            <v/>
          </cell>
          <cell r="AE446" t="str">
            <v/>
          </cell>
          <cell r="AF446" t="str">
            <v/>
          </cell>
          <cell r="AG446" t="str">
            <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row>
        <row r="447">
          <cell r="B447" t="str">
            <v>HSACV - Sea</v>
          </cell>
          <cell r="C447">
            <v>0</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cell r="V447" t="str">
            <v/>
          </cell>
          <cell r="W447" t="str">
            <v/>
          </cell>
          <cell r="X447" t="str">
            <v/>
          </cell>
          <cell r="Y447" t="str">
            <v/>
          </cell>
          <cell r="Z447" t="str">
            <v/>
          </cell>
          <cell r="AA447" t="str">
            <v/>
          </cell>
          <cell r="AB447" t="str">
            <v/>
          </cell>
          <cell r="AC447" t="str">
            <v/>
          </cell>
          <cell r="AD447" t="str">
            <v/>
          </cell>
          <cell r="AE447" t="str">
            <v/>
          </cell>
          <cell r="AF447" t="str">
            <v/>
          </cell>
          <cell r="AG447" t="str">
            <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row>
        <row r="448">
          <cell r="B448" t="str">
            <v>HSEDE - Air</v>
          </cell>
          <cell r="C448">
            <v>0</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cell r="X448" t="str">
            <v/>
          </cell>
          <cell r="Y448" t="str">
            <v/>
          </cell>
          <cell r="Z448" t="str">
            <v/>
          </cell>
          <cell r="AA448" t="str">
            <v/>
          </cell>
          <cell r="AB448" t="str">
            <v/>
          </cell>
          <cell r="AC448" t="str">
            <v/>
          </cell>
          <cell r="AD448" t="str">
            <v/>
          </cell>
          <cell r="AE448" t="str">
            <v/>
          </cell>
          <cell r="AF448" t="str">
            <v/>
          </cell>
          <cell r="AG448" t="str">
            <v/>
          </cell>
          <cell r="AH448" t="str">
            <v/>
          </cell>
          <cell r="AI448" t="str">
            <v/>
          </cell>
          <cell r="AJ448" t="str">
            <v/>
          </cell>
          <cell r="AK448" t="str">
            <v/>
          </cell>
          <cell r="AL448" t="str">
            <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row>
        <row r="449">
          <cell r="B449" t="str">
            <v>HSEDE - Sea</v>
          </cell>
          <cell r="C449">
            <v>0</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cell r="V449" t="str">
            <v/>
          </cell>
          <cell r="W449" t="str">
            <v/>
          </cell>
          <cell r="X449" t="str">
            <v/>
          </cell>
          <cell r="Y449" t="str">
            <v/>
          </cell>
          <cell r="Z449" t="str">
            <v/>
          </cell>
          <cell r="AA449" t="str">
            <v/>
          </cell>
          <cell r="AB449" t="str">
            <v/>
          </cell>
          <cell r="AC449" t="str">
            <v/>
          </cell>
          <cell r="AD449" t="str">
            <v/>
          </cell>
          <cell r="AE449" t="str">
            <v/>
          </cell>
          <cell r="AF449" t="str">
            <v/>
          </cell>
          <cell r="AG449" t="str">
            <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row>
        <row r="450">
          <cell r="B450" t="str">
            <v>HSENSE - Air</v>
          </cell>
          <cell r="C450">
            <v>0</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cell r="V450" t="str">
            <v/>
          </cell>
          <cell r="W450" t="str">
            <v/>
          </cell>
          <cell r="X450" t="str">
            <v/>
          </cell>
          <cell r="Y450" t="str">
            <v/>
          </cell>
          <cell r="Z450" t="str">
            <v/>
          </cell>
          <cell r="AA450" t="str">
            <v/>
          </cell>
          <cell r="AB450" t="str">
            <v/>
          </cell>
          <cell r="AC450" t="str">
            <v/>
          </cell>
          <cell r="AD450" t="str">
            <v/>
          </cell>
          <cell r="AE450" t="str">
            <v/>
          </cell>
          <cell r="AF450" t="str">
            <v/>
          </cell>
          <cell r="AG450" t="str">
            <v/>
          </cell>
          <cell r="AH450" t="str">
            <v/>
          </cell>
          <cell r="AI450" t="str">
            <v/>
          </cell>
          <cell r="AJ450" t="str">
            <v/>
          </cell>
          <cell r="AK450" t="str">
            <v/>
          </cell>
          <cell r="AL450" t="str">
            <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row>
        <row r="451">
          <cell r="B451" t="str">
            <v>HSENSE - Sea</v>
          </cell>
          <cell r="C451">
            <v>0</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cell r="V451" t="str">
            <v/>
          </cell>
          <cell r="W451" t="str">
            <v/>
          </cell>
          <cell r="X451" t="str">
            <v/>
          </cell>
          <cell r="Y451" t="str">
            <v/>
          </cell>
          <cell r="Z451" t="str">
            <v/>
          </cell>
          <cell r="AA451" t="str">
            <v/>
          </cell>
          <cell r="AB451" t="str">
            <v/>
          </cell>
          <cell r="AC451" t="str">
            <v/>
          </cell>
          <cell r="AD451" t="str">
            <v/>
          </cell>
          <cell r="AE451" t="str">
            <v/>
          </cell>
          <cell r="AF451" t="str">
            <v/>
          </cell>
          <cell r="AG451" t="str">
            <v/>
          </cell>
          <cell r="AH451" t="str">
            <v/>
          </cell>
          <cell r="AI451" t="str">
            <v/>
          </cell>
          <cell r="AJ451" t="str">
            <v/>
          </cell>
          <cell r="AK451" t="str">
            <v/>
          </cell>
          <cell r="AL451" t="str">
            <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row>
        <row r="452">
          <cell r="B452" t="str">
            <v>HUNK - Air</v>
          </cell>
          <cell r="C452">
            <v>0</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cell r="V452" t="str">
            <v/>
          </cell>
          <cell r="W452" t="str">
            <v/>
          </cell>
          <cell r="X452" t="str">
            <v/>
          </cell>
          <cell r="Y452" t="str">
            <v/>
          </cell>
          <cell r="Z452" t="str">
            <v/>
          </cell>
          <cell r="AA452" t="str">
            <v/>
          </cell>
          <cell r="AB452" t="str">
            <v/>
          </cell>
          <cell r="AC452" t="str">
            <v/>
          </cell>
          <cell r="AD452" t="str">
            <v/>
          </cell>
          <cell r="AE452" t="str">
            <v/>
          </cell>
          <cell r="AF452" t="str">
            <v/>
          </cell>
          <cell r="AG452" t="str">
            <v/>
          </cell>
          <cell r="AH452" t="str">
            <v/>
          </cell>
          <cell r="AI452" t="str">
            <v/>
          </cell>
          <cell r="AJ452" t="str">
            <v/>
          </cell>
          <cell r="AK452" t="str">
            <v/>
          </cell>
          <cell r="AL452" t="str">
            <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row>
        <row r="453">
          <cell r="B453" t="str">
            <v>HUNK - Sea</v>
          </cell>
          <cell r="C453">
            <v>0</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cell r="V453" t="str">
            <v/>
          </cell>
          <cell r="W453" t="str">
            <v/>
          </cell>
          <cell r="X453" t="str">
            <v/>
          </cell>
          <cell r="Y453" t="str">
            <v/>
          </cell>
          <cell r="Z453" t="str">
            <v/>
          </cell>
          <cell r="AA453" t="str">
            <v/>
          </cell>
          <cell r="AB453" t="str">
            <v/>
          </cell>
          <cell r="AC453" t="str">
            <v/>
          </cell>
          <cell r="AD453" t="str">
            <v/>
          </cell>
          <cell r="AE453" t="str">
            <v/>
          </cell>
          <cell r="AF453" t="str">
            <v/>
          </cell>
          <cell r="AG453" t="str">
            <v/>
          </cell>
          <cell r="AH453" t="str">
            <v/>
          </cell>
          <cell r="AI453" t="str">
            <v/>
          </cell>
          <cell r="AJ453" t="str">
            <v/>
          </cell>
          <cell r="AK453" t="str">
            <v/>
          </cell>
          <cell r="AL453" t="str">
            <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row>
        <row r="454">
          <cell r="B454" t="str">
            <v>HURLEY - Air</v>
          </cell>
          <cell r="C454">
            <v>0</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cell r="V454" t="str">
            <v/>
          </cell>
          <cell r="W454" t="str">
            <v/>
          </cell>
          <cell r="X454" t="str">
            <v/>
          </cell>
          <cell r="Y454" t="str">
            <v/>
          </cell>
          <cell r="Z454" t="str">
            <v/>
          </cell>
          <cell r="AA454" t="str">
            <v/>
          </cell>
          <cell r="AB454" t="str">
            <v/>
          </cell>
          <cell r="AC454" t="str">
            <v/>
          </cell>
          <cell r="AD454" t="str">
            <v/>
          </cell>
          <cell r="AE454" t="str">
            <v/>
          </cell>
          <cell r="AF454" t="str">
            <v/>
          </cell>
          <cell r="AG454" t="str">
            <v/>
          </cell>
          <cell r="AH454" t="str">
            <v/>
          </cell>
          <cell r="AI454" t="str">
            <v/>
          </cell>
          <cell r="AJ454" t="str">
            <v/>
          </cell>
          <cell r="AK454" t="str">
            <v/>
          </cell>
          <cell r="AL454" t="str">
            <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row>
        <row r="455">
          <cell r="B455" t="str">
            <v>HURLEY - Sea</v>
          </cell>
          <cell r="C455">
            <v>0</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cell r="V455" t="str">
            <v/>
          </cell>
          <cell r="W455" t="str">
            <v/>
          </cell>
          <cell r="X455" t="str">
            <v/>
          </cell>
          <cell r="Y455" t="str">
            <v/>
          </cell>
          <cell r="Z455" t="str">
            <v/>
          </cell>
          <cell r="AA455" t="str">
            <v/>
          </cell>
          <cell r="AB455" t="str">
            <v/>
          </cell>
          <cell r="AC455" t="str">
            <v/>
          </cell>
          <cell r="AD455" t="str">
            <v/>
          </cell>
          <cell r="AE455" t="str">
            <v/>
          </cell>
          <cell r="AF455" t="str">
            <v/>
          </cell>
          <cell r="AG455" t="str">
            <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row>
        <row r="456">
          <cell r="B456" t="str">
            <v>ILLUM - Air</v>
          </cell>
          <cell r="C456">
            <v>0</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cell r="V456" t="str">
            <v/>
          </cell>
          <cell r="W456" t="str">
            <v/>
          </cell>
          <cell r="X456" t="str">
            <v/>
          </cell>
          <cell r="Y456" t="str">
            <v/>
          </cell>
          <cell r="Z456" t="str">
            <v/>
          </cell>
          <cell r="AA456" t="str">
            <v/>
          </cell>
          <cell r="AB456" t="str">
            <v/>
          </cell>
          <cell r="AC456" t="str">
            <v/>
          </cell>
          <cell r="AD456" t="str">
            <v/>
          </cell>
          <cell r="AE456" t="str">
            <v/>
          </cell>
          <cell r="AF456" t="str">
            <v/>
          </cell>
          <cell r="AG456" t="str">
            <v/>
          </cell>
          <cell r="AH456" t="str">
            <v/>
          </cell>
          <cell r="AI456" t="str">
            <v/>
          </cell>
          <cell r="AJ456" t="str">
            <v/>
          </cell>
          <cell r="AK456" t="str">
            <v/>
          </cell>
          <cell r="AL456" t="str">
            <v/>
          </cell>
          <cell r="AM456" t="str">
            <v/>
          </cell>
          <cell r="AN456" t="str">
            <v/>
          </cell>
          <cell r="AO456" t="str">
            <v/>
          </cell>
          <cell r="AP456" t="str">
            <v/>
          </cell>
          <cell r="AQ456" t="str">
            <v/>
          </cell>
          <cell r="AR456" t="str">
            <v/>
          </cell>
          <cell r="AS456" t="str">
            <v/>
          </cell>
          <cell r="AT456" t="str">
            <v/>
          </cell>
          <cell r="AU456" t="str">
            <v/>
          </cell>
          <cell r="AV456" t="str">
            <v/>
          </cell>
          <cell r="AW456" t="str">
            <v/>
          </cell>
          <cell r="AX456" t="str">
            <v/>
          </cell>
          <cell r="AY456" t="str">
            <v/>
          </cell>
          <cell r="AZ456" t="str">
            <v/>
          </cell>
          <cell r="BA456" t="str">
            <v/>
          </cell>
          <cell r="BB456" t="str">
            <v/>
          </cell>
          <cell r="BC456" t="str">
            <v/>
          </cell>
        </row>
        <row r="457">
          <cell r="B457" t="str">
            <v>ILLUM - Sea</v>
          </cell>
          <cell r="C457">
            <v>0</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cell r="V457" t="str">
            <v/>
          </cell>
          <cell r="W457" t="str">
            <v/>
          </cell>
          <cell r="X457" t="str">
            <v/>
          </cell>
          <cell r="Y457" t="str">
            <v/>
          </cell>
          <cell r="Z457" t="str">
            <v/>
          </cell>
          <cell r="AA457" t="str">
            <v/>
          </cell>
          <cell r="AB457" t="str">
            <v/>
          </cell>
          <cell r="AC457" t="str">
            <v/>
          </cell>
          <cell r="AD457" t="str">
            <v/>
          </cell>
          <cell r="AE457" t="str">
            <v/>
          </cell>
          <cell r="AF457" t="str">
            <v/>
          </cell>
          <cell r="AG457" t="str">
            <v/>
          </cell>
          <cell r="AH457" t="str">
            <v/>
          </cell>
          <cell r="AI457" t="str">
            <v/>
          </cell>
          <cell r="AJ457" t="str">
            <v/>
          </cell>
          <cell r="AK457" t="str">
            <v/>
          </cell>
          <cell r="AL457" t="str">
            <v/>
          </cell>
          <cell r="AM457" t="str">
            <v/>
          </cell>
          <cell r="AN457" t="str">
            <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row>
        <row r="458">
          <cell r="B458" t="str">
            <v>IMAGE - Air</v>
          </cell>
          <cell r="C458">
            <v>0</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cell r="V458" t="str">
            <v/>
          </cell>
          <cell r="W458" t="str">
            <v/>
          </cell>
          <cell r="X458" t="str">
            <v/>
          </cell>
          <cell r="Y458" t="str">
            <v/>
          </cell>
          <cell r="Z458" t="str">
            <v/>
          </cell>
          <cell r="AA458" t="str">
            <v/>
          </cell>
          <cell r="AB458" t="str">
            <v/>
          </cell>
          <cell r="AC458" t="str">
            <v/>
          </cell>
          <cell r="AD458" t="str">
            <v/>
          </cell>
          <cell r="AE458" t="str">
            <v/>
          </cell>
          <cell r="AF458" t="str">
            <v/>
          </cell>
          <cell r="AG458" t="str">
            <v/>
          </cell>
          <cell r="AH458" t="str">
            <v/>
          </cell>
          <cell r="AI458" t="str">
            <v/>
          </cell>
          <cell r="AJ458" t="str">
            <v/>
          </cell>
          <cell r="AK458" t="str">
            <v/>
          </cell>
          <cell r="AL458" t="str">
            <v/>
          </cell>
          <cell r="AM458" t="str">
            <v/>
          </cell>
          <cell r="AN458" t="str">
            <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row>
        <row r="459">
          <cell r="B459" t="str">
            <v>IMAGE - Sea</v>
          </cell>
          <cell r="C459">
            <v>0</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cell r="V459" t="str">
            <v/>
          </cell>
          <cell r="W459" t="str">
            <v/>
          </cell>
          <cell r="X459" t="str">
            <v/>
          </cell>
          <cell r="Y459" t="str">
            <v/>
          </cell>
          <cell r="Z459" t="str">
            <v/>
          </cell>
          <cell r="AA459" t="str">
            <v/>
          </cell>
          <cell r="AB459" t="str">
            <v/>
          </cell>
          <cell r="AC459" t="str">
            <v/>
          </cell>
          <cell r="AD459" t="str">
            <v/>
          </cell>
          <cell r="AE459" t="str">
            <v/>
          </cell>
          <cell r="AF459" t="str">
            <v/>
          </cell>
          <cell r="AG459" t="str">
            <v/>
          </cell>
          <cell r="AH459" t="str">
            <v/>
          </cell>
          <cell r="AI459" t="str">
            <v/>
          </cell>
          <cell r="AJ459" t="str">
            <v/>
          </cell>
          <cell r="AK459" t="str">
            <v/>
          </cell>
          <cell r="AL459" t="str">
            <v/>
          </cell>
          <cell r="AM459" t="str">
            <v/>
          </cell>
          <cell r="AN459" t="str">
            <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row>
        <row r="460">
          <cell r="B460" t="str">
            <v>INTCTX - Air</v>
          </cell>
          <cell r="C460">
            <v>0</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cell r="X460" t="str">
            <v/>
          </cell>
          <cell r="Y460" t="str">
            <v/>
          </cell>
          <cell r="Z460" t="str">
            <v/>
          </cell>
          <cell r="AA460" t="str">
            <v/>
          </cell>
          <cell r="AB460" t="str">
            <v/>
          </cell>
          <cell r="AC460" t="str">
            <v/>
          </cell>
          <cell r="AD460" t="str">
            <v/>
          </cell>
          <cell r="AE460" t="str">
            <v/>
          </cell>
          <cell r="AF460" t="str">
            <v/>
          </cell>
          <cell r="AG460" t="str">
            <v/>
          </cell>
          <cell r="AH460" t="str">
            <v/>
          </cell>
          <cell r="AI460" t="str">
            <v/>
          </cell>
          <cell r="AJ460" t="str">
            <v/>
          </cell>
          <cell r="AK460" t="str">
            <v/>
          </cell>
          <cell r="AL460" t="str">
            <v/>
          </cell>
          <cell r="AM460" t="str">
            <v/>
          </cell>
          <cell r="AN460" t="str">
            <v/>
          </cell>
          <cell r="AO460" t="str">
            <v/>
          </cell>
          <cell r="AP460" t="str">
            <v/>
          </cell>
          <cell r="AQ460" t="str">
            <v/>
          </cell>
          <cell r="AR460" t="str">
            <v/>
          </cell>
          <cell r="AS460" t="str">
            <v/>
          </cell>
          <cell r="AT460" t="str">
            <v/>
          </cell>
          <cell r="AU460" t="str">
            <v/>
          </cell>
          <cell r="AV460" t="str">
            <v/>
          </cell>
          <cell r="AW460" t="str">
            <v/>
          </cell>
          <cell r="AX460" t="str">
            <v/>
          </cell>
          <cell r="AY460" t="str">
            <v/>
          </cell>
          <cell r="AZ460" t="str">
            <v/>
          </cell>
          <cell r="BA460" t="str">
            <v/>
          </cell>
          <cell r="BB460" t="str">
            <v/>
          </cell>
          <cell r="BC460" t="str">
            <v/>
          </cell>
        </row>
        <row r="461">
          <cell r="B461" t="str">
            <v>INTCTX - Sea</v>
          </cell>
          <cell r="C461">
            <v>0</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cell r="V461" t="str">
            <v/>
          </cell>
          <cell r="W461" t="str">
            <v/>
          </cell>
          <cell r="X461" t="str">
            <v/>
          </cell>
          <cell r="Y461" t="str">
            <v/>
          </cell>
          <cell r="Z461" t="str">
            <v/>
          </cell>
          <cell r="AA461" t="str">
            <v/>
          </cell>
          <cell r="AB461" t="str">
            <v/>
          </cell>
          <cell r="AC461" t="str">
            <v/>
          </cell>
          <cell r="AD461" t="str">
            <v/>
          </cell>
          <cell r="AE461" t="str">
            <v/>
          </cell>
          <cell r="AF461" t="str">
            <v/>
          </cell>
          <cell r="AG461" t="str">
            <v/>
          </cell>
          <cell r="AH461" t="str">
            <v/>
          </cell>
          <cell r="AI461" t="str">
            <v/>
          </cell>
          <cell r="AJ461" t="str">
            <v/>
          </cell>
          <cell r="AK461" t="str">
            <v/>
          </cell>
          <cell r="AL461" t="str">
            <v/>
          </cell>
          <cell r="AM461" t="str">
            <v/>
          </cell>
          <cell r="AN461" t="str">
            <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row>
        <row r="462">
          <cell r="B462" t="str">
            <v>INVIT - Air</v>
          </cell>
          <cell r="C462">
            <v>0</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cell r="X462" t="str">
            <v/>
          </cell>
          <cell r="Y462" t="str">
            <v/>
          </cell>
          <cell r="Z462" t="str">
            <v/>
          </cell>
          <cell r="AA462" t="str">
            <v/>
          </cell>
          <cell r="AB462" t="str">
            <v/>
          </cell>
          <cell r="AC462" t="str">
            <v/>
          </cell>
          <cell r="AD462" t="str">
            <v/>
          </cell>
          <cell r="AE462" t="str">
            <v/>
          </cell>
          <cell r="AF462" t="str">
            <v/>
          </cell>
          <cell r="AG462" t="str">
            <v/>
          </cell>
          <cell r="AH462" t="str">
            <v/>
          </cell>
          <cell r="AI462" t="str">
            <v/>
          </cell>
          <cell r="AJ462" t="str">
            <v/>
          </cell>
          <cell r="AK462" t="str">
            <v/>
          </cell>
          <cell r="AL462" t="str">
            <v/>
          </cell>
          <cell r="AM462" t="str">
            <v/>
          </cell>
          <cell r="AN462" t="str">
            <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row>
        <row r="463">
          <cell r="B463" t="str">
            <v>INVIT - Sea</v>
          </cell>
          <cell r="C463">
            <v>0</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cell r="X463" t="str">
            <v/>
          </cell>
          <cell r="Y463" t="str">
            <v/>
          </cell>
          <cell r="Z463" t="str">
            <v/>
          </cell>
          <cell r="AA463" t="str">
            <v/>
          </cell>
          <cell r="AB463" t="str">
            <v/>
          </cell>
          <cell r="AC463" t="str">
            <v/>
          </cell>
          <cell r="AD463" t="str">
            <v/>
          </cell>
          <cell r="AE463" t="str">
            <v/>
          </cell>
          <cell r="AF463" t="str">
            <v/>
          </cell>
          <cell r="AG463" t="str">
            <v/>
          </cell>
          <cell r="AH463" t="str">
            <v/>
          </cell>
          <cell r="AI463" t="str">
            <v/>
          </cell>
          <cell r="AJ463" t="str">
            <v/>
          </cell>
          <cell r="AK463" t="str">
            <v/>
          </cell>
          <cell r="AL463" t="str">
            <v/>
          </cell>
          <cell r="AM463" t="str">
            <v/>
          </cell>
          <cell r="AN463" t="str">
            <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row>
        <row r="464">
          <cell r="B464" t="str">
            <v>ISA - Air</v>
          </cell>
          <cell r="C464">
            <v>0</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cell r="V464" t="str">
            <v/>
          </cell>
          <cell r="W464" t="str">
            <v/>
          </cell>
          <cell r="X464" t="str">
            <v/>
          </cell>
          <cell r="Y464" t="str">
            <v/>
          </cell>
          <cell r="Z464" t="str">
            <v/>
          </cell>
          <cell r="AA464" t="str">
            <v/>
          </cell>
          <cell r="AB464" t="str">
            <v/>
          </cell>
          <cell r="AC464" t="str">
            <v/>
          </cell>
          <cell r="AD464" t="str">
            <v/>
          </cell>
          <cell r="AE464" t="str">
            <v/>
          </cell>
          <cell r="AF464" t="str">
            <v/>
          </cell>
          <cell r="AG464" t="str">
            <v/>
          </cell>
          <cell r="AH464" t="str">
            <v/>
          </cell>
          <cell r="AI464" t="str">
            <v/>
          </cell>
          <cell r="AJ464" t="str">
            <v/>
          </cell>
          <cell r="AK464" t="str">
            <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row>
        <row r="465">
          <cell r="B465" t="str">
            <v>ISA - Sea</v>
          </cell>
          <cell r="C465">
            <v>0</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cell r="V465" t="str">
            <v/>
          </cell>
          <cell r="W465" t="str">
            <v/>
          </cell>
          <cell r="X465" t="str">
            <v/>
          </cell>
          <cell r="Y465" t="str">
            <v/>
          </cell>
          <cell r="Z465" t="str">
            <v/>
          </cell>
          <cell r="AA465" t="str">
            <v/>
          </cell>
          <cell r="AB465" t="str">
            <v/>
          </cell>
          <cell r="AC465" t="str">
            <v/>
          </cell>
          <cell r="AD465" t="str">
            <v/>
          </cell>
          <cell r="AE465" t="str">
            <v/>
          </cell>
          <cell r="AF465" t="str">
            <v/>
          </cell>
          <cell r="AG465" t="str">
            <v/>
          </cell>
          <cell r="AH465" t="str">
            <v/>
          </cell>
          <cell r="AI465" t="str">
            <v/>
          </cell>
          <cell r="AJ465" t="str">
            <v/>
          </cell>
          <cell r="AK465" t="str">
            <v/>
          </cell>
          <cell r="AL465" t="str">
            <v/>
          </cell>
          <cell r="AM465" t="str">
            <v/>
          </cell>
          <cell r="AN465" t="str">
            <v/>
          </cell>
          <cell r="AO465" t="str">
            <v/>
          </cell>
          <cell r="AP465" t="str">
            <v/>
          </cell>
          <cell r="AQ465" t="str">
            <v/>
          </cell>
          <cell r="AR465" t="str">
            <v/>
          </cell>
          <cell r="AS465" t="str">
            <v/>
          </cell>
          <cell r="AT465" t="str">
            <v/>
          </cell>
          <cell r="AU465" t="str">
            <v/>
          </cell>
          <cell r="AV465" t="str">
            <v/>
          </cell>
          <cell r="AW465" t="str">
            <v/>
          </cell>
          <cell r="AX465" t="str">
            <v/>
          </cell>
          <cell r="AY465" t="str">
            <v/>
          </cell>
          <cell r="AZ465" t="str">
            <v/>
          </cell>
          <cell r="BA465" t="str">
            <v/>
          </cell>
          <cell r="BB465" t="str">
            <v/>
          </cell>
          <cell r="BC465" t="str">
            <v/>
          </cell>
        </row>
        <row r="466">
          <cell r="B466" t="str">
            <v>ITGM - Air</v>
          </cell>
          <cell r="C466">
            <v>0</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cell r="V466" t="str">
            <v/>
          </cell>
          <cell r="W466" t="str">
            <v/>
          </cell>
          <cell r="X466" t="str">
            <v/>
          </cell>
          <cell r="Y466" t="str">
            <v/>
          </cell>
          <cell r="Z466" t="str">
            <v/>
          </cell>
          <cell r="AA466" t="str">
            <v/>
          </cell>
          <cell r="AB466" t="str">
            <v/>
          </cell>
          <cell r="AC466" t="str">
            <v/>
          </cell>
          <cell r="AD466" t="str">
            <v/>
          </cell>
          <cell r="AE466" t="str">
            <v/>
          </cell>
          <cell r="AF466" t="str">
            <v/>
          </cell>
          <cell r="AG466" t="str">
            <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row>
        <row r="467">
          <cell r="B467" t="str">
            <v>ITGM - Sea</v>
          </cell>
          <cell r="C467">
            <v>5</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cell r="V467" t="str">
            <v/>
          </cell>
          <cell r="W467" t="str">
            <v/>
          </cell>
          <cell r="X467" t="str">
            <v/>
          </cell>
          <cell r="Y467" t="str">
            <v/>
          </cell>
          <cell r="Z467" t="str">
            <v/>
          </cell>
          <cell r="AA467" t="str">
            <v/>
          </cell>
          <cell r="AB467" t="str">
            <v/>
          </cell>
          <cell r="AC467" t="str">
            <v/>
          </cell>
          <cell r="AD467" t="str">
            <v/>
          </cell>
          <cell r="AE467" t="str">
            <v/>
          </cell>
          <cell r="AF467" t="str">
            <v/>
          </cell>
          <cell r="AG467" t="str">
            <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
          </cell>
          <cell r="BB467" t="str">
            <v/>
          </cell>
          <cell r="BC467" t="str">
            <v/>
          </cell>
        </row>
        <row r="468">
          <cell r="B468" t="str">
            <v>IZUMI - Air</v>
          </cell>
          <cell r="C468">
            <v>0</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cell r="V468" t="str">
            <v/>
          </cell>
          <cell r="W468" t="str">
            <v/>
          </cell>
          <cell r="X468" t="str">
            <v/>
          </cell>
          <cell r="Y468" t="str">
            <v/>
          </cell>
          <cell r="Z468" t="str">
            <v/>
          </cell>
          <cell r="AA468" t="str">
            <v/>
          </cell>
          <cell r="AB468" t="str">
            <v/>
          </cell>
          <cell r="AC468" t="str">
            <v/>
          </cell>
          <cell r="AD468" t="str">
            <v/>
          </cell>
          <cell r="AE468" t="str">
            <v/>
          </cell>
          <cell r="AF468" t="str">
            <v/>
          </cell>
          <cell r="AG468" t="str">
            <v/>
          </cell>
          <cell r="AH468" t="str">
            <v/>
          </cell>
          <cell r="AI468" t="str">
            <v/>
          </cell>
          <cell r="AJ468" t="str">
            <v/>
          </cell>
          <cell r="AK468" t="str">
            <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row>
        <row r="469">
          <cell r="B469" t="str">
            <v>IZUMI - Sea</v>
          </cell>
          <cell r="C469">
            <v>0</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cell r="V469" t="str">
            <v/>
          </cell>
          <cell r="W469" t="str">
            <v/>
          </cell>
          <cell r="X469" t="str">
            <v/>
          </cell>
          <cell r="Y469" t="str">
            <v/>
          </cell>
          <cell r="Z469" t="str">
            <v/>
          </cell>
          <cell r="AA469" t="str">
            <v/>
          </cell>
          <cell r="AB469" t="str">
            <v/>
          </cell>
          <cell r="AC469" t="str">
            <v/>
          </cell>
          <cell r="AD469" t="str">
            <v/>
          </cell>
          <cell r="AE469" t="str">
            <v/>
          </cell>
          <cell r="AF469" t="str">
            <v/>
          </cell>
          <cell r="AG469" t="str">
            <v/>
          </cell>
          <cell r="AH469" t="str">
            <v/>
          </cell>
          <cell r="AI469" t="str">
            <v/>
          </cell>
          <cell r="AJ469" t="str">
            <v/>
          </cell>
          <cell r="AK469" t="str">
            <v/>
          </cell>
          <cell r="AL469" t="str">
            <v/>
          </cell>
          <cell r="AM469" t="str">
            <v/>
          </cell>
          <cell r="AN469" t="str">
            <v/>
          </cell>
          <cell r="AO469" t="str">
            <v/>
          </cell>
          <cell r="AP469" t="str">
            <v/>
          </cell>
          <cell r="AQ469" t="str">
            <v/>
          </cell>
          <cell r="AR469" t="str">
            <v/>
          </cell>
          <cell r="AS469" t="str">
            <v/>
          </cell>
          <cell r="AT469" t="str">
            <v/>
          </cell>
          <cell r="AU469" t="str">
            <v/>
          </cell>
          <cell r="AV469" t="str">
            <v/>
          </cell>
          <cell r="AW469" t="str">
            <v/>
          </cell>
          <cell r="AX469" t="str">
            <v/>
          </cell>
          <cell r="AY469" t="str">
            <v/>
          </cell>
          <cell r="AZ469" t="str">
            <v/>
          </cell>
          <cell r="BA469" t="str">
            <v/>
          </cell>
          <cell r="BB469" t="str">
            <v/>
          </cell>
          <cell r="BC469" t="str">
            <v/>
          </cell>
        </row>
        <row r="470">
          <cell r="B470" t="str">
            <v>JACOB - Air</v>
          </cell>
          <cell r="C470">
            <v>0</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cell r="V470" t="str">
            <v/>
          </cell>
          <cell r="W470" t="str">
            <v/>
          </cell>
          <cell r="X470" t="str">
            <v/>
          </cell>
          <cell r="Y470" t="str">
            <v/>
          </cell>
          <cell r="Z470" t="str">
            <v/>
          </cell>
          <cell r="AA470" t="str">
            <v/>
          </cell>
          <cell r="AB470" t="str">
            <v/>
          </cell>
          <cell r="AC470" t="str">
            <v/>
          </cell>
          <cell r="AD470" t="str">
            <v/>
          </cell>
          <cell r="AE470" t="str">
            <v/>
          </cell>
          <cell r="AF470" t="str">
            <v/>
          </cell>
          <cell r="AG470" t="str">
            <v/>
          </cell>
          <cell r="AH470" t="str">
            <v/>
          </cell>
          <cell r="AI470" t="str">
            <v/>
          </cell>
          <cell r="AJ470" t="str">
            <v/>
          </cell>
          <cell r="AK470" t="str">
            <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row>
        <row r="471">
          <cell r="B471" t="str">
            <v>JACOB - Sea</v>
          </cell>
          <cell r="C471">
            <v>0</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cell r="V471" t="str">
            <v/>
          </cell>
          <cell r="W471" t="str">
            <v/>
          </cell>
          <cell r="X471" t="str">
            <v/>
          </cell>
          <cell r="Y471" t="str">
            <v/>
          </cell>
          <cell r="Z471" t="str">
            <v/>
          </cell>
          <cell r="AA471" t="str">
            <v/>
          </cell>
          <cell r="AB471" t="str">
            <v/>
          </cell>
          <cell r="AC471" t="str">
            <v/>
          </cell>
          <cell r="AD471" t="str">
            <v/>
          </cell>
          <cell r="AE471" t="str">
            <v/>
          </cell>
          <cell r="AF471" t="str">
            <v/>
          </cell>
          <cell r="AG471" t="str">
            <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cell r="BB471" t="str">
            <v/>
          </cell>
          <cell r="BC471" t="str">
            <v/>
          </cell>
        </row>
        <row r="472">
          <cell r="B472" t="str">
            <v>JBOOT - Air</v>
          </cell>
          <cell r="C472">
            <v>0</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cell r="V472" t="str">
            <v/>
          </cell>
          <cell r="W472" t="str">
            <v/>
          </cell>
          <cell r="X472" t="str">
            <v/>
          </cell>
          <cell r="Y472" t="str">
            <v/>
          </cell>
          <cell r="Z472" t="str">
            <v/>
          </cell>
          <cell r="AA472" t="str">
            <v/>
          </cell>
          <cell r="AB472" t="str">
            <v/>
          </cell>
          <cell r="AC472" t="str">
            <v/>
          </cell>
          <cell r="AD472" t="str">
            <v/>
          </cell>
          <cell r="AE472" t="str">
            <v/>
          </cell>
          <cell r="AF472" t="str">
            <v/>
          </cell>
          <cell r="AG472" t="str">
            <v/>
          </cell>
          <cell r="AH472" t="str">
            <v/>
          </cell>
          <cell r="AI472" t="str">
            <v/>
          </cell>
          <cell r="AJ472" t="str">
            <v/>
          </cell>
          <cell r="AK472" t="str">
            <v/>
          </cell>
          <cell r="AL472" t="str">
            <v/>
          </cell>
          <cell r="AM472" t="str">
            <v/>
          </cell>
          <cell r="AN472" t="str">
            <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
          </cell>
          <cell r="BB472" t="str">
            <v/>
          </cell>
          <cell r="BC472" t="str">
            <v/>
          </cell>
        </row>
        <row r="473">
          <cell r="B473" t="str">
            <v>JBOOT - Sea</v>
          </cell>
          <cell r="C473">
            <v>0</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cell r="V473" t="str">
            <v/>
          </cell>
          <cell r="W473" t="str">
            <v/>
          </cell>
          <cell r="X473" t="str">
            <v/>
          </cell>
          <cell r="Y473" t="str">
            <v/>
          </cell>
          <cell r="Z473" t="str">
            <v/>
          </cell>
          <cell r="AA473" t="str">
            <v/>
          </cell>
          <cell r="AB473" t="str">
            <v/>
          </cell>
          <cell r="AC473" t="str">
            <v/>
          </cell>
          <cell r="AD473" t="str">
            <v/>
          </cell>
          <cell r="AE473" t="str">
            <v/>
          </cell>
          <cell r="AF473" t="str">
            <v/>
          </cell>
          <cell r="AG473" t="str">
            <v/>
          </cell>
          <cell r="AH473" t="str">
            <v/>
          </cell>
          <cell r="AI473" t="str">
            <v/>
          </cell>
          <cell r="AJ473" t="str">
            <v/>
          </cell>
          <cell r="AK473" t="str">
            <v/>
          </cell>
          <cell r="AL473" t="str">
            <v/>
          </cell>
          <cell r="AM473" t="str">
            <v/>
          </cell>
          <cell r="AN473" t="str">
            <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row>
        <row r="474">
          <cell r="B474" t="str">
            <v>JCFL - Air</v>
          </cell>
          <cell r="C474">
            <v>0</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cell r="V474" t="str">
            <v/>
          </cell>
          <cell r="W474" t="str">
            <v/>
          </cell>
          <cell r="X474" t="str">
            <v/>
          </cell>
          <cell r="Y474" t="str">
            <v/>
          </cell>
          <cell r="Z474" t="str">
            <v/>
          </cell>
          <cell r="AA474" t="str">
            <v/>
          </cell>
          <cell r="AB474" t="str">
            <v/>
          </cell>
          <cell r="AC474" t="str">
            <v/>
          </cell>
          <cell r="AD474" t="str">
            <v/>
          </cell>
          <cell r="AE474" t="str">
            <v/>
          </cell>
          <cell r="AF474" t="str">
            <v/>
          </cell>
          <cell r="AG474" t="str">
            <v/>
          </cell>
          <cell r="AH474" t="str">
            <v/>
          </cell>
          <cell r="AI474" t="str">
            <v/>
          </cell>
          <cell r="AJ474" t="str">
            <v/>
          </cell>
          <cell r="AK474" t="str">
            <v/>
          </cell>
          <cell r="AL474" t="str">
            <v/>
          </cell>
          <cell r="AM474" t="str">
            <v/>
          </cell>
          <cell r="AN474" t="str">
            <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row>
        <row r="475">
          <cell r="B475" t="str">
            <v>JCFL - Sea</v>
          </cell>
          <cell r="C475">
            <v>0</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cell r="V475" t="str">
            <v/>
          </cell>
          <cell r="W475" t="str">
            <v/>
          </cell>
          <cell r="X475" t="str">
            <v/>
          </cell>
          <cell r="Y475" t="str">
            <v/>
          </cell>
          <cell r="Z475" t="str">
            <v/>
          </cell>
          <cell r="AA475" t="str">
            <v/>
          </cell>
          <cell r="AB475" t="str">
            <v/>
          </cell>
          <cell r="AC475" t="str">
            <v/>
          </cell>
          <cell r="AD475" t="str">
            <v/>
          </cell>
          <cell r="AE475" t="str">
            <v/>
          </cell>
          <cell r="AF475" t="str">
            <v/>
          </cell>
          <cell r="AG475" t="str">
            <v/>
          </cell>
          <cell r="AH475" t="str">
            <v/>
          </cell>
          <cell r="AI475" t="str">
            <v/>
          </cell>
          <cell r="AJ475" t="str">
            <v/>
          </cell>
          <cell r="AK475" t="str">
            <v/>
          </cell>
          <cell r="AL475" t="str">
            <v/>
          </cell>
          <cell r="AM475" t="str">
            <v/>
          </cell>
          <cell r="AN475" t="str">
            <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row>
        <row r="476">
          <cell r="B476" t="str">
            <v>JCREW - Air</v>
          </cell>
          <cell r="C476">
            <v>14</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cell r="V476" t="str">
            <v/>
          </cell>
          <cell r="W476" t="str">
            <v/>
          </cell>
          <cell r="X476" t="str">
            <v/>
          </cell>
          <cell r="Y476" t="str">
            <v/>
          </cell>
          <cell r="Z476" t="str">
            <v/>
          </cell>
          <cell r="AA476" t="str">
            <v/>
          </cell>
          <cell r="AB476" t="str">
            <v/>
          </cell>
          <cell r="AC476" t="str">
            <v/>
          </cell>
          <cell r="AD476" t="str">
            <v/>
          </cell>
          <cell r="AE476" t="str">
            <v/>
          </cell>
          <cell r="AF476" t="str">
            <v/>
          </cell>
          <cell r="AG476" t="str">
            <v/>
          </cell>
          <cell r="AH476" t="str">
            <v/>
          </cell>
          <cell r="AI476" t="str">
            <v/>
          </cell>
          <cell r="AJ476" t="str">
            <v/>
          </cell>
          <cell r="AK476" t="str">
            <v/>
          </cell>
          <cell r="AL476" t="str">
            <v/>
          </cell>
          <cell r="AM476" t="str">
            <v/>
          </cell>
          <cell r="AN476" t="str">
            <v/>
          </cell>
          <cell r="AO476" t="str">
            <v/>
          </cell>
          <cell r="AP476" t="str">
            <v/>
          </cell>
          <cell r="AQ476" t="str">
            <v/>
          </cell>
          <cell r="AR476" t="str">
            <v/>
          </cell>
          <cell r="AS476" t="str">
            <v/>
          </cell>
          <cell r="AT476" t="str">
            <v/>
          </cell>
          <cell r="AU476" t="str">
            <v/>
          </cell>
          <cell r="AV476" t="str">
            <v/>
          </cell>
          <cell r="AW476" t="str">
            <v/>
          </cell>
          <cell r="AX476" t="str">
            <v/>
          </cell>
          <cell r="AY476" t="str">
            <v/>
          </cell>
          <cell r="AZ476" t="str">
            <v/>
          </cell>
          <cell r="BA476" t="str">
            <v/>
          </cell>
          <cell r="BB476" t="str">
            <v/>
          </cell>
          <cell r="BC476" t="str">
            <v/>
          </cell>
        </row>
        <row r="477">
          <cell r="B477" t="str">
            <v>JCREW - Sea</v>
          </cell>
          <cell r="C477">
            <v>26</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cell r="V477" t="str">
            <v/>
          </cell>
          <cell r="W477" t="str">
            <v/>
          </cell>
          <cell r="X477" t="str">
            <v/>
          </cell>
          <cell r="Y477" t="str">
            <v/>
          </cell>
          <cell r="Z477" t="str">
            <v/>
          </cell>
          <cell r="AA477" t="str">
            <v/>
          </cell>
          <cell r="AB477" t="str">
            <v/>
          </cell>
          <cell r="AC477" t="str">
            <v/>
          </cell>
          <cell r="AD477" t="str">
            <v/>
          </cell>
          <cell r="AE477" t="str">
            <v/>
          </cell>
          <cell r="AF477" t="str">
            <v/>
          </cell>
          <cell r="AG477" t="str">
            <v/>
          </cell>
          <cell r="AH477" t="str">
            <v/>
          </cell>
          <cell r="AI477" t="str">
            <v/>
          </cell>
          <cell r="AJ477" t="str">
            <v/>
          </cell>
          <cell r="AK477" t="str">
            <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row>
        <row r="478">
          <cell r="B478" t="str">
            <v>JDACHE - Air</v>
          </cell>
          <cell r="C478">
            <v>0</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cell r="V478" t="str">
            <v/>
          </cell>
          <cell r="W478" t="str">
            <v/>
          </cell>
          <cell r="X478" t="str">
            <v/>
          </cell>
          <cell r="Y478" t="str">
            <v/>
          </cell>
          <cell r="Z478" t="str">
            <v/>
          </cell>
          <cell r="AA478" t="str">
            <v/>
          </cell>
          <cell r="AB478" t="str">
            <v/>
          </cell>
          <cell r="AC478" t="str">
            <v/>
          </cell>
          <cell r="AD478" t="str">
            <v/>
          </cell>
          <cell r="AE478" t="str">
            <v/>
          </cell>
          <cell r="AF478" t="str">
            <v/>
          </cell>
          <cell r="AG478" t="str">
            <v/>
          </cell>
          <cell r="AH478" t="str">
            <v/>
          </cell>
          <cell r="AI478" t="str">
            <v/>
          </cell>
          <cell r="AJ478" t="str">
            <v/>
          </cell>
          <cell r="AK478" t="str">
            <v/>
          </cell>
          <cell r="AL478" t="str">
            <v/>
          </cell>
          <cell r="AM478" t="str">
            <v/>
          </cell>
          <cell r="AN478" t="str">
            <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row>
        <row r="479">
          <cell r="B479" t="str">
            <v>JDACHE - Sea</v>
          </cell>
          <cell r="C479">
            <v>0</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cell r="V479" t="str">
            <v/>
          </cell>
          <cell r="W479" t="str">
            <v/>
          </cell>
          <cell r="X479" t="str">
            <v/>
          </cell>
          <cell r="Y479" t="str">
            <v/>
          </cell>
          <cell r="Z479" t="str">
            <v/>
          </cell>
          <cell r="AA479" t="str">
            <v/>
          </cell>
          <cell r="AB479" t="str">
            <v/>
          </cell>
          <cell r="AC479" t="str">
            <v/>
          </cell>
          <cell r="AD479" t="str">
            <v/>
          </cell>
          <cell r="AE479" t="str">
            <v/>
          </cell>
          <cell r="AF479" t="str">
            <v/>
          </cell>
          <cell r="AG479" t="str">
            <v/>
          </cell>
          <cell r="AH479" t="str">
            <v/>
          </cell>
          <cell r="AI479" t="str">
            <v/>
          </cell>
          <cell r="AJ479" t="str">
            <v/>
          </cell>
          <cell r="AK479" t="str">
            <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row>
        <row r="480">
          <cell r="B480" t="str">
            <v>JEANF - Air</v>
          </cell>
          <cell r="C480">
            <v>0</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cell r="V480" t="str">
            <v/>
          </cell>
          <cell r="W480" t="str">
            <v/>
          </cell>
          <cell r="X480" t="str">
            <v/>
          </cell>
          <cell r="Y480" t="str">
            <v/>
          </cell>
          <cell r="Z480" t="str">
            <v/>
          </cell>
          <cell r="AA480" t="str">
            <v/>
          </cell>
          <cell r="AB480" t="str">
            <v/>
          </cell>
          <cell r="AC480" t="str">
            <v/>
          </cell>
          <cell r="AD480" t="str">
            <v/>
          </cell>
          <cell r="AE480" t="str">
            <v/>
          </cell>
          <cell r="AF480" t="str">
            <v/>
          </cell>
          <cell r="AG480" t="str">
            <v/>
          </cell>
          <cell r="AH480" t="str">
            <v/>
          </cell>
          <cell r="AI480" t="str">
            <v/>
          </cell>
          <cell r="AJ480" t="str">
            <v/>
          </cell>
          <cell r="AK480" t="str">
            <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row>
        <row r="481">
          <cell r="B481" t="str">
            <v>JEANF - Sea</v>
          </cell>
          <cell r="C481">
            <v>0</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cell r="V481" t="str">
            <v/>
          </cell>
          <cell r="W481" t="str">
            <v/>
          </cell>
          <cell r="X481" t="str">
            <v/>
          </cell>
          <cell r="Y481" t="str">
            <v/>
          </cell>
          <cell r="Z481" t="str">
            <v/>
          </cell>
          <cell r="AA481" t="str">
            <v/>
          </cell>
          <cell r="AB481" t="str">
            <v/>
          </cell>
          <cell r="AC481" t="str">
            <v/>
          </cell>
          <cell r="AD481" t="str">
            <v/>
          </cell>
          <cell r="AE481" t="str">
            <v/>
          </cell>
          <cell r="AF481" t="str">
            <v/>
          </cell>
          <cell r="AG481" t="str">
            <v/>
          </cell>
          <cell r="AH481" t="str">
            <v/>
          </cell>
          <cell r="AI481" t="str">
            <v/>
          </cell>
          <cell r="AJ481" t="str">
            <v/>
          </cell>
          <cell r="AK481" t="str">
            <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row>
        <row r="482">
          <cell r="B482" t="str">
            <v>JEANS - Air</v>
          </cell>
          <cell r="C482">
            <v>0</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cell r="V482" t="str">
            <v/>
          </cell>
          <cell r="W482" t="str">
            <v/>
          </cell>
          <cell r="X482" t="str">
            <v/>
          </cell>
          <cell r="Y482" t="str">
            <v/>
          </cell>
          <cell r="Z482" t="str">
            <v/>
          </cell>
          <cell r="AA482" t="str">
            <v/>
          </cell>
          <cell r="AB482" t="str">
            <v/>
          </cell>
          <cell r="AC482" t="str">
            <v/>
          </cell>
          <cell r="AD482" t="str">
            <v/>
          </cell>
          <cell r="AE482" t="str">
            <v/>
          </cell>
          <cell r="AF482" t="str">
            <v/>
          </cell>
          <cell r="AG482" t="str">
            <v/>
          </cell>
          <cell r="AH482" t="str">
            <v/>
          </cell>
          <cell r="AI482" t="str">
            <v/>
          </cell>
          <cell r="AJ482" t="str">
            <v/>
          </cell>
          <cell r="AK482" t="str">
            <v/>
          </cell>
          <cell r="AL482" t="str">
            <v/>
          </cell>
          <cell r="AM482" t="str">
            <v/>
          </cell>
          <cell r="AN482" t="str">
            <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row>
        <row r="483">
          <cell r="B483" t="str">
            <v>JEANS - Sea</v>
          </cell>
          <cell r="C483">
            <v>0</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cell r="V483" t="str">
            <v/>
          </cell>
          <cell r="W483" t="str">
            <v/>
          </cell>
          <cell r="X483" t="str">
            <v/>
          </cell>
          <cell r="Y483" t="str">
            <v/>
          </cell>
          <cell r="Z483" t="str">
            <v/>
          </cell>
          <cell r="AA483" t="str">
            <v/>
          </cell>
          <cell r="AB483" t="str">
            <v/>
          </cell>
          <cell r="AC483" t="str">
            <v/>
          </cell>
          <cell r="AD483" t="str">
            <v/>
          </cell>
          <cell r="AE483" t="str">
            <v/>
          </cell>
          <cell r="AF483" t="str">
            <v/>
          </cell>
          <cell r="AG483" t="str">
            <v/>
          </cell>
          <cell r="AH483" t="str">
            <v/>
          </cell>
          <cell r="AI483" t="str">
            <v/>
          </cell>
          <cell r="AJ483" t="str">
            <v/>
          </cell>
          <cell r="AK483" t="str">
            <v/>
          </cell>
          <cell r="AL483" t="str">
            <v/>
          </cell>
          <cell r="AM483" t="str">
            <v/>
          </cell>
          <cell r="AN483" t="str">
            <v/>
          </cell>
          <cell r="AO483" t="str">
            <v/>
          </cell>
          <cell r="AP483" t="str">
            <v/>
          </cell>
          <cell r="AQ483" t="str">
            <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row>
        <row r="484">
          <cell r="B484" t="str">
            <v>JINTAI - Air</v>
          </cell>
          <cell r="C484">
            <v>0</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cell r="X484" t="str">
            <v/>
          </cell>
          <cell r="Y484" t="str">
            <v/>
          </cell>
          <cell r="Z484" t="str">
            <v/>
          </cell>
          <cell r="AA484" t="str">
            <v/>
          </cell>
          <cell r="AB484" t="str">
            <v/>
          </cell>
          <cell r="AC484" t="str">
            <v/>
          </cell>
          <cell r="AD484" t="str">
            <v/>
          </cell>
          <cell r="AE484" t="str">
            <v/>
          </cell>
          <cell r="AF484" t="str">
            <v/>
          </cell>
          <cell r="AG484" t="str">
            <v/>
          </cell>
          <cell r="AH484" t="str">
            <v/>
          </cell>
          <cell r="AI484" t="str">
            <v/>
          </cell>
          <cell r="AJ484" t="str">
            <v/>
          </cell>
          <cell r="AK484" t="str">
            <v/>
          </cell>
          <cell r="AL484" t="str">
            <v/>
          </cell>
          <cell r="AM484" t="str">
            <v/>
          </cell>
          <cell r="AN484" t="str">
            <v/>
          </cell>
          <cell r="AO484" t="str">
            <v/>
          </cell>
          <cell r="AP484" t="str">
            <v/>
          </cell>
          <cell r="AQ484" t="str">
            <v/>
          </cell>
          <cell r="AR484" t="str">
            <v/>
          </cell>
          <cell r="AS484" t="str">
            <v/>
          </cell>
          <cell r="AT484" t="str">
            <v/>
          </cell>
          <cell r="AU484" t="str">
            <v/>
          </cell>
          <cell r="AV484" t="str">
            <v/>
          </cell>
          <cell r="AW484" t="str">
            <v/>
          </cell>
          <cell r="AX484" t="str">
            <v/>
          </cell>
          <cell r="AY484" t="str">
            <v/>
          </cell>
          <cell r="AZ484" t="str">
            <v/>
          </cell>
          <cell r="BA484" t="str">
            <v/>
          </cell>
          <cell r="BB484" t="str">
            <v/>
          </cell>
          <cell r="BC484" t="str">
            <v/>
          </cell>
        </row>
        <row r="485">
          <cell r="B485" t="str">
            <v>JINTAI - Sea</v>
          </cell>
          <cell r="C485">
            <v>0</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cell r="V485" t="str">
            <v/>
          </cell>
          <cell r="W485" t="str">
            <v/>
          </cell>
          <cell r="X485" t="str">
            <v/>
          </cell>
          <cell r="Y485" t="str">
            <v/>
          </cell>
          <cell r="Z485" t="str">
            <v/>
          </cell>
          <cell r="AA485" t="str">
            <v/>
          </cell>
          <cell r="AB485" t="str">
            <v/>
          </cell>
          <cell r="AC485" t="str">
            <v/>
          </cell>
          <cell r="AD485" t="str">
            <v/>
          </cell>
          <cell r="AE485" t="str">
            <v/>
          </cell>
          <cell r="AF485" t="str">
            <v/>
          </cell>
          <cell r="AG485" t="str">
            <v/>
          </cell>
          <cell r="AH485" t="str">
            <v/>
          </cell>
          <cell r="AI485" t="str">
            <v/>
          </cell>
          <cell r="AJ485" t="str">
            <v/>
          </cell>
          <cell r="AK485" t="str">
            <v/>
          </cell>
          <cell r="AL485" t="str">
            <v/>
          </cell>
          <cell r="AM485" t="str">
            <v/>
          </cell>
          <cell r="AN485" t="str">
            <v/>
          </cell>
          <cell r="AO485" t="str">
            <v/>
          </cell>
          <cell r="AP485" t="str">
            <v/>
          </cell>
          <cell r="AQ485" t="str">
            <v/>
          </cell>
          <cell r="AR485" t="str">
            <v/>
          </cell>
          <cell r="AS485" t="str">
            <v/>
          </cell>
          <cell r="AT485" t="str">
            <v/>
          </cell>
          <cell r="AU485" t="str">
            <v/>
          </cell>
          <cell r="AV485" t="str">
            <v/>
          </cell>
          <cell r="AW485" t="str">
            <v/>
          </cell>
          <cell r="AX485" t="str">
            <v/>
          </cell>
          <cell r="AY485" t="str">
            <v/>
          </cell>
          <cell r="AZ485" t="str">
            <v/>
          </cell>
          <cell r="BA485" t="str">
            <v/>
          </cell>
          <cell r="BB485" t="str">
            <v/>
          </cell>
          <cell r="BC485" t="str">
            <v/>
          </cell>
        </row>
        <row r="486">
          <cell r="B486" t="str">
            <v>JONES - Air</v>
          </cell>
          <cell r="C486">
            <v>0</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cell r="X486" t="str">
            <v/>
          </cell>
          <cell r="Y486" t="str">
            <v/>
          </cell>
          <cell r="Z486" t="str">
            <v/>
          </cell>
          <cell r="AA486" t="str">
            <v/>
          </cell>
          <cell r="AB486" t="str">
            <v/>
          </cell>
          <cell r="AC486" t="str">
            <v/>
          </cell>
          <cell r="AD486" t="str">
            <v/>
          </cell>
          <cell r="AE486" t="str">
            <v/>
          </cell>
          <cell r="AF486" t="str">
            <v/>
          </cell>
          <cell r="AG486" t="str">
            <v/>
          </cell>
          <cell r="AH486" t="str">
            <v/>
          </cell>
          <cell r="AI486" t="str">
            <v/>
          </cell>
          <cell r="AJ486" t="str">
            <v/>
          </cell>
          <cell r="AK486" t="str">
            <v/>
          </cell>
          <cell r="AL486" t="str">
            <v/>
          </cell>
          <cell r="AM486" t="str">
            <v/>
          </cell>
          <cell r="AN486" t="str">
            <v/>
          </cell>
          <cell r="AO486" t="str">
            <v/>
          </cell>
          <cell r="AP486" t="str">
            <v/>
          </cell>
          <cell r="AQ486" t="str">
            <v/>
          </cell>
          <cell r="AR486" t="str">
            <v/>
          </cell>
          <cell r="AS486" t="str">
            <v/>
          </cell>
          <cell r="AT486" t="str">
            <v/>
          </cell>
          <cell r="AU486" t="str">
            <v/>
          </cell>
          <cell r="AV486" t="str">
            <v/>
          </cell>
          <cell r="AW486" t="str">
            <v/>
          </cell>
          <cell r="AX486" t="str">
            <v/>
          </cell>
          <cell r="AY486" t="str">
            <v/>
          </cell>
          <cell r="AZ486" t="str">
            <v/>
          </cell>
          <cell r="BA486" t="str">
            <v/>
          </cell>
          <cell r="BB486" t="str">
            <v/>
          </cell>
          <cell r="BC486" t="str">
            <v/>
          </cell>
        </row>
        <row r="487">
          <cell r="B487" t="str">
            <v>JONES - Sea</v>
          </cell>
          <cell r="C487">
            <v>0</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cell r="X487" t="str">
            <v/>
          </cell>
          <cell r="Y487" t="str">
            <v/>
          </cell>
          <cell r="Z487" t="str">
            <v/>
          </cell>
          <cell r="AA487" t="str">
            <v/>
          </cell>
          <cell r="AB487" t="str">
            <v/>
          </cell>
          <cell r="AC487" t="str">
            <v/>
          </cell>
          <cell r="AD487" t="str">
            <v/>
          </cell>
          <cell r="AE487" t="str">
            <v/>
          </cell>
          <cell r="AF487" t="str">
            <v/>
          </cell>
          <cell r="AG487" t="str">
            <v/>
          </cell>
          <cell r="AH487" t="str">
            <v/>
          </cell>
          <cell r="AI487" t="str">
            <v/>
          </cell>
          <cell r="AJ487" t="str">
            <v/>
          </cell>
          <cell r="AK487" t="str">
            <v/>
          </cell>
          <cell r="AL487" t="str">
            <v/>
          </cell>
          <cell r="AM487" t="str">
            <v/>
          </cell>
          <cell r="AN487" t="str">
            <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
          </cell>
          <cell r="BB487" t="str">
            <v/>
          </cell>
          <cell r="BC487" t="str">
            <v/>
          </cell>
        </row>
        <row r="488">
          <cell r="B488" t="str">
            <v>JUSTI - Air</v>
          </cell>
          <cell r="C488">
            <v>0</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cell r="X488" t="str">
            <v/>
          </cell>
          <cell r="Y488" t="str">
            <v/>
          </cell>
          <cell r="Z488" t="str">
            <v/>
          </cell>
          <cell r="AA488" t="str">
            <v/>
          </cell>
          <cell r="AB488" t="str">
            <v/>
          </cell>
          <cell r="AC488" t="str">
            <v/>
          </cell>
          <cell r="AD488" t="str">
            <v/>
          </cell>
          <cell r="AE488" t="str">
            <v/>
          </cell>
          <cell r="AF488" t="str">
            <v/>
          </cell>
          <cell r="AG488" t="str">
            <v/>
          </cell>
          <cell r="AH488" t="str">
            <v/>
          </cell>
          <cell r="AI488" t="str">
            <v/>
          </cell>
          <cell r="AJ488" t="str">
            <v/>
          </cell>
          <cell r="AK488" t="str">
            <v/>
          </cell>
          <cell r="AL488" t="str">
            <v/>
          </cell>
          <cell r="AM488" t="str">
            <v/>
          </cell>
          <cell r="AN488" t="str">
            <v/>
          </cell>
          <cell r="AO488" t="str">
            <v/>
          </cell>
          <cell r="AP488" t="str">
            <v/>
          </cell>
          <cell r="AQ488" t="str">
            <v/>
          </cell>
          <cell r="AR488" t="str">
            <v/>
          </cell>
          <cell r="AS488" t="str">
            <v/>
          </cell>
          <cell r="AT488" t="str">
            <v/>
          </cell>
          <cell r="AU488" t="str">
            <v/>
          </cell>
          <cell r="AV488" t="str">
            <v/>
          </cell>
          <cell r="AW488" t="str">
            <v/>
          </cell>
          <cell r="AX488" t="str">
            <v/>
          </cell>
          <cell r="AY488" t="str">
            <v/>
          </cell>
          <cell r="AZ488" t="str">
            <v/>
          </cell>
          <cell r="BA488" t="str">
            <v/>
          </cell>
          <cell r="BB488" t="str">
            <v/>
          </cell>
          <cell r="BC488" t="str">
            <v/>
          </cell>
        </row>
        <row r="489">
          <cell r="B489" t="str">
            <v>JUSTI - Sea</v>
          </cell>
          <cell r="C489">
            <v>0</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cell r="V489" t="str">
            <v/>
          </cell>
          <cell r="W489" t="str">
            <v/>
          </cell>
          <cell r="X489" t="str">
            <v/>
          </cell>
          <cell r="Y489" t="str">
            <v/>
          </cell>
          <cell r="Z489" t="str">
            <v/>
          </cell>
          <cell r="AA489" t="str">
            <v/>
          </cell>
          <cell r="AB489" t="str">
            <v/>
          </cell>
          <cell r="AC489" t="str">
            <v/>
          </cell>
          <cell r="AD489" t="str">
            <v/>
          </cell>
          <cell r="AE489" t="str">
            <v/>
          </cell>
          <cell r="AF489" t="str">
            <v/>
          </cell>
          <cell r="AG489" t="str">
            <v/>
          </cell>
          <cell r="AH489" t="str">
            <v/>
          </cell>
          <cell r="AI489" t="str">
            <v/>
          </cell>
          <cell r="AJ489" t="str">
            <v/>
          </cell>
          <cell r="AK489" t="str">
            <v/>
          </cell>
          <cell r="AL489" t="str">
            <v/>
          </cell>
          <cell r="AM489" t="str">
            <v/>
          </cell>
          <cell r="AN489" t="str">
            <v/>
          </cell>
          <cell r="AO489" t="str">
            <v/>
          </cell>
          <cell r="AP489" t="str">
            <v/>
          </cell>
          <cell r="AQ489" t="str">
            <v/>
          </cell>
          <cell r="AR489" t="str">
            <v/>
          </cell>
          <cell r="AS489" t="str">
            <v/>
          </cell>
          <cell r="AT489" t="str">
            <v/>
          </cell>
          <cell r="AU489" t="str">
            <v/>
          </cell>
          <cell r="AV489" t="str">
            <v/>
          </cell>
          <cell r="AW489" t="str">
            <v/>
          </cell>
          <cell r="AX489" t="str">
            <v/>
          </cell>
          <cell r="AY489" t="str">
            <v/>
          </cell>
          <cell r="AZ489" t="str">
            <v/>
          </cell>
          <cell r="BA489" t="str">
            <v/>
          </cell>
          <cell r="BB489" t="str">
            <v/>
          </cell>
          <cell r="BC489" t="str">
            <v/>
          </cell>
        </row>
        <row r="490">
          <cell r="B490" t="str">
            <v>KATAG - Air</v>
          </cell>
          <cell r="C490">
            <v>0</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cell r="V490" t="str">
            <v/>
          </cell>
          <cell r="W490" t="str">
            <v/>
          </cell>
          <cell r="X490" t="str">
            <v/>
          </cell>
          <cell r="Y490" t="str">
            <v/>
          </cell>
          <cell r="Z490" t="str">
            <v/>
          </cell>
          <cell r="AA490" t="str">
            <v/>
          </cell>
          <cell r="AB490" t="str">
            <v/>
          </cell>
          <cell r="AC490" t="str">
            <v/>
          </cell>
          <cell r="AD490" t="str">
            <v/>
          </cell>
          <cell r="AE490" t="str">
            <v/>
          </cell>
          <cell r="AF490" t="str">
            <v/>
          </cell>
          <cell r="AG490" t="str">
            <v/>
          </cell>
          <cell r="AH490" t="str">
            <v/>
          </cell>
          <cell r="AI490" t="str">
            <v/>
          </cell>
          <cell r="AJ490" t="str">
            <v/>
          </cell>
          <cell r="AK490" t="str">
            <v/>
          </cell>
          <cell r="AL490" t="str">
            <v/>
          </cell>
          <cell r="AM490" t="str">
            <v/>
          </cell>
          <cell r="AN490" t="str">
            <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
          </cell>
          <cell r="BB490" t="str">
            <v/>
          </cell>
          <cell r="BC490" t="str">
            <v/>
          </cell>
        </row>
        <row r="491">
          <cell r="B491" t="str">
            <v>KATAG - Sea</v>
          </cell>
          <cell r="C491">
            <v>0</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cell r="V491" t="str">
            <v/>
          </cell>
          <cell r="W491" t="str">
            <v/>
          </cell>
          <cell r="X491" t="str">
            <v/>
          </cell>
          <cell r="Y491" t="str">
            <v/>
          </cell>
          <cell r="Z491" t="str">
            <v/>
          </cell>
          <cell r="AA491" t="str">
            <v/>
          </cell>
          <cell r="AB491" t="str">
            <v/>
          </cell>
          <cell r="AC491" t="str">
            <v/>
          </cell>
          <cell r="AD491" t="str">
            <v/>
          </cell>
          <cell r="AE491" t="str">
            <v/>
          </cell>
          <cell r="AF491" t="str">
            <v/>
          </cell>
          <cell r="AG491" t="str">
            <v/>
          </cell>
          <cell r="AH491" t="str">
            <v/>
          </cell>
          <cell r="AI491" t="str">
            <v/>
          </cell>
          <cell r="AJ491" t="str">
            <v/>
          </cell>
          <cell r="AK491" t="str">
            <v/>
          </cell>
          <cell r="AL491" t="str">
            <v/>
          </cell>
          <cell r="AM491" t="str">
            <v/>
          </cell>
          <cell r="AN491" t="str">
            <v/>
          </cell>
          <cell r="AO491" t="str">
            <v/>
          </cell>
          <cell r="AP491" t="str">
            <v/>
          </cell>
          <cell r="AQ491" t="str">
            <v/>
          </cell>
          <cell r="AR491" t="str">
            <v/>
          </cell>
          <cell r="AS491" t="str">
            <v/>
          </cell>
          <cell r="AT491" t="str">
            <v/>
          </cell>
          <cell r="AU491" t="str">
            <v/>
          </cell>
          <cell r="AV491" t="str">
            <v/>
          </cell>
          <cell r="AW491" t="str">
            <v/>
          </cell>
          <cell r="AX491" t="str">
            <v/>
          </cell>
          <cell r="AY491" t="str">
            <v/>
          </cell>
          <cell r="AZ491" t="str">
            <v/>
          </cell>
          <cell r="BA491" t="str">
            <v/>
          </cell>
          <cell r="BB491" t="str">
            <v/>
          </cell>
          <cell r="BC491" t="str">
            <v/>
          </cell>
        </row>
        <row r="492">
          <cell r="B492" t="str">
            <v>KMRT - Air</v>
          </cell>
          <cell r="C492">
            <v>0</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cell r="V492" t="str">
            <v/>
          </cell>
          <cell r="W492" t="str">
            <v/>
          </cell>
          <cell r="X492" t="str">
            <v/>
          </cell>
          <cell r="Y492" t="str">
            <v/>
          </cell>
          <cell r="Z492" t="str">
            <v/>
          </cell>
          <cell r="AA492" t="str">
            <v/>
          </cell>
          <cell r="AB492" t="str">
            <v/>
          </cell>
          <cell r="AC492" t="str">
            <v/>
          </cell>
          <cell r="AD492" t="str">
            <v/>
          </cell>
          <cell r="AE492" t="str">
            <v/>
          </cell>
          <cell r="AF492" t="str">
            <v/>
          </cell>
          <cell r="AG492" t="str">
            <v/>
          </cell>
          <cell r="AH492" t="str">
            <v/>
          </cell>
          <cell r="AI492" t="str">
            <v/>
          </cell>
          <cell r="AJ492" t="str">
            <v/>
          </cell>
          <cell r="AK492" t="str">
            <v/>
          </cell>
          <cell r="AL492" t="str">
            <v/>
          </cell>
          <cell r="AM492" t="str">
            <v/>
          </cell>
          <cell r="AN492" t="str">
            <v/>
          </cell>
          <cell r="AO492" t="str">
            <v/>
          </cell>
          <cell r="AP492" t="str">
            <v/>
          </cell>
          <cell r="AQ492" t="str">
            <v/>
          </cell>
          <cell r="AR492" t="str">
            <v/>
          </cell>
          <cell r="AS492" t="str">
            <v/>
          </cell>
          <cell r="AT492" t="str">
            <v/>
          </cell>
          <cell r="AU492" t="str">
            <v/>
          </cell>
          <cell r="AV492" t="str">
            <v/>
          </cell>
          <cell r="AW492" t="str">
            <v/>
          </cell>
          <cell r="AX492" t="str">
            <v/>
          </cell>
          <cell r="AY492" t="str">
            <v/>
          </cell>
          <cell r="AZ492" t="str">
            <v/>
          </cell>
          <cell r="BA492" t="str">
            <v/>
          </cell>
          <cell r="BB492" t="str">
            <v/>
          </cell>
          <cell r="BC492" t="str">
            <v/>
          </cell>
        </row>
        <row r="493">
          <cell r="B493" t="str">
            <v>KMRT - Sea</v>
          </cell>
          <cell r="C493">
            <v>0</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cell r="V493" t="str">
            <v/>
          </cell>
          <cell r="W493" t="str">
            <v/>
          </cell>
          <cell r="X493" t="str">
            <v/>
          </cell>
          <cell r="Y493" t="str">
            <v/>
          </cell>
          <cell r="Z493" t="str">
            <v/>
          </cell>
          <cell r="AA493" t="str">
            <v/>
          </cell>
          <cell r="AB493" t="str">
            <v/>
          </cell>
          <cell r="AC493" t="str">
            <v/>
          </cell>
          <cell r="AD493" t="str">
            <v/>
          </cell>
          <cell r="AE493" t="str">
            <v/>
          </cell>
          <cell r="AF493" t="str">
            <v/>
          </cell>
          <cell r="AG493" t="str">
            <v/>
          </cell>
          <cell r="AH493" t="str">
            <v/>
          </cell>
          <cell r="AI493" t="str">
            <v/>
          </cell>
          <cell r="AJ493" t="str">
            <v/>
          </cell>
          <cell r="AK493" t="str">
            <v/>
          </cell>
          <cell r="AL493" t="str">
            <v/>
          </cell>
          <cell r="AM493" t="str">
            <v/>
          </cell>
          <cell r="AN493" t="str">
            <v/>
          </cell>
          <cell r="AO493" t="str">
            <v/>
          </cell>
          <cell r="AP493" t="str">
            <v/>
          </cell>
          <cell r="AQ493" t="str">
            <v/>
          </cell>
          <cell r="AR493" t="str">
            <v/>
          </cell>
          <cell r="AS493" t="str">
            <v/>
          </cell>
          <cell r="AT493" t="str">
            <v/>
          </cell>
          <cell r="AU493" t="str">
            <v/>
          </cell>
          <cell r="AV493" t="str">
            <v/>
          </cell>
          <cell r="AW493" t="str">
            <v/>
          </cell>
          <cell r="AX493" t="str">
            <v/>
          </cell>
          <cell r="AY493" t="str">
            <v/>
          </cell>
          <cell r="AZ493" t="str">
            <v/>
          </cell>
          <cell r="BA493" t="str">
            <v/>
          </cell>
          <cell r="BB493" t="str">
            <v/>
          </cell>
          <cell r="BC493" t="str">
            <v/>
          </cell>
        </row>
        <row r="494">
          <cell r="B494" t="str">
            <v>KMRTFM - Air</v>
          </cell>
          <cell r="C494">
            <v>0</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cell r="V494" t="str">
            <v/>
          </cell>
          <cell r="W494" t="str">
            <v/>
          </cell>
          <cell r="X494" t="str">
            <v/>
          </cell>
          <cell r="Y494" t="str">
            <v/>
          </cell>
          <cell r="Z494" t="str">
            <v/>
          </cell>
          <cell r="AA494" t="str">
            <v/>
          </cell>
          <cell r="AB494" t="str">
            <v/>
          </cell>
          <cell r="AC494" t="str">
            <v/>
          </cell>
          <cell r="AD494" t="str">
            <v/>
          </cell>
          <cell r="AE494" t="str">
            <v/>
          </cell>
          <cell r="AF494" t="str">
            <v/>
          </cell>
          <cell r="AG494" t="str">
            <v/>
          </cell>
          <cell r="AH494" t="str">
            <v/>
          </cell>
          <cell r="AI494" t="str">
            <v/>
          </cell>
          <cell r="AJ494" t="str">
            <v/>
          </cell>
          <cell r="AK494" t="str">
            <v/>
          </cell>
          <cell r="AL494" t="str">
            <v/>
          </cell>
          <cell r="AM494" t="str">
            <v/>
          </cell>
          <cell r="AN494" t="str">
            <v/>
          </cell>
          <cell r="AO494" t="str">
            <v/>
          </cell>
          <cell r="AP494" t="str">
            <v/>
          </cell>
          <cell r="AQ494" t="str">
            <v/>
          </cell>
          <cell r="AR494" t="str">
            <v/>
          </cell>
          <cell r="AS494" t="str">
            <v/>
          </cell>
          <cell r="AT494" t="str">
            <v/>
          </cell>
          <cell r="AU494" t="str">
            <v/>
          </cell>
          <cell r="AV494" t="str">
            <v/>
          </cell>
          <cell r="AW494" t="str">
            <v/>
          </cell>
          <cell r="AX494" t="str">
            <v/>
          </cell>
          <cell r="AY494" t="str">
            <v/>
          </cell>
          <cell r="AZ494" t="str">
            <v/>
          </cell>
          <cell r="BA494" t="str">
            <v/>
          </cell>
          <cell r="BB494" t="str">
            <v/>
          </cell>
          <cell r="BC494" t="str">
            <v/>
          </cell>
        </row>
        <row r="495">
          <cell r="B495" t="str">
            <v>KMRTFM - Sea</v>
          </cell>
          <cell r="C495">
            <v>53</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cell r="X495" t="str">
            <v/>
          </cell>
          <cell r="Y495" t="str">
            <v/>
          </cell>
          <cell r="Z495" t="str">
            <v/>
          </cell>
          <cell r="AA495" t="str">
            <v/>
          </cell>
          <cell r="AB495" t="str">
            <v/>
          </cell>
          <cell r="AC495" t="str">
            <v/>
          </cell>
          <cell r="AD495" t="str">
            <v/>
          </cell>
          <cell r="AE495" t="str">
            <v/>
          </cell>
          <cell r="AF495" t="str">
            <v/>
          </cell>
          <cell r="AG495" t="str">
            <v/>
          </cell>
          <cell r="AH495" t="str">
            <v/>
          </cell>
          <cell r="AI495" t="str">
            <v/>
          </cell>
          <cell r="AJ495" t="str">
            <v/>
          </cell>
          <cell r="AK495" t="str">
            <v/>
          </cell>
          <cell r="AL495" t="str">
            <v/>
          </cell>
          <cell r="AM495" t="str">
            <v/>
          </cell>
          <cell r="AN495" t="str">
            <v/>
          </cell>
          <cell r="AO495" t="str">
            <v/>
          </cell>
          <cell r="AP495" t="str">
            <v/>
          </cell>
          <cell r="AQ495" t="str">
            <v/>
          </cell>
          <cell r="AR495" t="str">
            <v/>
          </cell>
          <cell r="AS495" t="str">
            <v/>
          </cell>
          <cell r="AT495" t="str">
            <v/>
          </cell>
          <cell r="AU495" t="str">
            <v/>
          </cell>
          <cell r="AV495" t="str">
            <v/>
          </cell>
          <cell r="AW495" t="str">
            <v/>
          </cell>
          <cell r="AX495" t="str">
            <v/>
          </cell>
          <cell r="AY495" t="str">
            <v/>
          </cell>
          <cell r="AZ495" t="str">
            <v/>
          </cell>
          <cell r="BA495" t="str">
            <v/>
          </cell>
          <cell r="BB495" t="str">
            <v/>
          </cell>
          <cell r="BC495" t="str">
            <v/>
          </cell>
        </row>
        <row r="496">
          <cell r="B496" t="str">
            <v>KTK - Air</v>
          </cell>
          <cell r="C496">
            <v>0</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cell r="X496" t="str">
            <v/>
          </cell>
          <cell r="Y496" t="str">
            <v/>
          </cell>
          <cell r="Z496" t="str">
            <v/>
          </cell>
          <cell r="AA496" t="str">
            <v/>
          </cell>
          <cell r="AB496" t="str">
            <v/>
          </cell>
          <cell r="AC496" t="str">
            <v/>
          </cell>
          <cell r="AD496" t="str">
            <v/>
          </cell>
          <cell r="AE496" t="str">
            <v/>
          </cell>
          <cell r="AF496" t="str">
            <v/>
          </cell>
          <cell r="AG496" t="str">
            <v/>
          </cell>
          <cell r="AH496" t="str">
            <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
          </cell>
          <cell r="BB496" t="str">
            <v/>
          </cell>
          <cell r="BC496" t="str">
            <v/>
          </cell>
        </row>
        <row r="497">
          <cell r="B497" t="str">
            <v>KTK - Sea</v>
          </cell>
          <cell r="C497">
            <v>0</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cell r="V497" t="str">
            <v/>
          </cell>
          <cell r="W497" t="str">
            <v/>
          </cell>
          <cell r="X497" t="str">
            <v/>
          </cell>
          <cell r="Y497" t="str">
            <v/>
          </cell>
          <cell r="Z497" t="str">
            <v/>
          </cell>
          <cell r="AA497" t="str">
            <v/>
          </cell>
          <cell r="AB497" t="str">
            <v/>
          </cell>
          <cell r="AC497" t="str">
            <v/>
          </cell>
          <cell r="AD497" t="str">
            <v/>
          </cell>
          <cell r="AE497" t="str">
            <v/>
          </cell>
          <cell r="AF497" t="str">
            <v/>
          </cell>
          <cell r="AG497" t="str">
            <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V497" t="str">
            <v/>
          </cell>
          <cell r="AW497" t="str">
            <v/>
          </cell>
          <cell r="AX497" t="str">
            <v/>
          </cell>
          <cell r="AY497" t="str">
            <v/>
          </cell>
          <cell r="AZ497" t="str">
            <v/>
          </cell>
          <cell r="BA497" t="str">
            <v/>
          </cell>
          <cell r="BB497" t="str">
            <v/>
          </cell>
          <cell r="BC497" t="str">
            <v/>
          </cell>
        </row>
        <row r="498">
          <cell r="B498" t="str">
            <v>KWANT - Air</v>
          </cell>
          <cell r="C498">
            <v>0</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cell r="V498" t="str">
            <v/>
          </cell>
          <cell r="W498" t="str">
            <v/>
          </cell>
          <cell r="X498" t="str">
            <v/>
          </cell>
          <cell r="Y498" t="str">
            <v/>
          </cell>
          <cell r="Z498" t="str">
            <v/>
          </cell>
          <cell r="AA498" t="str">
            <v/>
          </cell>
          <cell r="AB498" t="str">
            <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V498" t="str">
            <v/>
          </cell>
          <cell r="AW498" t="str">
            <v/>
          </cell>
          <cell r="AX498" t="str">
            <v/>
          </cell>
          <cell r="AY498" t="str">
            <v/>
          </cell>
          <cell r="AZ498" t="str">
            <v/>
          </cell>
          <cell r="BA498" t="str">
            <v/>
          </cell>
          <cell r="BB498" t="str">
            <v/>
          </cell>
          <cell r="BC498" t="str">
            <v/>
          </cell>
        </row>
        <row r="499">
          <cell r="B499" t="str">
            <v>KWANT - Sea</v>
          </cell>
          <cell r="C499">
            <v>0</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cell r="V499" t="str">
            <v/>
          </cell>
          <cell r="W499" t="str">
            <v/>
          </cell>
          <cell r="X499" t="str">
            <v/>
          </cell>
          <cell r="Y499" t="str">
            <v/>
          </cell>
          <cell r="Z499" t="str">
            <v/>
          </cell>
          <cell r="AA499" t="str">
            <v/>
          </cell>
          <cell r="AB499" t="str">
            <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V499" t="str">
            <v/>
          </cell>
          <cell r="AW499" t="str">
            <v/>
          </cell>
          <cell r="AX499" t="str">
            <v/>
          </cell>
          <cell r="AY499" t="str">
            <v/>
          </cell>
          <cell r="AZ499" t="str">
            <v/>
          </cell>
          <cell r="BA499" t="str">
            <v/>
          </cell>
          <cell r="BB499" t="str">
            <v/>
          </cell>
          <cell r="BC499" t="str">
            <v/>
          </cell>
        </row>
        <row r="500">
          <cell r="B500" t="str">
            <v>KYONV - Air</v>
          </cell>
          <cell r="C500">
            <v>0</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cell r="V500" t="str">
            <v/>
          </cell>
          <cell r="W500" t="str">
            <v/>
          </cell>
          <cell r="X500" t="str">
            <v/>
          </cell>
          <cell r="Y500" t="str">
            <v/>
          </cell>
          <cell r="Z500" t="str">
            <v/>
          </cell>
          <cell r="AA500" t="str">
            <v/>
          </cell>
          <cell r="AB500" t="str">
            <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row>
        <row r="501">
          <cell r="B501" t="str">
            <v>KYONV - Sea</v>
          </cell>
          <cell r="C501">
            <v>0</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cell r="V501" t="str">
            <v/>
          </cell>
          <cell r="W501" t="str">
            <v/>
          </cell>
          <cell r="X501" t="str">
            <v/>
          </cell>
          <cell r="Y501" t="str">
            <v/>
          </cell>
          <cell r="Z501" t="str">
            <v/>
          </cell>
          <cell r="AA501" t="str">
            <v/>
          </cell>
          <cell r="AB501" t="str">
            <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row>
        <row r="502">
          <cell r="B502" t="str">
            <v>LAUREN - Air</v>
          </cell>
          <cell r="C502">
            <v>0</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cell r="V502" t="str">
            <v/>
          </cell>
          <cell r="W502" t="str">
            <v/>
          </cell>
          <cell r="X502" t="str">
            <v/>
          </cell>
          <cell r="Y502" t="str">
            <v/>
          </cell>
          <cell r="Z502" t="str">
            <v/>
          </cell>
          <cell r="AA502" t="str">
            <v/>
          </cell>
          <cell r="AB502" t="str">
            <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
          </cell>
          <cell r="BB502" t="str">
            <v/>
          </cell>
          <cell r="BC502" t="str">
            <v/>
          </cell>
        </row>
        <row r="503">
          <cell r="B503" t="str">
            <v>LAUREN - Sea</v>
          </cell>
          <cell r="C503">
            <v>0</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cell r="V503" t="str">
            <v/>
          </cell>
          <cell r="W503" t="str">
            <v/>
          </cell>
          <cell r="X503" t="str">
            <v/>
          </cell>
          <cell r="Y503" t="str">
            <v/>
          </cell>
          <cell r="Z503" t="str">
            <v/>
          </cell>
          <cell r="AA503" t="str">
            <v/>
          </cell>
          <cell r="AB503" t="str">
            <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row>
        <row r="504">
          <cell r="B504" t="str">
            <v>LENOX - Air</v>
          </cell>
          <cell r="C504">
            <v>0</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cell r="V504" t="str">
            <v/>
          </cell>
          <cell r="W504" t="str">
            <v/>
          </cell>
          <cell r="X504" t="str">
            <v/>
          </cell>
          <cell r="Y504" t="str">
            <v/>
          </cell>
          <cell r="Z504" t="str">
            <v/>
          </cell>
          <cell r="AA504" t="str">
            <v/>
          </cell>
          <cell r="AB504" t="str">
            <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
          </cell>
          <cell r="BB504" t="str">
            <v/>
          </cell>
          <cell r="BC504" t="str">
            <v/>
          </cell>
        </row>
        <row r="505">
          <cell r="B505" t="str">
            <v>LENOX - Sea</v>
          </cell>
          <cell r="C505">
            <v>0</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cell r="V505" t="str">
            <v/>
          </cell>
          <cell r="W505" t="str">
            <v/>
          </cell>
          <cell r="X505" t="str">
            <v/>
          </cell>
          <cell r="Y505" t="str">
            <v/>
          </cell>
          <cell r="Z505" t="str">
            <v/>
          </cell>
          <cell r="AA505" t="str">
            <v/>
          </cell>
          <cell r="AB505" t="str">
            <v/>
          </cell>
          <cell r="AC505" t="str">
            <v/>
          </cell>
          <cell r="AD505" t="str">
            <v/>
          </cell>
          <cell r="AE505" t="str">
            <v/>
          </cell>
          <cell r="AF505" t="str">
            <v/>
          </cell>
          <cell r="AG505" t="str">
            <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row>
        <row r="506">
          <cell r="B506" t="str">
            <v>LERNER - Air</v>
          </cell>
          <cell r="C506">
            <v>0</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cell r="V506" t="str">
            <v/>
          </cell>
          <cell r="W506" t="str">
            <v/>
          </cell>
          <cell r="X506" t="str">
            <v/>
          </cell>
          <cell r="Y506" t="str">
            <v/>
          </cell>
          <cell r="Z506" t="str">
            <v/>
          </cell>
          <cell r="AA506" t="str">
            <v/>
          </cell>
          <cell r="AB506" t="str">
            <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V506" t="str">
            <v/>
          </cell>
          <cell r="AW506" t="str">
            <v/>
          </cell>
          <cell r="AX506" t="str">
            <v/>
          </cell>
          <cell r="AY506" t="str">
            <v/>
          </cell>
          <cell r="AZ506" t="str">
            <v/>
          </cell>
          <cell r="BA506" t="str">
            <v/>
          </cell>
          <cell r="BB506" t="str">
            <v/>
          </cell>
          <cell r="BC506" t="str">
            <v/>
          </cell>
        </row>
        <row r="507">
          <cell r="B507" t="str">
            <v>LERNER - Sea</v>
          </cell>
          <cell r="C507">
            <v>0</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cell r="V507" t="str">
            <v/>
          </cell>
          <cell r="W507" t="str">
            <v/>
          </cell>
          <cell r="X507" t="str">
            <v/>
          </cell>
          <cell r="Y507" t="str">
            <v/>
          </cell>
          <cell r="Z507" t="str">
            <v/>
          </cell>
          <cell r="AA507" t="str">
            <v/>
          </cell>
          <cell r="AB507" t="str">
            <v/>
          </cell>
          <cell r="AC507" t="str">
            <v/>
          </cell>
          <cell r="AD507" t="str">
            <v/>
          </cell>
          <cell r="AE507" t="str">
            <v/>
          </cell>
          <cell r="AF507" t="str">
            <v/>
          </cell>
          <cell r="AG507" t="str">
            <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row>
        <row r="508">
          <cell r="B508" t="str">
            <v>LEVI - Air</v>
          </cell>
          <cell r="C508">
            <v>0</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cell r="V508" t="str">
            <v/>
          </cell>
          <cell r="W508" t="str">
            <v/>
          </cell>
          <cell r="X508" t="str">
            <v/>
          </cell>
          <cell r="Y508" t="str">
            <v/>
          </cell>
          <cell r="Z508" t="str">
            <v/>
          </cell>
          <cell r="AA508" t="str">
            <v/>
          </cell>
          <cell r="AB508" t="str">
            <v/>
          </cell>
          <cell r="AC508" t="str">
            <v/>
          </cell>
          <cell r="AD508" t="str">
            <v/>
          </cell>
          <cell r="AE508" t="str">
            <v/>
          </cell>
          <cell r="AF508" t="str">
            <v/>
          </cell>
          <cell r="AG508" t="str">
            <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V508" t="str">
            <v/>
          </cell>
          <cell r="AW508" t="str">
            <v/>
          </cell>
          <cell r="AX508" t="str">
            <v/>
          </cell>
          <cell r="AY508" t="str">
            <v/>
          </cell>
          <cell r="AZ508" t="str">
            <v/>
          </cell>
          <cell r="BA508" t="str">
            <v/>
          </cell>
          <cell r="BB508" t="str">
            <v/>
          </cell>
          <cell r="BC508" t="str">
            <v/>
          </cell>
        </row>
        <row r="509">
          <cell r="B509" t="str">
            <v>LEVI - Sea</v>
          </cell>
          <cell r="C509">
            <v>0</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cell r="V509" t="str">
            <v/>
          </cell>
          <cell r="W509" t="str">
            <v/>
          </cell>
          <cell r="X509" t="str">
            <v/>
          </cell>
          <cell r="Y509" t="str">
            <v/>
          </cell>
          <cell r="Z509" t="str">
            <v/>
          </cell>
          <cell r="AA509" t="str">
            <v/>
          </cell>
          <cell r="AB509" t="str">
            <v/>
          </cell>
          <cell r="AC509" t="str">
            <v/>
          </cell>
          <cell r="AD509" t="str">
            <v/>
          </cell>
          <cell r="AE509" t="str">
            <v/>
          </cell>
          <cell r="AF509" t="str">
            <v/>
          </cell>
          <cell r="AG509" t="str">
            <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V509" t="str">
            <v/>
          </cell>
          <cell r="AW509" t="str">
            <v/>
          </cell>
          <cell r="AX509" t="str">
            <v/>
          </cell>
          <cell r="AY509" t="str">
            <v/>
          </cell>
          <cell r="AZ509" t="str">
            <v/>
          </cell>
          <cell r="BA509" t="str">
            <v/>
          </cell>
          <cell r="BB509" t="str">
            <v/>
          </cell>
          <cell r="BC509" t="str">
            <v/>
          </cell>
        </row>
        <row r="510">
          <cell r="B510" t="str">
            <v>LEVIEU - Air</v>
          </cell>
          <cell r="C510">
            <v>0</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cell r="V510" t="str">
            <v/>
          </cell>
          <cell r="W510" t="str">
            <v/>
          </cell>
          <cell r="X510" t="str">
            <v/>
          </cell>
          <cell r="Y510" t="str">
            <v/>
          </cell>
          <cell r="Z510" t="str">
            <v/>
          </cell>
          <cell r="AA510" t="str">
            <v/>
          </cell>
          <cell r="AB510" t="str">
            <v/>
          </cell>
          <cell r="AC510" t="str">
            <v/>
          </cell>
          <cell r="AD510" t="str">
            <v/>
          </cell>
          <cell r="AE510" t="str">
            <v/>
          </cell>
          <cell r="AF510" t="str">
            <v/>
          </cell>
          <cell r="AG510" t="str">
            <v/>
          </cell>
          <cell r="AH510" t="str">
            <v/>
          </cell>
          <cell r="AI510" t="str">
            <v/>
          </cell>
          <cell r="AJ510" t="str">
            <v/>
          </cell>
          <cell r="AK510" t="str">
            <v/>
          </cell>
          <cell r="AL510" t="str">
            <v/>
          </cell>
          <cell r="AM510" t="str">
            <v/>
          </cell>
          <cell r="AN510" t="str">
            <v/>
          </cell>
          <cell r="AO510" t="str">
            <v/>
          </cell>
          <cell r="AP510" t="str">
            <v/>
          </cell>
          <cell r="AQ510" t="str">
            <v/>
          </cell>
          <cell r="AR510" t="str">
            <v/>
          </cell>
          <cell r="AS510" t="str">
            <v/>
          </cell>
          <cell r="AT510" t="str">
            <v/>
          </cell>
          <cell r="AU510" t="str">
            <v/>
          </cell>
          <cell r="AV510" t="str">
            <v/>
          </cell>
          <cell r="AW510" t="str">
            <v/>
          </cell>
          <cell r="AX510" t="str">
            <v/>
          </cell>
          <cell r="AY510" t="str">
            <v/>
          </cell>
          <cell r="AZ510" t="str">
            <v/>
          </cell>
          <cell r="BA510" t="str">
            <v/>
          </cell>
          <cell r="BB510" t="str">
            <v/>
          </cell>
          <cell r="BC510" t="str">
            <v/>
          </cell>
        </row>
        <row r="511">
          <cell r="B511" t="str">
            <v>LEVIEU - Sea</v>
          </cell>
          <cell r="C511">
            <v>0</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cell r="V511" t="str">
            <v/>
          </cell>
          <cell r="W511" t="str">
            <v/>
          </cell>
          <cell r="X511" t="str">
            <v/>
          </cell>
          <cell r="Y511" t="str">
            <v/>
          </cell>
          <cell r="Z511" t="str">
            <v/>
          </cell>
          <cell r="AA511" t="str">
            <v/>
          </cell>
          <cell r="AB511" t="str">
            <v/>
          </cell>
          <cell r="AC511" t="str">
            <v/>
          </cell>
          <cell r="AD511" t="str">
            <v/>
          </cell>
          <cell r="AE511" t="str">
            <v/>
          </cell>
          <cell r="AF511" t="str">
            <v/>
          </cell>
          <cell r="AG511" t="str">
            <v/>
          </cell>
          <cell r="AH511" t="str">
            <v/>
          </cell>
          <cell r="AI511" t="str">
            <v/>
          </cell>
          <cell r="AJ511" t="str">
            <v/>
          </cell>
          <cell r="AK511" t="str">
            <v/>
          </cell>
          <cell r="AL511" t="str">
            <v/>
          </cell>
          <cell r="AM511" t="str">
            <v/>
          </cell>
          <cell r="AN511" t="str">
            <v/>
          </cell>
          <cell r="AO511" t="str">
            <v/>
          </cell>
          <cell r="AP511" t="str">
            <v/>
          </cell>
          <cell r="AQ511" t="str">
            <v/>
          </cell>
          <cell r="AR511" t="str">
            <v/>
          </cell>
          <cell r="AS511" t="str">
            <v/>
          </cell>
          <cell r="AT511" t="str">
            <v/>
          </cell>
          <cell r="AU511" t="str">
            <v/>
          </cell>
          <cell r="AV511" t="str">
            <v/>
          </cell>
          <cell r="AW511" t="str">
            <v/>
          </cell>
          <cell r="AX511" t="str">
            <v/>
          </cell>
          <cell r="AY511" t="str">
            <v/>
          </cell>
          <cell r="AZ511" t="str">
            <v/>
          </cell>
          <cell r="BA511" t="str">
            <v/>
          </cell>
          <cell r="BB511" t="str">
            <v/>
          </cell>
          <cell r="BC511" t="str">
            <v/>
          </cell>
        </row>
        <row r="512">
          <cell r="B512" t="str">
            <v>LEVIS - Air</v>
          </cell>
          <cell r="C512">
            <v>0</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cell r="V512" t="str">
            <v/>
          </cell>
          <cell r="W512" t="str">
            <v/>
          </cell>
          <cell r="X512" t="str">
            <v/>
          </cell>
          <cell r="Y512" t="str">
            <v/>
          </cell>
          <cell r="Z512" t="str">
            <v/>
          </cell>
          <cell r="AA512" t="str">
            <v/>
          </cell>
          <cell r="AB512" t="str">
            <v/>
          </cell>
          <cell r="AC512" t="str">
            <v/>
          </cell>
          <cell r="AD512" t="str">
            <v/>
          </cell>
          <cell r="AE512" t="str">
            <v/>
          </cell>
          <cell r="AF512" t="str">
            <v/>
          </cell>
          <cell r="AG512" t="str">
            <v/>
          </cell>
          <cell r="AH512" t="str">
            <v/>
          </cell>
          <cell r="AI512" t="str">
            <v/>
          </cell>
          <cell r="AJ512" t="str">
            <v/>
          </cell>
          <cell r="AK512" t="str">
            <v/>
          </cell>
          <cell r="AL512" t="str">
            <v/>
          </cell>
          <cell r="AM512" t="str">
            <v/>
          </cell>
          <cell r="AN512" t="str">
            <v/>
          </cell>
          <cell r="AO512" t="str">
            <v/>
          </cell>
          <cell r="AP512" t="str">
            <v/>
          </cell>
          <cell r="AQ512" t="str">
            <v/>
          </cell>
          <cell r="AR512" t="str">
            <v/>
          </cell>
          <cell r="AS512" t="str">
            <v/>
          </cell>
          <cell r="AT512" t="str">
            <v/>
          </cell>
          <cell r="AU512" t="str">
            <v/>
          </cell>
          <cell r="AV512" t="str">
            <v/>
          </cell>
          <cell r="AW512" t="str">
            <v/>
          </cell>
          <cell r="AX512" t="str">
            <v/>
          </cell>
          <cell r="AY512" t="str">
            <v/>
          </cell>
          <cell r="AZ512" t="str">
            <v/>
          </cell>
          <cell r="BA512" t="str">
            <v/>
          </cell>
          <cell r="BB512" t="str">
            <v/>
          </cell>
          <cell r="BC512" t="str">
            <v/>
          </cell>
        </row>
        <row r="513">
          <cell r="B513" t="str">
            <v>LEVIS - Sea</v>
          </cell>
          <cell r="C513">
            <v>0</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cell r="V513" t="str">
            <v/>
          </cell>
          <cell r="W513" t="str">
            <v/>
          </cell>
          <cell r="X513" t="str">
            <v/>
          </cell>
          <cell r="Y513" t="str">
            <v/>
          </cell>
          <cell r="Z513" t="str">
            <v/>
          </cell>
          <cell r="AA513" t="str">
            <v/>
          </cell>
          <cell r="AB513" t="str">
            <v/>
          </cell>
          <cell r="AC513" t="str">
            <v/>
          </cell>
          <cell r="AD513" t="str">
            <v/>
          </cell>
          <cell r="AE513" t="str">
            <v/>
          </cell>
          <cell r="AF513" t="str">
            <v/>
          </cell>
          <cell r="AG513" t="str">
            <v/>
          </cell>
          <cell r="AH513" t="str">
            <v/>
          </cell>
          <cell r="AI513" t="str">
            <v/>
          </cell>
          <cell r="AJ513" t="str">
            <v/>
          </cell>
          <cell r="AK513" t="str">
            <v/>
          </cell>
          <cell r="AL513" t="str">
            <v/>
          </cell>
          <cell r="AM513" t="str">
            <v/>
          </cell>
          <cell r="AN513" t="str">
            <v/>
          </cell>
          <cell r="AO513" t="str">
            <v/>
          </cell>
          <cell r="AP513" t="str">
            <v/>
          </cell>
          <cell r="AQ513" t="str">
            <v/>
          </cell>
          <cell r="AR513" t="str">
            <v/>
          </cell>
          <cell r="AS513" t="str">
            <v/>
          </cell>
          <cell r="AT513" t="str">
            <v/>
          </cell>
          <cell r="AU513" t="str">
            <v/>
          </cell>
          <cell r="AV513" t="str">
            <v/>
          </cell>
          <cell r="AW513" t="str">
            <v/>
          </cell>
          <cell r="AX513" t="str">
            <v/>
          </cell>
          <cell r="AY513" t="str">
            <v/>
          </cell>
          <cell r="AZ513" t="str">
            <v/>
          </cell>
          <cell r="BA513" t="str">
            <v/>
          </cell>
          <cell r="BB513" t="str">
            <v/>
          </cell>
          <cell r="BC513" t="str">
            <v/>
          </cell>
        </row>
        <row r="514">
          <cell r="B514" t="str">
            <v>LEVO - Air</v>
          </cell>
          <cell r="C514">
            <v>0</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cell r="V514" t="str">
            <v/>
          </cell>
          <cell r="W514" t="str">
            <v/>
          </cell>
          <cell r="X514" t="str">
            <v/>
          </cell>
          <cell r="Y514" t="str">
            <v/>
          </cell>
          <cell r="Z514" t="str">
            <v/>
          </cell>
          <cell r="AA514" t="str">
            <v/>
          </cell>
          <cell r="AB514" t="str">
            <v/>
          </cell>
          <cell r="AC514" t="str">
            <v/>
          </cell>
          <cell r="AD514" t="str">
            <v/>
          </cell>
          <cell r="AE514" t="str">
            <v/>
          </cell>
          <cell r="AF514" t="str">
            <v/>
          </cell>
          <cell r="AG514" t="str">
            <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V514" t="str">
            <v/>
          </cell>
          <cell r="AW514" t="str">
            <v/>
          </cell>
          <cell r="AX514" t="str">
            <v/>
          </cell>
          <cell r="AY514" t="str">
            <v/>
          </cell>
          <cell r="AZ514" t="str">
            <v/>
          </cell>
          <cell r="BA514" t="str">
            <v/>
          </cell>
          <cell r="BB514" t="str">
            <v/>
          </cell>
          <cell r="BC514" t="str">
            <v/>
          </cell>
        </row>
        <row r="515">
          <cell r="B515" t="str">
            <v>LEVO - Sea</v>
          </cell>
          <cell r="C515">
            <v>0</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cell r="V515" t="str">
            <v/>
          </cell>
          <cell r="W515" t="str">
            <v/>
          </cell>
          <cell r="X515" t="str">
            <v/>
          </cell>
          <cell r="Y515" t="str">
            <v/>
          </cell>
          <cell r="Z515" t="str">
            <v/>
          </cell>
          <cell r="AA515" t="str">
            <v/>
          </cell>
          <cell r="AB515" t="str">
            <v/>
          </cell>
          <cell r="AC515" t="str">
            <v/>
          </cell>
          <cell r="AD515" t="str">
            <v/>
          </cell>
          <cell r="AE515" t="str">
            <v/>
          </cell>
          <cell r="AF515" t="str">
            <v/>
          </cell>
          <cell r="AG515" t="str">
            <v/>
          </cell>
          <cell r="AH515" t="str">
            <v/>
          </cell>
          <cell r="AI515" t="str">
            <v/>
          </cell>
          <cell r="AJ515" t="str">
            <v/>
          </cell>
          <cell r="AK515" t="str">
            <v/>
          </cell>
          <cell r="AL515" t="str">
            <v/>
          </cell>
          <cell r="AM515" t="str">
            <v/>
          </cell>
          <cell r="AN515" t="str">
            <v/>
          </cell>
          <cell r="AO515" t="str">
            <v/>
          </cell>
          <cell r="AP515" t="str">
            <v/>
          </cell>
          <cell r="AQ515" t="str">
            <v/>
          </cell>
          <cell r="AR515" t="str">
            <v/>
          </cell>
          <cell r="AS515" t="str">
            <v/>
          </cell>
          <cell r="AT515" t="str">
            <v/>
          </cell>
          <cell r="AU515" t="str">
            <v/>
          </cell>
          <cell r="AV515" t="str">
            <v/>
          </cell>
          <cell r="AW515" t="str">
            <v/>
          </cell>
          <cell r="AX515" t="str">
            <v/>
          </cell>
          <cell r="AY515" t="str">
            <v/>
          </cell>
          <cell r="AZ515" t="str">
            <v/>
          </cell>
          <cell r="BA515" t="str">
            <v/>
          </cell>
          <cell r="BB515" t="str">
            <v/>
          </cell>
          <cell r="BC515" t="str">
            <v/>
          </cell>
        </row>
        <row r="516">
          <cell r="B516" t="str">
            <v>LIEBRT - Air</v>
          </cell>
          <cell r="C516">
            <v>0</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cell r="V516" t="str">
            <v/>
          </cell>
          <cell r="W516" t="str">
            <v/>
          </cell>
          <cell r="X516" t="str">
            <v/>
          </cell>
          <cell r="Y516" t="str">
            <v/>
          </cell>
          <cell r="Z516" t="str">
            <v/>
          </cell>
          <cell r="AA516" t="str">
            <v/>
          </cell>
          <cell r="AB516" t="str">
            <v/>
          </cell>
          <cell r="AC516" t="str">
            <v/>
          </cell>
          <cell r="AD516" t="str">
            <v/>
          </cell>
          <cell r="AE516" t="str">
            <v/>
          </cell>
          <cell r="AF516" t="str">
            <v/>
          </cell>
          <cell r="AG516" t="str">
            <v/>
          </cell>
          <cell r="AH516" t="str">
            <v/>
          </cell>
          <cell r="AI516" t="str">
            <v/>
          </cell>
          <cell r="AJ516" t="str">
            <v/>
          </cell>
          <cell r="AK516" t="str">
            <v/>
          </cell>
          <cell r="AL516" t="str">
            <v/>
          </cell>
          <cell r="AM516" t="str">
            <v/>
          </cell>
          <cell r="AN516" t="str">
            <v/>
          </cell>
          <cell r="AO516" t="str">
            <v/>
          </cell>
          <cell r="AP516" t="str">
            <v/>
          </cell>
          <cell r="AQ516" t="str">
            <v/>
          </cell>
          <cell r="AR516" t="str">
            <v/>
          </cell>
          <cell r="AS516" t="str">
            <v/>
          </cell>
          <cell r="AT516" t="str">
            <v/>
          </cell>
          <cell r="AU516" t="str">
            <v/>
          </cell>
          <cell r="AV516" t="str">
            <v/>
          </cell>
          <cell r="AW516" t="str">
            <v/>
          </cell>
          <cell r="AX516" t="str">
            <v/>
          </cell>
          <cell r="AY516" t="str">
            <v/>
          </cell>
          <cell r="AZ516" t="str">
            <v/>
          </cell>
          <cell r="BA516" t="str">
            <v/>
          </cell>
          <cell r="BB516" t="str">
            <v/>
          </cell>
          <cell r="BC516" t="str">
            <v/>
          </cell>
        </row>
        <row r="517">
          <cell r="B517" t="str">
            <v>LIEBRT - Sea</v>
          </cell>
          <cell r="C517">
            <v>0</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cell r="V517" t="str">
            <v/>
          </cell>
          <cell r="W517" t="str">
            <v/>
          </cell>
          <cell r="X517" t="str">
            <v/>
          </cell>
          <cell r="Y517" t="str">
            <v/>
          </cell>
          <cell r="Z517" t="str">
            <v/>
          </cell>
          <cell r="AA517" t="str">
            <v/>
          </cell>
          <cell r="AB517" t="str">
            <v/>
          </cell>
          <cell r="AC517" t="str">
            <v/>
          </cell>
          <cell r="AD517" t="str">
            <v/>
          </cell>
          <cell r="AE517" t="str">
            <v/>
          </cell>
          <cell r="AF517" t="str">
            <v/>
          </cell>
          <cell r="AG517" t="str">
            <v/>
          </cell>
          <cell r="AH517" t="str">
            <v/>
          </cell>
          <cell r="AI517" t="str">
            <v/>
          </cell>
          <cell r="AJ517" t="str">
            <v/>
          </cell>
          <cell r="AK517" t="str">
            <v/>
          </cell>
          <cell r="AL517" t="str">
            <v/>
          </cell>
          <cell r="AM517" t="str">
            <v/>
          </cell>
          <cell r="AN517" t="str">
            <v/>
          </cell>
          <cell r="AO517" t="str">
            <v/>
          </cell>
          <cell r="AP517" t="str">
            <v/>
          </cell>
          <cell r="AQ517" t="str">
            <v/>
          </cell>
          <cell r="AR517" t="str">
            <v/>
          </cell>
          <cell r="AS517" t="str">
            <v/>
          </cell>
          <cell r="AT517" t="str">
            <v/>
          </cell>
          <cell r="AU517" t="str">
            <v/>
          </cell>
          <cell r="AV517" t="str">
            <v/>
          </cell>
          <cell r="AW517" t="str">
            <v/>
          </cell>
          <cell r="AX517" t="str">
            <v/>
          </cell>
          <cell r="AY517" t="str">
            <v/>
          </cell>
          <cell r="AZ517" t="str">
            <v/>
          </cell>
          <cell r="BA517" t="str">
            <v/>
          </cell>
          <cell r="BB517" t="str">
            <v/>
          </cell>
          <cell r="BC517" t="str">
            <v/>
          </cell>
        </row>
        <row r="518">
          <cell r="B518" t="str">
            <v>LII - Air</v>
          </cell>
          <cell r="C518">
            <v>0</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cell r="V518" t="str">
            <v/>
          </cell>
          <cell r="W518" t="str">
            <v/>
          </cell>
          <cell r="X518" t="str">
            <v/>
          </cell>
          <cell r="Y518" t="str">
            <v/>
          </cell>
          <cell r="Z518" t="str">
            <v/>
          </cell>
          <cell r="AA518" t="str">
            <v/>
          </cell>
          <cell r="AB518" t="str">
            <v/>
          </cell>
          <cell r="AC518" t="str">
            <v/>
          </cell>
          <cell r="AD518" t="str">
            <v/>
          </cell>
          <cell r="AE518" t="str">
            <v/>
          </cell>
          <cell r="AF518" t="str">
            <v/>
          </cell>
          <cell r="AG518" t="str">
            <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V518" t="str">
            <v/>
          </cell>
          <cell r="AW518" t="str">
            <v/>
          </cell>
          <cell r="AX518" t="str">
            <v/>
          </cell>
          <cell r="AY518" t="str">
            <v/>
          </cell>
          <cell r="AZ518" t="str">
            <v/>
          </cell>
          <cell r="BA518" t="str">
            <v/>
          </cell>
          <cell r="BB518" t="str">
            <v/>
          </cell>
          <cell r="BC518" t="str">
            <v/>
          </cell>
        </row>
        <row r="519">
          <cell r="B519" t="str">
            <v>LII - Sea</v>
          </cell>
          <cell r="C519">
            <v>0</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cell r="X519" t="str">
            <v/>
          </cell>
          <cell r="Y519" t="str">
            <v/>
          </cell>
          <cell r="Z519" t="str">
            <v/>
          </cell>
          <cell r="AA519" t="str">
            <v/>
          </cell>
          <cell r="AB519" t="str">
            <v/>
          </cell>
          <cell r="AC519" t="str">
            <v/>
          </cell>
          <cell r="AD519" t="str">
            <v/>
          </cell>
          <cell r="AE519" t="str">
            <v/>
          </cell>
          <cell r="AF519" t="str">
            <v/>
          </cell>
          <cell r="AG519" t="str">
            <v/>
          </cell>
          <cell r="AH519" t="str">
            <v/>
          </cell>
          <cell r="AI519" t="str">
            <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V519" t="str">
            <v/>
          </cell>
          <cell r="AW519" t="str">
            <v/>
          </cell>
          <cell r="AX519" t="str">
            <v/>
          </cell>
          <cell r="AY519" t="str">
            <v/>
          </cell>
          <cell r="AZ519" t="str">
            <v/>
          </cell>
          <cell r="BA519" t="str">
            <v/>
          </cell>
          <cell r="BB519" t="str">
            <v/>
          </cell>
          <cell r="BC519" t="str">
            <v/>
          </cell>
        </row>
        <row r="520">
          <cell r="B520" t="str">
            <v>LIIADP - Air</v>
          </cell>
          <cell r="C520">
            <v>0</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cell r="V520" t="str">
            <v/>
          </cell>
          <cell r="W520" t="str">
            <v/>
          </cell>
          <cell r="X520" t="str">
            <v/>
          </cell>
          <cell r="Y520" t="str">
            <v/>
          </cell>
          <cell r="Z520" t="str">
            <v/>
          </cell>
          <cell r="AA520" t="str">
            <v/>
          </cell>
          <cell r="AB520" t="str">
            <v/>
          </cell>
          <cell r="AC520" t="str">
            <v/>
          </cell>
          <cell r="AD520" t="str">
            <v/>
          </cell>
          <cell r="AE520" t="str">
            <v/>
          </cell>
          <cell r="AF520" t="str">
            <v/>
          </cell>
          <cell r="AG520" t="str">
            <v/>
          </cell>
          <cell r="AH520" t="str">
            <v/>
          </cell>
          <cell r="AI520" t="str">
            <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V520" t="str">
            <v/>
          </cell>
          <cell r="AW520" t="str">
            <v/>
          </cell>
          <cell r="AX520" t="str">
            <v/>
          </cell>
          <cell r="AY520" t="str">
            <v/>
          </cell>
          <cell r="AZ520" t="str">
            <v/>
          </cell>
          <cell r="BA520" t="str">
            <v/>
          </cell>
          <cell r="BB520" t="str">
            <v/>
          </cell>
          <cell r="BC520" t="str">
            <v/>
          </cell>
        </row>
        <row r="521">
          <cell r="B521" t="str">
            <v>LIIADP - Sea</v>
          </cell>
          <cell r="C521">
            <v>0</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cell r="V521" t="str">
            <v/>
          </cell>
          <cell r="W521" t="str">
            <v/>
          </cell>
          <cell r="X521" t="str">
            <v/>
          </cell>
          <cell r="Y521" t="str">
            <v/>
          </cell>
          <cell r="Z521" t="str">
            <v/>
          </cell>
          <cell r="AA521" t="str">
            <v/>
          </cell>
          <cell r="AB521" t="str">
            <v/>
          </cell>
          <cell r="AC521" t="str">
            <v/>
          </cell>
          <cell r="AD521" t="str">
            <v/>
          </cell>
          <cell r="AE521" t="str">
            <v/>
          </cell>
          <cell r="AF521" t="str">
            <v/>
          </cell>
          <cell r="AG521" t="str">
            <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V521" t="str">
            <v/>
          </cell>
          <cell r="AW521" t="str">
            <v/>
          </cell>
          <cell r="AX521" t="str">
            <v/>
          </cell>
          <cell r="AY521" t="str">
            <v/>
          </cell>
          <cell r="AZ521" t="str">
            <v/>
          </cell>
          <cell r="BA521" t="str">
            <v/>
          </cell>
          <cell r="BB521" t="str">
            <v/>
          </cell>
          <cell r="BC521" t="str">
            <v/>
          </cell>
        </row>
        <row r="522">
          <cell r="B522" t="str">
            <v>LIICO - Air</v>
          </cell>
          <cell r="C522">
            <v>0</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cell r="V522" t="str">
            <v/>
          </cell>
          <cell r="W522" t="str">
            <v/>
          </cell>
          <cell r="X522" t="str">
            <v/>
          </cell>
          <cell r="Y522" t="str">
            <v/>
          </cell>
          <cell r="Z522" t="str">
            <v/>
          </cell>
          <cell r="AA522" t="str">
            <v/>
          </cell>
          <cell r="AB522" t="str">
            <v/>
          </cell>
          <cell r="AC522" t="str">
            <v/>
          </cell>
          <cell r="AD522" t="str">
            <v/>
          </cell>
          <cell r="AE522" t="str">
            <v/>
          </cell>
          <cell r="AF522" t="str">
            <v/>
          </cell>
          <cell r="AG522" t="str">
            <v/>
          </cell>
          <cell r="AH522" t="str">
            <v/>
          </cell>
          <cell r="AI522" t="str">
            <v/>
          </cell>
          <cell r="AJ522" t="str">
            <v/>
          </cell>
          <cell r="AK522" t="str">
            <v/>
          </cell>
          <cell r="AL522" t="str">
            <v/>
          </cell>
          <cell r="AM522" t="str">
            <v/>
          </cell>
          <cell r="AN522" t="str">
            <v/>
          </cell>
          <cell r="AO522" t="str">
            <v/>
          </cell>
          <cell r="AP522" t="str">
            <v/>
          </cell>
          <cell r="AQ522" t="str">
            <v/>
          </cell>
          <cell r="AR522" t="str">
            <v/>
          </cell>
          <cell r="AS522" t="str">
            <v/>
          </cell>
          <cell r="AT522" t="str">
            <v/>
          </cell>
          <cell r="AU522" t="str">
            <v/>
          </cell>
          <cell r="AV522" t="str">
            <v/>
          </cell>
          <cell r="AW522" t="str">
            <v/>
          </cell>
          <cell r="AX522" t="str">
            <v/>
          </cell>
          <cell r="AY522" t="str">
            <v/>
          </cell>
          <cell r="AZ522" t="str">
            <v/>
          </cell>
          <cell r="BA522" t="str">
            <v/>
          </cell>
          <cell r="BB522" t="str">
            <v/>
          </cell>
          <cell r="BC522" t="str">
            <v/>
          </cell>
        </row>
        <row r="523">
          <cell r="B523" t="str">
            <v>LIICO - Sea</v>
          </cell>
          <cell r="C523">
            <v>0</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cell r="V523" t="str">
            <v/>
          </cell>
          <cell r="W523" t="str">
            <v/>
          </cell>
          <cell r="X523" t="str">
            <v/>
          </cell>
          <cell r="Y523" t="str">
            <v/>
          </cell>
          <cell r="Z523" t="str">
            <v/>
          </cell>
          <cell r="AA523" t="str">
            <v/>
          </cell>
          <cell r="AB523" t="str">
            <v/>
          </cell>
          <cell r="AC523" t="str">
            <v/>
          </cell>
          <cell r="AD523" t="str">
            <v/>
          </cell>
          <cell r="AE523" t="str">
            <v/>
          </cell>
          <cell r="AF523" t="str">
            <v/>
          </cell>
          <cell r="AG523" t="str">
            <v/>
          </cell>
          <cell r="AH523" t="str">
            <v/>
          </cell>
          <cell r="AI523" t="str">
            <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V523" t="str">
            <v/>
          </cell>
          <cell r="AW523" t="str">
            <v/>
          </cell>
          <cell r="AX523" t="str">
            <v/>
          </cell>
          <cell r="AY523" t="str">
            <v/>
          </cell>
          <cell r="AZ523" t="str">
            <v/>
          </cell>
          <cell r="BA523" t="str">
            <v/>
          </cell>
          <cell r="BB523" t="str">
            <v/>
          </cell>
          <cell r="BC523" t="str">
            <v/>
          </cell>
        </row>
        <row r="524">
          <cell r="B524" t="str">
            <v>LIIRE - Air</v>
          </cell>
          <cell r="C524">
            <v>0</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cell r="V524" t="str">
            <v/>
          </cell>
          <cell r="W524" t="str">
            <v/>
          </cell>
          <cell r="X524" t="str">
            <v/>
          </cell>
          <cell r="Y524" t="str">
            <v/>
          </cell>
          <cell r="Z524" t="str">
            <v/>
          </cell>
          <cell r="AA524" t="str">
            <v/>
          </cell>
          <cell r="AB524" t="str">
            <v/>
          </cell>
          <cell r="AC524" t="str">
            <v/>
          </cell>
          <cell r="AD524" t="str">
            <v/>
          </cell>
          <cell r="AE524" t="str">
            <v/>
          </cell>
          <cell r="AF524" t="str">
            <v/>
          </cell>
          <cell r="AG524" t="str">
            <v/>
          </cell>
          <cell r="AH524" t="str">
            <v/>
          </cell>
          <cell r="AI524" t="str">
            <v/>
          </cell>
          <cell r="AJ524" t="str">
            <v/>
          </cell>
          <cell r="AK524" t="str">
            <v/>
          </cell>
          <cell r="AL524" t="str">
            <v/>
          </cell>
          <cell r="AM524" t="str">
            <v/>
          </cell>
          <cell r="AN524" t="str">
            <v/>
          </cell>
          <cell r="AO524" t="str">
            <v/>
          </cell>
          <cell r="AP524" t="str">
            <v/>
          </cell>
          <cell r="AQ524" t="str">
            <v/>
          </cell>
          <cell r="AR524" t="str">
            <v/>
          </cell>
          <cell r="AS524" t="str">
            <v/>
          </cell>
          <cell r="AT524" t="str">
            <v/>
          </cell>
          <cell r="AU524" t="str">
            <v/>
          </cell>
          <cell r="AV524" t="str">
            <v/>
          </cell>
          <cell r="AW524" t="str">
            <v/>
          </cell>
          <cell r="AX524" t="str">
            <v/>
          </cell>
          <cell r="AY524" t="str">
            <v/>
          </cell>
          <cell r="AZ524" t="str">
            <v/>
          </cell>
          <cell r="BA524" t="str">
            <v/>
          </cell>
          <cell r="BB524" t="str">
            <v/>
          </cell>
          <cell r="BC524" t="str">
            <v/>
          </cell>
        </row>
        <row r="525">
          <cell r="B525" t="str">
            <v>LIIRE - Sea</v>
          </cell>
          <cell r="C525">
            <v>0</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cell r="V525" t="str">
            <v/>
          </cell>
          <cell r="W525" t="str">
            <v/>
          </cell>
          <cell r="X525" t="str">
            <v/>
          </cell>
          <cell r="Y525" t="str">
            <v/>
          </cell>
          <cell r="Z525" t="str">
            <v/>
          </cell>
          <cell r="AA525" t="str">
            <v/>
          </cell>
          <cell r="AB525" t="str">
            <v/>
          </cell>
          <cell r="AC525" t="str">
            <v/>
          </cell>
          <cell r="AD525" t="str">
            <v/>
          </cell>
          <cell r="AE525" t="str">
            <v/>
          </cell>
          <cell r="AF525" t="str">
            <v/>
          </cell>
          <cell r="AG525" t="str">
            <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V525" t="str">
            <v/>
          </cell>
          <cell r="AW525" t="str">
            <v/>
          </cell>
          <cell r="AX525" t="str">
            <v/>
          </cell>
          <cell r="AY525" t="str">
            <v/>
          </cell>
          <cell r="AZ525" t="str">
            <v/>
          </cell>
          <cell r="BA525" t="str">
            <v/>
          </cell>
          <cell r="BB525" t="str">
            <v/>
          </cell>
          <cell r="BC525" t="str">
            <v/>
          </cell>
        </row>
        <row r="526">
          <cell r="B526" t="str">
            <v>LIIWWR - Air</v>
          </cell>
          <cell r="C526">
            <v>0</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cell r="V526" t="str">
            <v/>
          </cell>
          <cell r="W526" t="str">
            <v/>
          </cell>
          <cell r="X526" t="str">
            <v/>
          </cell>
          <cell r="Y526" t="str">
            <v/>
          </cell>
          <cell r="Z526" t="str">
            <v/>
          </cell>
          <cell r="AA526" t="str">
            <v/>
          </cell>
          <cell r="AB526" t="str">
            <v/>
          </cell>
          <cell r="AC526" t="str">
            <v/>
          </cell>
          <cell r="AD526" t="str">
            <v/>
          </cell>
          <cell r="AE526" t="str">
            <v/>
          </cell>
          <cell r="AF526" t="str">
            <v/>
          </cell>
          <cell r="AG526" t="str">
            <v/>
          </cell>
          <cell r="AH526" t="str">
            <v/>
          </cell>
          <cell r="AI526" t="str">
            <v/>
          </cell>
          <cell r="AJ526" t="str">
            <v/>
          </cell>
          <cell r="AK526" t="str">
            <v/>
          </cell>
          <cell r="AL526" t="str">
            <v/>
          </cell>
          <cell r="AM526" t="str">
            <v/>
          </cell>
          <cell r="AN526" t="str">
            <v/>
          </cell>
          <cell r="AO526" t="str">
            <v/>
          </cell>
          <cell r="AP526" t="str">
            <v/>
          </cell>
          <cell r="AQ526" t="str">
            <v/>
          </cell>
          <cell r="AR526" t="str">
            <v/>
          </cell>
          <cell r="AS526" t="str">
            <v/>
          </cell>
          <cell r="AT526" t="str">
            <v/>
          </cell>
          <cell r="AU526" t="str">
            <v/>
          </cell>
          <cell r="AV526" t="str">
            <v/>
          </cell>
          <cell r="AW526" t="str">
            <v/>
          </cell>
          <cell r="AX526" t="str">
            <v/>
          </cell>
          <cell r="AY526" t="str">
            <v/>
          </cell>
          <cell r="AZ526" t="str">
            <v/>
          </cell>
          <cell r="BA526" t="str">
            <v/>
          </cell>
          <cell r="BB526" t="str">
            <v/>
          </cell>
          <cell r="BC526" t="str">
            <v/>
          </cell>
        </row>
        <row r="527">
          <cell r="B527" t="str">
            <v>LIIWWR - Sea</v>
          </cell>
          <cell r="C527">
            <v>0</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cell r="V527" t="str">
            <v/>
          </cell>
          <cell r="W527" t="str">
            <v/>
          </cell>
          <cell r="X527" t="str">
            <v/>
          </cell>
          <cell r="Y527" t="str">
            <v/>
          </cell>
          <cell r="Z527" t="str">
            <v/>
          </cell>
          <cell r="AA527" t="str">
            <v/>
          </cell>
          <cell r="AB527" t="str">
            <v/>
          </cell>
          <cell r="AC527" t="str">
            <v/>
          </cell>
          <cell r="AD527" t="str">
            <v/>
          </cell>
          <cell r="AE527" t="str">
            <v/>
          </cell>
          <cell r="AF527" t="str">
            <v/>
          </cell>
          <cell r="AG527" t="str">
            <v/>
          </cell>
          <cell r="AH527" t="str">
            <v/>
          </cell>
          <cell r="AI527" t="str">
            <v/>
          </cell>
          <cell r="AJ527" t="str">
            <v/>
          </cell>
          <cell r="AK527" t="str">
            <v/>
          </cell>
          <cell r="AL527" t="str">
            <v/>
          </cell>
          <cell r="AM527" t="str">
            <v/>
          </cell>
          <cell r="AN527" t="str">
            <v/>
          </cell>
          <cell r="AO527" t="str">
            <v/>
          </cell>
          <cell r="AP527" t="str">
            <v/>
          </cell>
          <cell r="AQ527" t="str">
            <v/>
          </cell>
          <cell r="AR527" t="str">
            <v/>
          </cell>
          <cell r="AS527" t="str">
            <v/>
          </cell>
          <cell r="AT527" t="str">
            <v/>
          </cell>
          <cell r="AU527" t="str">
            <v/>
          </cell>
          <cell r="AV527" t="str">
            <v/>
          </cell>
          <cell r="AW527" t="str">
            <v/>
          </cell>
          <cell r="AX527" t="str">
            <v/>
          </cell>
          <cell r="AY527" t="str">
            <v/>
          </cell>
          <cell r="AZ527" t="str">
            <v/>
          </cell>
          <cell r="BA527" t="str">
            <v/>
          </cell>
          <cell r="BB527" t="str">
            <v/>
          </cell>
          <cell r="BC527" t="str">
            <v/>
          </cell>
        </row>
        <row r="528">
          <cell r="B528" t="str">
            <v>LIMIT - Air</v>
          </cell>
          <cell r="C528">
            <v>0</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cell r="X528" t="str">
            <v/>
          </cell>
          <cell r="Y528" t="str">
            <v/>
          </cell>
          <cell r="Z528" t="str">
            <v/>
          </cell>
          <cell r="AA528" t="str">
            <v/>
          </cell>
          <cell r="AB528" t="str">
            <v/>
          </cell>
          <cell r="AC528" t="str">
            <v/>
          </cell>
          <cell r="AD528" t="str">
            <v/>
          </cell>
          <cell r="AE528" t="str">
            <v/>
          </cell>
          <cell r="AF528" t="str">
            <v/>
          </cell>
          <cell r="AG528" t="str">
            <v/>
          </cell>
          <cell r="AH528" t="str">
            <v/>
          </cell>
          <cell r="AI528" t="str">
            <v/>
          </cell>
          <cell r="AJ528" t="str">
            <v/>
          </cell>
          <cell r="AK528" t="str">
            <v/>
          </cell>
          <cell r="AL528" t="str">
            <v/>
          </cell>
          <cell r="AM528" t="str">
            <v/>
          </cell>
          <cell r="AN528" t="str">
            <v/>
          </cell>
          <cell r="AO528" t="str">
            <v/>
          </cell>
          <cell r="AP528" t="str">
            <v/>
          </cell>
          <cell r="AQ528" t="str">
            <v/>
          </cell>
          <cell r="AR528" t="str">
            <v/>
          </cell>
          <cell r="AS528" t="str">
            <v/>
          </cell>
          <cell r="AT528" t="str">
            <v/>
          </cell>
          <cell r="AU528" t="str">
            <v/>
          </cell>
          <cell r="AV528" t="str">
            <v/>
          </cell>
          <cell r="AW528" t="str">
            <v/>
          </cell>
          <cell r="AX528" t="str">
            <v/>
          </cell>
          <cell r="AY528" t="str">
            <v/>
          </cell>
          <cell r="AZ528" t="str">
            <v/>
          </cell>
          <cell r="BA528" t="str">
            <v/>
          </cell>
          <cell r="BB528" t="str">
            <v/>
          </cell>
          <cell r="BC528" t="str">
            <v/>
          </cell>
        </row>
        <row r="529">
          <cell r="B529" t="str">
            <v>LIMIT - Sea</v>
          </cell>
          <cell r="C529">
            <v>0</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cell r="V529" t="str">
            <v/>
          </cell>
          <cell r="W529" t="str">
            <v/>
          </cell>
          <cell r="X529" t="str">
            <v/>
          </cell>
          <cell r="Y529" t="str">
            <v/>
          </cell>
          <cell r="Z529" t="str">
            <v/>
          </cell>
          <cell r="AA529" t="str">
            <v/>
          </cell>
          <cell r="AB529" t="str">
            <v/>
          </cell>
          <cell r="AC529" t="str">
            <v/>
          </cell>
          <cell r="AD529" t="str">
            <v/>
          </cell>
          <cell r="AE529" t="str">
            <v/>
          </cell>
          <cell r="AF529" t="str">
            <v/>
          </cell>
          <cell r="AG529" t="str">
            <v/>
          </cell>
          <cell r="AH529" t="str">
            <v/>
          </cell>
          <cell r="AI529" t="str">
            <v/>
          </cell>
          <cell r="AJ529" t="str">
            <v/>
          </cell>
          <cell r="AK529" t="str">
            <v/>
          </cell>
          <cell r="AL529" t="str">
            <v/>
          </cell>
          <cell r="AM529" t="str">
            <v/>
          </cell>
          <cell r="AN529" t="str">
            <v/>
          </cell>
          <cell r="AO529" t="str">
            <v/>
          </cell>
          <cell r="AP529" t="str">
            <v/>
          </cell>
          <cell r="AQ529" t="str">
            <v/>
          </cell>
          <cell r="AR529" t="str">
            <v/>
          </cell>
          <cell r="AS529" t="str">
            <v/>
          </cell>
          <cell r="AT529" t="str">
            <v/>
          </cell>
          <cell r="AU529" t="str">
            <v/>
          </cell>
          <cell r="AV529" t="str">
            <v/>
          </cell>
          <cell r="AW529" t="str">
            <v/>
          </cell>
          <cell r="AX529" t="str">
            <v/>
          </cell>
          <cell r="AY529" t="str">
            <v/>
          </cell>
          <cell r="AZ529" t="str">
            <v/>
          </cell>
          <cell r="BA529" t="str">
            <v/>
          </cell>
          <cell r="BB529" t="str">
            <v/>
          </cell>
          <cell r="BC529" t="str">
            <v/>
          </cell>
        </row>
        <row r="530">
          <cell r="B530" t="str">
            <v>LIZINC - Air</v>
          </cell>
          <cell r="C530">
            <v>0</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cell r="V530" t="str">
            <v/>
          </cell>
          <cell r="W530" t="str">
            <v/>
          </cell>
          <cell r="X530" t="str">
            <v/>
          </cell>
          <cell r="Y530" t="str">
            <v/>
          </cell>
          <cell r="Z530" t="str">
            <v/>
          </cell>
          <cell r="AA530" t="str">
            <v/>
          </cell>
          <cell r="AB530" t="str">
            <v/>
          </cell>
          <cell r="AC530" t="str">
            <v/>
          </cell>
          <cell r="AD530" t="str">
            <v/>
          </cell>
          <cell r="AE530" t="str">
            <v/>
          </cell>
          <cell r="AF530" t="str">
            <v/>
          </cell>
          <cell r="AG530" t="str">
            <v/>
          </cell>
          <cell r="AH530" t="str">
            <v/>
          </cell>
          <cell r="AI530" t="str">
            <v/>
          </cell>
          <cell r="AJ530" t="str">
            <v/>
          </cell>
          <cell r="AK530" t="str">
            <v/>
          </cell>
          <cell r="AL530" t="str">
            <v/>
          </cell>
          <cell r="AM530" t="str">
            <v/>
          </cell>
          <cell r="AN530" t="str">
            <v/>
          </cell>
          <cell r="AO530" t="str">
            <v/>
          </cell>
          <cell r="AP530" t="str">
            <v/>
          </cell>
          <cell r="AQ530" t="str">
            <v/>
          </cell>
          <cell r="AR530" t="str">
            <v/>
          </cell>
          <cell r="AS530" t="str">
            <v/>
          </cell>
          <cell r="AT530" t="str">
            <v/>
          </cell>
          <cell r="AU530" t="str">
            <v/>
          </cell>
          <cell r="AV530" t="str">
            <v/>
          </cell>
          <cell r="AW530" t="str">
            <v/>
          </cell>
          <cell r="AX530" t="str">
            <v/>
          </cell>
          <cell r="AY530" t="str">
            <v/>
          </cell>
          <cell r="AZ530" t="str">
            <v/>
          </cell>
          <cell r="BA530" t="str">
            <v/>
          </cell>
          <cell r="BB530" t="str">
            <v/>
          </cell>
          <cell r="BC530" t="str">
            <v/>
          </cell>
        </row>
        <row r="531">
          <cell r="B531" t="str">
            <v>LIZINC - Sea</v>
          </cell>
          <cell r="C531">
            <v>0</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cell r="V531" t="str">
            <v/>
          </cell>
          <cell r="W531" t="str">
            <v/>
          </cell>
          <cell r="X531" t="str">
            <v/>
          </cell>
          <cell r="Y531" t="str">
            <v/>
          </cell>
          <cell r="Z531" t="str">
            <v/>
          </cell>
          <cell r="AA531" t="str">
            <v/>
          </cell>
          <cell r="AB531" t="str">
            <v/>
          </cell>
          <cell r="AC531" t="str">
            <v/>
          </cell>
          <cell r="AD531" t="str">
            <v/>
          </cell>
          <cell r="AE531" t="str">
            <v/>
          </cell>
          <cell r="AF531" t="str">
            <v/>
          </cell>
          <cell r="AG531" t="str">
            <v/>
          </cell>
          <cell r="AH531" t="str">
            <v/>
          </cell>
          <cell r="AI531" t="str">
            <v/>
          </cell>
          <cell r="AJ531" t="str">
            <v/>
          </cell>
          <cell r="AK531" t="str">
            <v/>
          </cell>
          <cell r="AL531" t="str">
            <v/>
          </cell>
          <cell r="AM531" t="str">
            <v/>
          </cell>
          <cell r="AN531" t="str">
            <v/>
          </cell>
          <cell r="AO531" t="str">
            <v/>
          </cell>
          <cell r="AP531" t="str">
            <v/>
          </cell>
          <cell r="AQ531" t="str">
            <v/>
          </cell>
          <cell r="AR531" t="str">
            <v/>
          </cell>
          <cell r="AS531" t="str">
            <v/>
          </cell>
          <cell r="AT531" t="str">
            <v/>
          </cell>
          <cell r="AU531" t="str">
            <v/>
          </cell>
          <cell r="AV531" t="str">
            <v/>
          </cell>
          <cell r="AW531" t="str">
            <v/>
          </cell>
          <cell r="AX531" t="str">
            <v/>
          </cell>
          <cell r="AY531" t="str">
            <v/>
          </cell>
          <cell r="AZ531" t="str">
            <v/>
          </cell>
          <cell r="BA531" t="str">
            <v/>
          </cell>
          <cell r="BB531" t="str">
            <v/>
          </cell>
          <cell r="BC531" t="str">
            <v/>
          </cell>
        </row>
        <row r="532">
          <cell r="B532" t="str">
            <v>LLBEAN - Air</v>
          </cell>
          <cell r="C532">
            <v>0</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cell r="V532" t="str">
            <v/>
          </cell>
          <cell r="W532" t="str">
            <v/>
          </cell>
          <cell r="X532" t="str">
            <v/>
          </cell>
          <cell r="Y532" t="str">
            <v/>
          </cell>
          <cell r="Z532" t="str">
            <v/>
          </cell>
          <cell r="AA532" t="str">
            <v/>
          </cell>
          <cell r="AB532" t="str">
            <v/>
          </cell>
          <cell r="AC532" t="str">
            <v/>
          </cell>
          <cell r="AD532" t="str">
            <v/>
          </cell>
          <cell r="AE532" t="str">
            <v/>
          </cell>
          <cell r="AF532" t="str">
            <v/>
          </cell>
          <cell r="AG532" t="str">
            <v/>
          </cell>
          <cell r="AH532" t="str">
            <v/>
          </cell>
          <cell r="AI532" t="str">
            <v/>
          </cell>
          <cell r="AJ532" t="str">
            <v/>
          </cell>
          <cell r="AK532" t="str">
            <v/>
          </cell>
          <cell r="AL532" t="str">
            <v/>
          </cell>
          <cell r="AM532" t="str">
            <v/>
          </cell>
          <cell r="AN532" t="str">
            <v/>
          </cell>
          <cell r="AO532" t="str">
            <v/>
          </cell>
          <cell r="AP532" t="str">
            <v/>
          </cell>
          <cell r="AQ532" t="str">
            <v/>
          </cell>
          <cell r="AR532" t="str">
            <v/>
          </cell>
          <cell r="AS532" t="str">
            <v/>
          </cell>
          <cell r="AT532" t="str">
            <v/>
          </cell>
          <cell r="AU532" t="str">
            <v/>
          </cell>
          <cell r="AV532" t="str">
            <v/>
          </cell>
          <cell r="AW532" t="str">
            <v/>
          </cell>
          <cell r="AX532" t="str">
            <v/>
          </cell>
          <cell r="AY532" t="str">
            <v/>
          </cell>
          <cell r="AZ532" t="str">
            <v/>
          </cell>
          <cell r="BA532" t="str">
            <v/>
          </cell>
          <cell r="BB532" t="str">
            <v/>
          </cell>
          <cell r="BC532" t="str">
            <v/>
          </cell>
        </row>
        <row r="533">
          <cell r="B533" t="str">
            <v>LLBEAN - Sea</v>
          </cell>
          <cell r="C533">
            <v>0</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cell r="V533" t="str">
            <v/>
          </cell>
          <cell r="W533" t="str">
            <v/>
          </cell>
          <cell r="X533" t="str">
            <v/>
          </cell>
          <cell r="Y533" t="str">
            <v/>
          </cell>
          <cell r="Z533" t="str">
            <v/>
          </cell>
          <cell r="AA533" t="str">
            <v/>
          </cell>
          <cell r="AB533" t="str">
            <v/>
          </cell>
          <cell r="AC533" t="str">
            <v/>
          </cell>
          <cell r="AD533" t="str">
            <v/>
          </cell>
          <cell r="AE533" t="str">
            <v/>
          </cell>
          <cell r="AF533" t="str">
            <v/>
          </cell>
          <cell r="AG533" t="str">
            <v/>
          </cell>
          <cell r="AH533" t="str">
            <v/>
          </cell>
          <cell r="AI533" t="str">
            <v/>
          </cell>
          <cell r="AJ533" t="str">
            <v/>
          </cell>
          <cell r="AK533" t="str">
            <v/>
          </cell>
          <cell r="AL533" t="str">
            <v/>
          </cell>
          <cell r="AM533" t="str">
            <v/>
          </cell>
          <cell r="AN533" t="str">
            <v/>
          </cell>
          <cell r="AO533" t="str">
            <v/>
          </cell>
          <cell r="AP533" t="str">
            <v/>
          </cell>
          <cell r="AQ533" t="str">
            <v/>
          </cell>
          <cell r="AR533" t="str">
            <v/>
          </cell>
          <cell r="AS533" t="str">
            <v/>
          </cell>
          <cell r="AT533" t="str">
            <v/>
          </cell>
          <cell r="AU533" t="str">
            <v/>
          </cell>
          <cell r="AV533" t="str">
            <v/>
          </cell>
          <cell r="AW533" t="str">
            <v/>
          </cell>
          <cell r="AX533" t="str">
            <v/>
          </cell>
          <cell r="AY533" t="str">
            <v/>
          </cell>
          <cell r="AZ533" t="str">
            <v/>
          </cell>
          <cell r="BA533" t="str">
            <v/>
          </cell>
          <cell r="BB533" t="str">
            <v/>
          </cell>
          <cell r="BC533" t="str">
            <v/>
          </cell>
        </row>
        <row r="534">
          <cell r="B534" t="str">
            <v>LLBHKG - Air</v>
          </cell>
          <cell r="C534">
            <v>0</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cell r="V534" t="str">
            <v/>
          </cell>
          <cell r="W534" t="str">
            <v/>
          </cell>
          <cell r="X534" t="str">
            <v/>
          </cell>
          <cell r="Y534" t="str">
            <v/>
          </cell>
          <cell r="Z534" t="str">
            <v/>
          </cell>
          <cell r="AA534" t="str">
            <v/>
          </cell>
          <cell r="AB534" t="str">
            <v/>
          </cell>
          <cell r="AC534" t="str">
            <v/>
          </cell>
          <cell r="AD534" t="str">
            <v/>
          </cell>
          <cell r="AE534" t="str">
            <v/>
          </cell>
          <cell r="AF534" t="str">
            <v/>
          </cell>
          <cell r="AG534" t="str">
            <v/>
          </cell>
          <cell r="AH534" t="str">
            <v/>
          </cell>
          <cell r="AI534" t="str">
            <v/>
          </cell>
          <cell r="AJ534" t="str">
            <v/>
          </cell>
          <cell r="AK534" t="str">
            <v/>
          </cell>
          <cell r="AL534" t="str">
            <v/>
          </cell>
          <cell r="AM534" t="str">
            <v/>
          </cell>
          <cell r="AN534" t="str">
            <v/>
          </cell>
          <cell r="AO534" t="str">
            <v/>
          </cell>
          <cell r="AP534" t="str">
            <v/>
          </cell>
          <cell r="AQ534" t="str">
            <v/>
          </cell>
          <cell r="AR534" t="str">
            <v/>
          </cell>
          <cell r="AS534" t="str">
            <v/>
          </cell>
          <cell r="AT534" t="str">
            <v/>
          </cell>
          <cell r="AU534" t="str">
            <v/>
          </cell>
          <cell r="AV534" t="str">
            <v/>
          </cell>
          <cell r="AW534" t="str">
            <v/>
          </cell>
          <cell r="AX534" t="str">
            <v/>
          </cell>
          <cell r="AY534" t="str">
            <v/>
          </cell>
          <cell r="AZ534" t="str">
            <v/>
          </cell>
          <cell r="BA534" t="str">
            <v/>
          </cell>
          <cell r="BB534" t="str">
            <v/>
          </cell>
          <cell r="BC534" t="str">
            <v/>
          </cell>
        </row>
        <row r="535">
          <cell r="B535" t="str">
            <v>LLBHKG - Sea</v>
          </cell>
          <cell r="C535">
            <v>0</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cell r="V535" t="str">
            <v/>
          </cell>
          <cell r="W535" t="str">
            <v/>
          </cell>
          <cell r="X535" t="str">
            <v/>
          </cell>
          <cell r="Y535" t="str">
            <v/>
          </cell>
          <cell r="Z535" t="str">
            <v/>
          </cell>
          <cell r="AA535" t="str">
            <v/>
          </cell>
          <cell r="AB535" t="str">
            <v/>
          </cell>
          <cell r="AC535" t="str">
            <v/>
          </cell>
          <cell r="AD535" t="str">
            <v/>
          </cell>
          <cell r="AE535" t="str">
            <v/>
          </cell>
          <cell r="AF535" t="str">
            <v/>
          </cell>
          <cell r="AG535" t="str">
            <v/>
          </cell>
          <cell r="AH535" t="str">
            <v/>
          </cell>
          <cell r="AI535" t="str">
            <v/>
          </cell>
          <cell r="AJ535" t="str">
            <v/>
          </cell>
          <cell r="AK535" t="str">
            <v/>
          </cell>
          <cell r="AL535" t="str">
            <v/>
          </cell>
          <cell r="AM535" t="str">
            <v/>
          </cell>
          <cell r="AN535" t="str">
            <v/>
          </cell>
          <cell r="AO535" t="str">
            <v/>
          </cell>
          <cell r="AP535" t="str">
            <v/>
          </cell>
          <cell r="AQ535" t="str">
            <v/>
          </cell>
          <cell r="AR535" t="str">
            <v/>
          </cell>
          <cell r="AS535" t="str">
            <v/>
          </cell>
          <cell r="AT535" t="str">
            <v/>
          </cell>
          <cell r="AU535" t="str">
            <v/>
          </cell>
          <cell r="AV535" t="str">
            <v/>
          </cell>
          <cell r="AW535" t="str">
            <v/>
          </cell>
          <cell r="AX535" t="str">
            <v/>
          </cell>
          <cell r="AY535" t="str">
            <v/>
          </cell>
          <cell r="AZ535" t="str">
            <v/>
          </cell>
          <cell r="BA535" t="str">
            <v/>
          </cell>
          <cell r="BB535" t="str">
            <v/>
          </cell>
          <cell r="BC535" t="str">
            <v/>
          </cell>
        </row>
        <row r="536">
          <cell r="B536" t="str">
            <v>LLSXAN - Air</v>
          </cell>
          <cell r="C536">
            <v>0</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cell r="V536" t="str">
            <v/>
          </cell>
          <cell r="W536" t="str">
            <v/>
          </cell>
          <cell r="X536" t="str">
            <v/>
          </cell>
          <cell r="Y536" t="str">
            <v/>
          </cell>
          <cell r="Z536" t="str">
            <v/>
          </cell>
          <cell r="AA536" t="str">
            <v/>
          </cell>
          <cell r="AB536" t="str">
            <v/>
          </cell>
          <cell r="AC536" t="str">
            <v/>
          </cell>
          <cell r="AD536" t="str">
            <v/>
          </cell>
          <cell r="AE536" t="str">
            <v/>
          </cell>
          <cell r="AF536" t="str">
            <v/>
          </cell>
          <cell r="AG536" t="str">
            <v/>
          </cell>
          <cell r="AH536" t="str">
            <v/>
          </cell>
          <cell r="AI536" t="str">
            <v/>
          </cell>
          <cell r="AJ536" t="str">
            <v/>
          </cell>
          <cell r="AK536" t="str">
            <v/>
          </cell>
          <cell r="AL536" t="str">
            <v/>
          </cell>
          <cell r="AM536" t="str">
            <v/>
          </cell>
          <cell r="AN536" t="str">
            <v/>
          </cell>
          <cell r="AO536" t="str">
            <v/>
          </cell>
          <cell r="AP536" t="str">
            <v/>
          </cell>
          <cell r="AQ536" t="str">
            <v/>
          </cell>
          <cell r="AR536" t="str">
            <v/>
          </cell>
          <cell r="AS536" t="str">
            <v/>
          </cell>
          <cell r="AT536" t="str">
            <v/>
          </cell>
          <cell r="AU536" t="str">
            <v/>
          </cell>
          <cell r="AV536" t="str">
            <v/>
          </cell>
          <cell r="AW536" t="str">
            <v/>
          </cell>
          <cell r="AX536" t="str">
            <v/>
          </cell>
          <cell r="AY536" t="str">
            <v/>
          </cell>
          <cell r="AZ536" t="str">
            <v/>
          </cell>
          <cell r="BA536" t="str">
            <v/>
          </cell>
          <cell r="BB536" t="str">
            <v/>
          </cell>
          <cell r="BC536" t="str">
            <v/>
          </cell>
        </row>
        <row r="537">
          <cell r="B537" t="str">
            <v>LLSXAN - Sea</v>
          </cell>
          <cell r="C537">
            <v>0</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cell r="V537" t="str">
            <v/>
          </cell>
          <cell r="W537" t="str">
            <v/>
          </cell>
          <cell r="X537" t="str">
            <v/>
          </cell>
          <cell r="Y537" t="str">
            <v/>
          </cell>
          <cell r="Z537" t="str">
            <v/>
          </cell>
          <cell r="AA537" t="str">
            <v/>
          </cell>
          <cell r="AB537" t="str">
            <v/>
          </cell>
          <cell r="AC537" t="str">
            <v/>
          </cell>
          <cell r="AD537" t="str">
            <v/>
          </cell>
          <cell r="AE537" t="str">
            <v/>
          </cell>
          <cell r="AF537" t="str">
            <v/>
          </cell>
          <cell r="AG537" t="str">
            <v/>
          </cell>
          <cell r="AH537" t="str">
            <v/>
          </cell>
          <cell r="AI537" t="str">
            <v/>
          </cell>
          <cell r="AJ537" t="str">
            <v/>
          </cell>
          <cell r="AK537" t="str">
            <v/>
          </cell>
          <cell r="AL537" t="str">
            <v/>
          </cell>
          <cell r="AM537" t="str">
            <v/>
          </cell>
          <cell r="AN537" t="str">
            <v/>
          </cell>
          <cell r="AO537" t="str">
            <v/>
          </cell>
          <cell r="AP537" t="str">
            <v/>
          </cell>
          <cell r="AQ537" t="str">
            <v/>
          </cell>
          <cell r="AR537" t="str">
            <v/>
          </cell>
          <cell r="AS537" t="str">
            <v/>
          </cell>
          <cell r="AT537" t="str">
            <v/>
          </cell>
          <cell r="AU537" t="str">
            <v/>
          </cell>
          <cell r="AV537" t="str">
            <v/>
          </cell>
          <cell r="AW537" t="str">
            <v/>
          </cell>
          <cell r="AX537" t="str">
            <v/>
          </cell>
          <cell r="AY537" t="str">
            <v/>
          </cell>
          <cell r="AZ537" t="str">
            <v/>
          </cell>
          <cell r="BA537" t="str">
            <v/>
          </cell>
          <cell r="BB537" t="str">
            <v/>
          </cell>
          <cell r="BC537" t="str">
            <v/>
          </cell>
        </row>
        <row r="538">
          <cell r="B538" t="str">
            <v>LMAG - Air</v>
          </cell>
          <cell r="C538">
            <v>0</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cell r="V538" t="str">
            <v/>
          </cell>
          <cell r="W538" t="str">
            <v/>
          </cell>
          <cell r="X538" t="str">
            <v/>
          </cell>
          <cell r="Y538" t="str">
            <v/>
          </cell>
          <cell r="Z538" t="str">
            <v/>
          </cell>
          <cell r="AA538" t="str">
            <v/>
          </cell>
          <cell r="AB538" t="str">
            <v/>
          </cell>
          <cell r="AC538" t="str">
            <v/>
          </cell>
          <cell r="AD538" t="str">
            <v/>
          </cell>
          <cell r="AE538" t="str">
            <v/>
          </cell>
          <cell r="AF538" t="str">
            <v/>
          </cell>
          <cell r="AG538" t="str">
            <v/>
          </cell>
          <cell r="AH538" t="str">
            <v/>
          </cell>
          <cell r="AI538" t="str">
            <v/>
          </cell>
          <cell r="AJ538" t="str">
            <v/>
          </cell>
          <cell r="AK538" t="str">
            <v/>
          </cell>
          <cell r="AL538" t="str">
            <v/>
          </cell>
          <cell r="AM538" t="str">
            <v/>
          </cell>
          <cell r="AN538" t="str">
            <v/>
          </cell>
          <cell r="AO538" t="str">
            <v/>
          </cell>
          <cell r="AP538" t="str">
            <v/>
          </cell>
          <cell r="AQ538" t="str">
            <v/>
          </cell>
          <cell r="AR538" t="str">
            <v/>
          </cell>
          <cell r="AS538" t="str">
            <v/>
          </cell>
          <cell r="AT538" t="str">
            <v/>
          </cell>
          <cell r="AU538" t="str">
            <v/>
          </cell>
          <cell r="AV538" t="str">
            <v/>
          </cell>
          <cell r="AW538" t="str">
            <v/>
          </cell>
          <cell r="AX538" t="str">
            <v/>
          </cell>
          <cell r="AY538" t="str">
            <v/>
          </cell>
          <cell r="AZ538" t="str">
            <v/>
          </cell>
          <cell r="BA538" t="str">
            <v/>
          </cell>
          <cell r="BB538" t="str">
            <v/>
          </cell>
          <cell r="BC538" t="str">
            <v/>
          </cell>
        </row>
        <row r="539">
          <cell r="B539" t="str">
            <v>LMAG - Sea</v>
          </cell>
          <cell r="C539">
            <v>0</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cell r="V539" t="str">
            <v/>
          </cell>
          <cell r="W539" t="str">
            <v/>
          </cell>
          <cell r="X539" t="str">
            <v/>
          </cell>
          <cell r="Y539" t="str">
            <v/>
          </cell>
          <cell r="Z539" t="str">
            <v/>
          </cell>
          <cell r="AA539" t="str">
            <v/>
          </cell>
          <cell r="AB539" t="str">
            <v/>
          </cell>
          <cell r="AC539" t="str">
            <v/>
          </cell>
          <cell r="AD539" t="str">
            <v/>
          </cell>
          <cell r="AE539" t="str">
            <v/>
          </cell>
          <cell r="AF539" t="str">
            <v/>
          </cell>
          <cell r="AG539" t="str">
            <v/>
          </cell>
          <cell r="AH539" t="str">
            <v/>
          </cell>
          <cell r="AI539" t="str">
            <v/>
          </cell>
          <cell r="AJ539" t="str">
            <v/>
          </cell>
          <cell r="AK539" t="str">
            <v/>
          </cell>
          <cell r="AL539" t="str">
            <v/>
          </cell>
          <cell r="AM539" t="str">
            <v/>
          </cell>
          <cell r="AN539" t="str">
            <v/>
          </cell>
          <cell r="AO539" t="str">
            <v/>
          </cell>
          <cell r="AP539" t="str">
            <v/>
          </cell>
          <cell r="AQ539" t="str">
            <v/>
          </cell>
          <cell r="AR539" t="str">
            <v/>
          </cell>
          <cell r="AS539" t="str">
            <v/>
          </cell>
          <cell r="AT539" t="str">
            <v/>
          </cell>
          <cell r="AU539" t="str">
            <v/>
          </cell>
          <cell r="AV539" t="str">
            <v/>
          </cell>
          <cell r="AW539" t="str">
            <v/>
          </cell>
          <cell r="AX539" t="str">
            <v/>
          </cell>
          <cell r="AY539" t="str">
            <v/>
          </cell>
          <cell r="AZ539" t="str">
            <v/>
          </cell>
          <cell r="BA539" t="str">
            <v/>
          </cell>
          <cell r="BB539" t="str">
            <v/>
          </cell>
          <cell r="BC539" t="str">
            <v/>
          </cell>
        </row>
        <row r="540">
          <cell r="B540" t="str">
            <v>LNK - Air</v>
          </cell>
          <cell r="C540">
            <v>0</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cell r="V540" t="str">
            <v/>
          </cell>
          <cell r="W540" t="str">
            <v/>
          </cell>
          <cell r="X540" t="str">
            <v/>
          </cell>
          <cell r="Y540" t="str">
            <v/>
          </cell>
          <cell r="Z540" t="str">
            <v/>
          </cell>
          <cell r="AA540" t="str">
            <v/>
          </cell>
          <cell r="AB540" t="str">
            <v/>
          </cell>
          <cell r="AC540" t="str">
            <v/>
          </cell>
          <cell r="AD540" t="str">
            <v/>
          </cell>
          <cell r="AE540" t="str">
            <v/>
          </cell>
          <cell r="AF540" t="str">
            <v/>
          </cell>
          <cell r="AG540" t="str">
            <v/>
          </cell>
          <cell r="AH540" t="str">
            <v/>
          </cell>
          <cell r="AI540" t="str">
            <v/>
          </cell>
          <cell r="AJ540" t="str">
            <v/>
          </cell>
          <cell r="AK540" t="str">
            <v/>
          </cell>
          <cell r="AL540" t="str">
            <v/>
          </cell>
          <cell r="AM540" t="str">
            <v/>
          </cell>
          <cell r="AN540" t="str">
            <v/>
          </cell>
          <cell r="AO540" t="str">
            <v/>
          </cell>
          <cell r="AP540" t="str">
            <v/>
          </cell>
          <cell r="AQ540" t="str">
            <v/>
          </cell>
          <cell r="AR540" t="str">
            <v/>
          </cell>
          <cell r="AS540" t="str">
            <v/>
          </cell>
          <cell r="AT540" t="str">
            <v/>
          </cell>
          <cell r="AU540" t="str">
            <v/>
          </cell>
          <cell r="AV540" t="str">
            <v/>
          </cell>
          <cell r="AW540" t="str">
            <v/>
          </cell>
          <cell r="AX540" t="str">
            <v/>
          </cell>
          <cell r="AY540" t="str">
            <v/>
          </cell>
          <cell r="AZ540" t="str">
            <v/>
          </cell>
          <cell r="BA540" t="str">
            <v/>
          </cell>
          <cell r="BB540" t="str">
            <v/>
          </cell>
          <cell r="BC540" t="str">
            <v/>
          </cell>
        </row>
        <row r="541">
          <cell r="B541" t="str">
            <v>LNK - Sea</v>
          </cell>
          <cell r="C541">
            <v>0</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cell r="V541" t="str">
            <v/>
          </cell>
          <cell r="W541" t="str">
            <v/>
          </cell>
          <cell r="X541" t="str">
            <v/>
          </cell>
          <cell r="Y541" t="str">
            <v/>
          </cell>
          <cell r="Z541" t="str">
            <v/>
          </cell>
          <cell r="AA541" t="str">
            <v/>
          </cell>
          <cell r="AB541" t="str">
            <v/>
          </cell>
          <cell r="AC541" t="str">
            <v/>
          </cell>
          <cell r="AD541" t="str">
            <v/>
          </cell>
          <cell r="AE541" t="str">
            <v/>
          </cell>
          <cell r="AF541" t="str">
            <v/>
          </cell>
          <cell r="AG541" t="str">
            <v/>
          </cell>
          <cell r="AH541" t="str">
            <v/>
          </cell>
          <cell r="AI541" t="str">
            <v/>
          </cell>
          <cell r="AJ541" t="str">
            <v/>
          </cell>
          <cell r="AK541" t="str">
            <v/>
          </cell>
          <cell r="AL541" t="str">
            <v/>
          </cell>
          <cell r="AM541" t="str">
            <v/>
          </cell>
          <cell r="AN541" t="str">
            <v/>
          </cell>
          <cell r="AO541" t="str">
            <v/>
          </cell>
          <cell r="AP541" t="str">
            <v/>
          </cell>
          <cell r="AQ541" t="str">
            <v/>
          </cell>
          <cell r="AR541" t="str">
            <v/>
          </cell>
          <cell r="AS541" t="str">
            <v/>
          </cell>
          <cell r="AT541" t="str">
            <v/>
          </cell>
          <cell r="AU541" t="str">
            <v/>
          </cell>
          <cell r="AV541" t="str">
            <v/>
          </cell>
          <cell r="AW541" t="str">
            <v/>
          </cell>
          <cell r="AX541" t="str">
            <v/>
          </cell>
          <cell r="AY541" t="str">
            <v/>
          </cell>
          <cell r="AZ541" t="str">
            <v/>
          </cell>
          <cell r="BA541" t="str">
            <v/>
          </cell>
          <cell r="BB541" t="str">
            <v/>
          </cell>
          <cell r="BC541" t="str">
            <v/>
          </cell>
        </row>
        <row r="542">
          <cell r="B542" t="str">
            <v>LNT - Air</v>
          </cell>
          <cell r="C542">
            <v>0</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cell r="X542" t="str">
            <v/>
          </cell>
          <cell r="Y542" t="str">
            <v/>
          </cell>
          <cell r="Z542" t="str">
            <v/>
          </cell>
          <cell r="AA542" t="str">
            <v/>
          </cell>
          <cell r="AB542" t="str">
            <v/>
          </cell>
          <cell r="AC542" t="str">
            <v/>
          </cell>
          <cell r="AD542" t="str">
            <v/>
          </cell>
          <cell r="AE542" t="str">
            <v/>
          </cell>
          <cell r="AF542" t="str">
            <v/>
          </cell>
          <cell r="AG542" t="str">
            <v/>
          </cell>
          <cell r="AH542" t="str">
            <v/>
          </cell>
          <cell r="AI542" t="str">
            <v/>
          </cell>
          <cell r="AJ542" t="str">
            <v/>
          </cell>
          <cell r="AK542" t="str">
            <v/>
          </cell>
          <cell r="AL542" t="str">
            <v/>
          </cell>
          <cell r="AM542" t="str">
            <v/>
          </cell>
          <cell r="AN542" t="str">
            <v/>
          </cell>
          <cell r="AO542" t="str">
            <v/>
          </cell>
          <cell r="AP542" t="str">
            <v/>
          </cell>
          <cell r="AQ542" t="str">
            <v/>
          </cell>
          <cell r="AR542" t="str">
            <v/>
          </cell>
          <cell r="AS542" t="str">
            <v/>
          </cell>
          <cell r="AT542" t="str">
            <v/>
          </cell>
          <cell r="AU542" t="str">
            <v/>
          </cell>
          <cell r="AV542" t="str">
            <v/>
          </cell>
          <cell r="AW542" t="str">
            <v/>
          </cell>
          <cell r="AX542" t="str">
            <v/>
          </cell>
          <cell r="AY542" t="str">
            <v/>
          </cell>
          <cell r="AZ542" t="str">
            <v/>
          </cell>
          <cell r="BA542" t="str">
            <v/>
          </cell>
          <cell r="BB542" t="str">
            <v/>
          </cell>
          <cell r="BC542" t="str">
            <v/>
          </cell>
        </row>
        <row r="543">
          <cell r="B543" t="str">
            <v>LNT - Sea</v>
          </cell>
          <cell r="C543">
            <v>0</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cell r="V543" t="str">
            <v/>
          </cell>
          <cell r="W543" t="str">
            <v/>
          </cell>
          <cell r="X543" t="str">
            <v/>
          </cell>
          <cell r="Y543" t="str">
            <v/>
          </cell>
          <cell r="Z543" t="str">
            <v/>
          </cell>
          <cell r="AA543" t="str">
            <v/>
          </cell>
          <cell r="AB543" t="str">
            <v/>
          </cell>
          <cell r="AC543" t="str">
            <v/>
          </cell>
          <cell r="AD543" t="str">
            <v/>
          </cell>
          <cell r="AE543" t="str">
            <v/>
          </cell>
          <cell r="AF543" t="str">
            <v/>
          </cell>
          <cell r="AG543" t="str">
            <v/>
          </cell>
          <cell r="AH543" t="str">
            <v/>
          </cell>
          <cell r="AI543" t="str">
            <v/>
          </cell>
          <cell r="AJ543" t="str">
            <v/>
          </cell>
          <cell r="AK543" t="str">
            <v/>
          </cell>
          <cell r="AL543" t="str">
            <v/>
          </cell>
          <cell r="AM543" t="str">
            <v/>
          </cell>
          <cell r="AN543" t="str">
            <v/>
          </cell>
          <cell r="AO543" t="str">
            <v/>
          </cell>
          <cell r="AP543" t="str">
            <v/>
          </cell>
          <cell r="AQ543" t="str">
            <v/>
          </cell>
          <cell r="AR543" t="str">
            <v/>
          </cell>
          <cell r="AS543" t="str">
            <v/>
          </cell>
          <cell r="AT543" t="str">
            <v/>
          </cell>
          <cell r="AU543" t="str">
            <v/>
          </cell>
          <cell r="AV543" t="str">
            <v/>
          </cell>
          <cell r="AW543" t="str">
            <v/>
          </cell>
          <cell r="AX543" t="str">
            <v/>
          </cell>
          <cell r="AY543" t="str">
            <v/>
          </cell>
          <cell r="AZ543" t="str">
            <v/>
          </cell>
          <cell r="BA543" t="str">
            <v/>
          </cell>
          <cell r="BB543" t="str">
            <v/>
          </cell>
          <cell r="BC543" t="str">
            <v/>
          </cell>
        </row>
        <row r="544">
          <cell r="B544" t="str">
            <v>LOLLY - Air</v>
          </cell>
          <cell r="C544">
            <v>0</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cell r="V544" t="str">
            <v/>
          </cell>
          <cell r="W544" t="str">
            <v/>
          </cell>
          <cell r="X544" t="str">
            <v/>
          </cell>
          <cell r="Y544" t="str">
            <v/>
          </cell>
          <cell r="Z544" t="str">
            <v/>
          </cell>
          <cell r="AA544" t="str">
            <v/>
          </cell>
          <cell r="AB544" t="str">
            <v/>
          </cell>
          <cell r="AC544" t="str">
            <v/>
          </cell>
          <cell r="AD544" t="str">
            <v/>
          </cell>
          <cell r="AE544" t="str">
            <v/>
          </cell>
          <cell r="AF544" t="str">
            <v/>
          </cell>
          <cell r="AG544" t="str">
            <v/>
          </cell>
          <cell r="AH544" t="str">
            <v/>
          </cell>
          <cell r="AI544" t="str">
            <v/>
          </cell>
          <cell r="AJ544" t="str">
            <v/>
          </cell>
          <cell r="AK544" t="str">
            <v/>
          </cell>
          <cell r="AL544" t="str">
            <v/>
          </cell>
          <cell r="AM544" t="str">
            <v/>
          </cell>
          <cell r="AN544" t="str">
            <v/>
          </cell>
          <cell r="AO544" t="str">
            <v/>
          </cell>
          <cell r="AP544" t="str">
            <v/>
          </cell>
          <cell r="AQ544" t="str">
            <v/>
          </cell>
          <cell r="AR544" t="str">
            <v/>
          </cell>
          <cell r="AS544" t="str">
            <v/>
          </cell>
          <cell r="AT544" t="str">
            <v/>
          </cell>
          <cell r="AU544" t="str">
            <v/>
          </cell>
          <cell r="AV544" t="str">
            <v/>
          </cell>
          <cell r="AW544" t="str">
            <v/>
          </cell>
          <cell r="AX544" t="str">
            <v/>
          </cell>
          <cell r="AY544" t="str">
            <v/>
          </cell>
          <cell r="AZ544" t="str">
            <v/>
          </cell>
          <cell r="BA544" t="str">
            <v/>
          </cell>
          <cell r="BB544" t="str">
            <v/>
          </cell>
          <cell r="BC544" t="str">
            <v/>
          </cell>
        </row>
        <row r="545">
          <cell r="B545" t="str">
            <v>LOLLY - Sea</v>
          </cell>
          <cell r="C545">
            <v>0</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cell r="V545" t="str">
            <v/>
          </cell>
          <cell r="W545" t="str">
            <v/>
          </cell>
          <cell r="X545" t="str">
            <v/>
          </cell>
          <cell r="Y545" t="str">
            <v/>
          </cell>
          <cell r="Z545" t="str">
            <v/>
          </cell>
          <cell r="AA545" t="str">
            <v/>
          </cell>
          <cell r="AB545" t="str">
            <v/>
          </cell>
          <cell r="AC545" t="str">
            <v/>
          </cell>
          <cell r="AD545" t="str">
            <v/>
          </cell>
          <cell r="AE545" t="str">
            <v/>
          </cell>
          <cell r="AF545" t="str">
            <v/>
          </cell>
          <cell r="AG545" t="str">
            <v/>
          </cell>
          <cell r="AH545" t="str">
            <v/>
          </cell>
          <cell r="AI545" t="str">
            <v/>
          </cell>
          <cell r="AJ545" t="str">
            <v/>
          </cell>
          <cell r="AK545" t="str">
            <v/>
          </cell>
          <cell r="AL545" t="str">
            <v/>
          </cell>
          <cell r="AM545" t="str">
            <v/>
          </cell>
          <cell r="AN545" t="str">
            <v/>
          </cell>
          <cell r="AO545" t="str">
            <v/>
          </cell>
          <cell r="AP545" t="str">
            <v/>
          </cell>
          <cell r="AQ545" t="str">
            <v/>
          </cell>
          <cell r="AR545" t="str">
            <v/>
          </cell>
          <cell r="AS545" t="str">
            <v/>
          </cell>
          <cell r="AT545" t="str">
            <v/>
          </cell>
          <cell r="AU545" t="str">
            <v/>
          </cell>
          <cell r="AV545" t="str">
            <v/>
          </cell>
          <cell r="AW545" t="str">
            <v/>
          </cell>
          <cell r="AX545" t="str">
            <v/>
          </cell>
          <cell r="AY545" t="str">
            <v/>
          </cell>
          <cell r="AZ545" t="str">
            <v/>
          </cell>
          <cell r="BA545" t="str">
            <v/>
          </cell>
          <cell r="BB545" t="str">
            <v/>
          </cell>
          <cell r="BC545" t="str">
            <v/>
          </cell>
        </row>
        <row r="546">
          <cell r="B546" t="str">
            <v>LOYTEX - Air</v>
          </cell>
          <cell r="C546">
            <v>0</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cell r="V546" t="str">
            <v/>
          </cell>
          <cell r="W546" t="str">
            <v/>
          </cell>
          <cell r="X546" t="str">
            <v/>
          </cell>
          <cell r="Y546" t="str">
            <v/>
          </cell>
          <cell r="Z546" t="str">
            <v/>
          </cell>
          <cell r="AA546" t="str">
            <v/>
          </cell>
          <cell r="AB546" t="str">
            <v/>
          </cell>
          <cell r="AC546" t="str">
            <v/>
          </cell>
          <cell r="AD546" t="str">
            <v/>
          </cell>
          <cell r="AE546" t="str">
            <v/>
          </cell>
          <cell r="AF546" t="str">
            <v/>
          </cell>
          <cell r="AG546" t="str">
            <v/>
          </cell>
          <cell r="AH546" t="str">
            <v/>
          </cell>
          <cell r="AI546" t="str">
            <v/>
          </cell>
          <cell r="AJ546" t="str">
            <v/>
          </cell>
          <cell r="AK546" t="str">
            <v/>
          </cell>
          <cell r="AL546" t="str">
            <v/>
          </cell>
          <cell r="AM546" t="str">
            <v/>
          </cell>
          <cell r="AN546" t="str">
            <v/>
          </cell>
          <cell r="AO546" t="str">
            <v/>
          </cell>
          <cell r="AP546" t="str">
            <v/>
          </cell>
          <cell r="AQ546" t="str">
            <v/>
          </cell>
          <cell r="AR546" t="str">
            <v/>
          </cell>
          <cell r="AS546" t="str">
            <v/>
          </cell>
          <cell r="AT546" t="str">
            <v/>
          </cell>
          <cell r="AU546" t="str">
            <v/>
          </cell>
          <cell r="AV546" t="str">
            <v/>
          </cell>
          <cell r="AW546" t="str">
            <v/>
          </cell>
          <cell r="AX546" t="str">
            <v/>
          </cell>
          <cell r="AY546" t="str">
            <v/>
          </cell>
          <cell r="AZ546" t="str">
            <v/>
          </cell>
          <cell r="BA546" t="str">
            <v/>
          </cell>
          <cell r="BB546" t="str">
            <v/>
          </cell>
          <cell r="BC546" t="str">
            <v/>
          </cell>
        </row>
        <row r="547">
          <cell r="B547" t="str">
            <v>LOYTEX - Sea</v>
          </cell>
          <cell r="C547">
            <v>0</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cell r="V547" t="str">
            <v/>
          </cell>
          <cell r="W547" t="str">
            <v/>
          </cell>
          <cell r="X547" t="str">
            <v/>
          </cell>
          <cell r="Y547" t="str">
            <v/>
          </cell>
          <cell r="Z547" t="str">
            <v/>
          </cell>
          <cell r="AA547" t="str">
            <v/>
          </cell>
          <cell r="AB547" t="str">
            <v/>
          </cell>
          <cell r="AC547" t="str">
            <v/>
          </cell>
          <cell r="AD547" t="str">
            <v/>
          </cell>
          <cell r="AE547" t="str">
            <v/>
          </cell>
          <cell r="AF547" t="str">
            <v/>
          </cell>
          <cell r="AG547" t="str">
            <v/>
          </cell>
          <cell r="AH547" t="str">
            <v/>
          </cell>
          <cell r="AI547" t="str">
            <v/>
          </cell>
          <cell r="AJ547" t="str">
            <v/>
          </cell>
          <cell r="AK547" t="str">
            <v/>
          </cell>
          <cell r="AL547" t="str">
            <v/>
          </cell>
          <cell r="AM547" t="str">
            <v/>
          </cell>
          <cell r="AN547" t="str">
            <v/>
          </cell>
          <cell r="AO547" t="str">
            <v/>
          </cell>
          <cell r="AP547" t="str">
            <v/>
          </cell>
          <cell r="AQ547" t="str">
            <v/>
          </cell>
          <cell r="AR547" t="str">
            <v/>
          </cell>
          <cell r="AS547" t="str">
            <v/>
          </cell>
          <cell r="AT547" t="str">
            <v/>
          </cell>
          <cell r="AU547" t="str">
            <v/>
          </cell>
          <cell r="AV547" t="str">
            <v/>
          </cell>
          <cell r="AW547" t="str">
            <v/>
          </cell>
          <cell r="AX547" t="str">
            <v/>
          </cell>
          <cell r="AY547" t="str">
            <v/>
          </cell>
          <cell r="AZ547" t="str">
            <v/>
          </cell>
          <cell r="BA547" t="str">
            <v/>
          </cell>
          <cell r="BB547" t="str">
            <v/>
          </cell>
          <cell r="BC547" t="str">
            <v/>
          </cell>
        </row>
        <row r="548">
          <cell r="B548" t="str">
            <v>LREN - Air</v>
          </cell>
          <cell r="C548">
            <v>0</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cell r="V548" t="str">
            <v/>
          </cell>
          <cell r="W548" t="str">
            <v/>
          </cell>
          <cell r="X548" t="str">
            <v/>
          </cell>
          <cell r="Y548" t="str">
            <v/>
          </cell>
          <cell r="Z548" t="str">
            <v/>
          </cell>
          <cell r="AA548" t="str">
            <v/>
          </cell>
          <cell r="AB548" t="str">
            <v/>
          </cell>
          <cell r="AC548" t="str">
            <v/>
          </cell>
          <cell r="AD548" t="str">
            <v/>
          </cell>
          <cell r="AE548" t="str">
            <v/>
          </cell>
          <cell r="AF548" t="str">
            <v/>
          </cell>
          <cell r="AG548" t="str">
            <v/>
          </cell>
          <cell r="AH548" t="str">
            <v/>
          </cell>
          <cell r="AI548" t="str">
            <v/>
          </cell>
          <cell r="AJ548" t="str">
            <v/>
          </cell>
          <cell r="AK548" t="str">
            <v/>
          </cell>
          <cell r="AL548" t="str">
            <v/>
          </cell>
          <cell r="AM548" t="str">
            <v/>
          </cell>
          <cell r="AN548" t="str">
            <v/>
          </cell>
          <cell r="AO548" t="str">
            <v/>
          </cell>
          <cell r="AP548" t="str">
            <v/>
          </cell>
          <cell r="AQ548" t="str">
            <v/>
          </cell>
          <cell r="AR548" t="str">
            <v/>
          </cell>
          <cell r="AS548" t="str">
            <v/>
          </cell>
          <cell r="AT548" t="str">
            <v/>
          </cell>
          <cell r="AU548" t="str">
            <v/>
          </cell>
          <cell r="AV548" t="str">
            <v/>
          </cell>
          <cell r="AW548" t="str">
            <v/>
          </cell>
          <cell r="AX548" t="str">
            <v/>
          </cell>
          <cell r="AY548" t="str">
            <v/>
          </cell>
          <cell r="AZ548" t="str">
            <v/>
          </cell>
          <cell r="BA548" t="str">
            <v/>
          </cell>
          <cell r="BB548" t="str">
            <v/>
          </cell>
          <cell r="BC548" t="str">
            <v/>
          </cell>
        </row>
        <row r="549">
          <cell r="B549" t="str">
            <v>LREN - Sea</v>
          </cell>
          <cell r="C549">
            <v>0</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cell r="V549" t="str">
            <v/>
          </cell>
          <cell r="W549" t="str">
            <v/>
          </cell>
          <cell r="X549" t="str">
            <v/>
          </cell>
          <cell r="Y549" t="str">
            <v/>
          </cell>
          <cell r="Z549" t="str">
            <v/>
          </cell>
          <cell r="AA549" t="str">
            <v/>
          </cell>
          <cell r="AB549" t="str">
            <v/>
          </cell>
          <cell r="AC549" t="str">
            <v/>
          </cell>
          <cell r="AD549" t="str">
            <v/>
          </cell>
          <cell r="AE549" t="str">
            <v/>
          </cell>
          <cell r="AF549" t="str">
            <v/>
          </cell>
          <cell r="AG549" t="str">
            <v/>
          </cell>
          <cell r="AH549" t="str">
            <v/>
          </cell>
          <cell r="AI549" t="str">
            <v/>
          </cell>
          <cell r="AJ549" t="str">
            <v/>
          </cell>
          <cell r="AK549" t="str">
            <v/>
          </cell>
          <cell r="AL549" t="str">
            <v/>
          </cell>
          <cell r="AM549" t="str">
            <v/>
          </cell>
          <cell r="AN549" t="str">
            <v/>
          </cell>
          <cell r="AO549" t="str">
            <v/>
          </cell>
          <cell r="AP549" t="str">
            <v/>
          </cell>
          <cell r="AQ549" t="str">
            <v/>
          </cell>
          <cell r="AR549" t="str">
            <v/>
          </cell>
          <cell r="AS549" t="str">
            <v/>
          </cell>
          <cell r="AT549" t="str">
            <v/>
          </cell>
          <cell r="AU549" t="str">
            <v/>
          </cell>
          <cell r="AV549" t="str">
            <v/>
          </cell>
          <cell r="AW549" t="str">
            <v/>
          </cell>
          <cell r="AX549" t="str">
            <v/>
          </cell>
          <cell r="AY549" t="str">
            <v/>
          </cell>
          <cell r="AZ549" t="str">
            <v/>
          </cell>
          <cell r="BA549" t="str">
            <v/>
          </cell>
          <cell r="BB549" t="str">
            <v/>
          </cell>
          <cell r="BC549" t="str">
            <v/>
          </cell>
        </row>
        <row r="550">
          <cell r="B550" t="str">
            <v>LSI - Air</v>
          </cell>
          <cell r="C550">
            <v>0</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cell r="V550" t="str">
            <v/>
          </cell>
          <cell r="W550" t="str">
            <v/>
          </cell>
          <cell r="X550" t="str">
            <v/>
          </cell>
          <cell r="Y550" t="str">
            <v/>
          </cell>
          <cell r="Z550" t="str">
            <v/>
          </cell>
          <cell r="AA550" t="str">
            <v/>
          </cell>
          <cell r="AB550" t="str">
            <v/>
          </cell>
          <cell r="AC550" t="str">
            <v/>
          </cell>
          <cell r="AD550" t="str">
            <v/>
          </cell>
          <cell r="AE550" t="str">
            <v/>
          </cell>
          <cell r="AF550" t="str">
            <v/>
          </cell>
          <cell r="AG550" t="str">
            <v/>
          </cell>
          <cell r="AH550" t="str">
            <v/>
          </cell>
          <cell r="AI550" t="str">
            <v/>
          </cell>
          <cell r="AJ550" t="str">
            <v/>
          </cell>
          <cell r="AK550" t="str">
            <v/>
          </cell>
          <cell r="AL550" t="str">
            <v/>
          </cell>
          <cell r="AM550" t="str">
            <v/>
          </cell>
          <cell r="AN550" t="str">
            <v/>
          </cell>
          <cell r="AO550" t="str">
            <v/>
          </cell>
          <cell r="AP550" t="str">
            <v/>
          </cell>
          <cell r="AQ550" t="str">
            <v/>
          </cell>
          <cell r="AR550" t="str">
            <v/>
          </cell>
          <cell r="AS550" t="str">
            <v/>
          </cell>
          <cell r="AT550" t="str">
            <v/>
          </cell>
          <cell r="AU550" t="str">
            <v/>
          </cell>
          <cell r="AV550" t="str">
            <v/>
          </cell>
          <cell r="AW550" t="str">
            <v/>
          </cell>
          <cell r="AX550" t="str">
            <v/>
          </cell>
          <cell r="AY550" t="str">
            <v/>
          </cell>
          <cell r="AZ550" t="str">
            <v/>
          </cell>
          <cell r="BA550" t="str">
            <v/>
          </cell>
          <cell r="BB550" t="str">
            <v/>
          </cell>
          <cell r="BC550" t="str">
            <v/>
          </cell>
        </row>
        <row r="551">
          <cell r="B551" t="str">
            <v>LSI - Sea</v>
          </cell>
          <cell r="C551">
            <v>0</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cell r="V551" t="str">
            <v/>
          </cell>
          <cell r="W551" t="str">
            <v/>
          </cell>
          <cell r="X551" t="str">
            <v/>
          </cell>
          <cell r="Y551" t="str">
            <v/>
          </cell>
          <cell r="Z551" t="str">
            <v/>
          </cell>
          <cell r="AA551" t="str">
            <v/>
          </cell>
          <cell r="AB551" t="str">
            <v/>
          </cell>
          <cell r="AC551" t="str">
            <v/>
          </cell>
          <cell r="AD551" t="str">
            <v/>
          </cell>
          <cell r="AE551" t="str">
            <v/>
          </cell>
          <cell r="AF551" t="str">
            <v/>
          </cell>
          <cell r="AG551" t="str">
            <v/>
          </cell>
          <cell r="AH551" t="str">
            <v/>
          </cell>
          <cell r="AI551" t="str">
            <v/>
          </cell>
          <cell r="AJ551" t="str">
            <v/>
          </cell>
          <cell r="AK551" t="str">
            <v/>
          </cell>
          <cell r="AL551" t="str">
            <v/>
          </cell>
          <cell r="AM551" t="str">
            <v/>
          </cell>
          <cell r="AN551" t="str">
            <v/>
          </cell>
          <cell r="AO551" t="str">
            <v/>
          </cell>
          <cell r="AP551" t="str">
            <v/>
          </cell>
          <cell r="AQ551" t="str">
            <v/>
          </cell>
          <cell r="AR551" t="str">
            <v/>
          </cell>
          <cell r="AS551" t="str">
            <v/>
          </cell>
          <cell r="AT551" t="str">
            <v/>
          </cell>
          <cell r="AU551" t="str">
            <v/>
          </cell>
          <cell r="AV551" t="str">
            <v/>
          </cell>
          <cell r="AW551" t="str">
            <v/>
          </cell>
          <cell r="AX551" t="str">
            <v/>
          </cell>
          <cell r="AY551" t="str">
            <v/>
          </cell>
          <cell r="AZ551" t="str">
            <v/>
          </cell>
          <cell r="BA551" t="str">
            <v/>
          </cell>
          <cell r="BB551" t="str">
            <v/>
          </cell>
          <cell r="BC551" t="str">
            <v/>
          </cell>
        </row>
        <row r="552">
          <cell r="B552" t="str">
            <v>LZA - Air</v>
          </cell>
          <cell r="C552">
            <v>0</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cell r="V552" t="str">
            <v/>
          </cell>
          <cell r="W552" t="str">
            <v/>
          </cell>
          <cell r="X552" t="str">
            <v/>
          </cell>
          <cell r="Y552" t="str">
            <v/>
          </cell>
          <cell r="Z552" t="str">
            <v/>
          </cell>
          <cell r="AA552" t="str">
            <v/>
          </cell>
          <cell r="AB552" t="str">
            <v/>
          </cell>
          <cell r="AC552" t="str">
            <v/>
          </cell>
          <cell r="AD552" t="str">
            <v/>
          </cell>
          <cell r="AE552" t="str">
            <v/>
          </cell>
          <cell r="AF552" t="str">
            <v/>
          </cell>
          <cell r="AG552" t="str">
            <v/>
          </cell>
          <cell r="AH552" t="str">
            <v/>
          </cell>
          <cell r="AI552" t="str">
            <v/>
          </cell>
          <cell r="AJ552" t="str">
            <v/>
          </cell>
          <cell r="AK552" t="str">
            <v/>
          </cell>
          <cell r="AL552" t="str">
            <v/>
          </cell>
          <cell r="AM552" t="str">
            <v/>
          </cell>
          <cell r="AN552" t="str">
            <v/>
          </cell>
          <cell r="AO552" t="str">
            <v/>
          </cell>
          <cell r="AP552" t="str">
            <v/>
          </cell>
          <cell r="AQ552" t="str">
            <v/>
          </cell>
          <cell r="AR552" t="str">
            <v/>
          </cell>
          <cell r="AS552" t="str">
            <v/>
          </cell>
          <cell r="AT552" t="str">
            <v/>
          </cell>
          <cell r="AU552" t="str">
            <v/>
          </cell>
          <cell r="AV552" t="str">
            <v/>
          </cell>
          <cell r="AW552" t="str">
            <v/>
          </cell>
          <cell r="AX552" t="str">
            <v/>
          </cell>
          <cell r="AY552" t="str">
            <v/>
          </cell>
          <cell r="AZ552" t="str">
            <v/>
          </cell>
          <cell r="BA552" t="str">
            <v/>
          </cell>
          <cell r="BB552" t="str">
            <v/>
          </cell>
          <cell r="BC552" t="str">
            <v/>
          </cell>
        </row>
        <row r="553">
          <cell r="B553" t="str">
            <v>LZA - Sea</v>
          </cell>
          <cell r="C553">
            <v>0</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cell r="V553" t="str">
            <v/>
          </cell>
          <cell r="W553" t="str">
            <v/>
          </cell>
          <cell r="X553" t="str">
            <v/>
          </cell>
          <cell r="Y553" t="str">
            <v/>
          </cell>
          <cell r="Z553" t="str">
            <v/>
          </cell>
          <cell r="AA553" t="str">
            <v/>
          </cell>
          <cell r="AB553" t="str">
            <v/>
          </cell>
          <cell r="AC553" t="str">
            <v/>
          </cell>
          <cell r="AD553" t="str">
            <v/>
          </cell>
          <cell r="AE553" t="str">
            <v/>
          </cell>
          <cell r="AF553" t="str">
            <v/>
          </cell>
          <cell r="AG553" t="str">
            <v/>
          </cell>
          <cell r="AH553" t="str">
            <v/>
          </cell>
          <cell r="AI553" t="str">
            <v/>
          </cell>
          <cell r="AJ553" t="str">
            <v/>
          </cell>
          <cell r="AK553" t="str">
            <v/>
          </cell>
          <cell r="AL553" t="str">
            <v/>
          </cell>
          <cell r="AM553" t="str">
            <v/>
          </cell>
          <cell r="AN553" t="str">
            <v/>
          </cell>
          <cell r="AO553" t="str">
            <v/>
          </cell>
          <cell r="AP553" t="str">
            <v/>
          </cell>
          <cell r="AQ553" t="str">
            <v/>
          </cell>
          <cell r="AR553" t="str">
            <v/>
          </cell>
          <cell r="AS553" t="str">
            <v/>
          </cell>
          <cell r="AT553" t="str">
            <v/>
          </cell>
          <cell r="AU553" t="str">
            <v/>
          </cell>
          <cell r="AV553" t="str">
            <v/>
          </cell>
          <cell r="AW553" t="str">
            <v/>
          </cell>
          <cell r="AX553" t="str">
            <v/>
          </cell>
          <cell r="AY553" t="str">
            <v/>
          </cell>
          <cell r="AZ553" t="str">
            <v/>
          </cell>
          <cell r="BA553" t="str">
            <v/>
          </cell>
          <cell r="BB553" t="str">
            <v/>
          </cell>
          <cell r="BC553" t="str">
            <v/>
          </cell>
        </row>
        <row r="554">
          <cell r="B554" t="str">
            <v>M3MEX - Air</v>
          </cell>
          <cell r="C554">
            <v>0</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cell r="V554" t="str">
            <v/>
          </cell>
          <cell r="W554" t="str">
            <v/>
          </cell>
          <cell r="X554" t="str">
            <v/>
          </cell>
          <cell r="Y554" t="str">
            <v/>
          </cell>
          <cell r="Z554" t="str">
            <v/>
          </cell>
          <cell r="AA554" t="str">
            <v/>
          </cell>
          <cell r="AB554" t="str">
            <v/>
          </cell>
          <cell r="AC554" t="str">
            <v/>
          </cell>
          <cell r="AD554" t="str">
            <v/>
          </cell>
          <cell r="AE554" t="str">
            <v/>
          </cell>
          <cell r="AF554" t="str">
            <v/>
          </cell>
          <cell r="AG554" t="str">
            <v/>
          </cell>
          <cell r="AH554" t="str">
            <v/>
          </cell>
          <cell r="AI554" t="str">
            <v/>
          </cell>
          <cell r="AJ554" t="str">
            <v/>
          </cell>
          <cell r="AK554" t="str">
            <v/>
          </cell>
          <cell r="AL554" t="str">
            <v/>
          </cell>
          <cell r="AM554" t="str">
            <v/>
          </cell>
          <cell r="AN554" t="str">
            <v/>
          </cell>
          <cell r="AO554" t="str">
            <v/>
          </cell>
          <cell r="AP554" t="str">
            <v/>
          </cell>
          <cell r="AQ554" t="str">
            <v/>
          </cell>
          <cell r="AR554" t="str">
            <v/>
          </cell>
          <cell r="AS554" t="str">
            <v/>
          </cell>
          <cell r="AT554" t="str">
            <v/>
          </cell>
          <cell r="AU554" t="str">
            <v/>
          </cell>
          <cell r="AV554" t="str">
            <v/>
          </cell>
          <cell r="AW554" t="str">
            <v/>
          </cell>
          <cell r="AX554" t="str">
            <v/>
          </cell>
          <cell r="AY554" t="str">
            <v/>
          </cell>
          <cell r="AZ554" t="str">
            <v/>
          </cell>
          <cell r="BA554" t="str">
            <v/>
          </cell>
          <cell r="BB554" t="str">
            <v/>
          </cell>
          <cell r="BC554" t="str">
            <v/>
          </cell>
        </row>
        <row r="555">
          <cell r="B555" t="str">
            <v>M3MEX - Sea</v>
          </cell>
          <cell r="C555">
            <v>0</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cell r="V555" t="str">
            <v/>
          </cell>
          <cell r="W555" t="str">
            <v/>
          </cell>
          <cell r="X555" t="str">
            <v/>
          </cell>
          <cell r="Y555" t="str">
            <v/>
          </cell>
          <cell r="Z555" t="str">
            <v/>
          </cell>
          <cell r="AA555" t="str">
            <v/>
          </cell>
          <cell r="AB555" t="str">
            <v/>
          </cell>
          <cell r="AC555" t="str">
            <v/>
          </cell>
          <cell r="AD555" t="str">
            <v/>
          </cell>
          <cell r="AE555" t="str">
            <v/>
          </cell>
          <cell r="AF555" t="str">
            <v/>
          </cell>
          <cell r="AG555" t="str">
            <v/>
          </cell>
          <cell r="AH555" t="str">
            <v/>
          </cell>
          <cell r="AI555" t="str">
            <v/>
          </cell>
          <cell r="AJ555" t="str">
            <v/>
          </cell>
          <cell r="AK555" t="str">
            <v/>
          </cell>
          <cell r="AL555" t="str">
            <v/>
          </cell>
          <cell r="AM555" t="str">
            <v/>
          </cell>
          <cell r="AN555" t="str">
            <v/>
          </cell>
          <cell r="AO555" t="str">
            <v/>
          </cell>
          <cell r="AP555" t="str">
            <v/>
          </cell>
          <cell r="AQ555" t="str">
            <v/>
          </cell>
          <cell r="AR555" t="str">
            <v/>
          </cell>
          <cell r="AS555" t="str">
            <v/>
          </cell>
          <cell r="AT555" t="str">
            <v/>
          </cell>
          <cell r="AU555" t="str">
            <v/>
          </cell>
          <cell r="AV555" t="str">
            <v/>
          </cell>
          <cell r="AW555" t="str">
            <v/>
          </cell>
          <cell r="AX555" t="str">
            <v/>
          </cell>
          <cell r="AY555" t="str">
            <v/>
          </cell>
          <cell r="AZ555" t="str">
            <v/>
          </cell>
          <cell r="BA555" t="str">
            <v/>
          </cell>
          <cell r="BB555" t="str">
            <v/>
          </cell>
          <cell r="BC555" t="str">
            <v/>
          </cell>
        </row>
        <row r="556">
          <cell r="B556" t="str">
            <v>MACYS - Air</v>
          </cell>
          <cell r="C556">
            <v>0</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cell r="V556" t="str">
            <v/>
          </cell>
          <cell r="W556" t="str">
            <v/>
          </cell>
          <cell r="X556" t="str">
            <v/>
          </cell>
          <cell r="Y556" t="str">
            <v/>
          </cell>
          <cell r="Z556" t="str">
            <v/>
          </cell>
          <cell r="AA556" t="str">
            <v/>
          </cell>
          <cell r="AB556" t="str">
            <v/>
          </cell>
          <cell r="AC556" t="str">
            <v/>
          </cell>
          <cell r="AD556" t="str">
            <v/>
          </cell>
          <cell r="AE556" t="str">
            <v/>
          </cell>
          <cell r="AF556" t="str">
            <v/>
          </cell>
          <cell r="AG556" t="str">
            <v/>
          </cell>
          <cell r="AH556" t="str">
            <v/>
          </cell>
          <cell r="AI556" t="str">
            <v/>
          </cell>
          <cell r="AJ556" t="str">
            <v/>
          </cell>
          <cell r="AK556" t="str">
            <v/>
          </cell>
          <cell r="AL556" t="str">
            <v/>
          </cell>
          <cell r="AM556" t="str">
            <v/>
          </cell>
          <cell r="AN556" t="str">
            <v/>
          </cell>
          <cell r="AO556" t="str">
            <v/>
          </cell>
          <cell r="AP556" t="str">
            <v/>
          </cell>
          <cell r="AQ556" t="str">
            <v/>
          </cell>
          <cell r="AR556" t="str">
            <v/>
          </cell>
          <cell r="AS556" t="str">
            <v/>
          </cell>
          <cell r="AT556" t="str">
            <v/>
          </cell>
          <cell r="AU556" t="str">
            <v/>
          </cell>
          <cell r="AV556" t="str">
            <v/>
          </cell>
          <cell r="AW556" t="str">
            <v/>
          </cell>
          <cell r="AX556" t="str">
            <v/>
          </cell>
          <cell r="AY556" t="str">
            <v/>
          </cell>
          <cell r="AZ556" t="str">
            <v/>
          </cell>
          <cell r="BA556" t="str">
            <v/>
          </cell>
          <cell r="BB556" t="str">
            <v/>
          </cell>
          <cell r="BC556" t="str">
            <v/>
          </cell>
        </row>
        <row r="557">
          <cell r="B557" t="str">
            <v>MACYS - Sea</v>
          </cell>
          <cell r="C557">
            <v>0</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cell r="V557" t="str">
            <v/>
          </cell>
          <cell r="W557" t="str">
            <v/>
          </cell>
          <cell r="X557" t="str">
            <v/>
          </cell>
          <cell r="Y557" t="str">
            <v/>
          </cell>
          <cell r="Z557" t="str">
            <v/>
          </cell>
          <cell r="AA557" t="str">
            <v/>
          </cell>
          <cell r="AB557" t="str">
            <v/>
          </cell>
          <cell r="AC557" t="str">
            <v/>
          </cell>
          <cell r="AD557" t="str">
            <v/>
          </cell>
          <cell r="AE557" t="str">
            <v/>
          </cell>
          <cell r="AF557" t="str">
            <v/>
          </cell>
          <cell r="AG557" t="str">
            <v/>
          </cell>
          <cell r="AH557" t="str">
            <v/>
          </cell>
          <cell r="AI557" t="str">
            <v/>
          </cell>
          <cell r="AJ557" t="str">
            <v/>
          </cell>
          <cell r="AK557" t="str">
            <v/>
          </cell>
          <cell r="AL557" t="str">
            <v/>
          </cell>
          <cell r="AM557" t="str">
            <v/>
          </cell>
          <cell r="AN557" t="str">
            <v/>
          </cell>
          <cell r="AO557" t="str">
            <v/>
          </cell>
          <cell r="AP557" t="str">
            <v/>
          </cell>
          <cell r="AQ557" t="str">
            <v/>
          </cell>
          <cell r="AR557" t="str">
            <v/>
          </cell>
          <cell r="AS557" t="str">
            <v/>
          </cell>
          <cell r="AT557" t="str">
            <v/>
          </cell>
          <cell r="AU557" t="str">
            <v/>
          </cell>
          <cell r="AV557" t="str">
            <v/>
          </cell>
          <cell r="AW557" t="str">
            <v/>
          </cell>
          <cell r="AX557" t="str">
            <v/>
          </cell>
          <cell r="AY557" t="str">
            <v/>
          </cell>
          <cell r="AZ557" t="str">
            <v/>
          </cell>
          <cell r="BA557" t="str">
            <v/>
          </cell>
          <cell r="BB557" t="str">
            <v/>
          </cell>
          <cell r="BC557" t="str">
            <v/>
          </cell>
        </row>
        <row r="558">
          <cell r="B558" t="str">
            <v>MANF - Air</v>
          </cell>
          <cell r="C558">
            <v>0</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cell r="V558" t="str">
            <v/>
          </cell>
          <cell r="W558" t="str">
            <v/>
          </cell>
          <cell r="X558" t="str">
            <v/>
          </cell>
          <cell r="Y558" t="str">
            <v/>
          </cell>
          <cell r="Z558" t="str">
            <v/>
          </cell>
          <cell r="AA558" t="str">
            <v/>
          </cell>
          <cell r="AB558" t="str">
            <v/>
          </cell>
          <cell r="AC558" t="str">
            <v/>
          </cell>
          <cell r="AD558" t="str">
            <v/>
          </cell>
          <cell r="AE558" t="str">
            <v/>
          </cell>
          <cell r="AF558" t="str">
            <v/>
          </cell>
          <cell r="AG558" t="str">
            <v/>
          </cell>
          <cell r="AH558" t="str">
            <v/>
          </cell>
          <cell r="AI558" t="str">
            <v/>
          </cell>
          <cell r="AJ558" t="str">
            <v/>
          </cell>
          <cell r="AK558" t="str">
            <v/>
          </cell>
          <cell r="AL558" t="str">
            <v/>
          </cell>
          <cell r="AM558" t="str">
            <v/>
          </cell>
          <cell r="AN558" t="str">
            <v/>
          </cell>
          <cell r="AO558" t="str">
            <v/>
          </cell>
          <cell r="AP558" t="str">
            <v/>
          </cell>
          <cell r="AQ558" t="str">
            <v/>
          </cell>
          <cell r="AR558" t="str">
            <v/>
          </cell>
          <cell r="AS558" t="str">
            <v/>
          </cell>
          <cell r="AT558" t="str">
            <v/>
          </cell>
          <cell r="AU558" t="str">
            <v/>
          </cell>
          <cell r="AV558" t="str">
            <v/>
          </cell>
          <cell r="AW558" t="str">
            <v/>
          </cell>
          <cell r="AX558" t="str">
            <v/>
          </cell>
          <cell r="AY558" t="str">
            <v/>
          </cell>
          <cell r="AZ558" t="str">
            <v/>
          </cell>
          <cell r="BA558" t="str">
            <v/>
          </cell>
          <cell r="BB558" t="str">
            <v/>
          </cell>
          <cell r="BC558" t="str">
            <v/>
          </cell>
        </row>
        <row r="559">
          <cell r="B559" t="str">
            <v>MANF - Sea</v>
          </cell>
          <cell r="C559">
            <v>0</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cell r="V559" t="str">
            <v/>
          </cell>
          <cell r="W559" t="str">
            <v/>
          </cell>
          <cell r="X559" t="str">
            <v/>
          </cell>
          <cell r="Y559" t="str">
            <v/>
          </cell>
          <cell r="Z559" t="str">
            <v/>
          </cell>
          <cell r="AA559" t="str">
            <v/>
          </cell>
          <cell r="AB559" t="str">
            <v/>
          </cell>
          <cell r="AC559" t="str">
            <v/>
          </cell>
          <cell r="AD559" t="str">
            <v/>
          </cell>
          <cell r="AE559" t="str">
            <v/>
          </cell>
          <cell r="AF559" t="str">
            <v/>
          </cell>
          <cell r="AG559" t="str">
            <v/>
          </cell>
          <cell r="AH559" t="str">
            <v/>
          </cell>
          <cell r="AI559" t="str">
            <v/>
          </cell>
          <cell r="AJ559" t="str">
            <v/>
          </cell>
          <cell r="AK559" t="str">
            <v/>
          </cell>
          <cell r="AL559" t="str">
            <v/>
          </cell>
          <cell r="AM559" t="str">
            <v/>
          </cell>
          <cell r="AN559" t="str">
            <v/>
          </cell>
          <cell r="AO559" t="str">
            <v/>
          </cell>
          <cell r="AP559" t="str">
            <v/>
          </cell>
          <cell r="AQ559" t="str">
            <v/>
          </cell>
          <cell r="AR559" t="str">
            <v/>
          </cell>
          <cell r="AS559" t="str">
            <v/>
          </cell>
          <cell r="AT559" t="str">
            <v/>
          </cell>
          <cell r="AU559" t="str">
            <v/>
          </cell>
          <cell r="AV559" t="str">
            <v/>
          </cell>
          <cell r="AW559" t="str">
            <v/>
          </cell>
          <cell r="AX559" t="str">
            <v/>
          </cell>
          <cell r="AY559" t="str">
            <v/>
          </cell>
          <cell r="AZ559" t="str">
            <v/>
          </cell>
          <cell r="BA559" t="str">
            <v/>
          </cell>
          <cell r="BB559" t="str">
            <v/>
          </cell>
          <cell r="BC559" t="str">
            <v/>
          </cell>
        </row>
        <row r="560">
          <cell r="B560" t="str">
            <v>MAST - Air</v>
          </cell>
          <cell r="C560">
            <v>0</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cell r="V560" t="str">
            <v/>
          </cell>
          <cell r="W560" t="str">
            <v/>
          </cell>
          <cell r="X560" t="str">
            <v/>
          </cell>
          <cell r="Y560" t="str">
            <v/>
          </cell>
          <cell r="Z560" t="str">
            <v/>
          </cell>
          <cell r="AA560" t="str">
            <v/>
          </cell>
          <cell r="AB560" t="str">
            <v/>
          </cell>
          <cell r="AC560" t="str">
            <v/>
          </cell>
          <cell r="AD560" t="str">
            <v/>
          </cell>
          <cell r="AE560" t="str">
            <v/>
          </cell>
          <cell r="AF560" t="str">
            <v/>
          </cell>
          <cell r="AG560" t="str">
            <v/>
          </cell>
          <cell r="AH560" t="str">
            <v/>
          </cell>
          <cell r="AI560" t="str">
            <v/>
          </cell>
          <cell r="AJ560" t="str">
            <v/>
          </cell>
          <cell r="AK560" t="str">
            <v/>
          </cell>
          <cell r="AL560" t="str">
            <v/>
          </cell>
          <cell r="AM560" t="str">
            <v/>
          </cell>
          <cell r="AN560" t="str">
            <v/>
          </cell>
          <cell r="AO560" t="str">
            <v/>
          </cell>
          <cell r="AP560" t="str">
            <v/>
          </cell>
          <cell r="AQ560" t="str">
            <v/>
          </cell>
          <cell r="AR560" t="str">
            <v/>
          </cell>
          <cell r="AS560" t="str">
            <v/>
          </cell>
          <cell r="AT560" t="str">
            <v/>
          </cell>
          <cell r="AU560" t="str">
            <v/>
          </cell>
          <cell r="AV560" t="str">
            <v/>
          </cell>
          <cell r="AW560" t="str">
            <v/>
          </cell>
          <cell r="AX560" t="str">
            <v/>
          </cell>
          <cell r="AY560" t="str">
            <v/>
          </cell>
          <cell r="AZ560" t="str">
            <v/>
          </cell>
          <cell r="BA560" t="str">
            <v/>
          </cell>
          <cell r="BB560" t="str">
            <v/>
          </cell>
          <cell r="BC560" t="str">
            <v/>
          </cell>
        </row>
        <row r="561">
          <cell r="B561" t="str">
            <v>MAST - Sea</v>
          </cell>
          <cell r="C561">
            <v>0</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cell r="V561" t="str">
            <v/>
          </cell>
          <cell r="W561" t="str">
            <v/>
          </cell>
          <cell r="X561" t="str">
            <v/>
          </cell>
          <cell r="Y561" t="str">
            <v/>
          </cell>
          <cell r="Z561" t="str">
            <v/>
          </cell>
          <cell r="AA561" t="str">
            <v/>
          </cell>
          <cell r="AB561" t="str">
            <v/>
          </cell>
          <cell r="AC561" t="str">
            <v/>
          </cell>
          <cell r="AD561" t="str">
            <v/>
          </cell>
          <cell r="AE561" t="str">
            <v/>
          </cell>
          <cell r="AF561" t="str">
            <v/>
          </cell>
          <cell r="AG561" t="str">
            <v/>
          </cell>
          <cell r="AH561" t="str">
            <v/>
          </cell>
          <cell r="AI561" t="str">
            <v/>
          </cell>
          <cell r="AJ561" t="str">
            <v/>
          </cell>
          <cell r="AK561" t="str">
            <v/>
          </cell>
          <cell r="AL561" t="str">
            <v/>
          </cell>
          <cell r="AM561" t="str">
            <v/>
          </cell>
          <cell r="AN561" t="str">
            <v/>
          </cell>
          <cell r="AO561" t="str">
            <v/>
          </cell>
          <cell r="AP561" t="str">
            <v/>
          </cell>
          <cell r="AQ561" t="str">
            <v/>
          </cell>
          <cell r="AR561" t="str">
            <v/>
          </cell>
          <cell r="AS561" t="str">
            <v/>
          </cell>
          <cell r="AT561" t="str">
            <v/>
          </cell>
          <cell r="AU561" t="str">
            <v/>
          </cell>
          <cell r="AV561" t="str">
            <v/>
          </cell>
          <cell r="AW561" t="str">
            <v/>
          </cell>
          <cell r="AX561" t="str">
            <v/>
          </cell>
          <cell r="AY561" t="str">
            <v/>
          </cell>
          <cell r="AZ561" t="str">
            <v/>
          </cell>
          <cell r="BA561" t="str">
            <v/>
          </cell>
          <cell r="BB561" t="str">
            <v/>
          </cell>
          <cell r="BC561" t="str">
            <v/>
          </cell>
        </row>
        <row r="562">
          <cell r="B562" t="str">
            <v>MAUDB - Air</v>
          </cell>
          <cell r="C562">
            <v>0</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cell r="V562" t="str">
            <v/>
          </cell>
          <cell r="W562" t="str">
            <v/>
          </cell>
          <cell r="X562" t="str">
            <v/>
          </cell>
          <cell r="Y562" t="str">
            <v/>
          </cell>
          <cell r="Z562" t="str">
            <v/>
          </cell>
          <cell r="AA562" t="str">
            <v/>
          </cell>
          <cell r="AB562" t="str">
            <v/>
          </cell>
          <cell r="AC562" t="str">
            <v/>
          </cell>
          <cell r="AD562" t="str">
            <v/>
          </cell>
          <cell r="AE562" t="str">
            <v/>
          </cell>
          <cell r="AF562" t="str">
            <v/>
          </cell>
          <cell r="AG562" t="str">
            <v/>
          </cell>
          <cell r="AH562" t="str">
            <v/>
          </cell>
          <cell r="AI562" t="str">
            <v/>
          </cell>
          <cell r="AJ562" t="str">
            <v/>
          </cell>
          <cell r="AK562" t="str">
            <v/>
          </cell>
          <cell r="AL562" t="str">
            <v/>
          </cell>
          <cell r="AM562" t="str">
            <v/>
          </cell>
          <cell r="AN562" t="str">
            <v/>
          </cell>
          <cell r="AO562" t="str">
            <v/>
          </cell>
          <cell r="AP562" t="str">
            <v/>
          </cell>
          <cell r="AQ562" t="str">
            <v/>
          </cell>
          <cell r="AR562" t="str">
            <v/>
          </cell>
          <cell r="AS562" t="str">
            <v/>
          </cell>
          <cell r="AT562" t="str">
            <v/>
          </cell>
          <cell r="AU562" t="str">
            <v/>
          </cell>
          <cell r="AV562" t="str">
            <v/>
          </cell>
          <cell r="AW562" t="str">
            <v/>
          </cell>
          <cell r="AX562" t="str">
            <v/>
          </cell>
          <cell r="AY562" t="str">
            <v/>
          </cell>
          <cell r="AZ562" t="str">
            <v/>
          </cell>
          <cell r="BA562" t="str">
            <v/>
          </cell>
          <cell r="BB562" t="str">
            <v/>
          </cell>
          <cell r="BC562" t="str">
            <v/>
          </cell>
        </row>
        <row r="563">
          <cell r="B563" t="str">
            <v>MAUDB - Sea</v>
          </cell>
          <cell r="C563">
            <v>0</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cell r="V563" t="str">
            <v/>
          </cell>
          <cell r="W563" t="str">
            <v/>
          </cell>
          <cell r="X563" t="str">
            <v/>
          </cell>
          <cell r="Y563" t="str">
            <v/>
          </cell>
          <cell r="Z563" t="str">
            <v/>
          </cell>
          <cell r="AA563" t="str">
            <v/>
          </cell>
          <cell r="AB563" t="str">
            <v/>
          </cell>
          <cell r="AC563" t="str">
            <v/>
          </cell>
          <cell r="AD563" t="str">
            <v/>
          </cell>
          <cell r="AE563" t="str">
            <v/>
          </cell>
          <cell r="AF563" t="str">
            <v/>
          </cell>
          <cell r="AG563" t="str">
            <v/>
          </cell>
          <cell r="AH563" t="str">
            <v/>
          </cell>
          <cell r="AI563" t="str">
            <v/>
          </cell>
          <cell r="AJ563" t="str">
            <v/>
          </cell>
          <cell r="AK563" t="str">
            <v/>
          </cell>
          <cell r="AL563" t="str">
            <v/>
          </cell>
          <cell r="AM563" t="str">
            <v/>
          </cell>
          <cell r="AN563" t="str">
            <v/>
          </cell>
          <cell r="AO563" t="str">
            <v/>
          </cell>
          <cell r="AP563" t="str">
            <v/>
          </cell>
          <cell r="AQ563" t="str">
            <v/>
          </cell>
          <cell r="AR563" t="str">
            <v/>
          </cell>
          <cell r="AS563" t="str">
            <v/>
          </cell>
          <cell r="AT563" t="str">
            <v/>
          </cell>
          <cell r="AU563" t="str">
            <v/>
          </cell>
          <cell r="AV563" t="str">
            <v/>
          </cell>
          <cell r="AW563" t="str">
            <v/>
          </cell>
          <cell r="AX563" t="str">
            <v/>
          </cell>
          <cell r="AY563" t="str">
            <v/>
          </cell>
          <cell r="AZ563" t="str">
            <v/>
          </cell>
          <cell r="BA563" t="str">
            <v/>
          </cell>
          <cell r="BB563" t="str">
            <v/>
          </cell>
          <cell r="BC563" t="str">
            <v/>
          </cell>
        </row>
        <row r="564">
          <cell r="B564" t="str">
            <v>MAURI - Air</v>
          </cell>
          <cell r="C564">
            <v>0</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cell r="V564" t="str">
            <v/>
          </cell>
          <cell r="W564" t="str">
            <v/>
          </cell>
          <cell r="X564" t="str">
            <v/>
          </cell>
          <cell r="Y564" t="str">
            <v/>
          </cell>
          <cell r="Z564" t="str">
            <v/>
          </cell>
          <cell r="AA564" t="str">
            <v/>
          </cell>
          <cell r="AB564" t="str">
            <v/>
          </cell>
          <cell r="AC564" t="str">
            <v/>
          </cell>
          <cell r="AD564" t="str">
            <v/>
          </cell>
          <cell r="AE564" t="str">
            <v/>
          </cell>
          <cell r="AF564" t="str">
            <v/>
          </cell>
          <cell r="AG564" t="str">
            <v/>
          </cell>
          <cell r="AH564" t="str">
            <v/>
          </cell>
          <cell r="AI564" t="str">
            <v/>
          </cell>
          <cell r="AJ564" t="str">
            <v/>
          </cell>
          <cell r="AK564" t="str">
            <v/>
          </cell>
          <cell r="AL564" t="str">
            <v/>
          </cell>
          <cell r="AM564" t="str">
            <v/>
          </cell>
          <cell r="AN564" t="str">
            <v/>
          </cell>
          <cell r="AO564" t="str">
            <v/>
          </cell>
          <cell r="AP564" t="str">
            <v/>
          </cell>
          <cell r="AQ564" t="str">
            <v/>
          </cell>
          <cell r="AR564" t="str">
            <v/>
          </cell>
          <cell r="AS564" t="str">
            <v/>
          </cell>
          <cell r="AT564" t="str">
            <v/>
          </cell>
          <cell r="AU564" t="str">
            <v/>
          </cell>
          <cell r="AV564" t="str">
            <v/>
          </cell>
          <cell r="AW564" t="str">
            <v/>
          </cell>
          <cell r="AX564" t="str">
            <v/>
          </cell>
          <cell r="AY564" t="str">
            <v/>
          </cell>
          <cell r="AZ564" t="str">
            <v/>
          </cell>
          <cell r="BA564" t="str">
            <v/>
          </cell>
          <cell r="BB564" t="str">
            <v/>
          </cell>
          <cell r="BC564" t="str">
            <v/>
          </cell>
        </row>
        <row r="565">
          <cell r="B565" t="str">
            <v>MAURI - Sea</v>
          </cell>
          <cell r="C565">
            <v>0</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cell r="V565" t="str">
            <v/>
          </cell>
          <cell r="W565" t="str">
            <v/>
          </cell>
          <cell r="X565" t="str">
            <v/>
          </cell>
          <cell r="Y565" t="str">
            <v/>
          </cell>
          <cell r="Z565" t="str">
            <v/>
          </cell>
          <cell r="AA565" t="str">
            <v/>
          </cell>
          <cell r="AB565" t="str">
            <v/>
          </cell>
          <cell r="AC565" t="str">
            <v/>
          </cell>
          <cell r="AD565" t="str">
            <v/>
          </cell>
          <cell r="AE565" t="str">
            <v/>
          </cell>
          <cell r="AF565" t="str">
            <v/>
          </cell>
          <cell r="AG565" t="str">
            <v/>
          </cell>
          <cell r="AH565" t="str">
            <v/>
          </cell>
          <cell r="AI565" t="str">
            <v/>
          </cell>
          <cell r="AJ565" t="str">
            <v/>
          </cell>
          <cell r="AK565" t="str">
            <v/>
          </cell>
          <cell r="AL565" t="str">
            <v/>
          </cell>
          <cell r="AM565" t="str">
            <v/>
          </cell>
          <cell r="AN565" t="str">
            <v/>
          </cell>
          <cell r="AO565" t="str">
            <v/>
          </cell>
          <cell r="AP565" t="str">
            <v/>
          </cell>
          <cell r="AQ565" t="str">
            <v/>
          </cell>
          <cell r="AR565" t="str">
            <v/>
          </cell>
          <cell r="AS565" t="str">
            <v/>
          </cell>
          <cell r="AT565" t="str">
            <v/>
          </cell>
          <cell r="AU565" t="str">
            <v/>
          </cell>
          <cell r="AV565" t="str">
            <v/>
          </cell>
          <cell r="AW565" t="str">
            <v/>
          </cell>
          <cell r="AX565" t="str">
            <v/>
          </cell>
          <cell r="AY565" t="str">
            <v/>
          </cell>
          <cell r="AZ565" t="str">
            <v/>
          </cell>
          <cell r="BA565" t="str">
            <v/>
          </cell>
          <cell r="BB565" t="str">
            <v/>
          </cell>
          <cell r="BC565" t="str">
            <v/>
          </cell>
        </row>
        <row r="566">
          <cell r="B566" t="str">
            <v>MERVNS - Air</v>
          </cell>
          <cell r="C566">
            <v>0</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cell r="V566" t="str">
            <v/>
          </cell>
          <cell r="W566" t="str">
            <v/>
          </cell>
          <cell r="X566" t="str">
            <v/>
          </cell>
          <cell r="Y566" t="str">
            <v/>
          </cell>
          <cell r="Z566" t="str">
            <v/>
          </cell>
          <cell r="AA566" t="str">
            <v/>
          </cell>
          <cell r="AB566" t="str">
            <v/>
          </cell>
          <cell r="AC566" t="str">
            <v/>
          </cell>
          <cell r="AD566" t="str">
            <v/>
          </cell>
          <cell r="AE566" t="str">
            <v/>
          </cell>
          <cell r="AF566" t="str">
            <v/>
          </cell>
          <cell r="AG566" t="str">
            <v/>
          </cell>
          <cell r="AH566" t="str">
            <v/>
          </cell>
          <cell r="AI566" t="str">
            <v/>
          </cell>
          <cell r="AJ566" t="str">
            <v/>
          </cell>
          <cell r="AK566" t="str">
            <v/>
          </cell>
          <cell r="AL566" t="str">
            <v/>
          </cell>
          <cell r="AM566" t="str">
            <v/>
          </cell>
          <cell r="AN566" t="str">
            <v/>
          </cell>
          <cell r="AO566" t="str">
            <v/>
          </cell>
          <cell r="AP566" t="str">
            <v/>
          </cell>
          <cell r="AQ566" t="str">
            <v/>
          </cell>
          <cell r="AR566" t="str">
            <v/>
          </cell>
          <cell r="AS566" t="str">
            <v/>
          </cell>
          <cell r="AT566" t="str">
            <v/>
          </cell>
          <cell r="AU566" t="str">
            <v/>
          </cell>
          <cell r="AV566" t="str">
            <v/>
          </cell>
          <cell r="AW566" t="str">
            <v/>
          </cell>
          <cell r="AX566" t="str">
            <v/>
          </cell>
          <cell r="AY566" t="str">
            <v/>
          </cell>
          <cell r="AZ566" t="str">
            <v/>
          </cell>
          <cell r="BA566" t="str">
            <v/>
          </cell>
          <cell r="BB566" t="str">
            <v/>
          </cell>
          <cell r="BC566" t="str">
            <v/>
          </cell>
        </row>
        <row r="567">
          <cell r="B567" t="str">
            <v>MERVNS - Sea</v>
          </cell>
          <cell r="C567">
            <v>0</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cell r="V567" t="str">
            <v/>
          </cell>
          <cell r="W567" t="str">
            <v/>
          </cell>
          <cell r="X567" t="str">
            <v/>
          </cell>
          <cell r="Y567" t="str">
            <v/>
          </cell>
          <cell r="Z567" t="str">
            <v/>
          </cell>
          <cell r="AA567" t="str">
            <v/>
          </cell>
          <cell r="AB567" t="str">
            <v/>
          </cell>
          <cell r="AC567" t="str">
            <v/>
          </cell>
          <cell r="AD567" t="str">
            <v/>
          </cell>
          <cell r="AE567" t="str">
            <v/>
          </cell>
          <cell r="AF567" t="str">
            <v/>
          </cell>
          <cell r="AG567" t="str">
            <v/>
          </cell>
          <cell r="AH567" t="str">
            <v/>
          </cell>
          <cell r="AI567" t="str">
            <v/>
          </cell>
          <cell r="AJ567" t="str">
            <v/>
          </cell>
          <cell r="AK567" t="str">
            <v/>
          </cell>
          <cell r="AL567" t="str">
            <v/>
          </cell>
          <cell r="AM567" t="str">
            <v/>
          </cell>
          <cell r="AN567" t="str">
            <v/>
          </cell>
          <cell r="AO567" t="str">
            <v/>
          </cell>
          <cell r="AP567" t="str">
            <v/>
          </cell>
          <cell r="AQ567" t="str">
            <v/>
          </cell>
          <cell r="AR567" t="str">
            <v/>
          </cell>
          <cell r="AS567" t="str">
            <v/>
          </cell>
          <cell r="AT567" t="str">
            <v/>
          </cell>
          <cell r="AU567" t="str">
            <v/>
          </cell>
          <cell r="AV567" t="str">
            <v/>
          </cell>
          <cell r="AW567" t="str">
            <v/>
          </cell>
          <cell r="AX567" t="str">
            <v/>
          </cell>
          <cell r="AY567" t="str">
            <v/>
          </cell>
          <cell r="AZ567" t="str">
            <v/>
          </cell>
          <cell r="BA567" t="str">
            <v/>
          </cell>
          <cell r="BB567" t="str">
            <v/>
          </cell>
          <cell r="BC567" t="str">
            <v/>
          </cell>
        </row>
        <row r="568">
          <cell r="B568" t="str">
            <v>MGF - Air</v>
          </cell>
          <cell r="C568">
            <v>0</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cell r="V568" t="str">
            <v/>
          </cell>
          <cell r="W568" t="str">
            <v/>
          </cell>
          <cell r="X568" t="str">
            <v/>
          </cell>
          <cell r="Y568" t="str">
            <v/>
          </cell>
          <cell r="Z568" t="str">
            <v/>
          </cell>
          <cell r="AA568" t="str">
            <v/>
          </cell>
          <cell r="AB568" t="str">
            <v/>
          </cell>
          <cell r="AC568" t="str">
            <v/>
          </cell>
          <cell r="AD568" t="str">
            <v/>
          </cell>
          <cell r="AE568" t="str">
            <v/>
          </cell>
          <cell r="AF568" t="str">
            <v/>
          </cell>
          <cell r="AG568" t="str">
            <v/>
          </cell>
          <cell r="AH568" t="str">
            <v/>
          </cell>
          <cell r="AI568" t="str">
            <v/>
          </cell>
          <cell r="AJ568" t="str">
            <v/>
          </cell>
          <cell r="AK568" t="str">
            <v/>
          </cell>
          <cell r="AL568" t="str">
            <v/>
          </cell>
          <cell r="AM568" t="str">
            <v/>
          </cell>
          <cell r="AN568" t="str">
            <v/>
          </cell>
          <cell r="AO568" t="str">
            <v/>
          </cell>
          <cell r="AP568" t="str">
            <v/>
          </cell>
          <cell r="AQ568" t="str">
            <v/>
          </cell>
          <cell r="AR568" t="str">
            <v/>
          </cell>
          <cell r="AS568" t="str">
            <v/>
          </cell>
          <cell r="AT568" t="str">
            <v/>
          </cell>
          <cell r="AU568" t="str">
            <v/>
          </cell>
          <cell r="AV568" t="str">
            <v/>
          </cell>
          <cell r="AW568" t="str">
            <v/>
          </cell>
          <cell r="AX568" t="str">
            <v/>
          </cell>
          <cell r="AY568" t="str">
            <v/>
          </cell>
          <cell r="AZ568" t="str">
            <v/>
          </cell>
          <cell r="BA568" t="str">
            <v/>
          </cell>
          <cell r="BB568" t="str">
            <v/>
          </cell>
          <cell r="BC568" t="str">
            <v/>
          </cell>
        </row>
        <row r="569">
          <cell r="B569" t="str">
            <v>MGF - Sea</v>
          </cell>
          <cell r="C569">
            <v>0</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cell r="V569" t="str">
            <v/>
          </cell>
          <cell r="W569" t="str">
            <v/>
          </cell>
          <cell r="X569" t="str">
            <v/>
          </cell>
          <cell r="Y569" t="str">
            <v/>
          </cell>
          <cell r="Z569" t="str">
            <v/>
          </cell>
          <cell r="AA569" t="str">
            <v/>
          </cell>
          <cell r="AB569" t="str">
            <v/>
          </cell>
          <cell r="AC569" t="str">
            <v/>
          </cell>
          <cell r="AD569" t="str">
            <v/>
          </cell>
          <cell r="AE569" t="str">
            <v/>
          </cell>
          <cell r="AF569" t="str">
            <v/>
          </cell>
          <cell r="AG569" t="str">
            <v/>
          </cell>
          <cell r="AH569" t="str">
            <v/>
          </cell>
          <cell r="AI569" t="str">
            <v/>
          </cell>
          <cell r="AJ569" t="str">
            <v/>
          </cell>
          <cell r="AK569" t="str">
            <v/>
          </cell>
          <cell r="AL569" t="str">
            <v/>
          </cell>
          <cell r="AM569" t="str">
            <v/>
          </cell>
          <cell r="AN569" t="str">
            <v/>
          </cell>
          <cell r="AO569" t="str">
            <v/>
          </cell>
          <cell r="AP569" t="str">
            <v/>
          </cell>
          <cell r="AQ569" t="str">
            <v/>
          </cell>
          <cell r="AR569" t="str">
            <v/>
          </cell>
          <cell r="AS569" t="str">
            <v/>
          </cell>
          <cell r="AT569" t="str">
            <v/>
          </cell>
          <cell r="AU569" t="str">
            <v/>
          </cell>
          <cell r="AV569" t="str">
            <v/>
          </cell>
          <cell r="AW569" t="str">
            <v/>
          </cell>
          <cell r="AX569" t="str">
            <v/>
          </cell>
          <cell r="AY569" t="str">
            <v/>
          </cell>
          <cell r="AZ569" t="str">
            <v/>
          </cell>
          <cell r="BA569" t="str">
            <v/>
          </cell>
          <cell r="BB569" t="str">
            <v/>
          </cell>
          <cell r="BC569" t="str">
            <v/>
          </cell>
        </row>
        <row r="570">
          <cell r="B570" t="str">
            <v>MIRRO - Air</v>
          </cell>
          <cell r="C570">
            <v>0</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cell r="V570" t="str">
            <v/>
          </cell>
          <cell r="W570" t="str">
            <v/>
          </cell>
          <cell r="X570" t="str">
            <v/>
          </cell>
          <cell r="Y570" t="str">
            <v/>
          </cell>
          <cell r="Z570" t="str">
            <v/>
          </cell>
          <cell r="AA570" t="str">
            <v/>
          </cell>
          <cell r="AB570" t="str">
            <v/>
          </cell>
          <cell r="AC570" t="str">
            <v/>
          </cell>
          <cell r="AD570" t="str">
            <v/>
          </cell>
          <cell r="AE570" t="str">
            <v/>
          </cell>
          <cell r="AF570" t="str">
            <v/>
          </cell>
          <cell r="AG570" t="str">
            <v/>
          </cell>
          <cell r="AH570" t="str">
            <v/>
          </cell>
          <cell r="AI570" t="str">
            <v/>
          </cell>
          <cell r="AJ570" t="str">
            <v/>
          </cell>
          <cell r="AK570" t="str">
            <v/>
          </cell>
          <cell r="AL570" t="str">
            <v/>
          </cell>
          <cell r="AM570" t="str">
            <v/>
          </cell>
          <cell r="AN570" t="str">
            <v/>
          </cell>
          <cell r="AO570" t="str">
            <v/>
          </cell>
          <cell r="AP570" t="str">
            <v/>
          </cell>
          <cell r="AQ570" t="str">
            <v/>
          </cell>
          <cell r="AR570" t="str">
            <v/>
          </cell>
          <cell r="AS570" t="str">
            <v/>
          </cell>
          <cell r="AT570" t="str">
            <v/>
          </cell>
          <cell r="AU570" t="str">
            <v/>
          </cell>
          <cell r="AV570" t="str">
            <v/>
          </cell>
          <cell r="AW570" t="str">
            <v/>
          </cell>
          <cell r="AX570" t="str">
            <v/>
          </cell>
          <cell r="AY570" t="str">
            <v/>
          </cell>
          <cell r="AZ570" t="str">
            <v/>
          </cell>
          <cell r="BA570" t="str">
            <v/>
          </cell>
          <cell r="BB570" t="str">
            <v/>
          </cell>
          <cell r="BC570" t="str">
            <v/>
          </cell>
        </row>
        <row r="571">
          <cell r="B571" t="str">
            <v>MIRRO - Sea</v>
          </cell>
          <cell r="C571">
            <v>0</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cell r="V571" t="str">
            <v/>
          </cell>
          <cell r="W571" t="str">
            <v/>
          </cell>
          <cell r="X571" t="str">
            <v/>
          </cell>
          <cell r="Y571" t="str">
            <v/>
          </cell>
          <cell r="Z571" t="str">
            <v/>
          </cell>
          <cell r="AA571" t="str">
            <v/>
          </cell>
          <cell r="AB571" t="str">
            <v/>
          </cell>
          <cell r="AC571" t="str">
            <v/>
          </cell>
          <cell r="AD571" t="str">
            <v/>
          </cell>
          <cell r="AE571" t="str">
            <v/>
          </cell>
          <cell r="AF571" t="str">
            <v/>
          </cell>
          <cell r="AG571" t="str">
            <v/>
          </cell>
          <cell r="AH571" t="str">
            <v/>
          </cell>
          <cell r="AI571" t="str">
            <v/>
          </cell>
          <cell r="AJ571" t="str">
            <v/>
          </cell>
          <cell r="AK571" t="str">
            <v/>
          </cell>
          <cell r="AL571" t="str">
            <v/>
          </cell>
          <cell r="AM571" t="str">
            <v/>
          </cell>
          <cell r="AN571" t="str">
            <v/>
          </cell>
          <cell r="AO571" t="str">
            <v/>
          </cell>
          <cell r="AP571" t="str">
            <v/>
          </cell>
          <cell r="AQ571" t="str">
            <v/>
          </cell>
          <cell r="AR571" t="str">
            <v/>
          </cell>
          <cell r="AS571" t="str">
            <v/>
          </cell>
          <cell r="AT571" t="str">
            <v/>
          </cell>
          <cell r="AU571" t="str">
            <v/>
          </cell>
          <cell r="AV571" t="str">
            <v/>
          </cell>
          <cell r="AW571" t="str">
            <v/>
          </cell>
          <cell r="AX571" t="str">
            <v/>
          </cell>
          <cell r="AY571" t="str">
            <v/>
          </cell>
          <cell r="AZ571" t="str">
            <v/>
          </cell>
          <cell r="BA571" t="str">
            <v/>
          </cell>
          <cell r="BB571" t="str">
            <v/>
          </cell>
          <cell r="BC571" t="str">
            <v/>
          </cell>
        </row>
        <row r="572">
          <cell r="B572" t="str">
            <v>MKI - Air</v>
          </cell>
          <cell r="C572">
            <v>0</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cell r="V572" t="str">
            <v/>
          </cell>
          <cell r="W572" t="str">
            <v/>
          </cell>
          <cell r="X572" t="str">
            <v/>
          </cell>
          <cell r="Y572" t="str">
            <v/>
          </cell>
          <cell r="Z572" t="str">
            <v/>
          </cell>
          <cell r="AA572" t="str">
            <v/>
          </cell>
          <cell r="AB572" t="str">
            <v/>
          </cell>
          <cell r="AC572" t="str">
            <v/>
          </cell>
          <cell r="AD572" t="str">
            <v/>
          </cell>
          <cell r="AE572" t="str">
            <v/>
          </cell>
          <cell r="AF572" t="str">
            <v/>
          </cell>
          <cell r="AG572" t="str">
            <v/>
          </cell>
          <cell r="AH572" t="str">
            <v/>
          </cell>
          <cell r="AI572" t="str">
            <v/>
          </cell>
          <cell r="AJ572" t="str">
            <v/>
          </cell>
          <cell r="AK572" t="str">
            <v/>
          </cell>
          <cell r="AL572" t="str">
            <v/>
          </cell>
          <cell r="AM572" t="str">
            <v/>
          </cell>
          <cell r="AN572" t="str">
            <v/>
          </cell>
          <cell r="AO572" t="str">
            <v/>
          </cell>
          <cell r="AP572" t="str">
            <v/>
          </cell>
          <cell r="AQ572" t="str">
            <v/>
          </cell>
          <cell r="AR572" t="str">
            <v/>
          </cell>
          <cell r="AS572" t="str">
            <v/>
          </cell>
          <cell r="AT572" t="str">
            <v/>
          </cell>
          <cell r="AU572" t="str">
            <v/>
          </cell>
          <cell r="AV572" t="str">
            <v/>
          </cell>
          <cell r="AW572" t="str">
            <v/>
          </cell>
          <cell r="AX572" t="str">
            <v/>
          </cell>
          <cell r="AY572" t="str">
            <v/>
          </cell>
          <cell r="AZ572" t="str">
            <v/>
          </cell>
          <cell r="BA572" t="str">
            <v/>
          </cell>
          <cell r="BB572" t="str">
            <v/>
          </cell>
          <cell r="BC572" t="str">
            <v/>
          </cell>
        </row>
        <row r="573">
          <cell r="B573" t="str">
            <v>MKI - Sea</v>
          </cell>
          <cell r="C573">
            <v>1</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cell r="V573" t="str">
            <v/>
          </cell>
          <cell r="W573" t="str">
            <v/>
          </cell>
          <cell r="X573" t="str">
            <v/>
          </cell>
          <cell r="Y573" t="str">
            <v/>
          </cell>
          <cell r="Z573" t="str">
            <v/>
          </cell>
          <cell r="AA573" t="str">
            <v/>
          </cell>
          <cell r="AB573" t="str">
            <v/>
          </cell>
          <cell r="AC573" t="str">
            <v/>
          </cell>
          <cell r="AD573" t="str">
            <v/>
          </cell>
          <cell r="AE573" t="str">
            <v/>
          </cell>
          <cell r="AF573" t="str">
            <v/>
          </cell>
          <cell r="AG573" t="str">
            <v/>
          </cell>
          <cell r="AH573" t="str">
            <v/>
          </cell>
          <cell r="AI573" t="str">
            <v/>
          </cell>
          <cell r="AJ573" t="str">
            <v/>
          </cell>
          <cell r="AK573" t="str">
            <v/>
          </cell>
          <cell r="AL573" t="str">
            <v/>
          </cell>
          <cell r="AM573" t="str">
            <v/>
          </cell>
          <cell r="AN573" t="str">
            <v/>
          </cell>
          <cell r="AO573" t="str">
            <v/>
          </cell>
          <cell r="AP573" t="str">
            <v/>
          </cell>
          <cell r="AQ573" t="str">
            <v/>
          </cell>
          <cell r="AR573" t="str">
            <v/>
          </cell>
          <cell r="AS573" t="str">
            <v/>
          </cell>
          <cell r="AT573" t="str">
            <v/>
          </cell>
          <cell r="AU573" t="str">
            <v/>
          </cell>
          <cell r="AV573" t="str">
            <v/>
          </cell>
          <cell r="AW573" t="str">
            <v/>
          </cell>
          <cell r="AX573" t="str">
            <v/>
          </cell>
          <cell r="AY573" t="str">
            <v/>
          </cell>
          <cell r="AZ573" t="str">
            <v/>
          </cell>
          <cell r="BA573" t="str">
            <v/>
          </cell>
          <cell r="BB573" t="str">
            <v/>
          </cell>
          <cell r="BC573" t="str">
            <v/>
          </cell>
        </row>
        <row r="574">
          <cell r="B574" t="str">
            <v>MKORS - Air</v>
          </cell>
          <cell r="C574">
            <v>0</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cell r="X574" t="str">
            <v/>
          </cell>
          <cell r="Y574" t="str">
            <v/>
          </cell>
          <cell r="Z574" t="str">
            <v/>
          </cell>
          <cell r="AA574" t="str">
            <v/>
          </cell>
          <cell r="AB574" t="str">
            <v/>
          </cell>
          <cell r="AC574" t="str">
            <v/>
          </cell>
          <cell r="AD574" t="str">
            <v/>
          </cell>
          <cell r="AE574" t="str">
            <v/>
          </cell>
          <cell r="AF574" t="str">
            <v/>
          </cell>
          <cell r="AG574" t="str">
            <v/>
          </cell>
          <cell r="AH574" t="str">
            <v/>
          </cell>
          <cell r="AI574" t="str">
            <v/>
          </cell>
          <cell r="AJ574" t="str">
            <v/>
          </cell>
          <cell r="AK574" t="str">
            <v/>
          </cell>
          <cell r="AL574" t="str">
            <v/>
          </cell>
          <cell r="AM574" t="str">
            <v/>
          </cell>
          <cell r="AN574" t="str">
            <v/>
          </cell>
          <cell r="AO574" t="str">
            <v/>
          </cell>
          <cell r="AP574" t="str">
            <v/>
          </cell>
          <cell r="AQ574" t="str">
            <v/>
          </cell>
          <cell r="AR574" t="str">
            <v/>
          </cell>
          <cell r="AS574" t="str">
            <v/>
          </cell>
          <cell r="AT574" t="str">
            <v/>
          </cell>
          <cell r="AU574" t="str">
            <v/>
          </cell>
          <cell r="AV574" t="str">
            <v/>
          </cell>
          <cell r="AW574" t="str">
            <v/>
          </cell>
          <cell r="AX574" t="str">
            <v/>
          </cell>
          <cell r="AY574" t="str">
            <v/>
          </cell>
          <cell r="AZ574" t="str">
            <v/>
          </cell>
          <cell r="BA574" t="str">
            <v/>
          </cell>
          <cell r="BB574" t="str">
            <v/>
          </cell>
          <cell r="BC574" t="str">
            <v/>
          </cell>
        </row>
        <row r="575">
          <cell r="B575" t="str">
            <v>MKORS - Sea</v>
          </cell>
          <cell r="C575">
            <v>0</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cell r="X575" t="str">
            <v/>
          </cell>
          <cell r="Y575" t="str">
            <v/>
          </cell>
          <cell r="Z575" t="str">
            <v/>
          </cell>
          <cell r="AA575" t="str">
            <v/>
          </cell>
          <cell r="AB575" t="str">
            <v/>
          </cell>
          <cell r="AC575" t="str">
            <v/>
          </cell>
          <cell r="AD575" t="str">
            <v/>
          </cell>
          <cell r="AE575" t="str">
            <v/>
          </cell>
          <cell r="AF575" t="str">
            <v/>
          </cell>
          <cell r="AG575" t="str">
            <v/>
          </cell>
          <cell r="AH575" t="str">
            <v/>
          </cell>
          <cell r="AI575" t="str">
            <v/>
          </cell>
          <cell r="AJ575" t="str">
            <v/>
          </cell>
          <cell r="AK575" t="str">
            <v/>
          </cell>
          <cell r="AL575" t="str">
            <v/>
          </cell>
          <cell r="AM575" t="str">
            <v/>
          </cell>
          <cell r="AN575" t="str">
            <v/>
          </cell>
          <cell r="AO575" t="str">
            <v/>
          </cell>
          <cell r="AP575" t="str">
            <v/>
          </cell>
          <cell r="AQ575" t="str">
            <v/>
          </cell>
          <cell r="AR575" t="str">
            <v/>
          </cell>
          <cell r="AS575" t="str">
            <v/>
          </cell>
          <cell r="AT575" t="str">
            <v/>
          </cell>
          <cell r="AU575" t="str">
            <v/>
          </cell>
          <cell r="AV575" t="str">
            <v/>
          </cell>
          <cell r="AW575" t="str">
            <v/>
          </cell>
          <cell r="AX575" t="str">
            <v/>
          </cell>
          <cell r="AY575" t="str">
            <v/>
          </cell>
          <cell r="AZ575" t="str">
            <v/>
          </cell>
          <cell r="BA575" t="str">
            <v/>
          </cell>
          <cell r="BB575" t="str">
            <v/>
          </cell>
          <cell r="BC575" t="str">
            <v/>
          </cell>
        </row>
        <row r="576">
          <cell r="B576" t="str">
            <v>MLOSA - Air</v>
          </cell>
          <cell r="C576">
            <v>0</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cell r="V576" t="str">
            <v/>
          </cell>
          <cell r="W576" t="str">
            <v/>
          </cell>
          <cell r="X576" t="str">
            <v/>
          </cell>
          <cell r="Y576" t="str">
            <v/>
          </cell>
          <cell r="Z576" t="str">
            <v/>
          </cell>
          <cell r="AA576" t="str">
            <v/>
          </cell>
          <cell r="AB576" t="str">
            <v/>
          </cell>
          <cell r="AC576" t="str">
            <v/>
          </cell>
          <cell r="AD576" t="str">
            <v/>
          </cell>
          <cell r="AE576" t="str">
            <v/>
          </cell>
          <cell r="AF576" t="str">
            <v/>
          </cell>
          <cell r="AG576" t="str">
            <v/>
          </cell>
          <cell r="AH576" t="str">
            <v/>
          </cell>
          <cell r="AI576" t="str">
            <v/>
          </cell>
          <cell r="AJ576" t="str">
            <v/>
          </cell>
          <cell r="AK576" t="str">
            <v/>
          </cell>
          <cell r="AL576" t="str">
            <v/>
          </cell>
          <cell r="AM576" t="str">
            <v/>
          </cell>
          <cell r="AN576" t="str">
            <v/>
          </cell>
          <cell r="AO576" t="str">
            <v/>
          </cell>
          <cell r="AP576" t="str">
            <v/>
          </cell>
          <cell r="AQ576" t="str">
            <v/>
          </cell>
          <cell r="AR576" t="str">
            <v/>
          </cell>
          <cell r="AS576" t="str">
            <v/>
          </cell>
          <cell r="AT576" t="str">
            <v/>
          </cell>
          <cell r="AU576" t="str">
            <v/>
          </cell>
          <cell r="AV576" t="str">
            <v/>
          </cell>
          <cell r="AW576" t="str">
            <v/>
          </cell>
          <cell r="AX576" t="str">
            <v/>
          </cell>
          <cell r="AY576" t="str">
            <v/>
          </cell>
          <cell r="AZ576" t="str">
            <v/>
          </cell>
          <cell r="BA576" t="str">
            <v/>
          </cell>
          <cell r="BB576" t="str">
            <v/>
          </cell>
          <cell r="BC576" t="str">
            <v/>
          </cell>
        </row>
        <row r="577">
          <cell r="B577" t="str">
            <v>MLOSA - Sea</v>
          </cell>
          <cell r="C577">
            <v>0</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cell r="V577" t="str">
            <v/>
          </cell>
          <cell r="W577" t="str">
            <v/>
          </cell>
          <cell r="X577" t="str">
            <v/>
          </cell>
          <cell r="Y577" t="str">
            <v/>
          </cell>
          <cell r="Z577" t="str">
            <v/>
          </cell>
          <cell r="AA577" t="str">
            <v/>
          </cell>
          <cell r="AB577" t="str">
            <v/>
          </cell>
          <cell r="AC577" t="str">
            <v/>
          </cell>
          <cell r="AD577" t="str">
            <v/>
          </cell>
          <cell r="AE577" t="str">
            <v/>
          </cell>
          <cell r="AF577" t="str">
            <v/>
          </cell>
          <cell r="AG577" t="str">
            <v/>
          </cell>
          <cell r="AH577" t="str">
            <v/>
          </cell>
          <cell r="AI577" t="str">
            <v/>
          </cell>
          <cell r="AJ577" t="str">
            <v/>
          </cell>
          <cell r="AK577" t="str">
            <v/>
          </cell>
          <cell r="AL577" t="str">
            <v/>
          </cell>
          <cell r="AM577" t="str">
            <v/>
          </cell>
          <cell r="AN577" t="str">
            <v/>
          </cell>
          <cell r="AO577" t="str">
            <v/>
          </cell>
          <cell r="AP577" t="str">
            <v/>
          </cell>
          <cell r="AQ577" t="str">
            <v/>
          </cell>
          <cell r="AR577" t="str">
            <v/>
          </cell>
          <cell r="AS577" t="str">
            <v/>
          </cell>
          <cell r="AT577" t="str">
            <v/>
          </cell>
          <cell r="AU577" t="str">
            <v/>
          </cell>
          <cell r="AV577" t="str">
            <v/>
          </cell>
          <cell r="AW577" t="str">
            <v/>
          </cell>
          <cell r="AX577" t="str">
            <v/>
          </cell>
          <cell r="AY577" t="str">
            <v/>
          </cell>
          <cell r="AZ577" t="str">
            <v/>
          </cell>
          <cell r="BA577" t="str">
            <v/>
          </cell>
          <cell r="BB577" t="str">
            <v/>
          </cell>
          <cell r="BC577" t="str">
            <v/>
          </cell>
        </row>
        <row r="578">
          <cell r="B578" t="str">
            <v>MOFAG - Air</v>
          </cell>
          <cell r="C578">
            <v>0</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cell r="X578" t="str">
            <v/>
          </cell>
          <cell r="Y578" t="str">
            <v/>
          </cell>
          <cell r="Z578" t="str">
            <v/>
          </cell>
          <cell r="AA578" t="str">
            <v/>
          </cell>
          <cell r="AB578" t="str">
            <v/>
          </cell>
          <cell r="AC578" t="str">
            <v/>
          </cell>
          <cell r="AD578" t="str">
            <v/>
          </cell>
          <cell r="AE578" t="str">
            <v/>
          </cell>
          <cell r="AF578" t="str">
            <v/>
          </cell>
          <cell r="AG578" t="str">
            <v/>
          </cell>
          <cell r="AH578" t="str">
            <v/>
          </cell>
          <cell r="AI578" t="str">
            <v/>
          </cell>
          <cell r="AJ578" t="str">
            <v/>
          </cell>
          <cell r="AK578" t="str">
            <v/>
          </cell>
          <cell r="AL578" t="str">
            <v/>
          </cell>
          <cell r="AM578" t="str">
            <v/>
          </cell>
          <cell r="AN578" t="str">
            <v/>
          </cell>
          <cell r="AO578" t="str">
            <v/>
          </cell>
          <cell r="AP578" t="str">
            <v/>
          </cell>
          <cell r="AQ578" t="str">
            <v/>
          </cell>
          <cell r="AR578" t="str">
            <v/>
          </cell>
          <cell r="AS578" t="str">
            <v/>
          </cell>
          <cell r="AT578" t="str">
            <v/>
          </cell>
          <cell r="AU578" t="str">
            <v/>
          </cell>
          <cell r="AV578" t="str">
            <v/>
          </cell>
          <cell r="AW578" t="str">
            <v/>
          </cell>
          <cell r="AX578" t="str">
            <v/>
          </cell>
          <cell r="AY578" t="str">
            <v/>
          </cell>
          <cell r="AZ578" t="str">
            <v/>
          </cell>
          <cell r="BA578" t="str">
            <v/>
          </cell>
          <cell r="BB578" t="str">
            <v/>
          </cell>
          <cell r="BC578" t="str">
            <v/>
          </cell>
        </row>
        <row r="579">
          <cell r="B579" t="str">
            <v>MOFAG - Sea</v>
          </cell>
          <cell r="C579">
            <v>0</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cell r="X579" t="str">
            <v/>
          </cell>
          <cell r="Y579" t="str">
            <v/>
          </cell>
          <cell r="Z579" t="str">
            <v/>
          </cell>
          <cell r="AA579" t="str">
            <v/>
          </cell>
          <cell r="AB579" t="str">
            <v/>
          </cell>
          <cell r="AC579" t="str">
            <v/>
          </cell>
          <cell r="AD579" t="str">
            <v/>
          </cell>
          <cell r="AE579" t="str">
            <v/>
          </cell>
          <cell r="AF579" t="str">
            <v/>
          </cell>
          <cell r="AG579" t="str">
            <v/>
          </cell>
          <cell r="AH579" t="str">
            <v/>
          </cell>
          <cell r="AI579" t="str">
            <v/>
          </cell>
          <cell r="AJ579" t="str">
            <v/>
          </cell>
          <cell r="AK579" t="str">
            <v/>
          </cell>
          <cell r="AL579" t="str">
            <v/>
          </cell>
          <cell r="AM579" t="str">
            <v/>
          </cell>
          <cell r="AN579" t="str">
            <v/>
          </cell>
          <cell r="AO579" t="str">
            <v/>
          </cell>
          <cell r="AP579" t="str">
            <v/>
          </cell>
          <cell r="AQ579" t="str">
            <v/>
          </cell>
          <cell r="AR579" t="str">
            <v/>
          </cell>
          <cell r="AS579" t="str">
            <v/>
          </cell>
          <cell r="AT579" t="str">
            <v/>
          </cell>
          <cell r="AU579" t="str">
            <v/>
          </cell>
          <cell r="AV579" t="str">
            <v/>
          </cell>
          <cell r="AW579" t="str">
            <v/>
          </cell>
          <cell r="AX579" t="str">
            <v/>
          </cell>
          <cell r="AY579" t="str">
            <v/>
          </cell>
          <cell r="AZ579" t="str">
            <v/>
          </cell>
          <cell r="BA579" t="str">
            <v/>
          </cell>
          <cell r="BB579" t="str">
            <v/>
          </cell>
          <cell r="BC579" t="str">
            <v/>
          </cell>
        </row>
        <row r="580">
          <cell r="B580" t="str">
            <v>MONEK - Air</v>
          </cell>
          <cell r="C580">
            <v>0</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cell r="X580" t="str">
            <v/>
          </cell>
          <cell r="Y580" t="str">
            <v/>
          </cell>
          <cell r="Z580" t="str">
            <v/>
          </cell>
          <cell r="AA580" t="str">
            <v/>
          </cell>
          <cell r="AB580" t="str">
            <v/>
          </cell>
          <cell r="AC580" t="str">
            <v/>
          </cell>
          <cell r="AD580" t="str">
            <v/>
          </cell>
          <cell r="AE580" t="str">
            <v/>
          </cell>
          <cell r="AF580" t="str">
            <v/>
          </cell>
          <cell r="AG580" t="str">
            <v/>
          </cell>
          <cell r="AH580" t="str">
            <v/>
          </cell>
          <cell r="AI580" t="str">
            <v/>
          </cell>
          <cell r="AJ580" t="str">
            <v/>
          </cell>
          <cell r="AK580" t="str">
            <v/>
          </cell>
          <cell r="AL580" t="str">
            <v/>
          </cell>
          <cell r="AM580" t="str">
            <v/>
          </cell>
          <cell r="AN580" t="str">
            <v/>
          </cell>
          <cell r="AO580" t="str">
            <v/>
          </cell>
          <cell r="AP580" t="str">
            <v/>
          </cell>
          <cell r="AQ580" t="str">
            <v/>
          </cell>
          <cell r="AR580" t="str">
            <v/>
          </cell>
          <cell r="AS580" t="str">
            <v/>
          </cell>
          <cell r="AT580" t="str">
            <v/>
          </cell>
          <cell r="AU580" t="str">
            <v/>
          </cell>
          <cell r="AV580" t="str">
            <v/>
          </cell>
          <cell r="AW580" t="str">
            <v/>
          </cell>
          <cell r="AX580" t="str">
            <v/>
          </cell>
          <cell r="AY580" t="str">
            <v/>
          </cell>
          <cell r="AZ580" t="str">
            <v/>
          </cell>
          <cell r="BA580" t="str">
            <v/>
          </cell>
          <cell r="BB580" t="str">
            <v/>
          </cell>
          <cell r="BC580" t="str">
            <v/>
          </cell>
        </row>
        <row r="581">
          <cell r="B581" t="str">
            <v>MONEK - Sea</v>
          </cell>
          <cell r="C581">
            <v>0</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str">
            <v/>
          </cell>
          <cell r="X581" t="str">
            <v/>
          </cell>
          <cell r="Y581" t="str">
            <v/>
          </cell>
          <cell r="Z581" t="str">
            <v/>
          </cell>
          <cell r="AA581" t="str">
            <v/>
          </cell>
          <cell r="AB581" t="str">
            <v/>
          </cell>
          <cell r="AC581" t="str">
            <v/>
          </cell>
          <cell r="AD581" t="str">
            <v/>
          </cell>
          <cell r="AE581" t="str">
            <v/>
          </cell>
          <cell r="AF581" t="str">
            <v/>
          </cell>
          <cell r="AG581" t="str">
            <v/>
          </cell>
          <cell r="AH581" t="str">
            <v/>
          </cell>
          <cell r="AI581" t="str">
            <v/>
          </cell>
          <cell r="AJ581" t="str">
            <v/>
          </cell>
          <cell r="AK581" t="str">
            <v/>
          </cell>
          <cell r="AL581" t="str">
            <v/>
          </cell>
          <cell r="AM581" t="str">
            <v/>
          </cell>
          <cell r="AN581" t="str">
            <v/>
          </cell>
          <cell r="AO581" t="str">
            <v/>
          </cell>
          <cell r="AP581" t="str">
            <v/>
          </cell>
          <cell r="AQ581" t="str">
            <v/>
          </cell>
          <cell r="AR581" t="str">
            <v/>
          </cell>
          <cell r="AS581" t="str">
            <v/>
          </cell>
          <cell r="AT581" t="str">
            <v/>
          </cell>
          <cell r="AU581" t="str">
            <v/>
          </cell>
          <cell r="AV581" t="str">
            <v/>
          </cell>
          <cell r="AW581" t="str">
            <v/>
          </cell>
          <cell r="AX581" t="str">
            <v/>
          </cell>
          <cell r="AY581" t="str">
            <v/>
          </cell>
          <cell r="AZ581" t="str">
            <v/>
          </cell>
          <cell r="BA581" t="str">
            <v/>
          </cell>
          <cell r="BB581" t="str">
            <v/>
          </cell>
          <cell r="BC581" t="str">
            <v/>
          </cell>
        </row>
        <row r="582">
          <cell r="B582" t="str">
            <v>MORSLY - Air</v>
          </cell>
          <cell r="C582">
            <v>0</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str">
            <v/>
          </cell>
          <cell r="X582" t="str">
            <v/>
          </cell>
          <cell r="Y582" t="str">
            <v/>
          </cell>
          <cell r="Z582" t="str">
            <v/>
          </cell>
          <cell r="AA582" t="str">
            <v/>
          </cell>
          <cell r="AB582" t="str">
            <v/>
          </cell>
          <cell r="AC582" t="str">
            <v/>
          </cell>
          <cell r="AD582" t="str">
            <v/>
          </cell>
          <cell r="AE582" t="str">
            <v/>
          </cell>
          <cell r="AF582" t="str">
            <v/>
          </cell>
          <cell r="AG582" t="str">
            <v/>
          </cell>
          <cell r="AH582" t="str">
            <v/>
          </cell>
          <cell r="AI582" t="str">
            <v/>
          </cell>
          <cell r="AJ582" t="str">
            <v/>
          </cell>
          <cell r="AK582" t="str">
            <v/>
          </cell>
          <cell r="AL582" t="str">
            <v/>
          </cell>
          <cell r="AM582" t="str">
            <v/>
          </cell>
          <cell r="AN582" t="str">
            <v/>
          </cell>
          <cell r="AO582" t="str">
            <v/>
          </cell>
          <cell r="AP582" t="str">
            <v/>
          </cell>
          <cell r="AQ582" t="str">
            <v/>
          </cell>
          <cell r="AR582" t="str">
            <v/>
          </cell>
          <cell r="AS582" t="str">
            <v/>
          </cell>
          <cell r="AT582" t="str">
            <v/>
          </cell>
          <cell r="AU582" t="str">
            <v/>
          </cell>
          <cell r="AV582" t="str">
            <v/>
          </cell>
          <cell r="AW582" t="str">
            <v/>
          </cell>
          <cell r="AX582" t="str">
            <v/>
          </cell>
          <cell r="AY582" t="str">
            <v/>
          </cell>
          <cell r="AZ582" t="str">
            <v/>
          </cell>
          <cell r="BA582" t="str">
            <v/>
          </cell>
          <cell r="BB582" t="str">
            <v/>
          </cell>
          <cell r="BC582" t="str">
            <v/>
          </cell>
        </row>
        <row r="583">
          <cell r="B583" t="str">
            <v>MORSLY - Sea</v>
          </cell>
          <cell r="C583">
            <v>0</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str">
            <v/>
          </cell>
          <cell r="X583" t="str">
            <v/>
          </cell>
          <cell r="Y583" t="str">
            <v/>
          </cell>
          <cell r="Z583" t="str">
            <v/>
          </cell>
          <cell r="AA583" t="str">
            <v/>
          </cell>
          <cell r="AB583" t="str">
            <v/>
          </cell>
          <cell r="AC583" t="str">
            <v/>
          </cell>
          <cell r="AD583" t="str">
            <v/>
          </cell>
          <cell r="AE583" t="str">
            <v/>
          </cell>
          <cell r="AF583" t="str">
            <v/>
          </cell>
          <cell r="AG583" t="str">
            <v/>
          </cell>
          <cell r="AH583" t="str">
            <v/>
          </cell>
          <cell r="AI583" t="str">
            <v/>
          </cell>
          <cell r="AJ583" t="str">
            <v/>
          </cell>
          <cell r="AK583" t="str">
            <v/>
          </cell>
          <cell r="AL583" t="str">
            <v/>
          </cell>
          <cell r="AM583" t="str">
            <v/>
          </cell>
          <cell r="AN583" t="str">
            <v/>
          </cell>
          <cell r="AO583" t="str">
            <v/>
          </cell>
          <cell r="AP583" t="str">
            <v/>
          </cell>
          <cell r="AQ583" t="str">
            <v/>
          </cell>
          <cell r="AR583" t="str">
            <v/>
          </cell>
          <cell r="AS583" t="str">
            <v/>
          </cell>
          <cell r="AT583" t="str">
            <v/>
          </cell>
          <cell r="AU583" t="str">
            <v/>
          </cell>
          <cell r="AV583" t="str">
            <v/>
          </cell>
          <cell r="AW583" t="str">
            <v/>
          </cell>
          <cell r="AX583" t="str">
            <v/>
          </cell>
          <cell r="AY583" t="str">
            <v/>
          </cell>
          <cell r="AZ583" t="str">
            <v/>
          </cell>
          <cell r="BA583" t="str">
            <v/>
          </cell>
          <cell r="BB583" t="str">
            <v/>
          </cell>
          <cell r="BC583" t="str">
            <v/>
          </cell>
        </row>
        <row r="584">
          <cell r="B584" t="str">
            <v>MSHALL - Air</v>
          </cell>
          <cell r="C584">
            <v>0</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cell r="V584" t="str">
            <v/>
          </cell>
          <cell r="W584" t="str">
            <v/>
          </cell>
          <cell r="X584" t="str">
            <v/>
          </cell>
          <cell r="Y584" t="str">
            <v/>
          </cell>
          <cell r="Z584" t="str">
            <v/>
          </cell>
          <cell r="AA584" t="str">
            <v/>
          </cell>
          <cell r="AB584" t="str">
            <v/>
          </cell>
          <cell r="AC584" t="str">
            <v/>
          </cell>
          <cell r="AD584" t="str">
            <v/>
          </cell>
          <cell r="AE584" t="str">
            <v/>
          </cell>
          <cell r="AF584" t="str">
            <v/>
          </cell>
          <cell r="AG584" t="str">
            <v/>
          </cell>
          <cell r="AH584" t="str">
            <v/>
          </cell>
          <cell r="AI584" t="str">
            <v/>
          </cell>
          <cell r="AJ584" t="str">
            <v/>
          </cell>
          <cell r="AK584" t="str">
            <v/>
          </cell>
          <cell r="AL584" t="str">
            <v/>
          </cell>
          <cell r="AM584" t="str">
            <v/>
          </cell>
          <cell r="AN584" t="str">
            <v/>
          </cell>
          <cell r="AO584" t="str">
            <v/>
          </cell>
          <cell r="AP584" t="str">
            <v/>
          </cell>
          <cell r="AQ584" t="str">
            <v/>
          </cell>
          <cell r="AR584" t="str">
            <v/>
          </cell>
          <cell r="AS584" t="str">
            <v/>
          </cell>
          <cell r="AT584" t="str">
            <v/>
          </cell>
          <cell r="AU584" t="str">
            <v/>
          </cell>
          <cell r="AV584" t="str">
            <v/>
          </cell>
          <cell r="AW584" t="str">
            <v/>
          </cell>
          <cell r="AX584" t="str">
            <v/>
          </cell>
          <cell r="AY584" t="str">
            <v/>
          </cell>
          <cell r="AZ584" t="str">
            <v/>
          </cell>
          <cell r="BA584" t="str">
            <v/>
          </cell>
          <cell r="BB584" t="str">
            <v/>
          </cell>
          <cell r="BC584" t="str">
            <v/>
          </cell>
        </row>
        <row r="585">
          <cell r="B585" t="str">
            <v>MSHALL - Sea</v>
          </cell>
          <cell r="C585">
            <v>0</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cell r="V585" t="str">
            <v/>
          </cell>
          <cell r="W585" t="str">
            <v/>
          </cell>
          <cell r="X585" t="str">
            <v/>
          </cell>
          <cell r="Y585" t="str">
            <v/>
          </cell>
          <cell r="Z585" t="str">
            <v/>
          </cell>
          <cell r="AA585" t="str">
            <v/>
          </cell>
          <cell r="AB585" t="str">
            <v/>
          </cell>
          <cell r="AC585" t="str">
            <v/>
          </cell>
          <cell r="AD585" t="str">
            <v/>
          </cell>
          <cell r="AE585" t="str">
            <v/>
          </cell>
          <cell r="AF585" t="str">
            <v/>
          </cell>
          <cell r="AG585" t="str">
            <v/>
          </cell>
          <cell r="AH585" t="str">
            <v/>
          </cell>
          <cell r="AI585" t="str">
            <v/>
          </cell>
          <cell r="AJ585" t="str">
            <v/>
          </cell>
          <cell r="AK585" t="str">
            <v/>
          </cell>
          <cell r="AL585" t="str">
            <v/>
          </cell>
          <cell r="AM585" t="str">
            <v/>
          </cell>
          <cell r="AN585" t="str">
            <v/>
          </cell>
          <cell r="AO585" t="str">
            <v/>
          </cell>
          <cell r="AP585" t="str">
            <v/>
          </cell>
          <cell r="AQ585" t="str">
            <v/>
          </cell>
          <cell r="AR585" t="str">
            <v/>
          </cell>
          <cell r="AS585" t="str">
            <v/>
          </cell>
          <cell r="AT585" t="str">
            <v/>
          </cell>
          <cell r="AU585" t="str">
            <v/>
          </cell>
          <cell r="AV585" t="str">
            <v/>
          </cell>
          <cell r="AW585" t="str">
            <v/>
          </cell>
          <cell r="AX585" t="str">
            <v/>
          </cell>
          <cell r="AY585" t="str">
            <v/>
          </cell>
          <cell r="AZ585" t="str">
            <v/>
          </cell>
          <cell r="BA585" t="str">
            <v/>
          </cell>
          <cell r="BB585" t="str">
            <v/>
          </cell>
          <cell r="BC585" t="str">
            <v/>
          </cell>
        </row>
        <row r="586">
          <cell r="B586" t="str">
            <v>MUFREN - Air</v>
          </cell>
          <cell r="C586">
            <v>0</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cell r="V586" t="str">
            <v/>
          </cell>
          <cell r="W586" t="str">
            <v/>
          </cell>
          <cell r="X586" t="str">
            <v/>
          </cell>
          <cell r="Y586" t="str">
            <v/>
          </cell>
          <cell r="Z586" t="str">
            <v/>
          </cell>
          <cell r="AA586" t="str">
            <v/>
          </cell>
          <cell r="AB586" t="str">
            <v/>
          </cell>
          <cell r="AC586" t="str">
            <v/>
          </cell>
          <cell r="AD586" t="str">
            <v/>
          </cell>
          <cell r="AE586" t="str">
            <v/>
          </cell>
          <cell r="AF586" t="str">
            <v/>
          </cell>
          <cell r="AG586" t="str">
            <v/>
          </cell>
          <cell r="AH586" t="str">
            <v/>
          </cell>
          <cell r="AI586" t="str">
            <v/>
          </cell>
          <cell r="AJ586" t="str">
            <v/>
          </cell>
          <cell r="AK586" t="str">
            <v/>
          </cell>
          <cell r="AL586" t="str">
            <v/>
          </cell>
          <cell r="AM586" t="str">
            <v/>
          </cell>
          <cell r="AN586" t="str">
            <v/>
          </cell>
          <cell r="AO586" t="str">
            <v/>
          </cell>
          <cell r="AP586" t="str">
            <v/>
          </cell>
          <cell r="AQ586" t="str">
            <v/>
          </cell>
          <cell r="AR586" t="str">
            <v/>
          </cell>
          <cell r="AS586" t="str">
            <v/>
          </cell>
          <cell r="AT586" t="str">
            <v/>
          </cell>
          <cell r="AU586" t="str">
            <v/>
          </cell>
          <cell r="AV586" t="str">
            <v/>
          </cell>
          <cell r="AW586" t="str">
            <v/>
          </cell>
          <cell r="AX586" t="str">
            <v/>
          </cell>
          <cell r="AY586" t="str">
            <v/>
          </cell>
          <cell r="AZ586" t="str">
            <v/>
          </cell>
          <cell r="BA586" t="str">
            <v/>
          </cell>
          <cell r="BB586" t="str">
            <v/>
          </cell>
          <cell r="BC586" t="str">
            <v/>
          </cell>
        </row>
        <row r="587">
          <cell r="B587" t="str">
            <v>MUFREN - Sea</v>
          </cell>
          <cell r="C587">
            <v>0</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cell r="V587" t="str">
            <v/>
          </cell>
          <cell r="W587" t="str">
            <v/>
          </cell>
          <cell r="X587" t="str">
            <v/>
          </cell>
          <cell r="Y587" t="str">
            <v/>
          </cell>
          <cell r="Z587" t="str">
            <v/>
          </cell>
          <cell r="AA587" t="str">
            <v/>
          </cell>
          <cell r="AB587" t="str">
            <v/>
          </cell>
          <cell r="AC587" t="str">
            <v/>
          </cell>
          <cell r="AD587" t="str">
            <v/>
          </cell>
          <cell r="AE587" t="str">
            <v/>
          </cell>
          <cell r="AF587" t="str">
            <v/>
          </cell>
          <cell r="AG587" t="str">
            <v/>
          </cell>
          <cell r="AH587" t="str">
            <v/>
          </cell>
          <cell r="AI587" t="str">
            <v/>
          </cell>
          <cell r="AJ587" t="str">
            <v/>
          </cell>
          <cell r="AK587" t="str">
            <v/>
          </cell>
          <cell r="AL587" t="str">
            <v/>
          </cell>
          <cell r="AM587" t="str">
            <v/>
          </cell>
          <cell r="AN587" t="str">
            <v/>
          </cell>
          <cell r="AO587" t="str">
            <v/>
          </cell>
          <cell r="AP587" t="str">
            <v/>
          </cell>
          <cell r="AQ587" t="str">
            <v/>
          </cell>
          <cell r="AR587" t="str">
            <v/>
          </cell>
          <cell r="AS587" t="str">
            <v/>
          </cell>
          <cell r="AT587" t="str">
            <v/>
          </cell>
          <cell r="AU587" t="str">
            <v/>
          </cell>
          <cell r="AV587" t="str">
            <v/>
          </cell>
          <cell r="AW587" t="str">
            <v/>
          </cell>
          <cell r="AX587" t="str">
            <v/>
          </cell>
          <cell r="AY587" t="str">
            <v/>
          </cell>
          <cell r="AZ587" t="str">
            <v/>
          </cell>
          <cell r="BA587" t="str">
            <v/>
          </cell>
          <cell r="BB587" t="str">
            <v/>
          </cell>
          <cell r="BC587" t="str">
            <v/>
          </cell>
        </row>
        <row r="588">
          <cell r="B588" t="str">
            <v>MUSART - Air</v>
          </cell>
          <cell r="C588">
            <v>0</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cell r="V588" t="str">
            <v/>
          </cell>
          <cell r="W588" t="str">
            <v/>
          </cell>
          <cell r="X588" t="str">
            <v/>
          </cell>
          <cell r="Y588" t="str">
            <v/>
          </cell>
          <cell r="Z588" t="str">
            <v/>
          </cell>
          <cell r="AA588" t="str">
            <v/>
          </cell>
          <cell r="AB588" t="str">
            <v/>
          </cell>
          <cell r="AC588" t="str">
            <v/>
          </cell>
          <cell r="AD588" t="str">
            <v/>
          </cell>
          <cell r="AE588" t="str">
            <v/>
          </cell>
          <cell r="AF588" t="str">
            <v/>
          </cell>
          <cell r="AG588" t="str">
            <v/>
          </cell>
          <cell r="AH588" t="str">
            <v/>
          </cell>
          <cell r="AI588" t="str">
            <v/>
          </cell>
          <cell r="AJ588" t="str">
            <v/>
          </cell>
          <cell r="AK588" t="str">
            <v/>
          </cell>
          <cell r="AL588" t="str">
            <v/>
          </cell>
          <cell r="AM588" t="str">
            <v/>
          </cell>
          <cell r="AN588" t="str">
            <v/>
          </cell>
          <cell r="AO588" t="str">
            <v/>
          </cell>
          <cell r="AP588" t="str">
            <v/>
          </cell>
          <cell r="AQ588" t="str">
            <v/>
          </cell>
          <cell r="AR588" t="str">
            <v/>
          </cell>
          <cell r="AS588" t="str">
            <v/>
          </cell>
          <cell r="AT588" t="str">
            <v/>
          </cell>
          <cell r="AU588" t="str">
            <v/>
          </cell>
          <cell r="AV588" t="str">
            <v/>
          </cell>
          <cell r="AW588" t="str">
            <v/>
          </cell>
          <cell r="AX588" t="str">
            <v/>
          </cell>
          <cell r="AY588" t="str">
            <v/>
          </cell>
          <cell r="AZ588" t="str">
            <v/>
          </cell>
          <cell r="BA588" t="str">
            <v/>
          </cell>
          <cell r="BB588" t="str">
            <v/>
          </cell>
          <cell r="BC588" t="str">
            <v/>
          </cell>
        </row>
        <row r="589">
          <cell r="B589" t="str">
            <v>MUSART - Sea</v>
          </cell>
          <cell r="C589">
            <v>0</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cell r="V589" t="str">
            <v/>
          </cell>
          <cell r="W589" t="str">
            <v/>
          </cell>
          <cell r="X589" t="str">
            <v/>
          </cell>
          <cell r="Y589" t="str">
            <v/>
          </cell>
          <cell r="Z589" t="str">
            <v/>
          </cell>
          <cell r="AA589" t="str">
            <v/>
          </cell>
          <cell r="AB589" t="str">
            <v/>
          </cell>
          <cell r="AC589" t="str">
            <v/>
          </cell>
          <cell r="AD589" t="str">
            <v/>
          </cell>
          <cell r="AE589" t="str">
            <v/>
          </cell>
          <cell r="AF589" t="str">
            <v/>
          </cell>
          <cell r="AG589" t="str">
            <v/>
          </cell>
          <cell r="AH589" t="str">
            <v/>
          </cell>
          <cell r="AI589" t="str">
            <v/>
          </cell>
          <cell r="AJ589" t="str">
            <v/>
          </cell>
          <cell r="AK589" t="str">
            <v/>
          </cell>
          <cell r="AL589" t="str">
            <v/>
          </cell>
          <cell r="AM589" t="str">
            <v/>
          </cell>
          <cell r="AN589" t="str">
            <v/>
          </cell>
          <cell r="AO589" t="str">
            <v/>
          </cell>
          <cell r="AP589" t="str">
            <v/>
          </cell>
          <cell r="AQ589" t="str">
            <v/>
          </cell>
          <cell r="AR589" t="str">
            <v/>
          </cell>
          <cell r="AS589" t="str">
            <v/>
          </cell>
          <cell r="AT589" t="str">
            <v/>
          </cell>
          <cell r="AU589" t="str">
            <v/>
          </cell>
          <cell r="AV589" t="str">
            <v/>
          </cell>
          <cell r="AW589" t="str">
            <v/>
          </cell>
          <cell r="AX589" t="str">
            <v/>
          </cell>
          <cell r="AY589" t="str">
            <v/>
          </cell>
          <cell r="AZ589" t="str">
            <v/>
          </cell>
          <cell r="BA589" t="str">
            <v/>
          </cell>
          <cell r="BB589" t="str">
            <v/>
          </cell>
          <cell r="BC589" t="str">
            <v/>
          </cell>
        </row>
        <row r="590">
          <cell r="B590" t="str">
            <v>MYSHOE - Air</v>
          </cell>
          <cell r="C590">
            <v>0</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cell r="V590" t="str">
            <v/>
          </cell>
          <cell r="W590" t="str">
            <v/>
          </cell>
          <cell r="X590" t="str">
            <v/>
          </cell>
          <cell r="Y590" t="str">
            <v/>
          </cell>
          <cell r="Z590" t="str">
            <v/>
          </cell>
          <cell r="AA590" t="str">
            <v/>
          </cell>
          <cell r="AB590" t="str">
            <v/>
          </cell>
          <cell r="AC590" t="str">
            <v/>
          </cell>
          <cell r="AD590" t="str">
            <v/>
          </cell>
          <cell r="AE590" t="str">
            <v/>
          </cell>
          <cell r="AF590" t="str">
            <v/>
          </cell>
          <cell r="AG590" t="str">
            <v/>
          </cell>
          <cell r="AH590" t="str">
            <v/>
          </cell>
          <cell r="AI590" t="str">
            <v/>
          </cell>
          <cell r="AJ590" t="str">
            <v/>
          </cell>
          <cell r="AK590" t="str">
            <v/>
          </cell>
          <cell r="AL590" t="str">
            <v/>
          </cell>
          <cell r="AM590" t="str">
            <v/>
          </cell>
          <cell r="AN590" t="str">
            <v/>
          </cell>
          <cell r="AO590" t="str">
            <v/>
          </cell>
          <cell r="AP590" t="str">
            <v/>
          </cell>
          <cell r="AQ590" t="str">
            <v/>
          </cell>
          <cell r="AR590" t="str">
            <v/>
          </cell>
          <cell r="AS590" t="str">
            <v/>
          </cell>
          <cell r="AT590" t="str">
            <v/>
          </cell>
          <cell r="AU590" t="str">
            <v/>
          </cell>
          <cell r="AV590" t="str">
            <v/>
          </cell>
          <cell r="AW590" t="str">
            <v/>
          </cell>
          <cell r="AX590" t="str">
            <v/>
          </cell>
          <cell r="AY590" t="str">
            <v/>
          </cell>
          <cell r="AZ590" t="str">
            <v/>
          </cell>
          <cell r="BA590" t="str">
            <v/>
          </cell>
          <cell r="BB590" t="str">
            <v/>
          </cell>
          <cell r="BC590" t="str">
            <v/>
          </cell>
        </row>
        <row r="591">
          <cell r="B591" t="str">
            <v>MYSHOE - Sea</v>
          </cell>
          <cell r="C591">
            <v>3</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cell r="V591" t="str">
            <v/>
          </cell>
          <cell r="W591" t="str">
            <v/>
          </cell>
          <cell r="X591" t="str">
            <v/>
          </cell>
          <cell r="Y591" t="str">
            <v/>
          </cell>
          <cell r="Z591" t="str">
            <v/>
          </cell>
          <cell r="AA591" t="str">
            <v/>
          </cell>
          <cell r="AB591" t="str">
            <v/>
          </cell>
          <cell r="AC591" t="str">
            <v/>
          </cell>
          <cell r="AD591" t="str">
            <v/>
          </cell>
          <cell r="AE591" t="str">
            <v/>
          </cell>
          <cell r="AF591" t="str">
            <v/>
          </cell>
          <cell r="AG591" t="str">
            <v/>
          </cell>
          <cell r="AH591" t="str">
            <v/>
          </cell>
          <cell r="AI591" t="str">
            <v/>
          </cell>
          <cell r="AJ591" t="str">
            <v/>
          </cell>
          <cell r="AK591" t="str">
            <v/>
          </cell>
          <cell r="AL591" t="str">
            <v/>
          </cell>
          <cell r="AM591" t="str">
            <v/>
          </cell>
          <cell r="AN591" t="str">
            <v/>
          </cell>
          <cell r="AO591" t="str">
            <v/>
          </cell>
          <cell r="AP591" t="str">
            <v/>
          </cell>
          <cell r="AQ591" t="str">
            <v/>
          </cell>
          <cell r="AR591" t="str">
            <v/>
          </cell>
          <cell r="AS591" t="str">
            <v/>
          </cell>
          <cell r="AT591" t="str">
            <v/>
          </cell>
          <cell r="AU591" t="str">
            <v/>
          </cell>
          <cell r="AV591" t="str">
            <v/>
          </cell>
          <cell r="AW591" t="str">
            <v/>
          </cell>
          <cell r="AX591" t="str">
            <v/>
          </cell>
          <cell r="AY591" t="str">
            <v/>
          </cell>
          <cell r="AZ591" t="str">
            <v/>
          </cell>
          <cell r="BA591" t="str">
            <v/>
          </cell>
          <cell r="BB591" t="str">
            <v/>
          </cell>
          <cell r="BC591" t="str">
            <v/>
          </cell>
        </row>
        <row r="592">
          <cell r="B592" t="str">
            <v>NBAL - Air</v>
          </cell>
          <cell r="C592">
            <v>28</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cell r="V592" t="str">
            <v/>
          </cell>
          <cell r="W592" t="str">
            <v/>
          </cell>
          <cell r="X592" t="str">
            <v/>
          </cell>
          <cell r="Y592" t="str">
            <v/>
          </cell>
          <cell r="Z592" t="str">
            <v/>
          </cell>
          <cell r="AA592" t="str">
            <v/>
          </cell>
          <cell r="AB592" t="str">
            <v/>
          </cell>
          <cell r="AC592" t="str">
            <v/>
          </cell>
          <cell r="AD592" t="str">
            <v/>
          </cell>
          <cell r="AE592" t="str">
            <v/>
          </cell>
          <cell r="AF592" t="str">
            <v/>
          </cell>
          <cell r="AG592" t="str">
            <v/>
          </cell>
          <cell r="AH592" t="str">
            <v/>
          </cell>
          <cell r="AI592" t="str">
            <v/>
          </cell>
          <cell r="AJ592" t="str">
            <v/>
          </cell>
          <cell r="AK592" t="str">
            <v/>
          </cell>
          <cell r="AL592" t="str">
            <v/>
          </cell>
          <cell r="AM592" t="str">
            <v/>
          </cell>
          <cell r="AN592" t="str">
            <v/>
          </cell>
          <cell r="AO592" t="str">
            <v/>
          </cell>
          <cell r="AP592" t="str">
            <v/>
          </cell>
          <cell r="AQ592" t="str">
            <v/>
          </cell>
          <cell r="AR592" t="str">
            <v/>
          </cell>
          <cell r="AS592" t="str">
            <v/>
          </cell>
          <cell r="AT592" t="str">
            <v/>
          </cell>
          <cell r="AU592" t="str">
            <v/>
          </cell>
          <cell r="AV592" t="str">
            <v/>
          </cell>
          <cell r="AW592" t="str">
            <v/>
          </cell>
          <cell r="AX592" t="str">
            <v/>
          </cell>
          <cell r="AY592" t="str">
            <v/>
          </cell>
          <cell r="AZ592" t="str">
            <v/>
          </cell>
          <cell r="BA592" t="str">
            <v/>
          </cell>
          <cell r="BB592" t="str">
            <v/>
          </cell>
          <cell r="BC592" t="str">
            <v/>
          </cell>
        </row>
        <row r="593">
          <cell r="B593" t="str">
            <v>NBAL - Sea</v>
          </cell>
          <cell r="C593">
            <v>235</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cell r="V593" t="str">
            <v/>
          </cell>
          <cell r="W593" t="str">
            <v/>
          </cell>
          <cell r="X593" t="str">
            <v/>
          </cell>
          <cell r="Y593" t="str">
            <v/>
          </cell>
          <cell r="Z593" t="str">
            <v/>
          </cell>
          <cell r="AA593" t="str">
            <v/>
          </cell>
          <cell r="AB593" t="str">
            <v/>
          </cell>
          <cell r="AC593" t="str">
            <v/>
          </cell>
          <cell r="AD593" t="str">
            <v/>
          </cell>
          <cell r="AE593" t="str">
            <v/>
          </cell>
          <cell r="AF593" t="str">
            <v/>
          </cell>
          <cell r="AG593" t="str">
            <v/>
          </cell>
          <cell r="AH593" t="str">
            <v/>
          </cell>
          <cell r="AI593" t="str">
            <v/>
          </cell>
          <cell r="AJ593" t="str">
            <v/>
          </cell>
          <cell r="AK593" t="str">
            <v/>
          </cell>
          <cell r="AL593" t="str">
            <v/>
          </cell>
          <cell r="AM593" t="str">
            <v/>
          </cell>
          <cell r="AN593" t="str">
            <v/>
          </cell>
          <cell r="AO593" t="str">
            <v/>
          </cell>
          <cell r="AP593" t="str">
            <v/>
          </cell>
          <cell r="AQ593" t="str">
            <v/>
          </cell>
          <cell r="AR593" t="str">
            <v/>
          </cell>
          <cell r="AS593" t="str">
            <v/>
          </cell>
          <cell r="AT593" t="str">
            <v/>
          </cell>
          <cell r="AU593" t="str">
            <v/>
          </cell>
          <cell r="AV593" t="str">
            <v/>
          </cell>
          <cell r="AW593" t="str">
            <v/>
          </cell>
          <cell r="AX593" t="str">
            <v/>
          </cell>
          <cell r="AY593" t="str">
            <v/>
          </cell>
          <cell r="AZ593" t="str">
            <v/>
          </cell>
          <cell r="BA593" t="str">
            <v/>
          </cell>
          <cell r="BB593" t="str">
            <v/>
          </cell>
          <cell r="BC593" t="str">
            <v/>
          </cell>
        </row>
        <row r="594">
          <cell r="B594" t="str">
            <v>NBALME - Air</v>
          </cell>
          <cell r="C594">
            <v>0</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cell r="X594" t="str">
            <v/>
          </cell>
          <cell r="Y594" t="str">
            <v/>
          </cell>
          <cell r="Z594" t="str">
            <v/>
          </cell>
          <cell r="AA594" t="str">
            <v/>
          </cell>
          <cell r="AB594" t="str">
            <v/>
          </cell>
          <cell r="AC594" t="str">
            <v/>
          </cell>
          <cell r="AD594" t="str">
            <v/>
          </cell>
          <cell r="AE594" t="str">
            <v/>
          </cell>
          <cell r="AF594" t="str">
            <v/>
          </cell>
          <cell r="AG594" t="str">
            <v/>
          </cell>
          <cell r="AH594" t="str">
            <v/>
          </cell>
          <cell r="AI594" t="str">
            <v/>
          </cell>
          <cell r="AJ594" t="str">
            <v/>
          </cell>
          <cell r="AK594" t="str">
            <v/>
          </cell>
          <cell r="AL594" t="str">
            <v/>
          </cell>
          <cell r="AM594" t="str">
            <v/>
          </cell>
          <cell r="AN594" t="str">
            <v/>
          </cell>
          <cell r="AO594" t="str">
            <v/>
          </cell>
          <cell r="AP594" t="str">
            <v/>
          </cell>
          <cell r="AQ594" t="str">
            <v/>
          </cell>
          <cell r="AR594" t="str">
            <v/>
          </cell>
          <cell r="AS594" t="str">
            <v/>
          </cell>
          <cell r="AT594" t="str">
            <v/>
          </cell>
          <cell r="AU594" t="str">
            <v/>
          </cell>
          <cell r="AV594" t="str">
            <v/>
          </cell>
          <cell r="AW594" t="str">
            <v/>
          </cell>
          <cell r="AX594" t="str">
            <v/>
          </cell>
          <cell r="AY594" t="str">
            <v/>
          </cell>
          <cell r="AZ594" t="str">
            <v/>
          </cell>
          <cell r="BA594" t="str">
            <v/>
          </cell>
          <cell r="BB594" t="str">
            <v/>
          </cell>
          <cell r="BC594" t="str">
            <v/>
          </cell>
        </row>
        <row r="595">
          <cell r="B595" t="str">
            <v>NBALME - Sea</v>
          </cell>
          <cell r="C595">
            <v>0</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cell r="X595" t="str">
            <v/>
          </cell>
          <cell r="Y595" t="str">
            <v/>
          </cell>
          <cell r="Z595" t="str">
            <v/>
          </cell>
          <cell r="AA595" t="str">
            <v/>
          </cell>
          <cell r="AB595" t="str">
            <v/>
          </cell>
          <cell r="AC595" t="str">
            <v/>
          </cell>
          <cell r="AD595" t="str">
            <v/>
          </cell>
          <cell r="AE595" t="str">
            <v/>
          </cell>
          <cell r="AF595" t="str">
            <v/>
          </cell>
          <cell r="AG595" t="str">
            <v/>
          </cell>
          <cell r="AH595" t="str">
            <v/>
          </cell>
          <cell r="AI595" t="str">
            <v/>
          </cell>
          <cell r="AJ595" t="str">
            <v/>
          </cell>
          <cell r="AK595" t="str">
            <v/>
          </cell>
          <cell r="AL595" t="str">
            <v/>
          </cell>
          <cell r="AM595" t="str">
            <v/>
          </cell>
          <cell r="AN595" t="str">
            <v/>
          </cell>
          <cell r="AO595" t="str">
            <v/>
          </cell>
          <cell r="AP595" t="str">
            <v/>
          </cell>
          <cell r="AQ595" t="str">
            <v/>
          </cell>
          <cell r="AR595" t="str">
            <v/>
          </cell>
          <cell r="AS595" t="str">
            <v/>
          </cell>
          <cell r="AT595" t="str">
            <v/>
          </cell>
          <cell r="AU595" t="str">
            <v/>
          </cell>
          <cell r="AV595" t="str">
            <v/>
          </cell>
          <cell r="AW595" t="str">
            <v/>
          </cell>
          <cell r="AX595" t="str">
            <v/>
          </cell>
          <cell r="AY595" t="str">
            <v/>
          </cell>
          <cell r="AZ595" t="str">
            <v/>
          </cell>
          <cell r="BA595" t="str">
            <v/>
          </cell>
          <cell r="BB595" t="str">
            <v/>
          </cell>
          <cell r="BC595" t="str">
            <v/>
          </cell>
        </row>
        <row r="596">
          <cell r="B596" t="str">
            <v>NBC - Air</v>
          </cell>
          <cell r="C596">
            <v>0</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cell r="X596" t="str">
            <v/>
          </cell>
          <cell r="Y596" t="str">
            <v/>
          </cell>
          <cell r="Z596" t="str">
            <v/>
          </cell>
          <cell r="AA596" t="str">
            <v/>
          </cell>
          <cell r="AB596" t="str">
            <v/>
          </cell>
          <cell r="AC596" t="str">
            <v/>
          </cell>
          <cell r="AD596" t="str">
            <v/>
          </cell>
          <cell r="AE596" t="str">
            <v/>
          </cell>
          <cell r="AF596" t="str">
            <v/>
          </cell>
          <cell r="AG596" t="str">
            <v/>
          </cell>
          <cell r="AH596" t="str">
            <v/>
          </cell>
          <cell r="AI596" t="str">
            <v/>
          </cell>
          <cell r="AJ596" t="str">
            <v/>
          </cell>
          <cell r="AK596" t="str">
            <v/>
          </cell>
          <cell r="AL596" t="str">
            <v/>
          </cell>
          <cell r="AM596" t="str">
            <v/>
          </cell>
          <cell r="AN596" t="str">
            <v/>
          </cell>
          <cell r="AO596" t="str">
            <v/>
          </cell>
          <cell r="AP596" t="str">
            <v/>
          </cell>
          <cell r="AQ596" t="str">
            <v/>
          </cell>
          <cell r="AR596" t="str">
            <v/>
          </cell>
          <cell r="AS596" t="str">
            <v/>
          </cell>
          <cell r="AT596" t="str">
            <v/>
          </cell>
          <cell r="AU596" t="str">
            <v/>
          </cell>
          <cell r="AV596" t="str">
            <v/>
          </cell>
          <cell r="AW596" t="str">
            <v/>
          </cell>
          <cell r="AX596" t="str">
            <v/>
          </cell>
          <cell r="AY596" t="str">
            <v/>
          </cell>
          <cell r="AZ596" t="str">
            <v/>
          </cell>
          <cell r="BA596" t="str">
            <v/>
          </cell>
          <cell r="BB596" t="str">
            <v/>
          </cell>
          <cell r="BC596" t="str">
            <v/>
          </cell>
        </row>
        <row r="597">
          <cell r="B597" t="str">
            <v>NBC - Sea</v>
          </cell>
          <cell r="C597">
            <v>27</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cell r="X597" t="str">
            <v/>
          </cell>
          <cell r="Y597" t="str">
            <v/>
          </cell>
          <cell r="Z597" t="str">
            <v/>
          </cell>
          <cell r="AA597" t="str">
            <v/>
          </cell>
          <cell r="AB597" t="str">
            <v/>
          </cell>
          <cell r="AC597" t="str">
            <v/>
          </cell>
          <cell r="AD597" t="str">
            <v/>
          </cell>
          <cell r="AE597" t="str">
            <v/>
          </cell>
          <cell r="AF597" t="str">
            <v/>
          </cell>
          <cell r="AG597" t="str">
            <v/>
          </cell>
          <cell r="AH597" t="str">
            <v/>
          </cell>
          <cell r="AI597" t="str">
            <v/>
          </cell>
          <cell r="AJ597" t="str">
            <v/>
          </cell>
          <cell r="AK597" t="str">
            <v/>
          </cell>
          <cell r="AL597" t="str">
            <v/>
          </cell>
          <cell r="AM597" t="str">
            <v/>
          </cell>
          <cell r="AN597" t="str">
            <v/>
          </cell>
          <cell r="AO597" t="str">
            <v/>
          </cell>
          <cell r="AP597" t="str">
            <v/>
          </cell>
          <cell r="AQ597" t="str">
            <v/>
          </cell>
          <cell r="AR597" t="str">
            <v/>
          </cell>
          <cell r="AS597" t="str">
            <v/>
          </cell>
          <cell r="AT597" t="str">
            <v/>
          </cell>
          <cell r="AU597" t="str">
            <v/>
          </cell>
          <cell r="AV597" t="str">
            <v/>
          </cell>
          <cell r="AW597" t="str">
            <v/>
          </cell>
          <cell r="AX597" t="str">
            <v/>
          </cell>
          <cell r="AY597" t="str">
            <v/>
          </cell>
          <cell r="AZ597" t="str">
            <v/>
          </cell>
          <cell r="BA597" t="str">
            <v/>
          </cell>
          <cell r="BB597" t="str">
            <v/>
          </cell>
          <cell r="BC597" t="str">
            <v/>
          </cell>
        </row>
        <row r="598">
          <cell r="B598" t="str">
            <v>NBEUR - Air</v>
          </cell>
          <cell r="C598">
            <v>0</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cell r="X598" t="str">
            <v/>
          </cell>
          <cell r="Y598" t="str">
            <v/>
          </cell>
          <cell r="Z598" t="str">
            <v/>
          </cell>
          <cell r="AA598" t="str">
            <v/>
          </cell>
          <cell r="AB598" t="str">
            <v/>
          </cell>
          <cell r="AC598" t="str">
            <v/>
          </cell>
          <cell r="AD598" t="str">
            <v/>
          </cell>
          <cell r="AE598" t="str">
            <v/>
          </cell>
          <cell r="AF598" t="str">
            <v/>
          </cell>
          <cell r="AG598" t="str">
            <v/>
          </cell>
          <cell r="AH598" t="str">
            <v/>
          </cell>
          <cell r="AI598" t="str">
            <v/>
          </cell>
          <cell r="AJ598" t="str">
            <v/>
          </cell>
          <cell r="AK598" t="str">
            <v/>
          </cell>
          <cell r="AL598" t="str">
            <v/>
          </cell>
          <cell r="AM598" t="str">
            <v/>
          </cell>
          <cell r="AN598" t="str">
            <v/>
          </cell>
          <cell r="AO598" t="str">
            <v/>
          </cell>
          <cell r="AP598" t="str">
            <v/>
          </cell>
          <cell r="AQ598" t="str">
            <v/>
          </cell>
          <cell r="AR598" t="str">
            <v/>
          </cell>
          <cell r="AS598" t="str">
            <v/>
          </cell>
          <cell r="AT598" t="str">
            <v/>
          </cell>
          <cell r="AU598" t="str">
            <v/>
          </cell>
          <cell r="AV598" t="str">
            <v/>
          </cell>
          <cell r="AW598" t="str">
            <v/>
          </cell>
          <cell r="AX598" t="str">
            <v/>
          </cell>
          <cell r="AY598" t="str">
            <v/>
          </cell>
          <cell r="AZ598" t="str">
            <v/>
          </cell>
          <cell r="BA598" t="str">
            <v/>
          </cell>
          <cell r="BB598" t="str">
            <v/>
          </cell>
          <cell r="BC598" t="str">
            <v/>
          </cell>
        </row>
        <row r="599">
          <cell r="B599" t="str">
            <v>NBEUR - Sea</v>
          </cell>
          <cell r="C599">
            <v>0</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cell r="X599" t="str">
            <v/>
          </cell>
          <cell r="Y599" t="str">
            <v/>
          </cell>
          <cell r="Z599" t="str">
            <v/>
          </cell>
          <cell r="AA599" t="str">
            <v/>
          </cell>
          <cell r="AB599" t="str">
            <v/>
          </cell>
          <cell r="AC599" t="str">
            <v/>
          </cell>
          <cell r="AD599" t="str">
            <v/>
          </cell>
          <cell r="AE599" t="str">
            <v/>
          </cell>
          <cell r="AF599" t="str">
            <v/>
          </cell>
          <cell r="AG599" t="str">
            <v/>
          </cell>
          <cell r="AH599" t="str">
            <v/>
          </cell>
          <cell r="AI599" t="str">
            <v/>
          </cell>
          <cell r="AJ599" t="str">
            <v/>
          </cell>
          <cell r="AK599" t="str">
            <v/>
          </cell>
          <cell r="AL599" t="str">
            <v/>
          </cell>
          <cell r="AM599" t="str">
            <v/>
          </cell>
          <cell r="AN599" t="str">
            <v/>
          </cell>
          <cell r="AO599" t="str">
            <v/>
          </cell>
          <cell r="AP599" t="str">
            <v/>
          </cell>
          <cell r="AQ599" t="str">
            <v/>
          </cell>
          <cell r="AR599" t="str">
            <v/>
          </cell>
          <cell r="AS599" t="str">
            <v/>
          </cell>
          <cell r="AT599" t="str">
            <v/>
          </cell>
          <cell r="AU599" t="str">
            <v/>
          </cell>
          <cell r="AV599" t="str">
            <v/>
          </cell>
          <cell r="AW599" t="str">
            <v/>
          </cell>
          <cell r="AX599" t="str">
            <v/>
          </cell>
          <cell r="AY599" t="str">
            <v/>
          </cell>
          <cell r="AZ599" t="str">
            <v/>
          </cell>
          <cell r="BA599" t="str">
            <v/>
          </cell>
          <cell r="BB599" t="str">
            <v/>
          </cell>
          <cell r="BC599" t="str">
            <v/>
          </cell>
        </row>
        <row r="600">
          <cell r="B600" t="str">
            <v>NBHKI - Air</v>
          </cell>
          <cell r="C600">
            <v>0</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cell r="X600" t="str">
            <v/>
          </cell>
          <cell r="Y600" t="str">
            <v/>
          </cell>
          <cell r="Z600" t="str">
            <v/>
          </cell>
          <cell r="AA600" t="str">
            <v/>
          </cell>
          <cell r="AB600" t="str">
            <v/>
          </cell>
          <cell r="AC600" t="str">
            <v/>
          </cell>
          <cell r="AD600" t="str">
            <v/>
          </cell>
          <cell r="AE600" t="str">
            <v/>
          </cell>
          <cell r="AF600" t="str">
            <v/>
          </cell>
          <cell r="AG600" t="str">
            <v/>
          </cell>
          <cell r="AH600" t="str">
            <v/>
          </cell>
          <cell r="AI600" t="str">
            <v/>
          </cell>
          <cell r="AJ600" t="str">
            <v/>
          </cell>
          <cell r="AK600" t="str">
            <v/>
          </cell>
          <cell r="AL600" t="str">
            <v/>
          </cell>
          <cell r="AM600" t="str">
            <v/>
          </cell>
          <cell r="AN600" t="str">
            <v/>
          </cell>
          <cell r="AO600" t="str">
            <v/>
          </cell>
          <cell r="AP600" t="str">
            <v/>
          </cell>
          <cell r="AQ600" t="str">
            <v/>
          </cell>
          <cell r="AR600" t="str">
            <v/>
          </cell>
          <cell r="AS600" t="str">
            <v/>
          </cell>
          <cell r="AT600" t="str">
            <v/>
          </cell>
          <cell r="AU600" t="str">
            <v/>
          </cell>
          <cell r="AV600" t="str">
            <v/>
          </cell>
          <cell r="AW600" t="str">
            <v/>
          </cell>
          <cell r="AX600" t="str">
            <v/>
          </cell>
          <cell r="AY600" t="str">
            <v/>
          </cell>
          <cell r="AZ600" t="str">
            <v/>
          </cell>
          <cell r="BA600" t="str">
            <v/>
          </cell>
          <cell r="BB600" t="str">
            <v/>
          </cell>
          <cell r="BC600" t="str">
            <v/>
          </cell>
        </row>
        <row r="601">
          <cell r="B601" t="str">
            <v>NBHKI - Sea</v>
          </cell>
          <cell r="C601">
            <v>0</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cell r="X601" t="str">
            <v/>
          </cell>
          <cell r="Y601" t="str">
            <v/>
          </cell>
          <cell r="Z601" t="str">
            <v/>
          </cell>
          <cell r="AA601" t="str">
            <v/>
          </cell>
          <cell r="AB601" t="str">
            <v/>
          </cell>
          <cell r="AC601" t="str">
            <v/>
          </cell>
          <cell r="AD601" t="str">
            <v/>
          </cell>
          <cell r="AE601" t="str">
            <v/>
          </cell>
          <cell r="AF601" t="str">
            <v/>
          </cell>
          <cell r="AG601" t="str">
            <v/>
          </cell>
          <cell r="AH601" t="str">
            <v/>
          </cell>
          <cell r="AI601" t="str">
            <v/>
          </cell>
          <cell r="AJ601" t="str">
            <v/>
          </cell>
          <cell r="AK601" t="str">
            <v/>
          </cell>
          <cell r="AL601" t="str">
            <v/>
          </cell>
          <cell r="AM601" t="str">
            <v/>
          </cell>
          <cell r="AN601" t="str">
            <v/>
          </cell>
          <cell r="AO601" t="str">
            <v/>
          </cell>
          <cell r="AP601" t="str">
            <v/>
          </cell>
          <cell r="AQ601" t="str">
            <v/>
          </cell>
          <cell r="AR601" t="str">
            <v/>
          </cell>
          <cell r="AS601" t="str">
            <v/>
          </cell>
          <cell r="AT601" t="str">
            <v/>
          </cell>
          <cell r="AU601" t="str">
            <v/>
          </cell>
          <cell r="AV601" t="str">
            <v/>
          </cell>
          <cell r="AW601" t="str">
            <v/>
          </cell>
          <cell r="AX601" t="str">
            <v/>
          </cell>
          <cell r="AY601" t="str">
            <v/>
          </cell>
          <cell r="AZ601" t="str">
            <v/>
          </cell>
          <cell r="BA601" t="str">
            <v/>
          </cell>
          <cell r="BB601" t="str">
            <v/>
          </cell>
          <cell r="BC601" t="str">
            <v/>
          </cell>
        </row>
        <row r="602">
          <cell r="B602" t="str">
            <v>NBMY - Air</v>
          </cell>
          <cell r="C602">
            <v>0</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cell r="V602" t="str">
            <v/>
          </cell>
          <cell r="W602" t="str">
            <v/>
          </cell>
          <cell r="X602" t="str">
            <v/>
          </cell>
          <cell r="Y602" t="str">
            <v/>
          </cell>
          <cell r="Z602" t="str">
            <v/>
          </cell>
          <cell r="AA602" t="str">
            <v/>
          </cell>
          <cell r="AB602" t="str">
            <v/>
          </cell>
          <cell r="AC602" t="str">
            <v/>
          </cell>
          <cell r="AD602" t="str">
            <v/>
          </cell>
          <cell r="AE602" t="str">
            <v/>
          </cell>
          <cell r="AF602" t="str">
            <v/>
          </cell>
          <cell r="AG602" t="str">
            <v/>
          </cell>
          <cell r="AH602" t="str">
            <v/>
          </cell>
          <cell r="AI602" t="str">
            <v/>
          </cell>
          <cell r="AJ602" t="str">
            <v/>
          </cell>
          <cell r="AK602" t="str">
            <v/>
          </cell>
          <cell r="AL602" t="str">
            <v/>
          </cell>
          <cell r="AM602" t="str">
            <v/>
          </cell>
          <cell r="AN602" t="str">
            <v/>
          </cell>
          <cell r="AO602" t="str">
            <v/>
          </cell>
          <cell r="AP602" t="str">
            <v/>
          </cell>
          <cell r="AQ602" t="str">
            <v/>
          </cell>
          <cell r="AR602" t="str">
            <v/>
          </cell>
          <cell r="AS602" t="str">
            <v/>
          </cell>
          <cell r="AT602" t="str">
            <v/>
          </cell>
          <cell r="AU602" t="str">
            <v/>
          </cell>
          <cell r="AV602" t="str">
            <v/>
          </cell>
          <cell r="AW602" t="str">
            <v/>
          </cell>
          <cell r="AX602" t="str">
            <v/>
          </cell>
          <cell r="AY602" t="str">
            <v/>
          </cell>
          <cell r="AZ602" t="str">
            <v/>
          </cell>
          <cell r="BA602" t="str">
            <v/>
          </cell>
          <cell r="BB602" t="str">
            <v/>
          </cell>
          <cell r="BC602" t="str">
            <v/>
          </cell>
        </row>
        <row r="603">
          <cell r="B603" t="str">
            <v>NBMY - Sea</v>
          </cell>
          <cell r="C603">
            <v>0</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cell r="V603" t="str">
            <v/>
          </cell>
          <cell r="W603" t="str">
            <v/>
          </cell>
          <cell r="X603" t="str">
            <v/>
          </cell>
          <cell r="Y603" t="str">
            <v/>
          </cell>
          <cell r="Z603" t="str">
            <v/>
          </cell>
          <cell r="AA603" t="str">
            <v/>
          </cell>
          <cell r="AB603" t="str">
            <v/>
          </cell>
          <cell r="AC603" t="str">
            <v/>
          </cell>
          <cell r="AD603" t="str">
            <v/>
          </cell>
          <cell r="AE603" t="str">
            <v/>
          </cell>
          <cell r="AF603" t="str">
            <v/>
          </cell>
          <cell r="AG603" t="str">
            <v/>
          </cell>
          <cell r="AH603" t="str">
            <v/>
          </cell>
          <cell r="AI603" t="str">
            <v/>
          </cell>
          <cell r="AJ603" t="str">
            <v/>
          </cell>
          <cell r="AK603" t="str">
            <v/>
          </cell>
          <cell r="AL603" t="str">
            <v/>
          </cell>
          <cell r="AM603" t="str">
            <v/>
          </cell>
          <cell r="AN603" t="str">
            <v/>
          </cell>
          <cell r="AO603" t="str">
            <v/>
          </cell>
          <cell r="AP603" t="str">
            <v/>
          </cell>
          <cell r="AQ603" t="str">
            <v/>
          </cell>
          <cell r="AR603" t="str">
            <v/>
          </cell>
          <cell r="AS603" t="str">
            <v/>
          </cell>
          <cell r="AT603" t="str">
            <v/>
          </cell>
          <cell r="AU603" t="str">
            <v/>
          </cell>
          <cell r="AV603" t="str">
            <v/>
          </cell>
          <cell r="AW603" t="str">
            <v/>
          </cell>
          <cell r="AX603" t="str">
            <v/>
          </cell>
          <cell r="AY603" t="str">
            <v/>
          </cell>
          <cell r="AZ603" t="str">
            <v/>
          </cell>
          <cell r="BA603" t="str">
            <v/>
          </cell>
          <cell r="BB603" t="str">
            <v/>
          </cell>
          <cell r="BC603" t="str">
            <v/>
          </cell>
        </row>
        <row r="604">
          <cell r="B604" t="str">
            <v>NBSG - Air</v>
          </cell>
          <cell r="C604">
            <v>0</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cell r="X604" t="str">
            <v/>
          </cell>
          <cell r="Y604" t="str">
            <v/>
          </cell>
          <cell r="Z604" t="str">
            <v/>
          </cell>
          <cell r="AA604" t="str">
            <v/>
          </cell>
          <cell r="AB604" t="str">
            <v/>
          </cell>
          <cell r="AC604" t="str">
            <v/>
          </cell>
          <cell r="AD604" t="str">
            <v/>
          </cell>
          <cell r="AE604" t="str">
            <v/>
          </cell>
          <cell r="AF604" t="str">
            <v/>
          </cell>
          <cell r="AG604" t="str">
            <v/>
          </cell>
          <cell r="AH604" t="str">
            <v/>
          </cell>
          <cell r="AI604" t="str">
            <v/>
          </cell>
          <cell r="AJ604" t="str">
            <v/>
          </cell>
          <cell r="AK604" t="str">
            <v/>
          </cell>
          <cell r="AL604" t="str">
            <v/>
          </cell>
          <cell r="AM604" t="str">
            <v/>
          </cell>
          <cell r="AN604" t="str">
            <v/>
          </cell>
          <cell r="AO604" t="str">
            <v/>
          </cell>
          <cell r="AP604" t="str">
            <v/>
          </cell>
          <cell r="AQ604" t="str">
            <v/>
          </cell>
          <cell r="AR604" t="str">
            <v/>
          </cell>
          <cell r="AS604" t="str">
            <v/>
          </cell>
          <cell r="AT604" t="str">
            <v/>
          </cell>
          <cell r="AU604" t="str">
            <v/>
          </cell>
          <cell r="AV604" t="str">
            <v/>
          </cell>
          <cell r="AW604" t="str">
            <v/>
          </cell>
          <cell r="AX604" t="str">
            <v/>
          </cell>
          <cell r="AY604" t="str">
            <v/>
          </cell>
          <cell r="AZ604" t="str">
            <v/>
          </cell>
          <cell r="BA604" t="str">
            <v/>
          </cell>
          <cell r="BB604" t="str">
            <v/>
          </cell>
          <cell r="BC604" t="str">
            <v/>
          </cell>
        </row>
        <row r="605">
          <cell r="B605" t="str">
            <v>NBSG - Sea</v>
          </cell>
          <cell r="C605">
            <v>30</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cell r="X605" t="str">
            <v/>
          </cell>
          <cell r="Y605" t="str">
            <v/>
          </cell>
          <cell r="Z605" t="str">
            <v/>
          </cell>
          <cell r="AA605" t="str">
            <v/>
          </cell>
          <cell r="AB605" t="str">
            <v/>
          </cell>
          <cell r="AC605" t="str">
            <v/>
          </cell>
          <cell r="AD605" t="str">
            <v/>
          </cell>
          <cell r="AE605" t="str">
            <v/>
          </cell>
          <cell r="AF605" t="str">
            <v/>
          </cell>
          <cell r="AG605" t="str">
            <v/>
          </cell>
          <cell r="AH605" t="str">
            <v/>
          </cell>
          <cell r="AI605" t="str">
            <v/>
          </cell>
          <cell r="AJ605" t="str">
            <v/>
          </cell>
          <cell r="AK605" t="str">
            <v/>
          </cell>
          <cell r="AL605" t="str">
            <v/>
          </cell>
          <cell r="AM605" t="str">
            <v/>
          </cell>
          <cell r="AN605" t="str">
            <v/>
          </cell>
          <cell r="AO605" t="str">
            <v/>
          </cell>
          <cell r="AP605" t="str">
            <v/>
          </cell>
          <cell r="AQ605" t="str">
            <v/>
          </cell>
          <cell r="AR605" t="str">
            <v/>
          </cell>
          <cell r="AS605" t="str">
            <v/>
          </cell>
          <cell r="AT605" t="str">
            <v/>
          </cell>
          <cell r="AU605" t="str">
            <v/>
          </cell>
          <cell r="AV605" t="str">
            <v/>
          </cell>
          <cell r="AW605" t="str">
            <v/>
          </cell>
          <cell r="AX605" t="str">
            <v/>
          </cell>
          <cell r="AY605" t="str">
            <v/>
          </cell>
          <cell r="AZ605" t="str">
            <v/>
          </cell>
          <cell r="BA605" t="str">
            <v/>
          </cell>
          <cell r="BB605" t="str">
            <v/>
          </cell>
          <cell r="BC605" t="str">
            <v/>
          </cell>
        </row>
        <row r="606">
          <cell r="B606" t="str">
            <v>NENPLS - Air</v>
          </cell>
          <cell r="C606">
            <v>0</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cell r="X606" t="str">
            <v/>
          </cell>
          <cell r="Y606" t="str">
            <v/>
          </cell>
          <cell r="Z606" t="str">
            <v/>
          </cell>
          <cell r="AA606" t="str">
            <v/>
          </cell>
          <cell r="AB606" t="str">
            <v/>
          </cell>
          <cell r="AC606" t="str">
            <v/>
          </cell>
          <cell r="AD606" t="str">
            <v/>
          </cell>
          <cell r="AE606" t="str">
            <v/>
          </cell>
          <cell r="AF606" t="str">
            <v/>
          </cell>
          <cell r="AG606" t="str">
            <v/>
          </cell>
          <cell r="AH606" t="str">
            <v/>
          </cell>
          <cell r="AI606" t="str">
            <v/>
          </cell>
          <cell r="AJ606" t="str">
            <v/>
          </cell>
          <cell r="AK606" t="str">
            <v/>
          </cell>
          <cell r="AL606" t="str">
            <v/>
          </cell>
          <cell r="AM606" t="str">
            <v/>
          </cell>
          <cell r="AN606" t="str">
            <v/>
          </cell>
          <cell r="AO606" t="str">
            <v/>
          </cell>
          <cell r="AP606" t="str">
            <v/>
          </cell>
          <cell r="AQ606" t="str">
            <v/>
          </cell>
          <cell r="AR606" t="str">
            <v/>
          </cell>
          <cell r="AS606" t="str">
            <v/>
          </cell>
          <cell r="AT606" t="str">
            <v/>
          </cell>
          <cell r="AU606" t="str">
            <v/>
          </cell>
          <cell r="AV606" t="str">
            <v/>
          </cell>
          <cell r="AW606" t="str">
            <v/>
          </cell>
          <cell r="AX606" t="str">
            <v/>
          </cell>
          <cell r="AY606" t="str">
            <v/>
          </cell>
          <cell r="AZ606" t="str">
            <v/>
          </cell>
          <cell r="BA606" t="str">
            <v/>
          </cell>
          <cell r="BB606" t="str">
            <v/>
          </cell>
          <cell r="BC606" t="str">
            <v/>
          </cell>
        </row>
        <row r="607">
          <cell r="B607" t="str">
            <v>NENPLS - Sea</v>
          </cell>
          <cell r="C607">
            <v>0</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cell r="X607" t="str">
            <v/>
          </cell>
          <cell r="Y607" t="str">
            <v/>
          </cell>
          <cell r="Z607" t="str">
            <v/>
          </cell>
          <cell r="AA607" t="str">
            <v/>
          </cell>
          <cell r="AB607" t="str">
            <v/>
          </cell>
          <cell r="AC607" t="str">
            <v/>
          </cell>
          <cell r="AD607" t="str">
            <v/>
          </cell>
          <cell r="AE607" t="str">
            <v/>
          </cell>
          <cell r="AF607" t="str">
            <v/>
          </cell>
          <cell r="AG607" t="str">
            <v/>
          </cell>
          <cell r="AH607" t="str">
            <v/>
          </cell>
          <cell r="AI607" t="str">
            <v/>
          </cell>
          <cell r="AJ607" t="str">
            <v/>
          </cell>
          <cell r="AK607" t="str">
            <v/>
          </cell>
          <cell r="AL607" t="str">
            <v/>
          </cell>
          <cell r="AM607" t="str">
            <v/>
          </cell>
          <cell r="AN607" t="str">
            <v/>
          </cell>
          <cell r="AO607" t="str">
            <v/>
          </cell>
          <cell r="AP607" t="str">
            <v/>
          </cell>
          <cell r="AQ607" t="str">
            <v/>
          </cell>
          <cell r="AR607" t="str">
            <v/>
          </cell>
          <cell r="AS607" t="str">
            <v/>
          </cell>
          <cell r="AT607" t="str">
            <v/>
          </cell>
          <cell r="AU607" t="str">
            <v/>
          </cell>
          <cell r="AV607" t="str">
            <v/>
          </cell>
          <cell r="AW607" t="str">
            <v/>
          </cell>
          <cell r="AX607" t="str">
            <v/>
          </cell>
          <cell r="AY607" t="str">
            <v/>
          </cell>
          <cell r="AZ607" t="str">
            <v/>
          </cell>
          <cell r="BA607" t="str">
            <v/>
          </cell>
          <cell r="BB607" t="str">
            <v/>
          </cell>
          <cell r="BC607" t="str">
            <v/>
          </cell>
        </row>
        <row r="608">
          <cell r="B608" t="str">
            <v>NEWLEU - Air</v>
          </cell>
          <cell r="C608">
            <v>0</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cell r="X608" t="str">
            <v/>
          </cell>
          <cell r="Y608" t="str">
            <v/>
          </cell>
          <cell r="Z608" t="str">
            <v/>
          </cell>
          <cell r="AA608" t="str">
            <v/>
          </cell>
          <cell r="AB608" t="str">
            <v/>
          </cell>
          <cell r="AC608" t="str">
            <v/>
          </cell>
          <cell r="AD608" t="str">
            <v/>
          </cell>
          <cell r="AE608" t="str">
            <v/>
          </cell>
          <cell r="AF608" t="str">
            <v/>
          </cell>
          <cell r="AG608" t="str">
            <v/>
          </cell>
          <cell r="AH608" t="str">
            <v/>
          </cell>
          <cell r="AI608" t="str">
            <v/>
          </cell>
          <cell r="AJ608" t="str">
            <v/>
          </cell>
          <cell r="AK608" t="str">
            <v/>
          </cell>
          <cell r="AL608" t="str">
            <v/>
          </cell>
          <cell r="AM608" t="str">
            <v/>
          </cell>
          <cell r="AN608" t="str">
            <v/>
          </cell>
          <cell r="AO608" t="str">
            <v/>
          </cell>
          <cell r="AP608" t="str">
            <v/>
          </cell>
          <cell r="AQ608" t="str">
            <v/>
          </cell>
          <cell r="AR608" t="str">
            <v/>
          </cell>
          <cell r="AS608" t="str">
            <v/>
          </cell>
          <cell r="AT608" t="str">
            <v/>
          </cell>
          <cell r="AU608" t="str">
            <v/>
          </cell>
          <cell r="AV608" t="str">
            <v/>
          </cell>
          <cell r="AW608" t="str">
            <v/>
          </cell>
          <cell r="AX608" t="str">
            <v/>
          </cell>
          <cell r="AY608" t="str">
            <v/>
          </cell>
          <cell r="AZ608" t="str">
            <v/>
          </cell>
          <cell r="BA608" t="str">
            <v/>
          </cell>
          <cell r="BB608" t="str">
            <v/>
          </cell>
          <cell r="BC608" t="str">
            <v/>
          </cell>
        </row>
        <row r="609">
          <cell r="B609" t="str">
            <v>NEWLEU - Sea</v>
          </cell>
          <cell r="C609">
            <v>0</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cell r="X609" t="str">
            <v/>
          </cell>
          <cell r="Y609" t="str">
            <v/>
          </cell>
          <cell r="Z609" t="str">
            <v/>
          </cell>
          <cell r="AA609" t="str">
            <v/>
          </cell>
          <cell r="AB609" t="str">
            <v/>
          </cell>
          <cell r="AC609" t="str">
            <v/>
          </cell>
          <cell r="AD609" t="str">
            <v/>
          </cell>
          <cell r="AE609" t="str">
            <v/>
          </cell>
          <cell r="AF609" t="str">
            <v/>
          </cell>
          <cell r="AG609" t="str">
            <v/>
          </cell>
          <cell r="AH609" t="str">
            <v/>
          </cell>
          <cell r="AI609" t="str">
            <v/>
          </cell>
          <cell r="AJ609" t="str">
            <v/>
          </cell>
          <cell r="AK609" t="str">
            <v/>
          </cell>
          <cell r="AL609" t="str">
            <v/>
          </cell>
          <cell r="AM609" t="str">
            <v/>
          </cell>
          <cell r="AN609" t="str">
            <v/>
          </cell>
          <cell r="AO609" t="str">
            <v/>
          </cell>
          <cell r="AP609" t="str">
            <v/>
          </cell>
          <cell r="AQ609" t="str">
            <v/>
          </cell>
          <cell r="AR609" t="str">
            <v/>
          </cell>
          <cell r="AS609" t="str">
            <v/>
          </cell>
          <cell r="AT609" t="str">
            <v/>
          </cell>
          <cell r="AU609" t="str">
            <v/>
          </cell>
          <cell r="AV609" t="str">
            <v/>
          </cell>
          <cell r="AW609" t="str">
            <v/>
          </cell>
          <cell r="AX609" t="str">
            <v/>
          </cell>
          <cell r="AY609" t="str">
            <v/>
          </cell>
          <cell r="AZ609" t="str">
            <v/>
          </cell>
          <cell r="BA609" t="str">
            <v/>
          </cell>
          <cell r="BB609" t="str">
            <v/>
          </cell>
          <cell r="BC609" t="str">
            <v/>
          </cell>
        </row>
        <row r="610">
          <cell r="B610" t="str">
            <v>NEWTON - Air</v>
          </cell>
          <cell r="C610">
            <v>0</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cell r="X610" t="str">
            <v/>
          </cell>
          <cell r="Y610" t="str">
            <v/>
          </cell>
          <cell r="Z610" t="str">
            <v/>
          </cell>
          <cell r="AA610" t="str">
            <v/>
          </cell>
          <cell r="AB610" t="str">
            <v/>
          </cell>
          <cell r="AC610" t="str">
            <v/>
          </cell>
          <cell r="AD610" t="str">
            <v/>
          </cell>
          <cell r="AE610" t="str">
            <v/>
          </cell>
          <cell r="AF610" t="str">
            <v/>
          </cell>
          <cell r="AG610" t="str">
            <v/>
          </cell>
          <cell r="AH610" t="str">
            <v/>
          </cell>
          <cell r="AI610" t="str">
            <v/>
          </cell>
          <cell r="AJ610" t="str">
            <v/>
          </cell>
          <cell r="AK610" t="str">
            <v/>
          </cell>
          <cell r="AL610" t="str">
            <v/>
          </cell>
          <cell r="AM610" t="str">
            <v/>
          </cell>
          <cell r="AN610" t="str">
            <v/>
          </cell>
          <cell r="AO610" t="str">
            <v/>
          </cell>
          <cell r="AP610" t="str">
            <v/>
          </cell>
          <cell r="AQ610" t="str">
            <v/>
          </cell>
          <cell r="AR610" t="str">
            <v/>
          </cell>
          <cell r="AS610" t="str">
            <v/>
          </cell>
          <cell r="AT610" t="str">
            <v/>
          </cell>
          <cell r="AU610" t="str">
            <v/>
          </cell>
          <cell r="AV610" t="str">
            <v/>
          </cell>
          <cell r="AW610" t="str">
            <v/>
          </cell>
          <cell r="AX610" t="str">
            <v/>
          </cell>
          <cell r="AY610" t="str">
            <v/>
          </cell>
          <cell r="AZ610" t="str">
            <v/>
          </cell>
          <cell r="BA610" t="str">
            <v/>
          </cell>
          <cell r="BB610" t="str">
            <v/>
          </cell>
          <cell r="BC610" t="str">
            <v/>
          </cell>
        </row>
        <row r="611">
          <cell r="B611" t="str">
            <v>NEWTON - Sea</v>
          </cell>
          <cell r="C611">
            <v>0</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cell r="X611" t="str">
            <v/>
          </cell>
          <cell r="Y611" t="str">
            <v/>
          </cell>
          <cell r="Z611" t="str">
            <v/>
          </cell>
          <cell r="AA611" t="str">
            <v/>
          </cell>
          <cell r="AB611" t="str">
            <v/>
          </cell>
          <cell r="AC611" t="str">
            <v/>
          </cell>
          <cell r="AD611" t="str">
            <v/>
          </cell>
          <cell r="AE611" t="str">
            <v/>
          </cell>
          <cell r="AF611" t="str">
            <v/>
          </cell>
          <cell r="AG611" t="str">
            <v/>
          </cell>
          <cell r="AH611" t="str">
            <v/>
          </cell>
          <cell r="AI611" t="str">
            <v/>
          </cell>
          <cell r="AJ611" t="str">
            <v/>
          </cell>
          <cell r="AK611" t="str">
            <v/>
          </cell>
          <cell r="AL611" t="str">
            <v/>
          </cell>
          <cell r="AM611" t="str">
            <v/>
          </cell>
          <cell r="AN611" t="str">
            <v/>
          </cell>
          <cell r="AO611" t="str">
            <v/>
          </cell>
          <cell r="AP611" t="str">
            <v/>
          </cell>
          <cell r="AQ611" t="str">
            <v/>
          </cell>
          <cell r="AR611" t="str">
            <v/>
          </cell>
          <cell r="AS611" t="str">
            <v/>
          </cell>
          <cell r="AT611" t="str">
            <v/>
          </cell>
          <cell r="AU611" t="str">
            <v/>
          </cell>
          <cell r="AV611" t="str">
            <v/>
          </cell>
          <cell r="AW611" t="str">
            <v/>
          </cell>
          <cell r="AX611" t="str">
            <v/>
          </cell>
          <cell r="AY611" t="str">
            <v/>
          </cell>
          <cell r="AZ611" t="str">
            <v/>
          </cell>
          <cell r="BA611" t="str">
            <v/>
          </cell>
          <cell r="BB611" t="str">
            <v/>
          </cell>
          <cell r="BC611" t="str">
            <v/>
          </cell>
        </row>
        <row r="612">
          <cell r="B612" t="str">
            <v>NEXCOM - Air</v>
          </cell>
          <cell r="C612">
            <v>0</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cell r="V612" t="str">
            <v/>
          </cell>
          <cell r="W612" t="str">
            <v/>
          </cell>
          <cell r="X612" t="str">
            <v/>
          </cell>
          <cell r="Y612" t="str">
            <v/>
          </cell>
          <cell r="Z612" t="str">
            <v/>
          </cell>
          <cell r="AA612" t="str">
            <v/>
          </cell>
          <cell r="AB612" t="str">
            <v/>
          </cell>
          <cell r="AC612" t="str">
            <v/>
          </cell>
          <cell r="AD612" t="str">
            <v/>
          </cell>
          <cell r="AE612" t="str">
            <v/>
          </cell>
          <cell r="AF612" t="str">
            <v/>
          </cell>
          <cell r="AG612" t="str">
            <v/>
          </cell>
          <cell r="AH612" t="str">
            <v/>
          </cell>
          <cell r="AI612" t="str">
            <v/>
          </cell>
          <cell r="AJ612" t="str">
            <v/>
          </cell>
          <cell r="AK612" t="str">
            <v/>
          </cell>
          <cell r="AL612" t="str">
            <v/>
          </cell>
          <cell r="AM612" t="str">
            <v/>
          </cell>
          <cell r="AN612" t="str">
            <v/>
          </cell>
          <cell r="AO612" t="str">
            <v/>
          </cell>
          <cell r="AP612" t="str">
            <v/>
          </cell>
          <cell r="AQ612" t="str">
            <v/>
          </cell>
          <cell r="AR612" t="str">
            <v/>
          </cell>
          <cell r="AS612" t="str">
            <v/>
          </cell>
          <cell r="AT612" t="str">
            <v/>
          </cell>
          <cell r="AU612" t="str">
            <v/>
          </cell>
          <cell r="AV612" t="str">
            <v/>
          </cell>
          <cell r="AW612" t="str">
            <v/>
          </cell>
          <cell r="AX612" t="str">
            <v/>
          </cell>
          <cell r="AY612" t="str">
            <v/>
          </cell>
          <cell r="AZ612" t="str">
            <v/>
          </cell>
          <cell r="BA612" t="str">
            <v/>
          </cell>
          <cell r="BB612" t="str">
            <v/>
          </cell>
          <cell r="BC612" t="str">
            <v/>
          </cell>
        </row>
        <row r="613">
          <cell r="B613" t="str">
            <v>NEXCOM - Sea</v>
          </cell>
          <cell r="C613">
            <v>0</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cell r="V613" t="str">
            <v/>
          </cell>
          <cell r="W613" t="str">
            <v/>
          </cell>
          <cell r="X613" t="str">
            <v/>
          </cell>
          <cell r="Y613" t="str">
            <v/>
          </cell>
          <cell r="Z613" t="str">
            <v/>
          </cell>
          <cell r="AA613" t="str">
            <v/>
          </cell>
          <cell r="AB613" t="str">
            <v/>
          </cell>
          <cell r="AC613" t="str">
            <v/>
          </cell>
          <cell r="AD613" t="str">
            <v/>
          </cell>
          <cell r="AE613" t="str">
            <v/>
          </cell>
          <cell r="AF613" t="str">
            <v/>
          </cell>
          <cell r="AG613" t="str">
            <v/>
          </cell>
          <cell r="AH613" t="str">
            <v/>
          </cell>
          <cell r="AI613" t="str">
            <v/>
          </cell>
          <cell r="AJ613" t="str">
            <v/>
          </cell>
          <cell r="AK613" t="str">
            <v/>
          </cell>
          <cell r="AL613" t="str">
            <v/>
          </cell>
          <cell r="AM613" t="str">
            <v/>
          </cell>
          <cell r="AN613" t="str">
            <v/>
          </cell>
          <cell r="AO613" t="str">
            <v/>
          </cell>
          <cell r="AP613" t="str">
            <v/>
          </cell>
          <cell r="AQ613" t="str">
            <v/>
          </cell>
          <cell r="AR613" t="str">
            <v/>
          </cell>
          <cell r="AS613" t="str">
            <v/>
          </cell>
          <cell r="AT613" t="str">
            <v/>
          </cell>
          <cell r="AU613" t="str">
            <v/>
          </cell>
          <cell r="AV613" t="str">
            <v/>
          </cell>
          <cell r="AW613" t="str">
            <v/>
          </cell>
          <cell r="AX613" t="str">
            <v/>
          </cell>
          <cell r="AY613" t="str">
            <v/>
          </cell>
          <cell r="AZ613" t="str">
            <v/>
          </cell>
          <cell r="BA613" t="str">
            <v/>
          </cell>
          <cell r="BB613" t="str">
            <v/>
          </cell>
          <cell r="BC613" t="str">
            <v/>
          </cell>
        </row>
        <row r="614">
          <cell r="B614" t="str">
            <v>NGBR - Air</v>
          </cell>
          <cell r="C614">
            <v>0</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cell r="V614" t="str">
            <v/>
          </cell>
          <cell r="W614" t="str">
            <v/>
          </cell>
          <cell r="X614" t="str">
            <v/>
          </cell>
          <cell r="Y614" t="str">
            <v/>
          </cell>
          <cell r="Z614" t="str">
            <v/>
          </cell>
          <cell r="AA614" t="str">
            <v/>
          </cell>
          <cell r="AB614" t="str">
            <v/>
          </cell>
          <cell r="AC614" t="str">
            <v/>
          </cell>
          <cell r="AD614" t="str">
            <v/>
          </cell>
          <cell r="AE614" t="str">
            <v/>
          </cell>
          <cell r="AF614" t="str">
            <v/>
          </cell>
          <cell r="AG614" t="str">
            <v/>
          </cell>
          <cell r="AH614" t="str">
            <v/>
          </cell>
          <cell r="AI614" t="str">
            <v/>
          </cell>
          <cell r="AJ614" t="str">
            <v/>
          </cell>
          <cell r="AK614" t="str">
            <v/>
          </cell>
          <cell r="AL614" t="str">
            <v/>
          </cell>
          <cell r="AM614" t="str">
            <v/>
          </cell>
          <cell r="AN614" t="str">
            <v/>
          </cell>
          <cell r="AO614" t="str">
            <v/>
          </cell>
          <cell r="AP614" t="str">
            <v/>
          </cell>
          <cell r="AQ614" t="str">
            <v/>
          </cell>
          <cell r="AR614" t="str">
            <v/>
          </cell>
          <cell r="AS614" t="str">
            <v/>
          </cell>
          <cell r="AT614" t="str">
            <v/>
          </cell>
          <cell r="AU614" t="str">
            <v/>
          </cell>
          <cell r="AV614" t="str">
            <v/>
          </cell>
          <cell r="AW614" t="str">
            <v/>
          </cell>
          <cell r="AX614" t="str">
            <v/>
          </cell>
          <cell r="AY614" t="str">
            <v/>
          </cell>
          <cell r="AZ614" t="str">
            <v/>
          </cell>
          <cell r="BA614" t="str">
            <v/>
          </cell>
          <cell r="BB614" t="str">
            <v/>
          </cell>
          <cell r="BC614" t="str">
            <v/>
          </cell>
        </row>
        <row r="615">
          <cell r="B615" t="str">
            <v>NGBR - Sea</v>
          </cell>
          <cell r="C615">
            <v>0</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cell r="V615" t="str">
            <v/>
          </cell>
          <cell r="W615" t="str">
            <v/>
          </cell>
          <cell r="X615" t="str">
            <v/>
          </cell>
          <cell r="Y615" t="str">
            <v/>
          </cell>
          <cell r="Z615" t="str">
            <v/>
          </cell>
          <cell r="AA615" t="str">
            <v/>
          </cell>
          <cell r="AB615" t="str">
            <v/>
          </cell>
          <cell r="AC615" t="str">
            <v/>
          </cell>
          <cell r="AD615" t="str">
            <v/>
          </cell>
          <cell r="AE615" t="str">
            <v/>
          </cell>
          <cell r="AF615" t="str">
            <v/>
          </cell>
          <cell r="AG615" t="str">
            <v/>
          </cell>
          <cell r="AH615" t="str">
            <v/>
          </cell>
          <cell r="AI615" t="str">
            <v/>
          </cell>
          <cell r="AJ615" t="str">
            <v/>
          </cell>
          <cell r="AK615" t="str">
            <v/>
          </cell>
          <cell r="AL615" t="str">
            <v/>
          </cell>
          <cell r="AM615" t="str">
            <v/>
          </cell>
          <cell r="AN615" t="str">
            <v/>
          </cell>
          <cell r="AO615" t="str">
            <v/>
          </cell>
          <cell r="AP615" t="str">
            <v/>
          </cell>
          <cell r="AQ615" t="str">
            <v/>
          </cell>
          <cell r="AR615" t="str">
            <v/>
          </cell>
          <cell r="AS615" t="str">
            <v/>
          </cell>
          <cell r="AT615" t="str">
            <v/>
          </cell>
          <cell r="AU615" t="str">
            <v/>
          </cell>
          <cell r="AV615" t="str">
            <v/>
          </cell>
          <cell r="AW615" t="str">
            <v/>
          </cell>
          <cell r="AX615" t="str">
            <v/>
          </cell>
          <cell r="AY615" t="str">
            <v/>
          </cell>
          <cell r="AZ615" t="str">
            <v/>
          </cell>
          <cell r="BA615" t="str">
            <v/>
          </cell>
          <cell r="BB615" t="str">
            <v/>
          </cell>
          <cell r="BC615" t="str">
            <v/>
          </cell>
        </row>
        <row r="616">
          <cell r="B616" t="str">
            <v>NHAC - Air</v>
          </cell>
          <cell r="C616">
            <v>0</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cell r="V616" t="str">
            <v/>
          </cell>
          <cell r="W616" t="str">
            <v/>
          </cell>
          <cell r="X616" t="str">
            <v/>
          </cell>
          <cell r="Y616" t="str">
            <v/>
          </cell>
          <cell r="Z616" t="str">
            <v/>
          </cell>
          <cell r="AA616" t="str">
            <v/>
          </cell>
          <cell r="AB616" t="str">
            <v/>
          </cell>
          <cell r="AC616" t="str">
            <v/>
          </cell>
          <cell r="AD616" t="str">
            <v/>
          </cell>
          <cell r="AE616" t="str">
            <v/>
          </cell>
          <cell r="AF616" t="str">
            <v/>
          </cell>
          <cell r="AG616" t="str">
            <v/>
          </cell>
          <cell r="AH616" t="str">
            <v/>
          </cell>
          <cell r="AI616" t="str">
            <v/>
          </cell>
          <cell r="AJ616" t="str">
            <v/>
          </cell>
          <cell r="AK616" t="str">
            <v/>
          </cell>
          <cell r="AL616" t="str">
            <v/>
          </cell>
          <cell r="AM616" t="str">
            <v/>
          </cell>
          <cell r="AN616" t="str">
            <v/>
          </cell>
          <cell r="AO616" t="str">
            <v/>
          </cell>
          <cell r="AP616" t="str">
            <v/>
          </cell>
          <cell r="AQ616" t="str">
            <v/>
          </cell>
          <cell r="AR616" t="str">
            <v/>
          </cell>
          <cell r="AS616" t="str">
            <v/>
          </cell>
          <cell r="AT616" t="str">
            <v/>
          </cell>
          <cell r="AU616" t="str">
            <v/>
          </cell>
          <cell r="AV616" t="str">
            <v/>
          </cell>
          <cell r="AW616" t="str">
            <v/>
          </cell>
          <cell r="AX616" t="str">
            <v/>
          </cell>
          <cell r="AY616" t="str">
            <v/>
          </cell>
          <cell r="AZ616" t="str">
            <v/>
          </cell>
          <cell r="BA616" t="str">
            <v/>
          </cell>
          <cell r="BB616" t="str">
            <v/>
          </cell>
          <cell r="BC616" t="str">
            <v/>
          </cell>
        </row>
        <row r="617">
          <cell r="B617" t="str">
            <v>NHAC - Sea</v>
          </cell>
          <cell r="C617">
            <v>0</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cell r="V617" t="str">
            <v/>
          </cell>
          <cell r="W617" t="str">
            <v/>
          </cell>
          <cell r="X617" t="str">
            <v/>
          </cell>
          <cell r="Y617" t="str">
            <v/>
          </cell>
          <cell r="Z617" t="str">
            <v/>
          </cell>
          <cell r="AA617" t="str">
            <v/>
          </cell>
          <cell r="AB617" t="str">
            <v/>
          </cell>
          <cell r="AC617" t="str">
            <v/>
          </cell>
          <cell r="AD617" t="str">
            <v/>
          </cell>
          <cell r="AE617" t="str">
            <v/>
          </cell>
          <cell r="AF617" t="str">
            <v/>
          </cell>
          <cell r="AG617" t="str">
            <v/>
          </cell>
          <cell r="AH617" t="str">
            <v/>
          </cell>
          <cell r="AI617" t="str">
            <v/>
          </cell>
          <cell r="AJ617" t="str">
            <v/>
          </cell>
          <cell r="AK617" t="str">
            <v/>
          </cell>
          <cell r="AL617" t="str">
            <v/>
          </cell>
          <cell r="AM617" t="str">
            <v/>
          </cell>
          <cell r="AN617" t="str">
            <v/>
          </cell>
          <cell r="AO617" t="str">
            <v/>
          </cell>
          <cell r="AP617" t="str">
            <v/>
          </cell>
          <cell r="AQ617" t="str">
            <v/>
          </cell>
          <cell r="AR617" t="str">
            <v/>
          </cell>
          <cell r="AS617" t="str">
            <v/>
          </cell>
          <cell r="AT617" t="str">
            <v/>
          </cell>
          <cell r="AU617" t="str">
            <v/>
          </cell>
          <cell r="AV617" t="str">
            <v/>
          </cell>
          <cell r="AW617" t="str">
            <v/>
          </cell>
          <cell r="AX617" t="str">
            <v/>
          </cell>
          <cell r="AY617" t="str">
            <v/>
          </cell>
          <cell r="AZ617" t="str">
            <v/>
          </cell>
          <cell r="BA617" t="str">
            <v/>
          </cell>
          <cell r="BB617" t="str">
            <v/>
          </cell>
          <cell r="BC617" t="str">
            <v/>
          </cell>
        </row>
        <row r="618">
          <cell r="B618" t="str">
            <v>NORTON - Air</v>
          </cell>
          <cell r="C618">
            <v>0</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cell r="V618" t="str">
            <v/>
          </cell>
          <cell r="W618" t="str">
            <v/>
          </cell>
          <cell r="X618" t="str">
            <v/>
          </cell>
          <cell r="Y618" t="str">
            <v/>
          </cell>
          <cell r="Z618" t="str">
            <v/>
          </cell>
          <cell r="AA618" t="str">
            <v/>
          </cell>
          <cell r="AB618" t="str">
            <v/>
          </cell>
          <cell r="AC618" t="str">
            <v/>
          </cell>
          <cell r="AD618" t="str">
            <v/>
          </cell>
          <cell r="AE618" t="str">
            <v/>
          </cell>
          <cell r="AF618" t="str">
            <v/>
          </cell>
          <cell r="AG618" t="str">
            <v/>
          </cell>
          <cell r="AH618" t="str">
            <v/>
          </cell>
          <cell r="AI618" t="str">
            <v/>
          </cell>
          <cell r="AJ618" t="str">
            <v/>
          </cell>
          <cell r="AK618" t="str">
            <v/>
          </cell>
          <cell r="AL618" t="str">
            <v/>
          </cell>
          <cell r="AM618" t="str">
            <v/>
          </cell>
          <cell r="AN618" t="str">
            <v/>
          </cell>
          <cell r="AO618" t="str">
            <v/>
          </cell>
          <cell r="AP618" t="str">
            <v/>
          </cell>
          <cell r="AQ618" t="str">
            <v/>
          </cell>
          <cell r="AR618" t="str">
            <v/>
          </cell>
          <cell r="AS618" t="str">
            <v/>
          </cell>
          <cell r="AT618" t="str">
            <v/>
          </cell>
          <cell r="AU618" t="str">
            <v/>
          </cell>
          <cell r="AV618" t="str">
            <v/>
          </cell>
          <cell r="AW618" t="str">
            <v/>
          </cell>
          <cell r="AX618" t="str">
            <v/>
          </cell>
          <cell r="AY618" t="str">
            <v/>
          </cell>
          <cell r="AZ618" t="str">
            <v/>
          </cell>
          <cell r="BA618" t="str">
            <v/>
          </cell>
          <cell r="BB618" t="str">
            <v/>
          </cell>
          <cell r="BC618" t="str">
            <v/>
          </cell>
        </row>
        <row r="619">
          <cell r="B619" t="str">
            <v>NORTON - Sea</v>
          </cell>
          <cell r="C619">
            <v>0</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cell r="V619" t="str">
            <v/>
          </cell>
          <cell r="W619" t="str">
            <v/>
          </cell>
          <cell r="X619" t="str">
            <v/>
          </cell>
          <cell r="Y619" t="str">
            <v/>
          </cell>
          <cell r="Z619" t="str">
            <v/>
          </cell>
          <cell r="AA619" t="str">
            <v/>
          </cell>
          <cell r="AB619" t="str">
            <v/>
          </cell>
          <cell r="AC619" t="str">
            <v/>
          </cell>
          <cell r="AD619" t="str">
            <v/>
          </cell>
          <cell r="AE619" t="str">
            <v/>
          </cell>
          <cell r="AF619" t="str">
            <v/>
          </cell>
          <cell r="AG619" t="str">
            <v/>
          </cell>
          <cell r="AH619" t="str">
            <v/>
          </cell>
          <cell r="AI619" t="str">
            <v/>
          </cell>
          <cell r="AJ619" t="str">
            <v/>
          </cell>
          <cell r="AK619" t="str">
            <v/>
          </cell>
          <cell r="AL619" t="str">
            <v/>
          </cell>
          <cell r="AM619" t="str">
            <v/>
          </cell>
          <cell r="AN619" t="str">
            <v/>
          </cell>
          <cell r="AO619" t="str">
            <v/>
          </cell>
          <cell r="AP619" t="str">
            <v/>
          </cell>
          <cell r="AQ619" t="str">
            <v/>
          </cell>
          <cell r="AR619" t="str">
            <v/>
          </cell>
          <cell r="AS619" t="str">
            <v/>
          </cell>
          <cell r="AT619" t="str">
            <v/>
          </cell>
          <cell r="AU619" t="str">
            <v/>
          </cell>
          <cell r="AV619" t="str">
            <v/>
          </cell>
          <cell r="AW619" t="str">
            <v/>
          </cell>
          <cell r="AX619" t="str">
            <v/>
          </cell>
          <cell r="AY619" t="str">
            <v/>
          </cell>
          <cell r="AZ619" t="str">
            <v/>
          </cell>
          <cell r="BA619" t="str">
            <v/>
          </cell>
          <cell r="BB619" t="str">
            <v/>
          </cell>
          <cell r="BC619" t="str">
            <v/>
          </cell>
        </row>
        <row r="620">
          <cell r="B620" t="str">
            <v>NOTOS - Air</v>
          </cell>
          <cell r="C620">
            <v>0</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cell r="V620" t="str">
            <v/>
          </cell>
          <cell r="W620" t="str">
            <v/>
          </cell>
          <cell r="X620" t="str">
            <v/>
          </cell>
          <cell r="Y620" t="str">
            <v/>
          </cell>
          <cell r="Z620" t="str">
            <v/>
          </cell>
          <cell r="AA620" t="str">
            <v/>
          </cell>
          <cell r="AB620" t="str">
            <v/>
          </cell>
          <cell r="AC620" t="str">
            <v/>
          </cell>
          <cell r="AD620" t="str">
            <v/>
          </cell>
          <cell r="AE620" t="str">
            <v/>
          </cell>
          <cell r="AF620" t="str">
            <v/>
          </cell>
          <cell r="AG620" t="str">
            <v/>
          </cell>
          <cell r="AH620" t="str">
            <v/>
          </cell>
          <cell r="AI620" t="str">
            <v/>
          </cell>
          <cell r="AJ620" t="str">
            <v/>
          </cell>
          <cell r="AK620" t="str">
            <v/>
          </cell>
          <cell r="AL620" t="str">
            <v/>
          </cell>
          <cell r="AM620" t="str">
            <v/>
          </cell>
          <cell r="AN620" t="str">
            <v/>
          </cell>
          <cell r="AO620" t="str">
            <v/>
          </cell>
          <cell r="AP620" t="str">
            <v/>
          </cell>
          <cell r="AQ620" t="str">
            <v/>
          </cell>
          <cell r="AR620" t="str">
            <v/>
          </cell>
          <cell r="AS620" t="str">
            <v/>
          </cell>
          <cell r="AT620" t="str">
            <v/>
          </cell>
          <cell r="AU620" t="str">
            <v/>
          </cell>
          <cell r="AV620" t="str">
            <v/>
          </cell>
          <cell r="AW620" t="str">
            <v/>
          </cell>
          <cell r="AX620" t="str">
            <v/>
          </cell>
          <cell r="AY620" t="str">
            <v/>
          </cell>
          <cell r="AZ620" t="str">
            <v/>
          </cell>
          <cell r="BA620" t="str">
            <v/>
          </cell>
          <cell r="BB620" t="str">
            <v/>
          </cell>
          <cell r="BC620" t="str">
            <v/>
          </cell>
        </row>
        <row r="621">
          <cell r="B621" t="str">
            <v>NOTOS - Sea</v>
          </cell>
          <cell r="C621">
            <v>0</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cell r="V621" t="str">
            <v/>
          </cell>
          <cell r="W621" t="str">
            <v/>
          </cell>
          <cell r="X621" t="str">
            <v/>
          </cell>
          <cell r="Y621" t="str">
            <v/>
          </cell>
          <cell r="Z621" t="str">
            <v/>
          </cell>
          <cell r="AA621" t="str">
            <v/>
          </cell>
          <cell r="AB621" t="str">
            <v/>
          </cell>
          <cell r="AC621" t="str">
            <v/>
          </cell>
          <cell r="AD621" t="str">
            <v/>
          </cell>
          <cell r="AE621" t="str">
            <v/>
          </cell>
          <cell r="AF621" t="str">
            <v/>
          </cell>
          <cell r="AG621" t="str">
            <v/>
          </cell>
          <cell r="AH621" t="str">
            <v/>
          </cell>
          <cell r="AI621" t="str">
            <v/>
          </cell>
          <cell r="AJ621" t="str">
            <v/>
          </cell>
          <cell r="AK621" t="str">
            <v/>
          </cell>
          <cell r="AL621" t="str">
            <v/>
          </cell>
          <cell r="AM621" t="str">
            <v/>
          </cell>
          <cell r="AN621" t="str">
            <v/>
          </cell>
          <cell r="AO621" t="str">
            <v/>
          </cell>
          <cell r="AP621" t="str">
            <v/>
          </cell>
          <cell r="AQ621" t="str">
            <v/>
          </cell>
          <cell r="AR621" t="str">
            <v/>
          </cell>
          <cell r="AS621" t="str">
            <v/>
          </cell>
          <cell r="AT621" t="str">
            <v/>
          </cell>
          <cell r="AU621" t="str">
            <v/>
          </cell>
          <cell r="AV621" t="str">
            <v/>
          </cell>
          <cell r="AW621" t="str">
            <v/>
          </cell>
          <cell r="AX621" t="str">
            <v/>
          </cell>
          <cell r="AY621" t="str">
            <v/>
          </cell>
          <cell r="AZ621" t="str">
            <v/>
          </cell>
          <cell r="BA621" t="str">
            <v/>
          </cell>
          <cell r="BB621" t="str">
            <v/>
          </cell>
          <cell r="BC621" t="str">
            <v/>
          </cell>
        </row>
        <row r="622">
          <cell r="B622" t="str">
            <v>NPF - Air</v>
          </cell>
          <cell r="C622">
            <v>0</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cell r="V622" t="str">
            <v/>
          </cell>
          <cell r="W622" t="str">
            <v/>
          </cell>
          <cell r="X622" t="str">
            <v/>
          </cell>
          <cell r="Y622" t="str">
            <v/>
          </cell>
          <cell r="Z622" t="str">
            <v/>
          </cell>
          <cell r="AA622" t="str">
            <v/>
          </cell>
          <cell r="AB622" t="str">
            <v/>
          </cell>
          <cell r="AC622" t="str">
            <v/>
          </cell>
          <cell r="AD622" t="str">
            <v/>
          </cell>
          <cell r="AE622" t="str">
            <v/>
          </cell>
          <cell r="AF622" t="str">
            <v/>
          </cell>
          <cell r="AG622" t="str">
            <v/>
          </cell>
          <cell r="AH622" t="str">
            <v/>
          </cell>
          <cell r="AI622" t="str">
            <v/>
          </cell>
          <cell r="AJ622" t="str">
            <v/>
          </cell>
          <cell r="AK622" t="str">
            <v/>
          </cell>
          <cell r="AL622" t="str">
            <v/>
          </cell>
          <cell r="AM622" t="str">
            <v/>
          </cell>
          <cell r="AN622" t="str">
            <v/>
          </cell>
          <cell r="AO622" t="str">
            <v/>
          </cell>
          <cell r="AP622" t="str">
            <v/>
          </cell>
          <cell r="AQ622" t="str">
            <v/>
          </cell>
          <cell r="AR622" t="str">
            <v/>
          </cell>
          <cell r="AS622" t="str">
            <v/>
          </cell>
          <cell r="AT622" t="str">
            <v/>
          </cell>
          <cell r="AU622" t="str">
            <v/>
          </cell>
          <cell r="AV622" t="str">
            <v/>
          </cell>
          <cell r="AW622" t="str">
            <v/>
          </cell>
          <cell r="AX622" t="str">
            <v/>
          </cell>
          <cell r="AY622" t="str">
            <v/>
          </cell>
          <cell r="AZ622" t="str">
            <v/>
          </cell>
          <cell r="BA622" t="str">
            <v/>
          </cell>
          <cell r="BB622" t="str">
            <v/>
          </cell>
          <cell r="BC622" t="str">
            <v/>
          </cell>
        </row>
        <row r="623">
          <cell r="B623" t="str">
            <v>NPF - Sea</v>
          </cell>
          <cell r="C623">
            <v>0</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cell r="V623" t="str">
            <v/>
          </cell>
          <cell r="W623" t="str">
            <v/>
          </cell>
          <cell r="X623" t="str">
            <v/>
          </cell>
          <cell r="Y623" t="str">
            <v/>
          </cell>
          <cell r="Z623" t="str">
            <v/>
          </cell>
          <cell r="AA623" t="str">
            <v/>
          </cell>
          <cell r="AB623" t="str">
            <v/>
          </cell>
          <cell r="AC623" t="str">
            <v/>
          </cell>
          <cell r="AD623" t="str">
            <v/>
          </cell>
          <cell r="AE623" t="str">
            <v/>
          </cell>
          <cell r="AF623" t="str">
            <v/>
          </cell>
          <cell r="AG623" t="str">
            <v/>
          </cell>
          <cell r="AH623" t="str">
            <v/>
          </cell>
          <cell r="AI623" t="str">
            <v/>
          </cell>
          <cell r="AJ623" t="str">
            <v/>
          </cell>
          <cell r="AK623" t="str">
            <v/>
          </cell>
          <cell r="AL623" t="str">
            <v/>
          </cell>
          <cell r="AM623" t="str">
            <v/>
          </cell>
          <cell r="AN623" t="str">
            <v/>
          </cell>
          <cell r="AO623" t="str">
            <v/>
          </cell>
          <cell r="AP623" t="str">
            <v/>
          </cell>
          <cell r="AQ623" t="str">
            <v/>
          </cell>
          <cell r="AR623" t="str">
            <v/>
          </cell>
          <cell r="AS623" t="str">
            <v/>
          </cell>
          <cell r="AT623" t="str">
            <v/>
          </cell>
          <cell r="AU623" t="str">
            <v/>
          </cell>
          <cell r="AV623" t="str">
            <v/>
          </cell>
          <cell r="AW623" t="str">
            <v/>
          </cell>
          <cell r="AX623" t="str">
            <v/>
          </cell>
          <cell r="AY623" t="str">
            <v/>
          </cell>
          <cell r="AZ623" t="str">
            <v/>
          </cell>
          <cell r="BA623" t="str">
            <v/>
          </cell>
          <cell r="BB623" t="str">
            <v/>
          </cell>
          <cell r="BC623" t="str">
            <v/>
          </cell>
        </row>
        <row r="624">
          <cell r="B624" t="str">
            <v>NTGEAR - Air</v>
          </cell>
          <cell r="C624">
            <v>0</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cell r="V624" t="str">
            <v/>
          </cell>
          <cell r="W624" t="str">
            <v/>
          </cell>
          <cell r="X624" t="str">
            <v/>
          </cell>
          <cell r="Y624" t="str">
            <v/>
          </cell>
          <cell r="Z624" t="str">
            <v/>
          </cell>
          <cell r="AA624" t="str">
            <v/>
          </cell>
          <cell r="AB624" t="str">
            <v/>
          </cell>
          <cell r="AC624" t="str">
            <v/>
          </cell>
          <cell r="AD624" t="str">
            <v/>
          </cell>
          <cell r="AE624" t="str">
            <v/>
          </cell>
          <cell r="AF624" t="str">
            <v/>
          </cell>
          <cell r="AG624" t="str">
            <v/>
          </cell>
          <cell r="AH624" t="str">
            <v/>
          </cell>
          <cell r="AI624" t="str">
            <v/>
          </cell>
          <cell r="AJ624" t="str">
            <v/>
          </cell>
          <cell r="AK624" t="str">
            <v/>
          </cell>
          <cell r="AL624" t="str">
            <v/>
          </cell>
          <cell r="AM624" t="str">
            <v/>
          </cell>
          <cell r="AN624" t="str">
            <v/>
          </cell>
          <cell r="AO624" t="str">
            <v/>
          </cell>
          <cell r="AP624" t="str">
            <v/>
          </cell>
          <cell r="AQ624" t="str">
            <v/>
          </cell>
          <cell r="AR624" t="str">
            <v/>
          </cell>
          <cell r="AS624" t="str">
            <v/>
          </cell>
          <cell r="AT624" t="str">
            <v/>
          </cell>
          <cell r="AU624" t="str">
            <v/>
          </cell>
          <cell r="AV624" t="str">
            <v/>
          </cell>
          <cell r="AW624" t="str">
            <v/>
          </cell>
          <cell r="AX624" t="str">
            <v/>
          </cell>
          <cell r="AY624" t="str">
            <v/>
          </cell>
          <cell r="AZ624" t="str">
            <v/>
          </cell>
          <cell r="BA624" t="str">
            <v/>
          </cell>
          <cell r="BB624" t="str">
            <v/>
          </cell>
          <cell r="BC624" t="str">
            <v/>
          </cell>
        </row>
        <row r="625">
          <cell r="B625" t="str">
            <v>NTGEAR - Sea</v>
          </cell>
          <cell r="C625">
            <v>0</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cell r="V625" t="str">
            <v/>
          </cell>
          <cell r="W625" t="str">
            <v/>
          </cell>
          <cell r="X625" t="str">
            <v/>
          </cell>
          <cell r="Y625" t="str">
            <v/>
          </cell>
          <cell r="Z625" t="str">
            <v/>
          </cell>
          <cell r="AA625" t="str">
            <v/>
          </cell>
          <cell r="AB625" t="str">
            <v/>
          </cell>
          <cell r="AC625" t="str">
            <v/>
          </cell>
          <cell r="AD625" t="str">
            <v/>
          </cell>
          <cell r="AE625" t="str">
            <v/>
          </cell>
          <cell r="AF625" t="str">
            <v/>
          </cell>
          <cell r="AG625" t="str">
            <v/>
          </cell>
          <cell r="AH625" t="str">
            <v/>
          </cell>
          <cell r="AI625" t="str">
            <v/>
          </cell>
          <cell r="AJ625" t="str">
            <v/>
          </cell>
          <cell r="AK625" t="str">
            <v/>
          </cell>
          <cell r="AL625" t="str">
            <v/>
          </cell>
          <cell r="AM625" t="str">
            <v/>
          </cell>
          <cell r="AN625" t="str">
            <v/>
          </cell>
          <cell r="AO625" t="str">
            <v/>
          </cell>
          <cell r="AP625" t="str">
            <v/>
          </cell>
          <cell r="AQ625" t="str">
            <v/>
          </cell>
          <cell r="AR625" t="str">
            <v/>
          </cell>
          <cell r="AS625" t="str">
            <v/>
          </cell>
          <cell r="AT625" t="str">
            <v/>
          </cell>
          <cell r="AU625" t="str">
            <v/>
          </cell>
          <cell r="AV625" t="str">
            <v/>
          </cell>
          <cell r="AW625" t="str">
            <v/>
          </cell>
          <cell r="AX625" t="str">
            <v/>
          </cell>
          <cell r="AY625" t="str">
            <v/>
          </cell>
          <cell r="AZ625" t="str">
            <v/>
          </cell>
          <cell r="BA625" t="str">
            <v/>
          </cell>
          <cell r="BB625" t="str">
            <v/>
          </cell>
          <cell r="BC625" t="str">
            <v/>
          </cell>
        </row>
        <row r="626">
          <cell r="B626" t="str">
            <v>NTS - Air</v>
          </cell>
          <cell r="C626">
            <v>0</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cell r="V626" t="str">
            <v/>
          </cell>
          <cell r="W626" t="str">
            <v/>
          </cell>
          <cell r="X626" t="str">
            <v/>
          </cell>
          <cell r="Y626" t="str">
            <v/>
          </cell>
          <cell r="Z626" t="str">
            <v/>
          </cell>
          <cell r="AA626" t="str">
            <v/>
          </cell>
          <cell r="AB626" t="str">
            <v/>
          </cell>
          <cell r="AC626" t="str">
            <v/>
          </cell>
          <cell r="AD626" t="str">
            <v/>
          </cell>
          <cell r="AE626" t="str">
            <v/>
          </cell>
          <cell r="AF626" t="str">
            <v/>
          </cell>
          <cell r="AG626" t="str">
            <v/>
          </cell>
          <cell r="AH626" t="str">
            <v/>
          </cell>
          <cell r="AI626" t="str">
            <v/>
          </cell>
          <cell r="AJ626" t="str">
            <v/>
          </cell>
          <cell r="AK626" t="str">
            <v/>
          </cell>
          <cell r="AL626" t="str">
            <v/>
          </cell>
          <cell r="AM626" t="str">
            <v/>
          </cell>
          <cell r="AN626" t="str">
            <v/>
          </cell>
          <cell r="AO626" t="str">
            <v/>
          </cell>
          <cell r="AP626" t="str">
            <v/>
          </cell>
          <cell r="AQ626" t="str">
            <v/>
          </cell>
          <cell r="AR626" t="str">
            <v/>
          </cell>
          <cell r="AS626" t="str">
            <v/>
          </cell>
          <cell r="AT626" t="str">
            <v/>
          </cell>
          <cell r="AU626" t="str">
            <v/>
          </cell>
          <cell r="AV626" t="str">
            <v/>
          </cell>
          <cell r="AW626" t="str">
            <v/>
          </cell>
          <cell r="AX626" t="str">
            <v/>
          </cell>
          <cell r="AY626" t="str">
            <v/>
          </cell>
          <cell r="AZ626" t="str">
            <v/>
          </cell>
          <cell r="BA626" t="str">
            <v/>
          </cell>
          <cell r="BB626" t="str">
            <v/>
          </cell>
          <cell r="BC626" t="str">
            <v/>
          </cell>
        </row>
        <row r="627">
          <cell r="B627" t="str">
            <v>NTS - Sea</v>
          </cell>
          <cell r="C627">
            <v>0</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cell r="V627" t="str">
            <v/>
          </cell>
          <cell r="W627" t="str">
            <v/>
          </cell>
          <cell r="X627" t="str">
            <v/>
          </cell>
          <cell r="Y627" t="str">
            <v/>
          </cell>
          <cell r="Z627" t="str">
            <v/>
          </cell>
          <cell r="AA627" t="str">
            <v/>
          </cell>
          <cell r="AB627" t="str">
            <v/>
          </cell>
          <cell r="AC627" t="str">
            <v/>
          </cell>
          <cell r="AD627" t="str">
            <v/>
          </cell>
          <cell r="AE627" t="str">
            <v/>
          </cell>
          <cell r="AF627" t="str">
            <v/>
          </cell>
          <cell r="AG627" t="str">
            <v/>
          </cell>
          <cell r="AH627" t="str">
            <v/>
          </cell>
          <cell r="AI627" t="str">
            <v/>
          </cell>
          <cell r="AJ627" t="str">
            <v/>
          </cell>
          <cell r="AK627" t="str">
            <v/>
          </cell>
          <cell r="AL627" t="str">
            <v/>
          </cell>
          <cell r="AM627" t="str">
            <v/>
          </cell>
          <cell r="AN627" t="str">
            <v/>
          </cell>
          <cell r="AO627" t="str">
            <v/>
          </cell>
          <cell r="AP627" t="str">
            <v/>
          </cell>
          <cell r="AQ627" t="str">
            <v/>
          </cell>
          <cell r="AR627" t="str">
            <v/>
          </cell>
          <cell r="AS627" t="str">
            <v/>
          </cell>
          <cell r="AT627" t="str">
            <v/>
          </cell>
          <cell r="AU627" t="str">
            <v/>
          </cell>
          <cell r="AV627" t="str">
            <v/>
          </cell>
          <cell r="AW627" t="str">
            <v/>
          </cell>
          <cell r="AX627" t="str">
            <v/>
          </cell>
          <cell r="AY627" t="str">
            <v/>
          </cell>
          <cell r="AZ627" t="str">
            <v/>
          </cell>
          <cell r="BA627" t="str">
            <v/>
          </cell>
          <cell r="BB627" t="str">
            <v/>
          </cell>
          <cell r="BC627" t="str">
            <v/>
          </cell>
        </row>
        <row r="628">
          <cell r="B628" t="str">
            <v>NVEG - Air</v>
          </cell>
          <cell r="C628">
            <v>0</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cell r="V628" t="str">
            <v/>
          </cell>
          <cell r="W628" t="str">
            <v/>
          </cell>
          <cell r="X628" t="str">
            <v/>
          </cell>
          <cell r="Y628" t="str">
            <v/>
          </cell>
          <cell r="Z628" t="str">
            <v/>
          </cell>
          <cell r="AA628" t="str">
            <v/>
          </cell>
          <cell r="AB628" t="str">
            <v/>
          </cell>
          <cell r="AC628" t="str">
            <v/>
          </cell>
          <cell r="AD628" t="str">
            <v/>
          </cell>
          <cell r="AE628" t="str">
            <v/>
          </cell>
          <cell r="AF628" t="str">
            <v/>
          </cell>
          <cell r="AG628" t="str">
            <v/>
          </cell>
          <cell r="AH628" t="str">
            <v/>
          </cell>
          <cell r="AI628" t="str">
            <v/>
          </cell>
          <cell r="AJ628" t="str">
            <v/>
          </cell>
          <cell r="AK628" t="str">
            <v/>
          </cell>
          <cell r="AL628" t="str">
            <v/>
          </cell>
          <cell r="AM628" t="str">
            <v/>
          </cell>
          <cell r="AN628" t="str">
            <v/>
          </cell>
          <cell r="AO628" t="str">
            <v/>
          </cell>
          <cell r="AP628" t="str">
            <v/>
          </cell>
          <cell r="AQ628" t="str">
            <v/>
          </cell>
          <cell r="AR628" t="str">
            <v/>
          </cell>
          <cell r="AS628" t="str">
            <v/>
          </cell>
          <cell r="AT628" t="str">
            <v/>
          </cell>
          <cell r="AU628" t="str">
            <v/>
          </cell>
          <cell r="AV628" t="str">
            <v/>
          </cell>
          <cell r="AW628" t="str">
            <v/>
          </cell>
          <cell r="AX628" t="str">
            <v/>
          </cell>
          <cell r="AY628" t="str">
            <v/>
          </cell>
          <cell r="AZ628" t="str">
            <v/>
          </cell>
          <cell r="BA628" t="str">
            <v/>
          </cell>
          <cell r="BB628" t="str">
            <v/>
          </cell>
          <cell r="BC628" t="str">
            <v/>
          </cell>
        </row>
        <row r="629">
          <cell r="B629" t="str">
            <v>NVEG - Sea</v>
          </cell>
          <cell r="C629">
            <v>0</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cell r="V629" t="str">
            <v/>
          </cell>
          <cell r="W629" t="str">
            <v/>
          </cell>
          <cell r="X629" t="str">
            <v/>
          </cell>
          <cell r="Y629" t="str">
            <v/>
          </cell>
          <cell r="Z629" t="str">
            <v/>
          </cell>
          <cell r="AA629" t="str">
            <v/>
          </cell>
          <cell r="AB629" t="str">
            <v/>
          </cell>
          <cell r="AC629" t="str">
            <v/>
          </cell>
          <cell r="AD629" t="str">
            <v/>
          </cell>
          <cell r="AE629" t="str">
            <v/>
          </cell>
          <cell r="AF629" t="str">
            <v/>
          </cell>
          <cell r="AG629" t="str">
            <v/>
          </cell>
          <cell r="AH629" t="str">
            <v/>
          </cell>
          <cell r="AI629" t="str">
            <v/>
          </cell>
          <cell r="AJ629" t="str">
            <v/>
          </cell>
          <cell r="AK629" t="str">
            <v/>
          </cell>
          <cell r="AL629" t="str">
            <v/>
          </cell>
          <cell r="AM629" t="str">
            <v/>
          </cell>
          <cell r="AN629" t="str">
            <v/>
          </cell>
          <cell r="AO629" t="str">
            <v/>
          </cell>
          <cell r="AP629" t="str">
            <v/>
          </cell>
          <cell r="AQ629" t="str">
            <v/>
          </cell>
          <cell r="AR629" t="str">
            <v/>
          </cell>
          <cell r="AS629" t="str">
            <v/>
          </cell>
          <cell r="AT629" t="str">
            <v/>
          </cell>
          <cell r="AU629" t="str">
            <v/>
          </cell>
          <cell r="AV629" t="str">
            <v/>
          </cell>
          <cell r="AW629" t="str">
            <v/>
          </cell>
          <cell r="AX629" t="str">
            <v/>
          </cell>
          <cell r="AY629" t="str">
            <v/>
          </cell>
          <cell r="AZ629" t="str">
            <v/>
          </cell>
          <cell r="BA629" t="str">
            <v/>
          </cell>
          <cell r="BB629" t="str">
            <v/>
          </cell>
          <cell r="BC629" t="str">
            <v/>
          </cell>
        </row>
        <row r="630">
          <cell r="B630" t="str">
            <v>NVIQ - Air</v>
          </cell>
          <cell r="C630">
            <v>0</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cell r="V630" t="str">
            <v/>
          </cell>
          <cell r="W630" t="str">
            <v/>
          </cell>
          <cell r="X630" t="str">
            <v/>
          </cell>
          <cell r="Y630" t="str">
            <v/>
          </cell>
          <cell r="Z630" t="str">
            <v/>
          </cell>
          <cell r="AA630" t="str">
            <v/>
          </cell>
          <cell r="AB630" t="str">
            <v/>
          </cell>
          <cell r="AC630" t="str">
            <v/>
          </cell>
          <cell r="AD630" t="str">
            <v/>
          </cell>
          <cell r="AE630" t="str">
            <v/>
          </cell>
          <cell r="AF630" t="str">
            <v/>
          </cell>
          <cell r="AG630" t="str">
            <v/>
          </cell>
          <cell r="AH630" t="str">
            <v/>
          </cell>
          <cell r="AI630" t="str">
            <v/>
          </cell>
          <cell r="AJ630" t="str">
            <v/>
          </cell>
          <cell r="AK630" t="str">
            <v/>
          </cell>
          <cell r="AL630" t="str">
            <v/>
          </cell>
          <cell r="AM630" t="str">
            <v/>
          </cell>
          <cell r="AN630" t="str">
            <v/>
          </cell>
          <cell r="AO630" t="str">
            <v/>
          </cell>
          <cell r="AP630" t="str">
            <v/>
          </cell>
          <cell r="AQ630" t="str">
            <v/>
          </cell>
          <cell r="AR630" t="str">
            <v/>
          </cell>
          <cell r="AS630" t="str">
            <v/>
          </cell>
          <cell r="AT630" t="str">
            <v/>
          </cell>
          <cell r="AU630" t="str">
            <v/>
          </cell>
          <cell r="AV630" t="str">
            <v/>
          </cell>
          <cell r="AW630" t="str">
            <v/>
          </cell>
          <cell r="AX630" t="str">
            <v/>
          </cell>
          <cell r="AY630" t="str">
            <v/>
          </cell>
          <cell r="AZ630" t="str">
            <v/>
          </cell>
          <cell r="BA630" t="str">
            <v/>
          </cell>
          <cell r="BB630" t="str">
            <v/>
          </cell>
          <cell r="BC630" t="str">
            <v/>
          </cell>
        </row>
        <row r="631">
          <cell r="B631" t="str">
            <v>NVIQ - Sea</v>
          </cell>
          <cell r="C631">
            <v>0</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cell r="V631" t="str">
            <v/>
          </cell>
          <cell r="W631" t="str">
            <v/>
          </cell>
          <cell r="X631" t="str">
            <v/>
          </cell>
          <cell r="Y631" t="str">
            <v/>
          </cell>
          <cell r="Z631" t="str">
            <v/>
          </cell>
          <cell r="AA631" t="str">
            <v/>
          </cell>
          <cell r="AB631" t="str">
            <v/>
          </cell>
          <cell r="AC631" t="str">
            <v/>
          </cell>
          <cell r="AD631" t="str">
            <v/>
          </cell>
          <cell r="AE631" t="str">
            <v/>
          </cell>
          <cell r="AF631" t="str">
            <v/>
          </cell>
          <cell r="AG631" t="str">
            <v/>
          </cell>
          <cell r="AH631" t="str">
            <v/>
          </cell>
          <cell r="AI631" t="str">
            <v/>
          </cell>
          <cell r="AJ631" t="str">
            <v/>
          </cell>
          <cell r="AK631" t="str">
            <v/>
          </cell>
          <cell r="AL631" t="str">
            <v/>
          </cell>
          <cell r="AM631" t="str">
            <v/>
          </cell>
          <cell r="AN631" t="str">
            <v/>
          </cell>
          <cell r="AO631" t="str">
            <v/>
          </cell>
          <cell r="AP631" t="str">
            <v/>
          </cell>
          <cell r="AQ631" t="str">
            <v/>
          </cell>
          <cell r="AR631" t="str">
            <v/>
          </cell>
          <cell r="AS631" t="str">
            <v/>
          </cell>
          <cell r="AT631" t="str">
            <v/>
          </cell>
          <cell r="AU631" t="str">
            <v/>
          </cell>
          <cell r="AV631" t="str">
            <v/>
          </cell>
          <cell r="AW631" t="str">
            <v/>
          </cell>
          <cell r="AX631" t="str">
            <v/>
          </cell>
          <cell r="AY631" t="str">
            <v/>
          </cell>
          <cell r="AZ631" t="str">
            <v/>
          </cell>
          <cell r="BA631" t="str">
            <v/>
          </cell>
          <cell r="BB631" t="str">
            <v/>
          </cell>
          <cell r="BC631" t="str">
            <v/>
          </cell>
        </row>
        <row r="632">
          <cell r="B632" t="str">
            <v>OBIITA - Air</v>
          </cell>
          <cell r="C632">
            <v>0</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cell r="V632" t="str">
            <v/>
          </cell>
          <cell r="W632" t="str">
            <v/>
          </cell>
          <cell r="X632" t="str">
            <v/>
          </cell>
          <cell r="Y632" t="str">
            <v/>
          </cell>
          <cell r="Z632" t="str">
            <v/>
          </cell>
          <cell r="AA632" t="str">
            <v/>
          </cell>
          <cell r="AB632" t="str">
            <v/>
          </cell>
          <cell r="AC632" t="str">
            <v/>
          </cell>
          <cell r="AD632" t="str">
            <v/>
          </cell>
          <cell r="AE632" t="str">
            <v/>
          </cell>
          <cell r="AF632" t="str">
            <v/>
          </cell>
          <cell r="AG632" t="str">
            <v/>
          </cell>
          <cell r="AH632" t="str">
            <v/>
          </cell>
          <cell r="AI632" t="str">
            <v/>
          </cell>
          <cell r="AJ632" t="str">
            <v/>
          </cell>
          <cell r="AK632" t="str">
            <v/>
          </cell>
          <cell r="AL632" t="str">
            <v/>
          </cell>
          <cell r="AM632" t="str">
            <v/>
          </cell>
          <cell r="AN632" t="str">
            <v/>
          </cell>
          <cell r="AO632" t="str">
            <v/>
          </cell>
          <cell r="AP632" t="str">
            <v/>
          </cell>
          <cell r="AQ632" t="str">
            <v/>
          </cell>
          <cell r="AR632" t="str">
            <v/>
          </cell>
          <cell r="AS632" t="str">
            <v/>
          </cell>
          <cell r="AT632" t="str">
            <v/>
          </cell>
          <cell r="AU632" t="str">
            <v/>
          </cell>
          <cell r="AV632" t="str">
            <v/>
          </cell>
          <cell r="AW632" t="str">
            <v/>
          </cell>
          <cell r="AX632" t="str">
            <v/>
          </cell>
          <cell r="AY632" t="str">
            <v/>
          </cell>
          <cell r="AZ632" t="str">
            <v/>
          </cell>
          <cell r="BA632" t="str">
            <v/>
          </cell>
          <cell r="BB632" t="str">
            <v/>
          </cell>
          <cell r="BC632" t="str">
            <v/>
          </cell>
        </row>
        <row r="633">
          <cell r="B633" t="str">
            <v>OBIITA - Sea</v>
          </cell>
          <cell r="C633">
            <v>0</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cell r="V633" t="str">
            <v/>
          </cell>
          <cell r="W633" t="str">
            <v/>
          </cell>
          <cell r="X633" t="str">
            <v/>
          </cell>
          <cell r="Y633" t="str">
            <v/>
          </cell>
          <cell r="Z633" t="str">
            <v/>
          </cell>
          <cell r="AA633" t="str">
            <v/>
          </cell>
          <cell r="AB633" t="str">
            <v/>
          </cell>
          <cell r="AC633" t="str">
            <v/>
          </cell>
          <cell r="AD633" t="str">
            <v/>
          </cell>
          <cell r="AE633" t="str">
            <v/>
          </cell>
          <cell r="AF633" t="str">
            <v/>
          </cell>
          <cell r="AG633" t="str">
            <v/>
          </cell>
          <cell r="AH633" t="str">
            <v/>
          </cell>
          <cell r="AI633" t="str">
            <v/>
          </cell>
          <cell r="AJ633" t="str">
            <v/>
          </cell>
          <cell r="AK633" t="str">
            <v/>
          </cell>
          <cell r="AL633" t="str">
            <v/>
          </cell>
          <cell r="AM633" t="str">
            <v/>
          </cell>
          <cell r="AN633" t="str">
            <v/>
          </cell>
          <cell r="AO633" t="str">
            <v/>
          </cell>
          <cell r="AP633" t="str">
            <v/>
          </cell>
          <cell r="AQ633" t="str">
            <v/>
          </cell>
          <cell r="AR633" t="str">
            <v/>
          </cell>
          <cell r="AS633" t="str">
            <v/>
          </cell>
          <cell r="AT633" t="str">
            <v/>
          </cell>
          <cell r="AU633" t="str">
            <v/>
          </cell>
          <cell r="AV633" t="str">
            <v/>
          </cell>
          <cell r="AW633" t="str">
            <v/>
          </cell>
          <cell r="AX633" t="str">
            <v/>
          </cell>
          <cell r="AY633" t="str">
            <v/>
          </cell>
          <cell r="AZ633" t="str">
            <v/>
          </cell>
          <cell r="BA633" t="str">
            <v/>
          </cell>
          <cell r="BB633" t="str">
            <v/>
          </cell>
          <cell r="BC633" t="str">
            <v/>
          </cell>
        </row>
        <row r="634">
          <cell r="B634" t="str">
            <v>OBIPOL - Air</v>
          </cell>
          <cell r="C634">
            <v>0</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cell r="V634" t="str">
            <v/>
          </cell>
          <cell r="W634" t="str">
            <v/>
          </cell>
          <cell r="X634" t="str">
            <v/>
          </cell>
          <cell r="Y634" t="str">
            <v/>
          </cell>
          <cell r="Z634" t="str">
            <v/>
          </cell>
          <cell r="AA634" t="str">
            <v/>
          </cell>
          <cell r="AB634" t="str">
            <v/>
          </cell>
          <cell r="AC634" t="str">
            <v/>
          </cell>
          <cell r="AD634" t="str">
            <v/>
          </cell>
          <cell r="AE634" t="str">
            <v/>
          </cell>
          <cell r="AF634" t="str">
            <v/>
          </cell>
          <cell r="AG634" t="str">
            <v/>
          </cell>
          <cell r="AH634" t="str">
            <v/>
          </cell>
          <cell r="AI634" t="str">
            <v/>
          </cell>
          <cell r="AJ634" t="str">
            <v/>
          </cell>
          <cell r="AK634" t="str">
            <v/>
          </cell>
          <cell r="AL634" t="str">
            <v/>
          </cell>
          <cell r="AM634" t="str">
            <v/>
          </cell>
          <cell r="AN634" t="str">
            <v/>
          </cell>
          <cell r="AO634" t="str">
            <v/>
          </cell>
          <cell r="AP634" t="str">
            <v/>
          </cell>
          <cell r="AQ634" t="str">
            <v/>
          </cell>
          <cell r="AR634" t="str">
            <v/>
          </cell>
          <cell r="AS634" t="str">
            <v/>
          </cell>
          <cell r="AT634" t="str">
            <v/>
          </cell>
          <cell r="AU634" t="str">
            <v/>
          </cell>
          <cell r="AV634" t="str">
            <v/>
          </cell>
          <cell r="AW634" t="str">
            <v/>
          </cell>
          <cell r="AX634" t="str">
            <v/>
          </cell>
          <cell r="AY634" t="str">
            <v/>
          </cell>
          <cell r="AZ634" t="str">
            <v/>
          </cell>
          <cell r="BA634" t="str">
            <v/>
          </cell>
          <cell r="BB634" t="str">
            <v/>
          </cell>
          <cell r="BC634" t="str">
            <v/>
          </cell>
        </row>
        <row r="635">
          <cell r="B635" t="str">
            <v>OBIPOL - Sea</v>
          </cell>
          <cell r="C635">
            <v>15</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cell r="V635" t="str">
            <v/>
          </cell>
          <cell r="W635" t="str">
            <v/>
          </cell>
          <cell r="X635" t="str">
            <v/>
          </cell>
          <cell r="Y635" t="str">
            <v/>
          </cell>
          <cell r="Z635" t="str">
            <v/>
          </cell>
          <cell r="AA635" t="str">
            <v/>
          </cell>
          <cell r="AB635" t="str">
            <v/>
          </cell>
          <cell r="AC635" t="str">
            <v/>
          </cell>
          <cell r="AD635" t="str">
            <v/>
          </cell>
          <cell r="AE635" t="str">
            <v/>
          </cell>
          <cell r="AF635" t="str">
            <v/>
          </cell>
          <cell r="AG635" t="str">
            <v/>
          </cell>
          <cell r="AH635" t="str">
            <v/>
          </cell>
          <cell r="AI635" t="str">
            <v/>
          </cell>
          <cell r="AJ635" t="str">
            <v/>
          </cell>
          <cell r="AK635" t="str">
            <v/>
          </cell>
          <cell r="AL635" t="str">
            <v/>
          </cell>
          <cell r="AM635" t="str">
            <v/>
          </cell>
          <cell r="AN635" t="str">
            <v/>
          </cell>
          <cell r="AO635" t="str">
            <v/>
          </cell>
          <cell r="AP635" t="str">
            <v/>
          </cell>
          <cell r="AQ635" t="str">
            <v/>
          </cell>
          <cell r="AR635" t="str">
            <v/>
          </cell>
          <cell r="AS635" t="str">
            <v/>
          </cell>
          <cell r="AT635" t="str">
            <v/>
          </cell>
          <cell r="AU635" t="str">
            <v/>
          </cell>
          <cell r="AV635" t="str">
            <v/>
          </cell>
          <cell r="AW635" t="str">
            <v/>
          </cell>
          <cell r="AX635" t="str">
            <v/>
          </cell>
          <cell r="AY635" t="str">
            <v/>
          </cell>
          <cell r="AZ635" t="str">
            <v/>
          </cell>
          <cell r="BA635" t="str">
            <v/>
          </cell>
          <cell r="BB635" t="str">
            <v/>
          </cell>
          <cell r="BC635" t="str">
            <v/>
          </cell>
        </row>
        <row r="636">
          <cell r="B636" t="str">
            <v>OBIRUS - Air</v>
          </cell>
          <cell r="C636">
            <v>0</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cell r="V636" t="str">
            <v/>
          </cell>
          <cell r="W636" t="str">
            <v/>
          </cell>
          <cell r="X636" t="str">
            <v/>
          </cell>
          <cell r="Y636" t="str">
            <v/>
          </cell>
          <cell r="Z636" t="str">
            <v/>
          </cell>
          <cell r="AA636" t="str">
            <v/>
          </cell>
          <cell r="AB636" t="str">
            <v/>
          </cell>
          <cell r="AC636" t="str">
            <v/>
          </cell>
          <cell r="AD636" t="str">
            <v/>
          </cell>
          <cell r="AE636" t="str">
            <v/>
          </cell>
          <cell r="AF636" t="str">
            <v/>
          </cell>
          <cell r="AG636" t="str">
            <v/>
          </cell>
          <cell r="AH636" t="str">
            <v/>
          </cell>
          <cell r="AI636" t="str">
            <v/>
          </cell>
          <cell r="AJ636" t="str">
            <v/>
          </cell>
          <cell r="AK636" t="str">
            <v/>
          </cell>
          <cell r="AL636" t="str">
            <v/>
          </cell>
          <cell r="AM636" t="str">
            <v/>
          </cell>
          <cell r="AN636" t="str">
            <v/>
          </cell>
          <cell r="AO636" t="str">
            <v/>
          </cell>
          <cell r="AP636" t="str">
            <v/>
          </cell>
          <cell r="AQ636" t="str">
            <v/>
          </cell>
          <cell r="AR636" t="str">
            <v/>
          </cell>
          <cell r="AS636" t="str">
            <v/>
          </cell>
          <cell r="AT636" t="str">
            <v/>
          </cell>
          <cell r="AU636" t="str">
            <v/>
          </cell>
          <cell r="AV636" t="str">
            <v/>
          </cell>
          <cell r="AW636" t="str">
            <v/>
          </cell>
          <cell r="AX636" t="str">
            <v/>
          </cell>
          <cell r="AY636" t="str">
            <v/>
          </cell>
          <cell r="AZ636" t="str">
            <v/>
          </cell>
          <cell r="BA636" t="str">
            <v/>
          </cell>
          <cell r="BB636" t="str">
            <v/>
          </cell>
          <cell r="BC636" t="str">
            <v/>
          </cell>
        </row>
        <row r="637">
          <cell r="B637" t="str">
            <v>OBIRUS - Sea</v>
          </cell>
          <cell r="C637">
            <v>0</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cell r="V637" t="str">
            <v/>
          </cell>
          <cell r="W637" t="str">
            <v/>
          </cell>
          <cell r="X637" t="str">
            <v/>
          </cell>
          <cell r="Y637" t="str">
            <v/>
          </cell>
          <cell r="Z637" t="str">
            <v/>
          </cell>
          <cell r="AA637" t="str">
            <v/>
          </cell>
          <cell r="AB637" t="str">
            <v/>
          </cell>
          <cell r="AC637" t="str">
            <v/>
          </cell>
          <cell r="AD637" t="str">
            <v/>
          </cell>
          <cell r="AE637" t="str">
            <v/>
          </cell>
          <cell r="AF637" t="str">
            <v/>
          </cell>
          <cell r="AG637" t="str">
            <v/>
          </cell>
          <cell r="AH637" t="str">
            <v/>
          </cell>
          <cell r="AI637" t="str">
            <v/>
          </cell>
          <cell r="AJ637" t="str">
            <v/>
          </cell>
          <cell r="AK637" t="str">
            <v/>
          </cell>
          <cell r="AL637" t="str">
            <v/>
          </cell>
          <cell r="AM637" t="str">
            <v/>
          </cell>
          <cell r="AN637" t="str">
            <v/>
          </cell>
          <cell r="AO637" t="str">
            <v/>
          </cell>
          <cell r="AP637" t="str">
            <v/>
          </cell>
          <cell r="AQ637" t="str">
            <v/>
          </cell>
          <cell r="AR637" t="str">
            <v/>
          </cell>
          <cell r="AS637" t="str">
            <v/>
          </cell>
          <cell r="AT637" t="str">
            <v/>
          </cell>
          <cell r="AU637" t="str">
            <v/>
          </cell>
          <cell r="AV637" t="str">
            <v/>
          </cell>
          <cell r="AW637" t="str">
            <v/>
          </cell>
          <cell r="AX637" t="str">
            <v/>
          </cell>
          <cell r="AY637" t="str">
            <v/>
          </cell>
          <cell r="AZ637" t="str">
            <v/>
          </cell>
          <cell r="BA637" t="str">
            <v/>
          </cell>
          <cell r="BB637" t="str">
            <v/>
          </cell>
          <cell r="BC637" t="str">
            <v/>
          </cell>
        </row>
        <row r="638">
          <cell r="B638" t="str">
            <v>OCEAN - Air</v>
          </cell>
          <cell r="C638">
            <v>0</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cell r="V638" t="str">
            <v/>
          </cell>
          <cell r="W638" t="str">
            <v/>
          </cell>
          <cell r="X638" t="str">
            <v/>
          </cell>
          <cell r="Y638" t="str">
            <v/>
          </cell>
          <cell r="Z638" t="str">
            <v/>
          </cell>
          <cell r="AA638" t="str">
            <v/>
          </cell>
          <cell r="AB638" t="str">
            <v/>
          </cell>
          <cell r="AC638" t="str">
            <v/>
          </cell>
          <cell r="AD638" t="str">
            <v/>
          </cell>
          <cell r="AE638" t="str">
            <v/>
          </cell>
          <cell r="AF638" t="str">
            <v/>
          </cell>
          <cell r="AG638" t="str">
            <v/>
          </cell>
          <cell r="AH638" t="str">
            <v/>
          </cell>
          <cell r="AI638" t="str">
            <v/>
          </cell>
          <cell r="AJ638" t="str">
            <v/>
          </cell>
          <cell r="AK638" t="str">
            <v/>
          </cell>
          <cell r="AL638" t="str">
            <v/>
          </cell>
          <cell r="AM638" t="str">
            <v/>
          </cell>
          <cell r="AN638" t="str">
            <v/>
          </cell>
          <cell r="AO638" t="str">
            <v/>
          </cell>
          <cell r="AP638" t="str">
            <v/>
          </cell>
          <cell r="AQ638" t="str">
            <v/>
          </cell>
          <cell r="AR638" t="str">
            <v/>
          </cell>
          <cell r="AS638" t="str">
            <v/>
          </cell>
          <cell r="AT638" t="str">
            <v/>
          </cell>
          <cell r="AU638" t="str">
            <v/>
          </cell>
          <cell r="AV638" t="str">
            <v/>
          </cell>
          <cell r="AW638" t="str">
            <v/>
          </cell>
          <cell r="AX638" t="str">
            <v/>
          </cell>
          <cell r="AY638" t="str">
            <v/>
          </cell>
          <cell r="AZ638" t="str">
            <v/>
          </cell>
          <cell r="BA638" t="str">
            <v/>
          </cell>
          <cell r="BB638" t="str">
            <v/>
          </cell>
          <cell r="BC638" t="str">
            <v/>
          </cell>
        </row>
        <row r="639">
          <cell r="B639" t="str">
            <v>OCEAN - Sea</v>
          </cell>
          <cell r="C639">
            <v>0</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cell r="V639" t="str">
            <v/>
          </cell>
          <cell r="W639" t="str">
            <v/>
          </cell>
          <cell r="X639" t="str">
            <v/>
          </cell>
          <cell r="Y639" t="str">
            <v/>
          </cell>
          <cell r="Z639" t="str">
            <v/>
          </cell>
          <cell r="AA639" t="str">
            <v/>
          </cell>
          <cell r="AB639" t="str">
            <v/>
          </cell>
          <cell r="AC639" t="str">
            <v/>
          </cell>
          <cell r="AD639" t="str">
            <v/>
          </cell>
          <cell r="AE639" t="str">
            <v/>
          </cell>
          <cell r="AF639" t="str">
            <v/>
          </cell>
          <cell r="AG639" t="str">
            <v/>
          </cell>
          <cell r="AH639" t="str">
            <v/>
          </cell>
          <cell r="AI639" t="str">
            <v/>
          </cell>
          <cell r="AJ639" t="str">
            <v/>
          </cell>
          <cell r="AK639" t="str">
            <v/>
          </cell>
          <cell r="AL639" t="str">
            <v/>
          </cell>
          <cell r="AM639" t="str">
            <v/>
          </cell>
          <cell r="AN639" t="str">
            <v/>
          </cell>
          <cell r="AO639" t="str">
            <v/>
          </cell>
          <cell r="AP639" t="str">
            <v/>
          </cell>
          <cell r="AQ639" t="str">
            <v/>
          </cell>
          <cell r="AR639" t="str">
            <v/>
          </cell>
          <cell r="AS639" t="str">
            <v/>
          </cell>
          <cell r="AT639" t="str">
            <v/>
          </cell>
          <cell r="AU639" t="str">
            <v/>
          </cell>
          <cell r="AV639" t="str">
            <v/>
          </cell>
          <cell r="AW639" t="str">
            <v/>
          </cell>
          <cell r="AX639" t="str">
            <v/>
          </cell>
          <cell r="AY639" t="str">
            <v/>
          </cell>
          <cell r="AZ639" t="str">
            <v/>
          </cell>
          <cell r="BA639" t="str">
            <v/>
          </cell>
          <cell r="BB639" t="str">
            <v/>
          </cell>
          <cell r="BC639" t="str">
            <v/>
          </cell>
        </row>
        <row r="640">
          <cell r="B640" t="str">
            <v>OFWO - Air</v>
          </cell>
          <cell r="C640">
            <v>0</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cell r="V640" t="str">
            <v/>
          </cell>
          <cell r="W640" t="str">
            <v/>
          </cell>
          <cell r="X640" t="str">
            <v/>
          </cell>
          <cell r="Y640" t="str">
            <v/>
          </cell>
          <cell r="Z640" t="str">
            <v/>
          </cell>
          <cell r="AA640" t="str">
            <v/>
          </cell>
          <cell r="AB640" t="str">
            <v/>
          </cell>
          <cell r="AC640" t="str">
            <v/>
          </cell>
          <cell r="AD640" t="str">
            <v/>
          </cell>
          <cell r="AE640" t="str">
            <v/>
          </cell>
          <cell r="AF640" t="str">
            <v/>
          </cell>
          <cell r="AG640" t="str">
            <v/>
          </cell>
          <cell r="AH640" t="str">
            <v/>
          </cell>
          <cell r="AI640" t="str">
            <v/>
          </cell>
          <cell r="AJ640" t="str">
            <v/>
          </cell>
          <cell r="AK640" t="str">
            <v/>
          </cell>
          <cell r="AL640" t="str">
            <v/>
          </cell>
          <cell r="AM640" t="str">
            <v/>
          </cell>
          <cell r="AN640" t="str">
            <v/>
          </cell>
          <cell r="AO640" t="str">
            <v/>
          </cell>
          <cell r="AP640" t="str">
            <v/>
          </cell>
          <cell r="AQ640" t="str">
            <v/>
          </cell>
          <cell r="AR640" t="str">
            <v/>
          </cell>
          <cell r="AS640" t="str">
            <v/>
          </cell>
          <cell r="AT640" t="str">
            <v/>
          </cell>
          <cell r="AU640" t="str">
            <v/>
          </cell>
          <cell r="AV640" t="str">
            <v/>
          </cell>
          <cell r="AW640" t="str">
            <v/>
          </cell>
          <cell r="AX640" t="str">
            <v/>
          </cell>
          <cell r="AY640" t="str">
            <v/>
          </cell>
          <cell r="AZ640" t="str">
            <v/>
          </cell>
          <cell r="BA640" t="str">
            <v/>
          </cell>
          <cell r="BB640" t="str">
            <v/>
          </cell>
          <cell r="BC640" t="str">
            <v/>
          </cell>
        </row>
        <row r="641">
          <cell r="B641" t="str">
            <v>OFWO - Sea</v>
          </cell>
          <cell r="C641">
            <v>0</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cell r="V641" t="str">
            <v/>
          </cell>
          <cell r="W641" t="str">
            <v/>
          </cell>
          <cell r="X641" t="str">
            <v/>
          </cell>
          <cell r="Y641" t="str">
            <v/>
          </cell>
          <cell r="Z641" t="str">
            <v/>
          </cell>
          <cell r="AA641" t="str">
            <v/>
          </cell>
          <cell r="AB641" t="str">
            <v/>
          </cell>
          <cell r="AC641" t="str">
            <v/>
          </cell>
          <cell r="AD641" t="str">
            <v/>
          </cell>
          <cell r="AE641" t="str">
            <v/>
          </cell>
          <cell r="AF641" t="str">
            <v/>
          </cell>
          <cell r="AG641" t="str">
            <v/>
          </cell>
          <cell r="AH641" t="str">
            <v/>
          </cell>
          <cell r="AI641" t="str">
            <v/>
          </cell>
          <cell r="AJ641" t="str">
            <v/>
          </cell>
          <cell r="AK641" t="str">
            <v/>
          </cell>
          <cell r="AL641" t="str">
            <v/>
          </cell>
          <cell r="AM641" t="str">
            <v/>
          </cell>
          <cell r="AN641" t="str">
            <v/>
          </cell>
          <cell r="AO641" t="str">
            <v/>
          </cell>
          <cell r="AP641" t="str">
            <v/>
          </cell>
          <cell r="AQ641" t="str">
            <v/>
          </cell>
          <cell r="AR641" t="str">
            <v/>
          </cell>
          <cell r="AS641" t="str">
            <v/>
          </cell>
          <cell r="AT641" t="str">
            <v/>
          </cell>
          <cell r="AU641" t="str">
            <v/>
          </cell>
          <cell r="AV641" t="str">
            <v/>
          </cell>
          <cell r="AW641" t="str">
            <v/>
          </cell>
          <cell r="AX641" t="str">
            <v/>
          </cell>
          <cell r="AY641" t="str">
            <v/>
          </cell>
          <cell r="AZ641" t="str">
            <v/>
          </cell>
          <cell r="BA641" t="str">
            <v/>
          </cell>
          <cell r="BB641" t="str">
            <v/>
          </cell>
          <cell r="BC641" t="str">
            <v/>
          </cell>
        </row>
        <row r="642">
          <cell r="B642" t="str">
            <v>ORSAY - Air</v>
          </cell>
          <cell r="C642">
            <v>0</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cell r="V642" t="str">
            <v/>
          </cell>
          <cell r="W642" t="str">
            <v/>
          </cell>
          <cell r="X642" t="str">
            <v/>
          </cell>
          <cell r="Y642" t="str">
            <v/>
          </cell>
          <cell r="Z642" t="str">
            <v/>
          </cell>
          <cell r="AA642" t="str">
            <v/>
          </cell>
          <cell r="AB642" t="str">
            <v/>
          </cell>
          <cell r="AC642" t="str">
            <v/>
          </cell>
          <cell r="AD642" t="str">
            <v/>
          </cell>
          <cell r="AE642" t="str">
            <v/>
          </cell>
          <cell r="AF642" t="str">
            <v/>
          </cell>
          <cell r="AG642" t="str">
            <v/>
          </cell>
          <cell r="AH642" t="str">
            <v/>
          </cell>
          <cell r="AI642" t="str">
            <v/>
          </cell>
          <cell r="AJ642" t="str">
            <v/>
          </cell>
          <cell r="AK642" t="str">
            <v/>
          </cell>
          <cell r="AL642" t="str">
            <v/>
          </cell>
          <cell r="AM642" t="str">
            <v/>
          </cell>
          <cell r="AN642" t="str">
            <v/>
          </cell>
          <cell r="AO642" t="str">
            <v/>
          </cell>
          <cell r="AP642" t="str">
            <v/>
          </cell>
          <cell r="AQ642" t="str">
            <v/>
          </cell>
          <cell r="AR642" t="str">
            <v/>
          </cell>
          <cell r="AS642" t="str">
            <v/>
          </cell>
          <cell r="AT642" t="str">
            <v/>
          </cell>
          <cell r="AU642" t="str">
            <v/>
          </cell>
          <cell r="AV642" t="str">
            <v/>
          </cell>
          <cell r="AW642" t="str">
            <v/>
          </cell>
          <cell r="AX642" t="str">
            <v/>
          </cell>
          <cell r="AY642" t="str">
            <v/>
          </cell>
          <cell r="AZ642" t="str">
            <v/>
          </cell>
          <cell r="BA642" t="str">
            <v/>
          </cell>
          <cell r="BB642" t="str">
            <v/>
          </cell>
          <cell r="BC642" t="str">
            <v/>
          </cell>
        </row>
        <row r="643">
          <cell r="B643" t="str">
            <v>ORSAY - Sea</v>
          </cell>
          <cell r="C643">
            <v>0</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cell r="V643" t="str">
            <v/>
          </cell>
          <cell r="W643" t="str">
            <v/>
          </cell>
          <cell r="X643" t="str">
            <v/>
          </cell>
          <cell r="Y643" t="str">
            <v/>
          </cell>
          <cell r="Z643" t="str">
            <v/>
          </cell>
          <cell r="AA643" t="str">
            <v/>
          </cell>
          <cell r="AB643" t="str">
            <v/>
          </cell>
          <cell r="AC643" t="str">
            <v/>
          </cell>
          <cell r="AD643" t="str">
            <v/>
          </cell>
          <cell r="AE643" t="str">
            <v/>
          </cell>
          <cell r="AF643" t="str">
            <v/>
          </cell>
          <cell r="AG643" t="str">
            <v/>
          </cell>
          <cell r="AH643" t="str">
            <v/>
          </cell>
          <cell r="AI643" t="str">
            <v/>
          </cell>
          <cell r="AJ643" t="str">
            <v/>
          </cell>
          <cell r="AK643" t="str">
            <v/>
          </cell>
          <cell r="AL643" t="str">
            <v/>
          </cell>
          <cell r="AM643" t="str">
            <v/>
          </cell>
          <cell r="AN643" t="str">
            <v/>
          </cell>
          <cell r="AO643" t="str">
            <v/>
          </cell>
          <cell r="AP643" t="str">
            <v/>
          </cell>
          <cell r="AQ643" t="str">
            <v/>
          </cell>
          <cell r="AR643" t="str">
            <v/>
          </cell>
          <cell r="AS643" t="str">
            <v/>
          </cell>
          <cell r="AT643" t="str">
            <v/>
          </cell>
          <cell r="AU643" t="str">
            <v/>
          </cell>
          <cell r="AV643" t="str">
            <v/>
          </cell>
          <cell r="AW643" t="str">
            <v/>
          </cell>
          <cell r="AX643" t="str">
            <v/>
          </cell>
          <cell r="AY643" t="str">
            <v/>
          </cell>
          <cell r="AZ643" t="str">
            <v/>
          </cell>
          <cell r="BA643" t="str">
            <v/>
          </cell>
          <cell r="BB643" t="str">
            <v/>
          </cell>
          <cell r="BC643" t="str">
            <v/>
          </cell>
        </row>
        <row r="644">
          <cell r="B644" t="str">
            <v>ORSGM - Air</v>
          </cell>
          <cell r="C644">
            <v>0</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cell r="V644" t="str">
            <v/>
          </cell>
          <cell r="W644" t="str">
            <v/>
          </cell>
          <cell r="X644" t="str">
            <v/>
          </cell>
          <cell r="Y644" t="str">
            <v/>
          </cell>
          <cell r="Z644" t="str">
            <v/>
          </cell>
          <cell r="AA644" t="str">
            <v/>
          </cell>
          <cell r="AB644" t="str">
            <v/>
          </cell>
          <cell r="AC644" t="str">
            <v/>
          </cell>
          <cell r="AD644" t="str">
            <v/>
          </cell>
          <cell r="AE644" t="str">
            <v/>
          </cell>
          <cell r="AF644" t="str">
            <v/>
          </cell>
          <cell r="AG644" t="str">
            <v/>
          </cell>
          <cell r="AH644" t="str">
            <v/>
          </cell>
          <cell r="AI644" t="str">
            <v/>
          </cell>
          <cell r="AJ644" t="str">
            <v/>
          </cell>
          <cell r="AK644" t="str">
            <v/>
          </cell>
          <cell r="AL644" t="str">
            <v/>
          </cell>
          <cell r="AM644" t="str">
            <v/>
          </cell>
          <cell r="AN644" t="str">
            <v/>
          </cell>
          <cell r="AO644" t="str">
            <v/>
          </cell>
          <cell r="AP644" t="str">
            <v/>
          </cell>
          <cell r="AQ644" t="str">
            <v/>
          </cell>
          <cell r="AR644" t="str">
            <v/>
          </cell>
          <cell r="AS644" t="str">
            <v/>
          </cell>
          <cell r="AT644" t="str">
            <v/>
          </cell>
          <cell r="AU644" t="str">
            <v/>
          </cell>
          <cell r="AV644" t="str">
            <v/>
          </cell>
          <cell r="AW644" t="str">
            <v/>
          </cell>
          <cell r="AX644" t="str">
            <v/>
          </cell>
          <cell r="AY644" t="str">
            <v/>
          </cell>
          <cell r="AZ644" t="str">
            <v/>
          </cell>
          <cell r="BA644" t="str">
            <v/>
          </cell>
          <cell r="BB644" t="str">
            <v/>
          </cell>
          <cell r="BC644" t="str">
            <v/>
          </cell>
        </row>
        <row r="645">
          <cell r="B645" t="str">
            <v>ORSGM - Sea</v>
          </cell>
          <cell r="C645">
            <v>0</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cell r="V645" t="str">
            <v/>
          </cell>
          <cell r="W645" t="str">
            <v/>
          </cell>
          <cell r="X645" t="str">
            <v/>
          </cell>
          <cell r="Y645" t="str">
            <v/>
          </cell>
          <cell r="Z645" t="str">
            <v/>
          </cell>
          <cell r="AA645" t="str">
            <v/>
          </cell>
          <cell r="AB645" t="str">
            <v/>
          </cell>
          <cell r="AC645" t="str">
            <v/>
          </cell>
          <cell r="AD645" t="str">
            <v/>
          </cell>
          <cell r="AE645" t="str">
            <v/>
          </cell>
          <cell r="AF645" t="str">
            <v/>
          </cell>
          <cell r="AG645" t="str">
            <v/>
          </cell>
          <cell r="AH645" t="str">
            <v/>
          </cell>
          <cell r="AI645" t="str">
            <v/>
          </cell>
          <cell r="AJ645" t="str">
            <v/>
          </cell>
          <cell r="AK645" t="str">
            <v/>
          </cell>
          <cell r="AL645" t="str">
            <v/>
          </cell>
          <cell r="AM645" t="str">
            <v/>
          </cell>
          <cell r="AN645" t="str">
            <v/>
          </cell>
          <cell r="AO645" t="str">
            <v/>
          </cell>
          <cell r="AP645" t="str">
            <v/>
          </cell>
          <cell r="AQ645" t="str">
            <v/>
          </cell>
          <cell r="AR645" t="str">
            <v/>
          </cell>
          <cell r="AS645" t="str">
            <v/>
          </cell>
          <cell r="AT645" t="str">
            <v/>
          </cell>
          <cell r="AU645" t="str">
            <v/>
          </cell>
          <cell r="AV645" t="str">
            <v/>
          </cell>
          <cell r="AW645" t="str">
            <v/>
          </cell>
          <cell r="AX645" t="str">
            <v/>
          </cell>
          <cell r="AY645" t="str">
            <v/>
          </cell>
          <cell r="AZ645" t="str">
            <v/>
          </cell>
          <cell r="BA645" t="str">
            <v/>
          </cell>
          <cell r="BB645" t="str">
            <v/>
          </cell>
          <cell r="BC645" t="str">
            <v/>
          </cell>
        </row>
        <row r="646">
          <cell r="B646" t="str">
            <v>OSTUFF - Air</v>
          </cell>
          <cell r="C646">
            <v>0</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cell r="V646" t="str">
            <v/>
          </cell>
          <cell r="W646" t="str">
            <v/>
          </cell>
          <cell r="X646" t="str">
            <v/>
          </cell>
          <cell r="Y646" t="str">
            <v/>
          </cell>
          <cell r="Z646" t="str">
            <v/>
          </cell>
          <cell r="AA646" t="str">
            <v/>
          </cell>
          <cell r="AB646" t="str">
            <v/>
          </cell>
          <cell r="AC646" t="str">
            <v/>
          </cell>
          <cell r="AD646" t="str">
            <v/>
          </cell>
          <cell r="AE646" t="str">
            <v/>
          </cell>
          <cell r="AF646" t="str">
            <v/>
          </cell>
          <cell r="AG646" t="str">
            <v/>
          </cell>
          <cell r="AH646" t="str">
            <v/>
          </cell>
          <cell r="AI646" t="str">
            <v/>
          </cell>
          <cell r="AJ646" t="str">
            <v/>
          </cell>
          <cell r="AK646" t="str">
            <v/>
          </cell>
          <cell r="AL646" t="str">
            <v/>
          </cell>
          <cell r="AM646" t="str">
            <v/>
          </cell>
          <cell r="AN646" t="str">
            <v/>
          </cell>
          <cell r="AO646" t="str">
            <v/>
          </cell>
          <cell r="AP646" t="str">
            <v/>
          </cell>
          <cell r="AQ646" t="str">
            <v/>
          </cell>
          <cell r="AR646" t="str">
            <v/>
          </cell>
          <cell r="AS646" t="str">
            <v/>
          </cell>
          <cell r="AT646" t="str">
            <v/>
          </cell>
          <cell r="AU646" t="str">
            <v/>
          </cell>
          <cell r="AV646" t="str">
            <v/>
          </cell>
          <cell r="AW646" t="str">
            <v/>
          </cell>
          <cell r="AX646" t="str">
            <v/>
          </cell>
          <cell r="AY646" t="str">
            <v/>
          </cell>
          <cell r="AZ646" t="str">
            <v/>
          </cell>
          <cell r="BA646" t="str">
            <v/>
          </cell>
          <cell r="BB646" t="str">
            <v/>
          </cell>
          <cell r="BC646" t="str">
            <v/>
          </cell>
        </row>
        <row r="647">
          <cell r="B647" t="str">
            <v>OSTUFF - Sea</v>
          </cell>
          <cell r="C647">
            <v>0</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cell r="V647" t="str">
            <v/>
          </cell>
          <cell r="W647" t="str">
            <v/>
          </cell>
          <cell r="X647" t="str">
            <v/>
          </cell>
          <cell r="Y647" t="str">
            <v/>
          </cell>
          <cell r="Z647" t="str">
            <v/>
          </cell>
          <cell r="AA647" t="str">
            <v/>
          </cell>
          <cell r="AB647" t="str">
            <v/>
          </cell>
          <cell r="AC647" t="str">
            <v/>
          </cell>
          <cell r="AD647" t="str">
            <v/>
          </cell>
          <cell r="AE647" t="str">
            <v/>
          </cell>
          <cell r="AF647" t="str">
            <v/>
          </cell>
          <cell r="AG647" t="str">
            <v/>
          </cell>
          <cell r="AH647" t="str">
            <v/>
          </cell>
          <cell r="AI647" t="str">
            <v/>
          </cell>
          <cell r="AJ647" t="str">
            <v/>
          </cell>
          <cell r="AK647" t="str">
            <v/>
          </cell>
          <cell r="AL647" t="str">
            <v/>
          </cell>
          <cell r="AM647" t="str">
            <v/>
          </cell>
          <cell r="AN647" t="str">
            <v/>
          </cell>
          <cell r="AO647" t="str">
            <v/>
          </cell>
          <cell r="AP647" t="str">
            <v/>
          </cell>
          <cell r="AQ647" t="str">
            <v/>
          </cell>
          <cell r="AR647" t="str">
            <v/>
          </cell>
          <cell r="AS647" t="str">
            <v/>
          </cell>
          <cell r="AT647" t="str">
            <v/>
          </cell>
          <cell r="AU647" t="str">
            <v/>
          </cell>
          <cell r="AV647" t="str">
            <v/>
          </cell>
          <cell r="AW647" t="str">
            <v/>
          </cell>
          <cell r="AX647" t="str">
            <v/>
          </cell>
          <cell r="AY647" t="str">
            <v/>
          </cell>
          <cell r="AZ647" t="str">
            <v/>
          </cell>
          <cell r="BA647" t="str">
            <v/>
          </cell>
          <cell r="BB647" t="str">
            <v/>
          </cell>
          <cell r="BC647" t="str">
            <v/>
          </cell>
        </row>
        <row r="648">
          <cell r="B648" t="str">
            <v>OUTDOR - Air</v>
          </cell>
          <cell r="C648">
            <v>32</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cell r="V648" t="str">
            <v/>
          </cell>
          <cell r="W648" t="str">
            <v/>
          </cell>
          <cell r="X648" t="str">
            <v/>
          </cell>
          <cell r="Y648" t="str">
            <v/>
          </cell>
          <cell r="Z648" t="str">
            <v/>
          </cell>
          <cell r="AA648" t="str">
            <v/>
          </cell>
          <cell r="AB648" t="str">
            <v/>
          </cell>
          <cell r="AC648" t="str">
            <v/>
          </cell>
          <cell r="AD648" t="str">
            <v/>
          </cell>
          <cell r="AE648" t="str">
            <v/>
          </cell>
          <cell r="AF648" t="str">
            <v/>
          </cell>
          <cell r="AG648" t="str">
            <v/>
          </cell>
          <cell r="AH648" t="str">
            <v/>
          </cell>
          <cell r="AI648" t="str">
            <v/>
          </cell>
          <cell r="AJ648" t="str">
            <v/>
          </cell>
          <cell r="AK648" t="str">
            <v/>
          </cell>
          <cell r="AL648" t="str">
            <v/>
          </cell>
          <cell r="AM648" t="str">
            <v/>
          </cell>
          <cell r="AN648" t="str">
            <v/>
          </cell>
          <cell r="AO648" t="str">
            <v/>
          </cell>
          <cell r="AP648" t="str">
            <v/>
          </cell>
          <cell r="AQ648" t="str">
            <v/>
          </cell>
          <cell r="AR648" t="str">
            <v/>
          </cell>
          <cell r="AS648" t="str">
            <v/>
          </cell>
          <cell r="AT648" t="str">
            <v/>
          </cell>
          <cell r="AU648" t="str">
            <v/>
          </cell>
          <cell r="AV648" t="str">
            <v/>
          </cell>
          <cell r="AW648" t="str">
            <v/>
          </cell>
          <cell r="AX648" t="str">
            <v/>
          </cell>
          <cell r="AY648" t="str">
            <v/>
          </cell>
          <cell r="AZ648" t="str">
            <v/>
          </cell>
          <cell r="BA648" t="str">
            <v/>
          </cell>
          <cell r="BB648" t="str">
            <v/>
          </cell>
          <cell r="BC648" t="str">
            <v/>
          </cell>
        </row>
        <row r="649">
          <cell r="B649" t="str">
            <v>OUTDOR - Sea</v>
          </cell>
          <cell r="C649">
            <v>151</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cell r="V649" t="str">
            <v/>
          </cell>
          <cell r="W649" t="str">
            <v/>
          </cell>
          <cell r="X649" t="str">
            <v/>
          </cell>
          <cell r="Y649" t="str">
            <v/>
          </cell>
          <cell r="Z649" t="str">
            <v/>
          </cell>
          <cell r="AA649" t="str">
            <v/>
          </cell>
          <cell r="AB649" t="str">
            <v/>
          </cell>
          <cell r="AC649" t="str">
            <v/>
          </cell>
          <cell r="AD649" t="str">
            <v/>
          </cell>
          <cell r="AE649" t="str">
            <v/>
          </cell>
          <cell r="AF649" t="str">
            <v/>
          </cell>
          <cell r="AG649" t="str">
            <v/>
          </cell>
          <cell r="AH649" t="str">
            <v/>
          </cell>
          <cell r="AI649" t="str">
            <v/>
          </cell>
          <cell r="AJ649" t="str">
            <v/>
          </cell>
          <cell r="AK649" t="str">
            <v/>
          </cell>
          <cell r="AL649" t="str">
            <v/>
          </cell>
          <cell r="AM649" t="str">
            <v/>
          </cell>
          <cell r="AN649" t="str">
            <v/>
          </cell>
          <cell r="AO649" t="str">
            <v/>
          </cell>
          <cell r="AP649" t="str">
            <v/>
          </cell>
          <cell r="AQ649" t="str">
            <v/>
          </cell>
          <cell r="AR649" t="str">
            <v/>
          </cell>
          <cell r="AS649" t="str">
            <v/>
          </cell>
          <cell r="AT649" t="str">
            <v/>
          </cell>
          <cell r="AU649" t="str">
            <v/>
          </cell>
          <cell r="AV649" t="str">
            <v/>
          </cell>
          <cell r="AW649" t="str">
            <v/>
          </cell>
          <cell r="AX649" t="str">
            <v/>
          </cell>
          <cell r="AY649" t="str">
            <v/>
          </cell>
          <cell r="AZ649" t="str">
            <v/>
          </cell>
          <cell r="BA649" t="str">
            <v/>
          </cell>
          <cell r="BB649" t="str">
            <v/>
          </cell>
          <cell r="BC649" t="str">
            <v/>
          </cell>
        </row>
        <row r="650">
          <cell r="B650" t="str">
            <v>OVRSTK - Air</v>
          </cell>
          <cell r="C650">
            <v>0</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cell r="V650" t="str">
            <v/>
          </cell>
          <cell r="W650" t="str">
            <v/>
          </cell>
          <cell r="X650" t="str">
            <v/>
          </cell>
          <cell r="Y650" t="str">
            <v/>
          </cell>
          <cell r="Z650" t="str">
            <v/>
          </cell>
          <cell r="AA650" t="str">
            <v/>
          </cell>
          <cell r="AB650" t="str">
            <v/>
          </cell>
          <cell r="AC650" t="str">
            <v/>
          </cell>
          <cell r="AD650" t="str">
            <v/>
          </cell>
          <cell r="AE650" t="str">
            <v/>
          </cell>
          <cell r="AF650" t="str">
            <v/>
          </cell>
          <cell r="AG650" t="str">
            <v/>
          </cell>
          <cell r="AH650" t="str">
            <v/>
          </cell>
          <cell r="AI650" t="str">
            <v/>
          </cell>
          <cell r="AJ650" t="str">
            <v/>
          </cell>
          <cell r="AK650" t="str">
            <v/>
          </cell>
          <cell r="AL650" t="str">
            <v/>
          </cell>
          <cell r="AM650" t="str">
            <v/>
          </cell>
          <cell r="AN650" t="str">
            <v/>
          </cell>
          <cell r="AO650" t="str">
            <v/>
          </cell>
          <cell r="AP650" t="str">
            <v/>
          </cell>
          <cell r="AQ650" t="str">
            <v/>
          </cell>
          <cell r="AR650" t="str">
            <v/>
          </cell>
          <cell r="AS650" t="str">
            <v/>
          </cell>
          <cell r="AT650" t="str">
            <v/>
          </cell>
          <cell r="AU650" t="str">
            <v/>
          </cell>
          <cell r="AV650" t="str">
            <v/>
          </cell>
          <cell r="AW650" t="str">
            <v/>
          </cell>
          <cell r="AX650" t="str">
            <v/>
          </cell>
          <cell r="AY650" t="str">
            <v/>
          </cell>
          <cell r="AZ650" t="str">
            <v/>
          </cell>
          <cell r="BA650" t="str">
            <v/>
          </cell>
          <cell r="BB650" t="str">
            <v/>
          </cell>
          <cell r="BC650" t="str">
            <v/>
          </cell>
        </row>
        <row r="651">
          <cell r="B651" t="str">
            <v>OVRSTK - Sea</v>
          </cell>
          <cell r="C651">
            <v>0</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cell r="V651" t="str">
            <v/>
          </cell>
          <cell r="W651" t="str">
            <v/>
          </cell>
          <cell r="X651" t="str">
            <v/>
          </cell>
          <cell r="Y651" t="str">
            <v/>
          </cell>
          <cell r="Z651" t="str">
            <v/>
          </cell>
          <cell r="AA651" t="str">
            <v/>
          </cell>
          <cell r="AB651" t="str">
            <v/>
          </cell>
          <cell r="AC651" t="str">
            <v/>
          </cell>
          <cell r="AD651" t="str">
            <v/>
          </cell>
          <cell r="AE651" t="str">
            <v/>
          </cell>
          <cell r="AF651" t="str">
            <v/>
          </cell>
          <cell r="AG651" t="str">
            <v/>
          </cell>
          <cell r="AH651" t="str">
            <v/>
          </cell>
          <cell r="AI651" t="str">
            <v/>
          </cell>
          <cell r="AJ651" t="str">
            <v/>
          </cell>
          <cell r="AK651" t="str">
            <v/>
          </cell>
          <cell r="AL651" t="str">
            <v/>
          </cell>
          <cell r="AM651" t="str">
            <v/>
          </cell>
          <cell r="AN651" t="str">
            <v/>
          </cell>
          <cell r="AO651" t="str">
            <v/>
          </cell>
          <cell r="AP651" t="str">
            <v/>
          </cell>
          <cell r="AQ651" t="str">
            <v/>
          </cell>
          <cell r="AR651" t="str">
            <v/>
          </cell>
          <cell r="AS651" t="str">
            <v/>
          </cell>
          <cell r="AT651" t="str">
            <v/>
          </cell>
          <cell r="AU651" t="str">
            <v/>
          </cell>
          <cell r="AV651" t="str">
            <v/>
          </cell>
          <cell r="AW651" t="str">
            <v/>
          </cell>
          <cell r="AX651" t="str">
            <v/>
          </cell>
          <cell r="AY651" t="str">
            <v/>
          </cell>
          <cell r="AZ651" t="str">
            <v/>
          </cell>
          <cell r="BA651" t="str">
            <v/>
          </cell>
          <cell r="BB651" t="str">
            <v/>
          </cell>
          <cell r="BC651" t="str">
            <v/>
          </cell>
        </row>
        <row r="652">
          <cell r="B652" t="str">
            <v>OXFORD - Air</v>
          </cell>
          <cell r="C652">
            <v>0</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cell r="V652" t="str">
            <v/>
          </cell>
          <cell r="W652" t="str">
            <v/>
          </cell>
          <cell r="X652" t="str">
            <v/>
          </cell>
          <cell r="Y652" t="str">
            <v/>
          </cell>
          <cell r="Z652" t="str">
            <v/>
          </cell>
          <cell r="AA652" t="str">
            <v/>
          </cell>
          <cell r="AB652" t="str">
            <v/>
          </cell>
          <cell r="AC652" t="str">
            <v/>
          </cell>
          <cell r="AD652" t="str">
            <v/>
          </cell>
          <cell r="AE652" t="str">
            <v/>
          </cell>
          <cell r="AF652" t="str">
            <v/>
          </cell>
          <cell r="AG652" t="str">
            <v/>
          </cell>
          <cell r="AH652" t="str">
            <v/>
          </cell>
          <cell r="AI652" t="str">
            <v/>
          </cell>
          <cell r="AJ652" t="str">
            <v/>
          </cell>
          <cell r="AK652" t="str">
            <v/>
          </cell>
          <cell r="AL652" t="str">
            <v/>
          </cell>
          <cell r="AM652" t="str">
            <v/>
          </cell>
          <cell r="AN652" t="str">
            <v/>
          </cell>
          <cell r="AO652" t="str">
            <v/>
          </cell>
          <cell r="AP652" t="str">
            <v/>
          </cell>
          <cell r="AQ652" t="str">
            <v/>
          </cell>
          <cell r="AR652" t="str">
            <v/>
          </cell>
          <cell r="AS652" t="str">
            <v/>
          </cell>
          <cell r="AT652" t="str">
            <v/>
          </cell>
          <cell r="AU652" t="str">
            <v/>
          </cell>
          <cell r="AV652" t="str">
            <v/>
          </cell>
          <cell r="AW652" t="str">
            <v/>
          </cell>
          <cell r="AX652" t="str">
            <v/>
          </cell>
          <cell r="AY652" t="str">
            <v/>
          </cell>
          <cell r="AZ652" t="str">
            <v/>
          </cell>
          <cell r="BA652" t="str">
            <v/>
          </cell>
          <cell r="BB652" t="str">
            <v/>
          </cell>
          <cell r="BC652" t="str">
            <v/>
          </cell>
        </row>
        <row r="653">
          <cell r="B653" t="str">
            <v>OXFORD - Sea</v>
          </cell>
          <cell r="C653">
            <v>0</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cell r="V653" t="str">
            <v/>
          </cell>
          <cell r="W653" t="str">
            <v/>
          </cell>
          <cell r="X653" t="str">
            <v/>
          </cell>
          <cell r="Y653" t="str">
            <v/>
          </cell>
          <cell r="Z653" t="str">
            <v/>
          </cell>
          <cell r="AA653" t="str">
            <v/>
          </cell>
          <cell r="AB653" t="str">
            <v/>
          </cell>
          <cell r="AC653" t="str">
            <v/>
          </cell>
          <cell r="AD653" t="str">
            <v/>
          </cell>
          <cell r="AE653" t="str">
            <v/>
          </cell>
          <cell r="AF653" t="str">
            <v/>
          </cell>
          <cell r="AG653" t="str">
            <v/>
          </cell>
          <cell r="AH653" t="str">
            <v/>
          </cell>
          <cell r="AI653" t="str">
            <v/>
          </cell>
          <cell r="AJ653" t="str">
            <v/>
          </cell>
          <cell r="AK653" t="str">
            <v/>
          </cell>
          <cell r="AL653" t="str">
            <v/>
          </cell>
          <cell r="AM653" t="str">
            <v/>
          </cell>
          <cell r="AN653" t="str">
            <v/>
          </cell>
          <cell r="AO653" t="str">
            <v/>
          </cell>
          <cell r="AP653" t="str">
            <v/>
          </cell>
          <cell r="AQ653" t="str">
            <v/>
          </cell>
          <cell r="AR653" t="str">
            <v/>
          </cell>
          <cell r="AS653" t="str">
            <v/>
          </cell>
          <cell r="AT653" t="str">
            <v/>
          </cell>
          <cell r="AU653" t="str">
            <v/>
          </cell>
          <cell r="AV653" t="str">
            <v/>
          </cell>
          <cell r="AW653" t="str">
            <v/>
          </cell>
          <cell r="AX653" t="str">
            <v/>
          </cell>
          <cell r="AY653" t="str">
            <v/>
          </cell>
          <cell r="AZ653" t="str">
            <v/>
          </cell>
          <cell r="BA653" t="str">
            <v/>
          </cell>
          <cell r="BB653" t="str">
            <v/>
          </cell>
          <cell r="BC653" t="str">
            <v/>
          </cell>
        </row>
        <row r="654">
          <cell r="B654" t="str">
            <v>PACSUN - Air</v>
          </cell>
          <cell r="C654">
            <v>0</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cell r="V654" t="str">
            <v/>
          </cell>
          <cell r="W654" t="str">
            <v/>
          </cell>
          <cell r="X654" t="str">
            <v/>
          </cell>
          <cell r="Y654" t="str">
            <v/>
          </cell>
          <cell r="Z654" t="str">
            <v/>
          </cell>
          <cell r="AA654" t="str">
            <v/>
          </cell>
          <cell r="AB654" t="str">
            <v/>
          </cell>
          <cell r="AC654" t="str">
            <v/>
          </cell>
          <cell r="AD654" t="str">
            <v/>
          </cell>
          <cell r="AE654" t="str">
            <v/>
          </cell>
          <cell r="AF654" t="str">
            <v/>
          </cell>
          <cell r="AG654" t="str">
            <v/>
          </cell>
          <cell r="AH654" t="str">
            <v/>
          </cell>
          <cell r="AI654" t="str">
            <v/>
          </cell>
          <cell r="AJ654" t="str">
            <v/>
          </cell>
          <cell r="AK654" t="str">
            <v/>
          </cell>
          <cell r="AL654" t="str">
            <v/>
          </cell>
          <cell r="AM654" t="str">
            <v/>
          </cell>
          <cell r="AN654" t="str">
            <v/>
          </cell>
          <cell r="AO654" t="str">
            <v/>
          </cell>
          <cell r="AP654" t="str">
            <v/>
          </cell>
          <cell r="AQ654" t="str">
            <v/>
          </cell>
          <cell r="AR654" t="str">
            <v/>
          </cell>
          <cell r="AS654" t="str">
            <v/>
          </cell>
          <cell r="AT654" t="str">
            <v/>
          </cell>
          <cell r="AU654" t="str">
            <v/>
          </cell>
          <cell r="AV654" t="str">
            <v/>
          </cell>
          <cell r="AW654" t="str">
            <v/>
          </cell>
          <cell r="AX654" t="str">
            <v/>
          </cell>
          <cell r="AY654" t="str">
            <v/>
          </cell>
          <cell r="AZ654" t="str">
            <v/>
          </cell>
          <cell r="BA654" t="str">
            <v/>
          </cell>
          <cell r="BB654" t="str">
            <v/>
          </cell>
          <cell r="BC654" t="str">
            <v/>
          </cell>
        </row>
        <row r="655">
          <cell r="B655" t="str">
            <v>PACSUN - Sea</v>
          </cell>
          <cell r="C655">
            <v>1</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cell r="V655" t="str">
            <v/>
          </cell>
          <cell r="W655" t="str">
            <v/>
          </cell>
          <cell r="X655" t="str">
            <v/>
          </cell>
          <cell r="Y655" t="str">
            <v/>
          </cell>
          <cell r="Z655" t="str">
            <v/>
          </cell>
          <cell r="AA655" t="str">
            <v/>
          </cell>
          <cell r="AB655" t="str">
            <v/>
          </cell>
          <cell r="AC655" t="str">
            <v/>
          </cell>
          <cell r="AD655" t="str">
            <v/>
          </cell>
          <cell r="AE655" t="str">
            <v/>
          </cell>
          <cell r="AF655" t="str">
            <v/>
          </cell>
          <cell r="AG655" t="str">
            <v/>
          </cell>
          <cell r="AH655" t="str">
            <v/>
          </cell>
          <cell r="AI655" t="str">
            <v/>
          </cell>
          <cell r="AJ655" t="str">
            <v/>
          </cell>
          <cell r="AK655" t="str">
            <v/>
          </cell>
          <cell r="AL655" t="str">
            <v/>
          </cell>
          <cell r="AM655" t="str">
            <v/>
          </cell>
          <cell r="AN655" t="str">
            <v/>
          </cell>
          <cell r="AO655" t="str">
            <v/>
          </cell>
          <cell r="AP655" t="str">
            <v/>
          </cell>
          <cell r="AQ655" t="str">
            <v/>
          </cell>
          <cell r="AR655" t="str">
            <v/>
          </cell>
          <cell r="AS655" t="str">
            <v/>
          </cell>
          <cell r="AT655" t="str">
            <v/>
          </cell>
          <cell r="AU655" t="str">
            <v/>
          </cell>
          <cell r="AV655" t="str">
            <v/>
          </cell>
          <cell r="AW655" t="str">
            <v/>
          </cell>
          <cell r="AX655" t="str">
            <v/>
          </cell>
          <cell r="AY655" t="str">
            <v/>
          </cell>
          <cell r="AZ655" t="str">
            <v/>
          </cell>
          <cell r="BA655" t="str">
            <v/>
          </cell>
          <cell r="BB655" t="str">
            <v/>
          </cell>
          <cell r="BC655" t="str">
            <v/>
          </cell>
        </row>
        <row r="656">
          <cell r="B656" t="str">
            <v>PANOD - Air</v>
          </cell>
          <cell r="C656">
            <v>0</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cell r="V656" t="str">
            <v/>
          </cell>
          <cell r="W656" t="str">
            <v/>
          </cell>
          <cell r="X656" t="str">
            <v/>
          </cell>
          <cell r="Y656" t="str">
            <v/>
          </cell>
          <cell r="Z656" t="str">
            <v/>
          </cell>
          <cell r="AA656" t="str">
            <v/>
          </cell>
          <cell r="AB656" t="str">
            <v/>
          </cell>
          <cell r="AC656" t="str">
            <v/>
          </cell>
          <cell r="AD656" t="str">
            <v/>
          </cell>
          <cell r="AE656" t="str">
            <v/>
          </cell>
          <cell r="AF656" t="str">
            <v/>
          </cell>
          <cell r="AG656" t="str">
            <v/>
          </cell>
          <cell r="AH656" t="str">
            <v/>
          </cell>
          <cell r="AI656" t="str">
            <v/>
          </cell>
          <cell r="AJ656" t="str">
            <v/>
          </cell>
          <cell r="AK656" t="str">
            <v/>
          </cell>
          <cell r="AL656" t="str">
            <v/>
          </cell>
          <cell r="AM656" t="str">
            <v/>
          </cell>
          <cell r="AN656" t="str">
            <v/>
          </cell>
          <cell r="AO656" t="str">
            <v/>
          </cell>
          <cell r="AP656" t="str">
            <v/>
          </cell>
          <cell r="AQ656" t="str">
            <v/>
          </cell>
          <cell r="AR656" t="str">
            <v/>
          </cell>
          <cell r="AS656" t="str">
            <v/>
          </cell>
          <cell r="AT656" t="str">
            <v/>
          </cell>
          <cell r="AU656" t="str">
            <v/>
          </cell>
          <cell r="AV656" t="str">
            <v/>
          </cell>
          <cell r="AW656" t="str">
            <v/>
          </cell>
          <cell r="AX656" t="str">
            <v/>
          </cell>
          <cell r="AY656" t="str">
            <v/>
          </cell>
          <cell r="AZ656" t="str">
            <v/>
          </cell>
          <cell r="BA656" t="str">
            <v/>
          </cell>
          <cell r="BB656" t="str">
            <v/>
          </cell>
          <cell r="BC656" t="str">
            <v/>
          </cell>
        </row>
        <row r="657">
          <cell r="B657" t="str">
            <v>PANOD - Sea</v>
          </cell>
          <cell r="C657">
            <v>0</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cell r="V657" t="str">
            <v/>
          </cell>
          <cell r="W657" t="str">
            <v/>
          </cell>
          <cell r="X657" t="str">
            <v/>
          </cell>
          <cell r="Y657" t="str">
            <v/>
          </cell>
          <cell r="Z657" t="str">
            <v/>
          </cell>
          <cell r="AA657" t="str">
            <v/>
          </cell>
          <cell r="AB657" t="str">
            <v/>
          </cell>
          <cell r="AC657" t="str">
            <v/>
          </cell>
          <cell r="AD657" t="str">
            <v/>
          </cell>
          <cell r="AE657" t="str">
            <v/>
          </cell>
          <cell r="AF657" t="str">
            <v/>
          </cell>
          <cell r="AG657" t="str">
            <v/>
          </cell>
          <cell r="AH657" t="str">
            <v/>
          </cell>
          <cell r="AI657" t="str">
            <v/>
          </cell>
          <cell r="AJ657" t="str">
            <v/>
          </cell>
          <cell r="AK657" t="str">
            <v/>
          </cell>
          <cell r="AL657" t="str">
            <v/>
          </cell>
          <cell r="AM657" t="str">
            <v/>
          </cell>
          <cell r="AN657" t="str">
            <v/>
          </cell>
          <cell r="AO657" t="str">
            <v/>
          </cell>
          <cell r="AP657" t="str">
            <v/>
          </cell>
          <cell r="AQ657" t="str">
            <v/>
          </cell>
          <cell r="AR657" t="str">
            <v/>
          </cell>
          <cell r="AS657" t="str">
            <v/>
          </cell>
          <cell r="AT657" t="str">
            <v/>
          </cell>
          <cell r="AU657" t="str">
            <v/>
          </cell>
          <cell r="AV657" t="str">
            <v/>
          </cell>
          <cell r="AW657" t="str">
            <v/>
          </cell>
          <cell r="AX657" t="str">
            <v/>
          </cell>
          <cell r="AY657" t="str">
            <v/>
          </cell>
          <cell r="AZ657" t="str">
            <v/>
          </cell>
          <cell r="BA657" t="str">
            <v/>
          </cell>
          <cell r="BB657" t="str">
            <v/>
          </cell>
          <cell r="BC657" t="str">
            <v/>
          </cell>
        </row>
        <row r="658">
          <cell r="B658" t="str">
            <v>PARBK - Air</v>
          </cell>
          <cell r="C658">
            <v>0</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cell r="V658" t="str">
            <v/>
          </cell>
          <cell r="W658" t="str">
            <v/>
          </cell>
          <cell r="X658" t="str">
            <v/>
          </cell>
          <cell r="Y658" t="str">
            <v/>
          </cell>
          <cell r="Z658" t="str">
            <v/>
          </cell>
          <cell r="AA658" t="str">
            <v/>
          </cell>
          <cell r="AB658" t="str">
            <v/>
          </cell>
          <cell r="AC658" t="str">
            <v/>
          </cell>
          <cell r="AD658" t="str">
            <v/>
          </cell>
          <cell r="AE658" t="str">
            <v/>
          </cell>
          <cell r="AF658" t="str">
            <v/>
          </cell>
          <cell r="AG658" t="str">
            <v/>
          </cell>
          <cell r="AH658" t="str">
            <v/>
          </cell>
          <cell r="AI658" t="str">
            <v/>
          </cell>
          <cell r="AJ658" t="str">
            <v/>
          </cell>
          <cell r="AK658" t="str">
            <v/>
          </cell>
          <cell r="AL658" t="str">
            <v/>
          </cell>
          <cell r="AM658" t="str">
            <v/>
          </cell>
          <cell r="AN658" t="str">
            <v/>
          </cell>
          <cell r="AO658" t="str">
            <v/>
          </cell>
          <cell r="AP658" t="str">
            <v/>
          </cell>
          <cell r="AQ658" t="str">
            <v/>
          </cell>
          <cell r="AR658" t="str">
            <v/>
          </cell>
          <cell r="AS658" t="str">
            <v/>
          </cell>
          <cell r="AT658" t="str">
            <v/>
          </cell>
          <cell r="AU658" t="str">
            <v/>
          </cell>
          <cell r="AV658" t="str">
            <v/>
          </cell>
          <cell r="AW658" t="str">
            <v/>
          </cell>
          <cell r="AX658" t="str">
            <v/>
          </cell>
          <cell r="AY658" t="str">
            <v/>
          </cell>
          <cell r="AZ658" t="str">
            <v/>
          </cell>
          <cell r="BA658" t="str">
            <v/>
          </cell>
          <cell r="BB658" t="str">
            <v/>
          </cell>
          <cell r="BC658" t="str">
            <v/>
          </cell>
        </row>
        <row r="659">
          <cell r="B659" t="str">
            <v>PARBK - Sea</v>
          </cell>
          <cell r="C659">
            <v>0</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cell r="V659" t="str">
            <v/>
          </cell>
          <cell r="W659" t="str">
            <v/>
          </cell>
          <cell r="X659" t="str">
            <v/>
          </cell>
          <cell r="Y659" t="str">
            <v/>
          </cell>
          <cell r="Z659" t="str">
            <v/>
          </cell>
          <cell r="AA659" t="str">
            <v/>
          </cell>
          <cell r="AB659" t="str">
            <v/>
          </cell>
          <cell r="AC659" t="str">
            <v/>
          </cell>
          <cell r="AD659" t="str">
            <v/>
          </cell>
          <cell r="AE659" t="str">
            <v/>
          </cell>
          <cell r="AF659" t="str">
            <v/>
          </cell>
          <cell r="AG659" t="str">
            <v/>
          </cell>
          <cell r="AH659" t="str">
            <v/>
          </cell>
          <cell r="AI659" t="str">
            <v/>
          </cell>
          <cell r="AJ659" t="str">
            <v/>
          </cell>
          <cell r="AK659" t="str">
            <v/>
          </cell>
          <cell r="AL659" t="str">
            <v/>
          </cell>
          <cell r="AM659" t="str">
            <v/>
          </cell>
          <cell r="AN659" t="str">
            <v/>
          </cell>
          <cell r="AO659" t="str">
            <v/>
          </cell>
          <cell r="AP659" t="str">
            <v/>
          </cell>
          <cell r="AQ659" t="str">
            <v/>
          </cell>
          <cell r="AR659" t="str">
            <v/>
          </cell>
          <cell r="AS659" t="str">
            <v/>
          </cell>
          <cell r="AT659" t="str">
            <v/>
          </cell>
          <cell r="AU659" t="str">
            <v/>
          </cell>
          <cell r="AV659" t="str">
            <v/>
          </cell>
          <cell r="AW659" t="str">
            <v/>
          </cell>
          <cell r="AX659" t="str">
            <v/>
          </cell>
          <cell r="AY659" t="str">
            <v/>
          </cell>
          <cell r="AZ659" t="str">
            <v/>
          </cell>
          <cell r="BA659" t="str">
            <v/>
          </cell>
          <cell r="BB659" t="str">
            <v/>
          </cell>
          <cell r="BC659" t="str">
            <v/>
          </cell>
        </row>
        <row r="660">
          <cell r="B660" t="str">
            <v>PCEC - Air</v>
          </cell>
          <cell r="C660">
            <v>0</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cell r="V660" t="str">
            <v/>
          </cell>
          <cell r="W660" t="str">
            <v/>
          </cell>
          <cell r="X660" t="str">
            <v/>
          </cell>
          <cell r="Y660" t="str">
            <v/>
          </cell>
          <cell r="Z660" t="str">
            <v/>
          </cell>
          <cell r="AA660" t="str">
            <v/>
          </cell>
          <cell r="AB660" t="str">
            <v/>
          </cell>
          <cell r="AC660" t="str">
            <v/>
          </cell>
          <cell r="AD660" t="str">
            <v/>
          </cell>
          <cell r="AE660" t="str">
            <v/>
          </cell>
          <cell r="AF660" t="str">
            <v/>
          </cell>
          <cell r="AG660" t="str">
            <v/>
          </cell>
          <cell r="AH660" t="str">
            <v/>
          </cell>
          <cell r="AI660" t="str">
            <v/>
          </cell>
          <cell r="AJ660" t="str">
            <v/>
          </cell>
          <cell r="AK660" t="str">
            <v/>
          </cell>
          <cell r="AL660" t="str">
            <v/>
          </cell>
          <cell r="AM660" t="str">
            <v/>
          </cell>
          <cell r="AN660" t="str">
            <v/>
          </cell>
          <cell r="AO660" t="str">
            <v/>
          </cell>
          <cell r="AP660" t="str">
            <v/>
          </cell>
          <cell r="AQ660" t="str">
            <v/>
          </cell>
          <cell r="AR660" t="str">
            <v/>
          </cell>
          <cell r="AS660" t="str">
            <v/>
          </cell>
          <cell r="AT660" t="str">
            <v/>
          </cell>
          <cell r="AU660" t="str">
            <v/>
          </cell>
          <cell r="AV660" t="str">
            <v/>
          </cell>
          <cell r="AW660" t="str">
            <v/>
          </cell>
          <cell r="AX660" t="str">
            <v/>
          </cell>
          <cell r="AY660" t="str">
            <v/>
          </cell>
          <cell r="AZ660" t="str">
            <v/>
          </cell>
          <cell r="BA660" t="str">
            <v/>
          </cell>
          <cell r="BB660" t="str">
            <v/>
          </cell>
          <cell r="BC660" t="str">
            <v/>
          </cell>
        </row>
        <row r="661">
          <cell r="B661" t="str">
            <v>PCEC - Sea</v>
          </cell>
          <cell r="C661">
            <v>0</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cell r="V661" t="str">
            <v/>
          </cell>
          <cell r="W661" t="str">
            <v/>
          </cell>
          <cell r="X661" t="str">
            <v/>
          </cell>
          <cell r="Y661" t="str">
            <v/>
          </cell>
          <cell r="Z661" t="str">
            <v/>
          </cell>
          <cell r="AA661" t="str">
            <v/>
          </cell>
          <cell r="AB661" t="str">
            <v/>
          </cell>
          <cell r="AC661" t="str">
            <v/>
          </cell>
          <cell r="AD661" t="str">
            <v/>
          </cell>
          <cell r="AE661" t="str">
            <v/>
          </cell>
          <cell r="AF661" t="str">
            <v/>
          </cell>
          <cell r="AG661" t="str">
            <v/>
          </cell>
          <cell r="AH661" t="str">
            <v/>
          </cell>
          <cell r="AI661" t="str">
            <v/>
          </cell>
          <cell r="AJ661" t="str">
            <v/>
          </cell>
          <cell r="AK661" t="str">
            <v/>
          </cell>
          <cell r="AL661" t="str">
            <v/>
          </cell>
          <cell r="AM661" t="str">
            <v/>
          </cell>
          <cell r="AN661" t="str">
            <v/>
          </cell>
          <cell r="AO661" t="str">
            <v/>
          </cell>
          <cell r="AP661" t="str">
            <v/>
          </cell>
          <cell r="AQ661" t="str">
            <v/>
          </cell>
          <cell r="AR661" t="str">
            <v/>
          </cell>
          <cell r="AS661" t="str">
            <v/>
          </cell>
          <cell r="AT661" t="str">
            <v/>
          </cell>
          <cell r="AU661" t="str">
            <v/>
          </cell>
          <cell r="AV661" t="str">
            <v/>
          </cell>
          <cell r="AW661" t="str">
            <v/>
          </cell>
          <cell r="AX661" t="str">
            <v/>
          </cell>
          <cell r="AY661" t="str">
            <v/>
          </cell>
          <cell r="AZ661" t="str">
            <v/>
          </cell>
          <cell r="BA661" t="str">
            <v/>
          </cell>
          <cell r="BB661" t="str">
            <v/>
          </cell>
          <cell r="BC661" t="str">
            <v/>
          </cell>
        </row>
        <row r="662">
          <cell r="B662" t="str">
            <v>PEPE - Air</v>
          </cell>
          <cell r="C662">
            <v>0</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cell r="V662" t="str">
            <v/>
          </cell>
          <cell r="W662" t="str">
            <v/>
          </cell>
          <cell r="X662" t="str">
            <v/>
          </cell>
          <cell r="Y662" t="str">
            <v/>
          </cell>
          <cell r="Z662" t="str">
            <v/>
          </cell>
          <cell r="AA662" t="str">
            <v/>
          </cell>
          <cell r="AB662" t="str">
            <v/>
          </cell>
          <cell r="AC662" t="str">
            <v/>
          </cell>
          <cell r="AD662" t="str">
            <v/>
          </cell>
          <cell r="AE662" t="str">
            <v/>
          </cell>
          <cell r="AF662" t="str">
            <v/>
          </cell>
          <cell r="AG662" t="str">
            <v/>
          </cell>
          <cell r="AH662" t="str">
            <v/>
          </cell>
          <cell r="AI662" t="str">
            <v/>
          </cell>
          <cell r="AJ662" t="str">
            <v/>
          </cell>
          <cell r="AK662" t="str">
            <v/>
          </cell>
          <cell r="AL662" t="str">
            <v/>
          </cell>
          <cell r="AM662" t="str">
            <v/>
          </cell>
          <cell r="AN662" t="str">
            <v/>
          </cell>
          <cell r="AO662" t="str">
            <v/>
          </cell>
          <cell r="AP662" t="str">
            <v/>
          </cell>
          <cell r="AQ662" t="str">
            <v/>
          </cell>
          <cell r="AR662" t="str">
            <v/>
          </cell>
          <cell r="AS662" t="str">
            <v/>
          </cell>
          <cell r="AT662" t="str">
            <v/>
          </cell>
          <cell r="AU662" t="str">
            <v/>
          </cell>
          <cell r="AV662" t="str">
            <v/>
          </cell>
          <cell r="AW662" t="str">
            <v/>
          </cell>
          <cell r="AX662" t="str">
            <v/>
          </cell>
          <cell r="AY662" t="str">
            <v/>
          </cell>
          <cell r="AZ662" t="str">
            <v/>
          </cell>
          <cell r="BA662" t="str">
            <v/>
          </cell>
          <cell r="BB662" t="str">
            <v/>
          </cell>
          <cell r="BC662" t="str">
            <v/>
          </cell>
        </row>
        <row r="663">
          <cell r="B663" t="str">
            <v>PEPE - Sea</v>
          </cell>
          <cell r="C663">
            <v>0</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cell r="V663" t="str">
            <v/>
          </cell>
          <cell r="W663" t="str">
            <v/>
          </cell>
          <cell r="X663" t="str">
            <v/>
          </cell>
          <cell r="Y663" t="str">
            <v/>
          </cell>
          <cell r="Z663" t="str">
            <v/>
          </cell>
          <cell r="AA663" t="str">
            <v/>
          </cell>
          <cell r="AB663" t="str">
            <v/>
          </cell>
          <cell r="AC663" t="str">
            <v/>
          </cell>
          <cell r="AD663" t="str">
            <v/>
          </cell>
          <cell r="AE663" t="str">
            <v/>
          </cell>
          <cell r="AF663" t="str">
            <v/>
          </cell>
          <cell r="AG663" t="str">
            <v/>
          </cell>
          <cell r="AH663" t="str">
            <v/>
          </cell>
          <cell r="AI663" t="str">
            <v/>
          </cell>
          <cell r="AJ663" t="str">
            <v/>
          </cell>
          <cell r="AK663" t="str">
            <v/>
          </cell>
          <cell r="AL663" t="str">
            <v/>
          </cell>
          <cell r="AM663" t="str">
            <v/>
          </cell>
          <cell r="AN663" t="str">
            <v/>
          </cell>
          <cell r="AO663" t="str">
            <v/>
          </cell>
          <cell r="AP663" t="str">
            <v/>
          </cell>
          <cell r="AQ663" t="str">
            <v/>
          </cell>
          <cell r="AR663" t="str">
            <v/>
          </cell>
          <cell r="AS663" t="str">
            <v/>
          </cell>
          <cell r="AT663" t="str">
            <v/>
          </cell>
          <cell r="AU663" t="str">
            <v/>
          </cell>
          <cell r="AV663" t="str">
            <v/>
          </cell>
          <cell r="AW663" t="str">
            <v/>
          </cell>
          <cell r="AX663" t="str">
            <v/>
          </cell>
          <cell r="AY663" t="str">
            <v/>
          </cell>
          <cell r="AZ663" t="str">
            <v/>
          </cell>
          <cell r="BA663" t="str">
            <v/>
          </cell>
          <cell r="BB663" t="str">
            <v/>
          </cell>
          <cell r="BC663" t="str">
            <v/>
          </cell>
        </row>
        <row r="664">
          <cell r="B664" t="str">
            <v>PERRY - Air</v>
          </cell>
          <cell r="C664">
            <v>0</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cell r="V664" t="str">
            <v/>
          </cell>
          <cell r="W664" t="str">
            <v/>
          </cell>
          <cell r="X664" t="str">
            <v/>
          </cell>
          <cell r="Y664" t="str">
            <v/>
          </cell>
          <cell r="Z664" t="str">
            <v/>
          </cell>
          <cell r="AA664" t="str">
            <v/>
          </cell>
          <cell r="AB664" t="str">
            <v/>
          </cell>
          <cell r="AC664" t="str">
            <v/>
          </cell>
          <cell r="AD664" t="str">
            <v/>
          </cell>
          <cell r="AE664" t="str">
            <v/>
          </cell>
          <cell r="AF664" t="str">
            <v/>
          </cell>
          <cell r="AG664" t="str">
            <v/>
          </cell>
          <cell r="AH664" t="str">
            <v/>
          </cell>
          <cell r="AI664" t="str">
            <v/>
          </cell>
          <cell r="AJ664" t="str">
            <v/>
          </cell>
          <cell r="AK664" t="str">
            <v/>
          </cell>
          <cell r="AL664" t="str">
            <v/>
          </cell>
          <cell r="AM664" t="str">
            <v/>
          </cell>
          <cell r="AN664" t="str">
            <v/>
          </cell>
          <cell r="AO664" t="str">
            <v/>
          </cell>
          <cell r="AP664" t="str">
            <v/>
          </cell>
          <cell r="AQ664" t="str">
            <v/>
          </cell>
          <cell r="AR664" t="str">
            <v/>
          </cell>
          <cell r="AS664" t="str">
            <v/>
          </cell>
          <cell r="AT664" t="str">
            <v/>
          </cell>
          <cell r="AU664" t="str">
            <v/>
          </cell>
          <cell r="AV664" t="str">
            <v/>
          </cell>
          <cell r="AW664" t="str">
            <v/>
          </cell>
          <cell r="AX664" t="str">
            <v/>
          </cell>
          <cell r="AY664" t="str">
            <v/>
          </cell>
          <cell r="AZ664" t="str">
            <v/>
          </cell>
          <cell r="BA664" t="str">
            <v/>
          </cell>
          <cell r="BB664" t="str">
            <v/>
          </cell>
          <cell r="BC664" t="str">
            <v/>
          </cell>
        </row>
        <row r="665">
          <cell r="B665" t="str">
            <v>PERRY - Sea</v>
          </cell>
          <cell r="C665">
            <v>0</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cell r="V665" t="str">
            <v/>
          </cell>
          <cell r="W665" t="str">
            <v/>
          </cell>
          <cell r="X665" t="str">
            <v/>
          </cell>
          <cell r="Y665" t="str">
            <v/>
          </cell>
          <cell r="Z665" t="str">
            <v/>
          </cell>
          <cell r="AA665" t="str">
            <v/>
          </cell>
          <cell r="AB665" t="str">
            <v/>
          </cell>
          <cell r="AC665" t="str">
            <v/>
          </cell>
          <cell r="AD665" t="str">
            <v/>
          </cell>
          <cell r="AE665" t="str">
            <v/>
          </cell>
          <cell r="AF665" t="str">
            <v/>
          </cell>
          <cell r="AG665" t="str">
            <v/>
          </cell>
          <cell r="AH665" t="str">
            <v/>
          </cell>
          <cell r="AI665" t="str">
            <v/>
          </cell>
          <cell r="AJ665" t="str">
            <v/>
          </cell>
          <cell r="AK665" t="str">
            <v/>
          </cell>
          <cell r="AL665" t="str">
            <v/>
          </cell>
          <cell r="AM665" t="str">
            <v/>
          </cell>
          <cell r="AN665" t="str">
            <v/>
          </cell>
          <cell r="AO665" t="str">
            <v/>
          </cell>
          <cell r="AP665" t="str">
            <v/>
          </cell>
          <cell r="AQ665" t="str">
            <v/>
          </cell>
          <cell r="AR665" t="str">
            <v/>
          </cell>
          <cell r="AS665" t="str">
            <v/>
          </cell>
          <cell r="AT665" t="str">
            <v/>
          </cell>
          <cell r="AU665" t="str">
            <v/>
          </cell>
          <cell r="AV665" t="str">
            <v/>
          </cell>
          <cell r="AW665" t="str">
            <v/>
          </cell>
          <cell r="AX665" t="str">
            <v/>
          </cell>
          <cell r="AY665" t="str">
            <v/>
          </cell>
          <cell r="AZ665" t="str">
            <v/>
          </cell>
          <cell r="BA665" t="str">
            <v/>
          </cell>
          <cell r="BB665" t="str">
            <v/>
          </cell>
          <cell r="BC665" t="str">
            <v/>
          </cell>
        </row>
        <row r="666">
          <cell r="B666" t="str">
            <v>PESPO - Air</v>
          </cell>
          <cell r="C666">
            <v>0</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cell r="V666" t="str">
            <v/>
          </cell>
          <cell r="W666" t="str">
            <v/>
          </cell>
          <cell r="X666" t="str">
            <v/>
          </cell>
          <cell r="Y666" t="str">
            <v/>
          </cell>
          <cell r="Z666" t="str">
            <v/>
          </cell>
          <cell r="AA666" t="str">
            <v/>
          </cell>
          <cell r="AB666" t="str">
            <v/>
          </cell>
          <cell r="AC666" t="str">
            <v/>
          </cell>
          <cell r="AD666" t="str">
            <v/>
          </cell>
          <cell r="AE666" t="str">
            <v/>
          </cell>
          <cell r="AF666" t="str">
            <v/>
          </cell>
          <cell r="AG666" t="str">
            <v/>
          </cell>
          <cell r="AH666" t="str">
            <v/>
          </cell>
          <cell r="AI666" t="str">
            <v/>
          </cell>
          <cell r="AJ666" t="str">
            <v/>
          </cell>
          <cell r="AK666" t="str">
            <v/>
          </cell>
          <cell r="AL666" t="str">
            <v/>
          </cell>
          <cell r="AM666" t="str">
            <v/>
          </cell>
          <cell r="AN666" t="str">
            <v/>
          </cell>
          <cell r="AO666" t="str">
            <v/>
          </cell>
          <cell r="AP666" t="str">
            <v/>
          </cell>
          <cell r="AQ666" t="str">
            <v/>
          </cell>
          <cell r="AR666" t="str">
            <v/>
          </cell>
          <cell r="AS666" t="str">
            <v/>
          </cell>
          <cell r="AT666" t="str">
            <v/>
          </cell>
          <cell r="AU666" t="str">
            <v/>
          </cell>
          <cell r="AV666" t="str">
            <v/>
          </cell>
          <cell r="AW666" t="str">
            <v/>
          </cell>
          <cell r="AX666" t="str">
            <v/>
          </cell>
          <cell r="AY666" t="str">
            <v/>
          </cell>
          <cell r="AZ666" t="str">
            <v/>
          </cell>
          <cell r="BA666" t="str">
            <v/>
          </cell>
          <cell r="BB666" t="str">
            <v/>
          </cell>
          <cell r="BC666" t="str">
            <v/>
          </cell>
        </row>
        <row r="667">
          <cell r="B667" t="str">
            <v>PESPO - Sea</v>
          </cell>
          <cell r="C667">
            <v>0</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cell r="V667" t="str">
            <v/>
          </cell>
          <cell r="W667" t="str">
            <v/>
          </cell>
          <cell r="X667" t="str">
            <v/>
          </cell>
          <cell r="Y667" t="str">
            <v/>
          </cell>
          <cell r="Z667" t="str">
            <v/>
          </cell>
          <cell r="AA667" t="str">
            <v/>
          </cell>
          <cell r="AB667" t="str">
            <v/>
          </cell>
          <cell r="AC667" t="str">
            <v/>
          </cell>
          <cell r="AD667" t="str">
            <v/>
          </cell>
          <cell r="AE667" t="str">
            <v/>
          </cell>
          <cell r="AF667" t="str">
            <v/>
          </cell>
          <cell r="AG667" t="str">
            <v/>
          </cell>
          <cell r="AH667" t="str">
            <v/>
          </cell>
          <cell r="AI667" t="str">
            <v/>
          </cell>
          <cell r="AJ667" t="str">
            <v/>
          </cell>
          <cell r="AK667" t="str">
            <v/>
          </cell>
          <cell r="AL667" t="str">
            <v/>
          </cell>
          <cell r="AM667" t="str">
            <v/>
          </cell>
          <cell r="AN667" t="str">
            <v/>
          </cell>
          <cell r="AO667" t="str">
            <v/>
          </cell>
          <cell r="AP667" t="str">
            <v/>
          </cell>
          <cell r="AQ667" t="str">
            <v/>
          </cell>
          <cell r="AR667" t="str">
            <v/>
          </cell>
          <cell r="AS667" t="str">
            <v/>
          </cell>
          <cell r="AT667" t="str">
            <v/>
          </cell>
          <cell r="AU667" t="str">
            <v/>
          </cell>
          <cell r="AV667" t="str">
            <v/>
          </cell>
          <cell r="AW667" t="str">
            <v/>
          </cell>
          <cell r="AX667" t="str">
            <v/>
          </cell>
          <cell r="AY667" t="str">
            <v/>
          </cell>
          <cell r="AZ667" t="str">
            <v/>
          </cell>
          <cell r="BA667" t="str">
            <v/>
          </cell>
          <cell r="BB667" t="str">
            <v/>
          </cell>
          <cell r="BC667" t="str">
            <v/>
          </cell>
        </row>
        <row r="668">
          <cell r="B668" t="str">
            <v>PHB - Air</v>
          </cell>
          <cell r="C668">
            <v>0</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cell r="V668" t="str">
            <v/>
          </cell>
          <cell r="W668" t="str">
            <v/>
          </cell>
          <cell r="X668" t="str">
            <v/>
          </cell>
          <cell r="Y668" t="str">
            <v/>
          </cell>
          <cell r="Z668" t="str">
            <v/>
          </cell>
          <cell r="AA668" t="str">
            <v/>
          </cell>
          <cell r="AB668" t="str">
            <v/>
          </cell>
          <cell r="AC668" t="str">
            <v/>
          </cell>
          <cell r="AD668" t="str">
            <v/>
          </cell>
          <cell r="AE668" t="str">
            <v/>
          </cell>
          <cell r="AF668" t="str">
            <v/>
          </cell>
          <cell r="AG668" t="str">
            <v/>
          </cell>
          <cell r="AH668" t="str">
            <v/>
          </cell>
          <cell r="AI668" t="str">
            <v/>
          </cell>
          <cell r="AJ668" t="str">
            <v/>
          </cell>
          <cell r="AK668" t="str">
            <v/>
          </cell>
          <cell r="AL668" t="str">
            <v/>
          </cell>
          <cell r="AM668" t="str">
            <v/>
          </cell>
          <cell r="AN668" t="str">
            <v/>
          </cell>
          <cell r="AO668" t="str">
            <v/>
          </cell>
          <cell r="AP668" t="str">
            <v/>
          </cell>
          <cell r="AQ668" t="str">
            <v/>
          </cell>
          <cell r="AR668" t="str">
            <v/>
          </cell>
          <cell r="AS668" t="str">
            <v/>
          </cell>
          <cell r="AT668" t="str">
            <v/>
          </cell>
          <cell r="AU668" t="str">
            <v/>
          </cell>
          <cell r="AV668" t="str">
            <v/>
          </cell>
          <cell r="AW668" t="str">
            <v/>
          </cell>
          <cell r="AX668" t="str">
            <v/>
          </cell>
          <cell r="AY668" t="str">
            <v/>
          </cell>
          <cell r="AZ668" t="str">
            <v/>
          </cell>
          <cell r="BA668" t="str">
            <v/>
          </cell>
          <cell r="BB668" t="str">
            <v/>
          </cell>
          <cell r="BC668" t="str">
            <v/>
          </cell>
        </row>
        <row r="669">
          <cell r="B669" t="str">
            <v>PHB - Sea</v>
          </cell>
          <cell r="C669">
            <v>0</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cell r="V669" t="str">
            <v/>
          </cell>
          <cell r="W669" t="str">
            <v/>
          </cell>
          <cell r="X669" t="str">
            <v/>
          </cell>
          <cell r="Y669" t="str">
            <v/>
          </cell>
          <cell r="Z669" t="str">
            <v/>
          </cell>
          <cell r="AA669" t="str">
            <v/>
          </cell>
          <cell r="AB669" t="str">
            <v/>
          </cell>
          <cell r="AC669" t="str">
            <v/>
          </cell>
          <cell r="AD669" t="str">
            <v/>
          </cell>
          <cell r="AE669" t="str">
            <v/>
          </cell>
          <cell r="AF669" t="str">
            <v/>
          </cell>
          <cell r="AG669" t="str">
            <v/>
          </cell>
          <cell r="AH669" t="str">
            <v/>
          </cell>
          <cell r="AI669" t="str">
            <v/>
          </cell>
          <cell r="AJ669" t="str">
            <v/>
          </cell>
          <cell r="AK669" t="str">
            <v/>
          </cell>
          <cell r="AL669" t="str">
            <v/>
          </cell>
          <cell r="AM669" t="str">
            <v/>
          </cell>
          <cell r="AN669" t="str">
            <v/>
          </cell>
          <cell r="AO669" t="str">
            <v/>
          </cell>
          <cell r="AP669" t="str">
            <v/>
          </cell>
          <cell r="AQ669" t="str">
            <v/>
          </cell>
          <cell r="AR669" t="str">
            <v/>
          </cell>
          <cell r="AS669" t="str">
            <v/>
          </cell>
          <cell r="AT669" t="str">
            <v/>
          </cell>
          <cell r="AU669" t="str">
            <v/>
          </cell>
          <cell r="AV669" t="str">
            <v/>
          </cell>
          <cell r="AW669" t="str">
            <v/>
          </cell>
          <cell r="AX669" t="str">
            <v/>
          </cell>
          <cell r="AY669" t="str">
            <v/>
          </cell>
          <cell r="AZ669" t="str">
            <v/>
          </cell>
          <cell r="BA669" t="str">
            <v/>
          </cell>
          <cell r="BB669" t="str">
            <v/>
          </cell>
          <cell r="BC669" t="str">
            <v/>
          </cell>
        </row>
        <row r="670">
          <cell r="B670" t="str">
            <v>PIER1 - Air</v>
          </cell>
          <cell r="C670">
            <v>0</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cell r="V670" t="str">
            <v/>
          </cell>
          <cell r="W670" t="str">
            <v/>
          </cell>
          <cell r="X670" t="str">
            <v/>
          </cell>
          <cell r="Y670" t="str">
            <v/>
          </cell>
          <cell r="Z670" t="str">
            <v/>
          </cell>
          <cell r="AA670" t="str">
            <v/>
          </cell>
          <cell r="AB670" t="str">
            <v/>
          </cell>
          <cell r="AC670" t="str">
            <v/>
          </cell>
          <cell r="AD670" t="str">
            <v/>
          </cell>
          <cell r="AE670" t="str">
            <v/>
          </cell>
          <cell r="AF670" t="str">
            <v/>
          </cell>
          <cell r="AG670" t="str">
            <v/>
          </cell>
          <cell r="AH670" t="str">
            <v/>
          </cell>
          <cell r="AI670" t="str">
            <v/>
          </cell>
          <cell r="AJ670" t="str">
            <v/>
          </cell>
          <cell r="AK670" t="str">
            <v/>
          </cell>
          <cell r="AL670" t="str">
            <v/>
          </cell>
          <cell r="AM670" t="str">
            <v/>
          </cell>
          <cell r="AN670" t="str">
            <v/>
          </cell>
          <cell r="AO670" t="str">
            <v/>
          </cell>
          <cell r="AP670" t="str">
            <v/>
          </cell>
          <cell r="AQ670" t="str">
            <v/>
          </cell>
          <cell r="AR670" t="str">
            <v/>
          </cell>
          <cell r="AS670" t="str">
            <v/>
          </cell>
          <cell r="AT670" t="str">
            <v/>
          </cell>
          <cell r="AU670" t="str">
            <v/>
          </cell>
          <cell r="AV670" t="str">
            <v/>
          </cell>
          <cell r="AW670" t="str">
            <v/>
          </cell>
          <cell r="AX670" t="str">
            <v/>
          </cell>
          <cell r="AY670" t="str">
            <v/>
          </cell>
          <cell r="AZ670" t="str">
            <v/>
          </cell>
          <cell r="BA670" t="str">
            <v/>
          </cell>
          <cell r="BB670" t="str">
            <v/>
          </cell>
          <cell r="BC670" t="str">
            <v/>
          </cell>
        </row>
        <row r="671">
          <cell r="B671" t="str">
            <v>PIER1 - Sea</v>
          </cell>
          <cell r="C671">
            <v>0</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cell r="V671" t="str">
            <v/>
          </cell>
          <cell r="W671" t="str">
            <v/>
          </cell>
          <cell r="X671" t="str">
            <v/>
          </cell>
          <cell r="Y671" t="str">
            <v/>
          </cell>
          <cell r="Z671" t="str">
            <v/>
          </cell>
          <cell r="AA671" t="str">
            <v/>
          </cell>
          <cell r="AB671" t="str">
            <v/>
          </cell>
          <cell r="AC671" t="str">
            <v/>
          </cell>
          <cell r="AD671" t="str">
            <v/>
          </cell>
          <cell r="AE671" t="str">
            <v/>
          </cell>
          <cell r="AF671" t="str">
            <v/>
          </cell>
          <cell r="AG671" t="str">
            <v/>
          </cell>
          <cell r="AH671" t="str">
            <v/>
          </cell>
          <cell r="AI671" t="str">
            <v/>
          </cell>
          <cell r="AJ671" t="str">
            <v/>
          </cell>
          <cell r="AK671" t="str">
            <v/>
          </cell>
          <cell r="AL671" t="str">
            <v/>
          </cell>
          <cell r="AM671" t="str">
            <v/>
          </cell>
          <cell r="AN671" t="str">
            <v/>
          </cell>
          <cell r="AO671" t="str">
            <v/>
          </cell>
          <cell r="AP671" t="str">
            <v/>
          </cell>
          <cell r="AQ671" t="str">
            <v/>
          </cell>
          <cell r="AR671" t="str">
            <v/>
          </cell>
          <cell r="AS671" t="str">
            <v/>
          </cell>
          <cell r="AT671" t="str">
            <v/>
          </cell>
          <cell r="AU671" t="str">
            <v/>
          </cell>
          <cell r="AV671" t="str">
            <v/>
          </cell>
          <cell r="AW671" t="str">
            <v/>
          </cell>
          <cell r="AX671" t="str">
            <v/>
          </cell>
          <cell r="AY671" t="str">
            <v/>
          </cell>
          <cell r="AZ671" t="str">
            <v/>
          </cell>
          <cell r="BA671" t="str">
            <v/>
          </cell>
          <cell r="BB671" t="str">
            <v/>
          </cell>
          <cell r="BC671" t="str">
            <v/>
          </cell>
        </row>
        <row r="672">
          <cell r="B672" t="str">
            <v>PJC - Air</v>
          </cell>
          <cell r="C672">
            <v>0</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cell r="V672" t="str">
            <v/>
          </cell>
          <cell r="W672" t="str">
            <v/>
          </cell>
          <cell r="X672" t="str">
            <v/>
          </cell>
          <cell r="Y672" t="str">
            <v/>
          </cell>
          <cell r="Z672" t="str">
            <v/>
          </cell>
          <cell r="AA672" t="str">
            <v/>
          </cell>
          <cell r="AB672" t="str">
            <v/>
          </cell>
          <cell r="AC672" t="str">
            <v/>
          </cell>
          <cell r="AD672" t="str">
            <v/>
          </cell>
          <cell r="AE672" t="str">
            <v/>
          </cell>
          <cell r="AF672" t="str">
            <v/>
          </cell>
          <cell r="AG672" t="str">
            <v/>
          </cell>
          <cell r="AH672" t="str">
            <v/>
          </cell>
          <cell r="AI672" t="str">
            <v/>
          </cell>
          <cell r="AJ672" t="str">
            <v/>
          </cell>
          <cell r="AK672" t="str">
            <v/>
          </cell>
          <cell r="AL672" t="str">
            <v/>
          </cell>
          <cell r="AM672" t="str">
            <v/>
          </cell>
          <cell r="AN672" t="str">
            <v/>
          </cell>
          <cell r="AO672" t="str">
            <v/>
          </cell>
          <cell r="AP672" t="str">
            <v/>
          </cell>
          <cell r="AQ672" t="str">
            <v/>
          </cell>
          <cell r="AR672" t="str">
            <v/>
          </cell>
          <cell r="AS672" t="str">
            <v/>
          </cell>
          <cell r="AT672" t="str">
            <v/>
          </cell>
          <cell r="AU672" t="str">
            <v/>
          </cell>
          <cell r="AV672" t="str">
            <v/>
          </cell>
          <cell r="AW672" t="str">
            <v/>
          </cell>
          <cell r="AX672" t="str">
            <v/>
          </cell>
          <cell r="AY672" t="str">
            <v/>
          </cell>
          <cell r="AZ672" t="str">
            <v/>
          </cell>
          <cell r="BA672" t="str">
            <v/>
          </cell>
          <cell r="BB672" t="str">
            <v/>
          </cell>
          <cell r="BC672" t="str">
            <v/>
          </cell>
        </row>
        <row r="673">
          <cell r="B673" t="str">
            <v>PJC - Sea</v>
          </cell>
          <cell r="C673">
            <v>0</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cell r="V673" t="str">
            <v/>
          </cell>
          <cell r="W673" t="str">
            <v/>
          </cell>
          <cell r="X673" t="str">
            <v/>
          </cell>
          <cell r="Y673" t="str">
            <v/>
          </cell>
          <cell r="Z673" t="str">
            <v/>
          </cell>
          <cell r="AA673" t="str">
            <v/>
          </cell>
          <cell r="AB673" t="str">
            <v/>
          </cell>
          <cell r="AC673" t="str">
            <v/>
          </cell>
          <cell r="AD673" t="str">
            <v/>
          </cell>
          <cell r="AE673" t="str">
            <v/>
          </cell>
          <cell r="AF673" t="str">
            <v/>
          </cell>
          <cell r="AG673" t="str">
            <v/>
          </cell>
          <cell r="AH673" t="str">
            <v/>
          </cell>
          <cell r="AI673" t="str">
            <v/>
          </cell>
          <cell r="AJ673" t="str">
            <v/>
          </cell>
          <cell r="AK673" t="str">
            <v/>
          </cell>
          <cell r="AL673" t="str">
            <v/>
          </cell>
          <cell r="AM673" t="str">
            <v/>
          </cell>
          <cell r="AN673" t="str">
            <v/>
          </cell>
          <cell r="AO673" t="str">
            <v/>
          </cell>
          <cell r="AP673" t="str">
            <v/>
          </cell>
          <cell r="AQ673" t="str">
            <v/>
          </cell>
          <cell r="AR673" t="str">
            <v/>
          </cell>
          <cell r="AS673" t="str">
            <v/>
          </cell>
          <cell r="AT673" t="str">
            <v/>
          </cell>
          <cell r="AU673" t="str">
            <v/>
          </cell>
          <cell r="AV673" t="str">
            <v/>
          </cell>
          <cell r="AW673" t="str">
            <v/>
          </cell>
          <cell r="AX673" t="str">
            <v/>
          </cell>
          <cell r="AY673" t="str">
            <v/>
          </cell>
          <cell r="AZ673" t="str">
            <v/>
          </cell>
          <cell r="BA673" t="str">
            <v/>
          </cell>
          <cell r="BB673" t="str">
            <v/>
          </cell>
          <cell r="BC673" t="str">
            <v/>
          </cell>
        </row>
        <row r="674">
          <cell r="B674" t="str">
            <v>POLO - Air</v>
          </cell>
          <cell r="C674">
            <v>0</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cell r="V674" t="str">
            <v/>
          </cell>
          <cell r="W674" t="str">
            <v/>
          </cell>
          <cell r="X674" t="str">
            <v/>
          </cell>
          <cell r="Y674" t="str">
            <v/>
          </cell>
          <cell r="Z674" t="str">
            <v/>
          </cell>
          <cell r="AA674" t="str">
            <v/>
          </cell>
          <cell r="AB674" t="str">
            <v/>
          </cell>
          <cell r="AC674" t="str">
            <v/>
          </cell>
          <cell r="AD674" t="str">
            <v/>
          </cell>
          <cell r="AE674" t="str">
            <v/>
          </cell>
          <cell r="AF674" t="str">
            <v/>
          </cell>
          <cell r="AG674" t="str">
            <v/>
          </cell>
          <cell r="AH674" t="str">
            <v/>
          </cell>
          <cell r="AI674" t="str">
            <v/>
          </cell>
          <cell r="AJ674" t="str">
            <v/>
          </cell>
          <cell r="AK674" t="str">
            <v/>
          </cell>
          <cell r="AL674" t="str">
            <v/>
          </cell>
          <cell r="AM674" t="str">
            <v/>
          </cell>
          <cell r="AN674" t="str">
            <v/>
          </cell>
          <cell r="AO674" t="str">
            <v/>
          </cell>
          <cell r="AP674" t="str">
            <v/>
          </cell>
          <cell r="AQ674" t="str">
            <v/>
          </cell>
          <cell r="AR674" t="str">
            <v/>
          </cell>
          <cell r="AS674" t="str">
            <v/>
          </cell>
          <cell r="AT674" t="str">
            <v/>
          </cell>
          <cell r="AU674" t="str">
            <v/>
          </cell>
          <cell r="AV674" t="str">
            <v/>
          </cell>
          <cell r="AW674" t="str">
            <v/>
          </cell>
          <cell r="AX674" t="str">
            <v/>
          </cell>
          <cell r="AY674" t="str">
            <v/>
          </cell>
          <cell r="AZ674" t="str">
            <v/>
          </cell>
          <cell r="BA674" t="str">
            <v/>
          </cell>
          <cell r="BB674" t="str">
            <v/>
          </cell>
          <cell r="BC674" t="str">
            <v/>
          </cell>
        </row>
        <row r="675">
          <cell r="B675" t="str">
            <v>POLO - Sea</v>
          </cell>
          <cell r="C675">
            <v>0</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cell r="V675" t="str">
            <v/>
          </cell>
          <cell r="W675" t="str">
            <v/>
          </cell>
          <cell r="X675" t="str">
            <v/>
          </cell>
          <cell r="Y675" t="str">
            <v/>
          </cell>
          <cell r="Z675" t="str">
            <v/>
          </cell>
          <cell r="AA675" t="str">
            <v/>
          </cell>
          <cell r="AB675" t="str">
            <v/>
          </cell>
          <cell r="AC675" t="str">
            <v/>
          </cell>
          <cell r="AD675" t="str">
            <v/>
          </cell>
          <cell r="AE675" t="str">
            <v/>
          </cell>
          <cell r="AF675" t="str">
            <v/>
          </cell>
          <cell r="AG675" t="str">
            <v/>
          </cell>
          <cell r="AH675" t="str">
            <v/>
          </cell>
          <cell r="AI675" t="str">
            <v/>
          </cell>
          <cell r="AJ675" t="str">
            <v/>
          </cell>
          <cell r="AK675" t="str">
            <v/>
          </cell>
          <cell r="AL675" t="str">
            <v/>
          </cell>
          <cell r="AM675" t="str">
            <v/>
          </cell>
          <cell r="AN675" t="str">
            <v/>
          </cell>
          <cell r="AO675" t="str">
            <v/>
          </cell>
          <cell r="AP675" t="str">
            <v/>
          </cell>
          <cell r="AQ675" t="str">
            <v/>
          </cell>
          <cell r="AR675" t="str">
            <v/>
          </cell>
          <cell r="AS675" t="str">
            <v/>
          </cell>
          <cell r="AT675" t="str">
            <v/>
          </cell>
          <cell r="AU675" t="str">
            <v/>
          </cell>
          <cell r="AV675" t="str">
            <v/>
          </cell>
          <cell r="AW675" t="str">
            <v/>
          </cell>
          <cell r="AX675" t="str">
            <v/>
          </cell>
          <cell r="AY675" t="str">
            <v/>
          </cell>
          <cell r="AZ675" t="str">
            <v/>
          </cell>
          <cell r="BA675" t="str">
            <v/>
          </cell>
          <cell r="BB675" t="str">
            <v/>
          </cell>
          <cell r="BC675" t="str">
            <v/>
          </cell>
        </row>
        <row r="676">
          <cell r="B676" t="str">
            <v>POLORT - Air</v>
          </cell>
          <cell r="C676">
            <v>0</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cell r="V676" t="str">
            <v/>
          </cell>
          <cell r="W676" t="str">
            <v/>
          </cell>
          <cell r="X676" t="str">
            <v/>
          </cell>
          <cell r="Y676" t="str">
            <v/>
          </cell>
          <cell r="Z676" t="str">
            <v/>
          </cell>
          <cell r="AA676" t="str">
            <v/>
          </cell>
          <cell r="AB676" t="str">
            <v/>
          </cell>
          <cell r="AC676" t="str">
            <v/>
          </cell>
          <cell r="AD676" t="str">
            <v/>
          </cell>
          <cell r="AE676" t="str">
            <v/>
          </cell>
          <cell r="AF676" t="str">
            <v/>
          </cell>
          <cell r="AG676" t="str">
            <v/>
          </cell>
          <cell r="AH676" t="str">
            <v/>
          </cell>
          <cell r="AI676" t="str">
            <v/>
          </cell>
          <cell r="AJ676" t="str">
            <v/>
          </cell>
          <cell r="AK676" t="str">
            <v/>
          </cell>
          <cell r="AL676" t="str">
            <v/>
          </cell>
          <cell r="AM676" t="str">
            <v/>
          </cell>
          <cell r="AN676" t="str">
            <v/>
          </cell>
          <cell r="AO676" t="str">
            <v/>
          </cell>
          <cell r="AP676" t="str">
            <v/>
          </cell>
          <cell r="AQ676" t="str">
            <v/>
          </cell>
          <cell r="AR676" t="str">
            <v/>
          </cell>
          <cell r="AS676" t="str">
            <v/>
          </cell>
          <cell r="AT676" t="str">
            <v/>
          </cell>
          <cell r="AU676" t="str">
            <v/>
          </cell>
          <cell r="AV676" t="str">
            <v/>
          </cell>
          <cell r="AW676" t="str">
            <v/>
          </cell>
          <cell r="AX676" t="str">
            <v/>
          </cell>
          <cell r="AY676" t="str">
            <v/>
          </cell>
          <cell r="AZ676" t="str">
            <v/>
          </cell>
          <cell r="BA676" t="str">
            <v/>
          </cell>
          <cell r="BB676" t="str">
            <v/>
          </cell>
          <cell r="BC676" t="str">
            <v/>
          </cell>
        </row>
        <row r="677">
          <cell r="B677" t="str">
            <v>POLORT - Sea</v>
          </cell>
          <cell r="C677">
            <v>0</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cell r="V677" t="str">
            <v/>
          </cell>
          <cell r="W677" t="str">
            <v/>
          </cell>
          <cell r="X677" t="str">
            <v/>
          </cell>
          <cell r="Y677" t="str">
            <v/>
          </cell>
          <cell r="Z677" t="str">
            <v/>
          </cell>
          <cell r="AA677" t="str">
            <v/>
          </cell>
          <cell r="AB677" t="str">
            <v/>
          </cell>
          <cell r="AC677" t="str">
            <v/>
          </cell>
          <cell r="AD677" t="str">
            <v/>
          </cell>
          <cell r="AE677" t="str">
            <v/>
          </cell>
          <cell r="AF677" t="str">
            <v/>
          </cell>
          <cell r="AG677" t="str">
            <v/>
          </cell>
          <cell r="AH677" t="str">
            <v/>
          </cell>
          <cell r="AI677" t="str">
            <v/>
          </cell>
          <cell r="AJ677" t="str">
            <v/>
          </cell>
          <cell r="AK677" t="str">
            <v/>
          </cell>
          <cell r="AL677" t="str">
            <v/>
          </cell>
          <cell r="AM677" t="str">
            <v/>
          </cell>
          <cell r="AN677" t="str">
            <v/>
          </cell>
          <cell r="AO677" t="str">
            <v/>
          </cell>
          <cell r="AP677" t="str">
            <v/>
          </cell>
          <cell r="AQ677" t="str">
            <v/>
          </cell>
          <cell r="AR677" t="str">
            <v/>
          </cell>
          <cell r="AS677" t="str">
            <v/>
          </cell>
          <cell r="AT677" t="str">
            <v/>
          </cell>
          <cell r="AU677" t="str">
            <v/>
          </cell>
          <cell r="AV677" t="str">
            <v/>
          </cell>
          <cell r="AW677" t="str">
            <v/>
          </cell>
          <cell r="AX677" t="str">
            <v/>
          </cell>
          <cell r="AY677" t="str">
            <v/>
          </cell>
          <cell r="AZ677" t="str">
            <v/>
          </cell>
          <cell r="BA677" t="str">
            <v/>
          </cell>
          <cell r="BB677" t="str">
            <v/>
          </cell>
          <cell r="BC677" t="str">
            <v/>
          </cell>
        </row>
        <row r="678">
          <cell r="B678" t="str">
            <v>PRLALC - Air</v>
          </cell>
          <cell r="C678">
            <v>0</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cell r="V678" t="str">
            <v/>
          </cell>
          <cell r="W678" t="str">
            <v/>
          </cell>
          <cell r="X678" t="str">
            <v/>
          </cell>
          <cell r="Y678" t="str">
            <v/>
          </cell>
          <cell r="Z678" t="str">
            <v/>
          </cell>
          <cell r="AA678" t="str">
            <v/>
          </cell>
          <cell r="AB678" t="str">
            <v/>
          </cell>
          <cell r="AC678" t="str">
            <v/>
          </cell>
          <cell r="AD678" t="str">
            <v/>
          </cell>
          <cell r="AE678" t="str">
            <v/>
          </cell>
          <cell r="AF678" t="str">
            <v/>
          </cell>
          <cell r="AG678" t="str">
            <v/>
          </cell>
          <cell r="AH678" t="str">
            <v/>
          </cell>
          <cell r="AI678" t="str">
            <v/>
          </cell>
          <cell r="AJ678" t="str">
            <v/>
          </cell>
          <cell r="AK678" t="str">
            <v/>
          </cell>
          <cell r="AL678" t="str">
            <v/>
          </cell>
          <cell r="AM678" t="str">
            <v/>
          </cell>
          <cell r="AN678" t="str">
            <v/>
          </cell>
          <cell r="AO678" t="str">
            <v/>
          </cell>
          <cell r="AP678" t="str">
            <v/>
          </cell>
          <cell r="AQ678" t="str">
            <v/>
          </cell>
          <cell r="AR678" t="str">
            <v/>
          </cell>
          <cell r="AS678" t="str">
            <v/>
          </cell>
          <cell r="AT678" t="str">
            <v/>
          </cell>
          <cell r="AU678" t="str">
            <v/>
          </cell>
          <cell r="AV678" t="str">
            <v/>
          </cell>
          <cell r="AW678" t="str">
            <v/>
          </cell>
          <cell r="AX678" t="str">
            <v/>
          </cell>
          <cell r="AY678" t="str">
            <v/>
          </cell>
          <cell r="AZ678" t="str">
            <v/>
          </cell>
          <cell r="BA678" t="str">
            <v/>
          </cell>
          <cell r="BB678" t="str">
            <v/>
          </cell>
          <cell r="BC678" t="str">
            <v/>
          </cell>
        </row>
        <row r="679">
          <cell r="B679" t="str">
            <v>PRLALC - Sea</v>
          </cell>
          <cell r="C679">
            <v>0</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cell r="V679" t="str">
            <v/>
          </cell>
          <cell r="W679" t="str">
            <v/>
          </cell>
          <cell r="X679" t="str">
            <v/>
          </cell>
          <cell r="Y679" t="str">
            <v/>
          </cell>
          <cell r="Z679" t="str">
            <v/>
          </cell>
          <cell r="AA679" t="str">
            <v/>
          </cell>
          <cell r="AB679" t="str">
            <v/>
          </cell>
          <cell r="AC679" t="str">
            <v/>
          </cell>
          <cell r="AD679" t="str">
            <v/>
          </cell>
          <cell r="AE679" t="str">
            <v/>
          </cell>
          <cell r="AF679" t="str">
            <v/>
          </cell>
          <cell r="AG679" t="str">
            <v/>
          </cell>
          <cell r="AH679" t="str">
            <v/>
          </cell>
          <cell r="AI679" t="str">
            <v/>
          </cell>
          <cell r="AJ679" t="str">
            <v/>
          </cell>
          <cell r="AK679" t="str">
            <v/>
          </cell>
          <cell r="AL679" t="str">
            <v/>
          </cell>
          <cell r="AM679" t="str">
            <v/>
          </cell>
          <cell r="AN679" t="str">
            <v/>
          </cell>
          <cell r="AO679" t="str">
            <v/>
          </cell>
          <cell r="AP679" t="str">
            <v/>
          </cell>
          <cell r="AQ679" t="str">
            <v/>
          </cell>
          <cell r="AR679" t="str">
            <v/>
          </cell>
          <cell r="AS679" t="str">
            <v/>
          </cell>
          <cell r="AT679" t="str">
            <v/>
          </cell>
          <cell r="AU679" t="str">
            <v/>
          </cell>
          <cell r="AV679" t="str">
            <v/>
          </cell>
          <cell r="AW679" t="str">
            <v/>
          </cell>
          <cell r="AX679" t="str">
            <v/>
          </cell>
          <cell r="AY679" t="str">
            <v/>
          </cell>
          <cell r="AZ679" t="str">
            <v/>
          </cell>
          <cell r="BA679" t="str">
            <v/>
          </cell>
          <cell r="BB679" t="str">
            <v/>
          </cell>
          <cell r="BC679" t="str">
            <v/>
          </cell>
        </row>
        <row r="680">
          <cell r="B680" t="str">
            <v>PRLALD - Air</v>
          </cell>
          <cell r="C680">
            <v>0</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cell r="V680" t="str">
            <v/>
          </cell>
          <cell r="W680" t="str">
            <v/>
          </cell>
          <cell r="X680" t="str">
            <v/>
          </cell>
          <cell r="Y680" t="str">
            <v/>
          </cell>
          <cell r="Z680" t="str">
            <v/>
          </cell>
          <cell r="AA680" t="str">
            <v/>
          </cell>
          <cell r="AB680" t="str">
            <v/>
          </cell>
          <cell r="AC680" t="str">
            <v/>
          </cell>
          <cell r="AD680" t="str">
            <v/>
          </cell>
          <cell r="AE680" t="str">
            <v/>
          </cell>
          <cell r="AF680" t="str">
            <v/>
          </cell>
          <cell r="AG680" t="str">
            <v/>
          </cell>
          <cell r="AH680" t="str">
            <v/>
          </cell>
          <cell r="AI680" t="str">
            <v/>
          </cell>
          <cell r="AJ680" t="str">
            <v/>
          </cell>
          <cell r="AK680" t="str">
            <v/>
          </cell>
          <cell r="AL680" t="str">
            <v/>
          </cell>
          <cell r="AM680" t="str">
            <v/>
          </cell>
          <cell r="AN680" t="str">
            <v/>
          </cell>
          <cell r="AO680" t="str">
            <v/>
          </cell>
          <cell r="AP680" t="str">
            <v/>
          </cell>
          <cell r="AQ680" t="str">
            <v/>
          </cell>
          <cell r="AR680" t="str">
            <v/>
          </cell>
          <cell r="AS680" t="str">
            <v/>
          </cell>
          <cell r="AT680" t="str">
            <v/>
          </cell>
          <cell r="AU680" t="str">
            <v/>
          </cell>
          <cell r="AV680" t="str">
            <v/>
          </cell>
          <cell r="AW680" t="str">
            <v/>
          </cell>
          <cell r="AX680" t="str">
            <v/>
          </cell>
          <cell r="AY680" t="str">
            <v/>
          </cell>
          <cell r="AZ680" t="str">
            <v/>
          </cell>
          <cell r="BA680" t="str">
            <v/>
          </cell>
          <cell r="BB680" t="str">
            <v/>
          </cell>
          <cell r="BC680" t="str">
            <v/>
          </cell>
        </row>
        <row r="681">
          <cell r="B681" t="str">
            <v>PRLALD - Sea</v>
          </cell>
          <cell r="C681">
            <v>0</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cell r="V681" t="str">
            <v/>
          </cell>
          <cell r="W681" t="str">
            <v/>
          </cell>
          <cell r="X681" t="str">
            <v/>
          </cell>
          <cell r="Y681" t="str">
            <v/>
          </cell>
          <cell r="Z681" t="str">
            <v/>
          </cell>
          <cell r="AA681" t="str">
            <v/>
          </cell>
          <cell r="AB681" t="str">
            <v/>
          </cell>
          <cell r="AC681" t="str">
            <v/>
          </cell>
          <cell r="AD681" t="str">
            <v/>
          </cell>
          <cell r="AE681" t="str">
            <v/>
          </cell>
          <cell r="AF681" t="str">
            <v/>
          </cell>
          <cell r="AG681" t="str">
            <v/>
          </cell>
          <cell r="AH681" t="str">
            <v/>
          </cell>
          <cell r="AI681" t="str">
            <v/>
          </cell>
          <cell r="AJ681" t="str">
            <v/>
          </cell>
          <cell r="AK681" t="str">
            <v/>
          </cell>
          <cell r="AL681" t="str">
            <v/>
          </cell>
          <cell r="AM681" t="str">
            <v/>
          </cell>
          <cell r="AN681" t="str">
            <v/>
          </cell>
          <cell r="AO681" t="str">
            <v/>
          </cell>
          <cell r="AP681" t="str">
            <v/>
          </cell>
          <cell r="AQ681" t="str">
            <v/>
          </cell>
          <cell r="AR681" t="str">
            <v/>
          </cell>
          <cell r="AS681" t="str">
            <v/>
          </cell>
          <cell r="AT681" t="str">
            <v/>
          </cell>
          <cell r="AU681" t="str">
            <v/>
          </cell>
          <cell r="AV681" t="str">
            <v/>
          </cell>
          <cell r="AW681" t="str">
            <v/>
          </cell>
          <cell r="AX681" t="str">
            <v/>
          </cell>
          <cell r="AY681" t="str">
            <v/>
          </cell>
          <cell r="AZ681" t="str">
            <v/>
          </cell>
          <cell r="BA681" t="str">
            <v/>
          </cell>
          <cell r="BB681" t="str">
            <v/>
          </cell>
          <cell r="BC681" t="str">
            <v/>
          </cell>
        </row>
        <row r="682">
          <cell r="B682" t="str">
            <v>PRLALM - Air</v>
          </cell>
          <cell r="C682">
            <v>0</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cell r="V682" t="str">
            <v/>
          </cell>
          <cell r="W682" t="str">
            <v/>
          </cell>
          <cell r="X682" t="str">
            <v/>
          </cell>
          <cell r="Y682" t="str">
            <v/>
          </cell>
          <cell r="Z682" t="str">
            <v/>
          </cell>
          <cell r="AA682" t="str">
            <v/>
          </cell>
          <cell r="AB682" t="str">
            <v/>
          </cell>
          <cell r="AC682" t="str">
            <v/>
          </cell>
          <cell r="AD682" t="str">
            <v/>
          </cell>
          <cell r="AE682" t="str">
            <v/>
          </cell>
          <cell r="AF682" t="str">
            <v/>
          </cell>
          <cell r="AG682" t="str">
            <v/>
          </cell>
          <cell r="AH682" t="str">
            <v/>
          </cell>
          <cell r="AI682" t="str">
            <v/>
          </cell>
          <cell r="AJ682" t="str">
            <v/>
          </cell>
          <cell r="AK682" t="str">
            <v/>
          </cell>
          <cell r="AL682" t="str">
            <v/>
          </cell>
          <cell r="AM682" t="str">
            <v/>
          </cell>
          <cell r="AN682" t="str">
            <v/>
          </cell>
          <cell r="AO682" t="str">
            <v/>
          </cell>
          <cell r="AP682" t="str">
            <v/>
          </cell>
          <cell r="AQ682" t="str">
            <v/>
          </cell>
          <cell r="AR682" t="str">
            <v/>
          </cell>
          <cell r="AS682" t="str">
            <v/>
          </cell>
          <cell r="AT682" t="str">
            <v/>
          </cell>
          <cell r="AU682" t="str">
            <v/>
          </cell>
          <cell r="AV682" t="str">
            <v/>
          </cell>
          <cell r="AW682" t="str">
            <v/>
          </cell>
          <cell r="AX682" t="str">
            <v/>
          </cell>
          <cell r="AY682" t="str">
            <v/>
          </cell>
          <cell r="AZ682" t="str">
            <v/>
          </cell>
          <cell r="BA682" t="str">
            <v/>
          </cell>
          <cell r="BB682" t="str">
            <v/>
          </cell>
          <cell r="BC682" t="str">
            <v/>
          </cell>
        </row>
        <row r="683">
          <cell r="B683" t="str">
            <v>PRLALM - Sea</v>
          </cell>
          <cell r="C683">
            <v>0</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cell r="V683" t="str">
            <v/>
          </cell>
          <cell r="W683" t="str">
            <v/>
          </cell>
          <cell r="X683" t="str">
            <v/>
          </cell>
          <cell r="Y683" t="str">
            <v/>
          </cell>
          <cell r="Z683" t="str">
            <v/>
          </cell>
          <cell r="AA683" t="str">
            <v/>
          </cell>
          <cell r="AB683" t="str">
            <v/>
          </cell>
          <cell r="AC683" t="str">
            <v/>
          </cell>
          <cell r="AD683" t="str">
            <v/>
          </cell>
          <cell r="AE683" t="str">
            <v/>
          </cell>
          <cell r="AF683" t="str">
            <v/>
          </cell>
          <cell r="AG683" t="str">
            <v/>
          </cell>
          <cell r="AH683" t="str">
            <v/>
          </cell>
          <cell r="AI683" t="str">
            <v/>
          </cell>
          <cell r="AJ683" t="str">
            <v/>
          </cell>
          <cell r="AK683" t="str">
            <v/>
          </cell>
          <cell r="AL683" t="str">
            <v/>
          </cell>
          <cell r="AM683" t="str">
            <v/>
          </cell>
          <cell r="AN683" t="str">
            <v/>
          </cell>
          <cell r="AO683" t="str">
            <v/>
          </cell>
          <cell r="AP683" t="str">
            <v/>
          </cell>
          <cell r="AQ683" t="str">
            <v/>
          </cell>
          <cell r="AR683" t="str">
            <v/>
          </cell>
          <cell r="AS683" t="str">
            <v/>
          </cell>
          <cell r="AT683" t="str">
            <v/>
          </cell>
          <cell r="AU683" t="str">
            <v/>
          </cell>
          <cell r="AV683" t="str">
            <v/>
          </cell>
          <cell r="AW683" t="str">
            <v/>
          </cell>
          <cell r="AX683" t="str">
            <v/>
          </cell>
          <cell r="AY683" t="str">
            <v/>
          </cell>
          <cell r="AZ683" t="str">
            <v/>
          </cell>
          <cell r="BA683" t="str">
            <v/>
          </cell>
          <cell r="BB683" t="str">
            <v/>
          </cell>
          <cell r="BC683" t="str">
            <v/>
          </cell>
        </row>
        <row r="684">
          <cell r="B684" t="str">
            <v>PRLALW - Air</v>
          </cell>
          <cell r="C684">
            <v>0</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cell r="V684" t="str">
            <v/>
          </cell>
          <cell r="W684" t="str">
            <v/>
          </cell>
          <cell r="X684" t="str">
            <v/>
          </cell>
          <cell r="Y684" t="str">
            <v/>
          </cell>
          <cell r="Z684" t="str">
            <v/>
          </cell>
          <cell r="AA684" t="str">
            <v/>
          </cell>
          <cell r="AB684" t="str">
            <v/>
          </cell>
          <cell r="AC684" t="str">
            <v/>
          </cell>
          <cell r="AD684" t="str">
            <v/>
          </cell>
          <cell r="AE684" t="str">
            <v/>
          </cell>
          <cell r="AF684" t="str">
            <v/>
          </cell>
          <cell r="AG684" t="str">
            <v/>
          </cell>
          <cell r="AH684" t="str">
            <v/>
          </cell>
          <cell r="AI684" t="str">
            <v/>
          </cell>
          <cell r="AJ684" t="str">
            <v/>
          </cell>
          <cell r="AK684" t="str">
            <v/>
          </cell>
          <cell r="AL684" t="str">
            <v/>
          </cell>
          <cell r="AM684" t="str">
            <v/>
          </cell>
          <cell r="AN684" t="str">
            <v/>
          </cell>
          <cell r="AO684" t="str">
            <v/>
          </cell>
          <cell r="AP684" t="str">
            <v/>
          </cell>
          <cell r="AQ684" t="str">
            <v/>
          </cell>
          <cell r="AR684" t="str">
            <v/>
          </cell>
          <cell r="AS684" t="str">
            <v/>
          </cell>
          <cell r="AT684" t="str">
            <v/>
          </cell>
          <cell r="AU684" t="str">
            <v/>
          </cell>
          <cell r="AV684" t="str">
            <v/>
          </cell>
          <cell r="AW684" t="str">
            <v/>
          </cell>
          <cell r="AX684" t="str">
            <v/>
          </cell>
          <cell r="AY684" t="str">
            <v/>
          </cell>
          <cell r="AZ684" t="str">
            <v/>
          </cell>
          <cell r="BA684" t="str">
            <v/>
          </cell>
          <cell r="BB684" t="str">
            <v/>
          </cell>
          <cell r="BC684" t="str">
            <v/>
          </cell>
        </row>
        <row r="685">
          <cell r="B685" t="str">
            <v>PRLALW - Sea</v>
          </cell>
          <cell r="C685">
            <v>0</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cell r="V685" t="str">
            <v/>
          </cell>
          <cell r="W685" t="str">
            <v/>
          </cell>
          <cell r="X685" t="str">
            <v/>
          </cell>
          <cell r="Y685" t="str">
            <v/>
          </cell>
          <cell r="Z685" t="str">
            <v/>
          </cell>
          <cell r="AA685" t="str">
            <v/>
          </cell>
          <cell r="AB685" t="str">
            <v/>
          </cell>
          <cell r="AC685" t="str">
            <v/>
          </cell>
          <cell r="AD685" t="str">
            <v/>
          </cell>
          <cell r="AE685" t="str">
            <v/>
          </cell>
          <cell r="AF685" t="str">
            <v/>
          </cell>
          <cell r="AG685" t="str">
            <v/>
          </cell>
          <cell r="AH685" t="str">
            <v/>
          </cell>
          <cell r="AI685" t="str">
            <v/>
          </cell>
          <cell r="AJ685" t="str">
            <v/>
          </cell>
          <cell r="AK685" t="str">
            <v/>
          </cell>
          <cell r="AL685" t="str">
            <v/>
          </cell>
          <cell r="AM685" t="str">
            <v/>
          </cell>
          <cell r="AN685" t="str">
            <v/>
          </cell>
          <cell r="AO685" t="str">
            <v/>
          </cell>
          <cell r="AP685" t="str">
            <v/>
          </cell>
          <cell r="AQ685" t="str">
            <v/>
          </cell>
          <cell r="AR685" t="str">
            <v/>
          </cell>
          <cell r="AS685" t="str">
            <v/>
          </cell>
          <cell r="AT685" t="str">
            <v/>
          </cell>
          <cell r="AU685" t="str">
            <v/>
          </cell>
          <cell r="AV685" t="str">
            <v/>
          </cell>
          <cell r="AW685" t="str">
            <v/>
          </cell>
          <cell r="AX685" t="str">
            <v/>
          </cell>
          <cell r="AY685" t="str">
            <v/>
          </cell>
          <cell r="AZ685" t="str">
            <v/>
          </cell>
          <cell r="BA685" t="str">
            <v/>
          </cell>
          <cell r="BB685" t="str">
            <v/>
          </cell>
          <cell r="BC685" t="str">
            <v/>
          </cell>
        </row>
        <row r="686">
          <cell r="B686" t="str">
            <v>PRLLG - Air</v>
          </cell>
          <cell r="C686">
            <v>0</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cell r="V686" t="str">
            <v/>
          </cell>
          <cell r="W686" t="str">
            <v/>
          </cell>
          <cell r="X686" t="str">
            <v/>
          </cell>
          <cell r="Y686" t="str">
            <v/>
          </cell>
          <cell r="Z686" t="str">
            <v/>
          </cell>
          <cell r="AA686" t="str">
            <v/>
          </cell>
          <cell r="AB686" t="str">
            <v/>
          </cell>
          <cell r="AC686" t="str">
            <v/>
          </cell>
          <cell r="AD686" t="str">
            <v/>
          </cell>
          <cell r="AE686" t="str">
            <v/>
          </cell>
          <cell r="AF686" t="str">
            <v/>
          </cell>
          <cell r="AG686" t="str">
            <v/>
          </cell>
          <cell r="AH686" t="str">
            <v/>
          </cell>
          <cell r="AI686" t="str">
            <v/>
          </cell>
          <cell r="AJ686" t="str">
            <v/>
          </cell>
          <cell r="AK686" t="str">
            <v/>
          </cell>
          <cell r="AL686" t="str">
            <v/>
          </cell>
          <cell r="AM686" t="str">
            <v/>
          </cell>
          <cell r="AN686" t="str">
            <v/>
          </cell>
          <cell r="AO686" t="str">
            <v/>
          </cell>
          <cell r="AP686" t="str">
            <v/>
          </cell>
          <cell r="AQ686" t="str">
            <v/>
          </cell>
          <cell r="AR686" t="str">
            <v/>
          </cell>
          <cell r="AS686" t="str">
            <v/>
          </cell>
          <cell r="AT686" t="str">
            <v/>
          </cell>
          <cell r="AU686" t="str">
            <v/>
          </cell>
          <cell r="AV686" t="str">
            <v/>
          </cell>
          <cell r="AW686" t="str">
            <v/>
          </cell>
          <cell r="AX686" t="str">
            <v/>
          </cell>
          <cell r="AY686" t="str">
            <v/>
          </cell>
          <cell r="AZ686" t="str">
            <v/>
          </cell>
          <cell r="BA686" t="str">
            <v/>
          </cell>
          <cell r="BB686" t="str">
            <v/>
          </cell>
          <cell r="BC686" t="str">
            <v/>
          </cell>
        </row>
        <row r="687">
          <cell r="B687" t="str">
            <v>PRLLG - Sea</v>
          </cell>
          <cell r="C687">
            <v>0</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cell r="V687" t="str">
            <v/>
          </cell>
          <cell r="W687" t="str">
            <v/>
          </cell>
          <cell r="X687" t="str">
            <v/>
          </cell>
          <cell r="Y687" t="str">
            <v/>
          </cell>
          <cell r="Z687" t="str">
            <v/>
          </cell>
          <cell r="AA687" t="str">
            <v/>
          </cell>
          <cell r="AB687" t="str">
            <v/>
          </cell>
          <cell r="AC687" t="str">
            <v/>
          </cell>
          <cell r="AD687" t="str">
            <v/>
          </cell>
          <cell r="AE687" t="str">
            <v/>
          </cell>
          <cell r="AF687" t="str">
            <v/>
          </cell>
          <cell r="AG687" t="str">
            <v/>
          </cell>
          <cell r="AH687" t="str">
            <v/>
          </cell>
          <cell r="AI687" t="str">
            <v/>
          </cell>
          <cell r="AJ687" t="str">
            <v/>
          </cell>
          <cell r="AK687" t="str">
            <v/>
          </cell>
          <cell r="AL687" t="str">
            <v/>
          </cell>
          <cell r="AM687" t="str">
            <v/>
          </cell>
          <cell r="AN687" t="str">
            <v/>
          </cell>
          <cell r="AO687" t="str">
            <v/>
          </cell>
          <cell r="AP687" t="str">
            <v/>
          </cell>
          <cell r="AQ687" t="str">
            <v/>
          </cell>
          <cell r="AR687" t="str">
            <v/>
          </cell>
          <cell r="AS687" t="str">
            <v/>
          </cell>
          <cell r="AT687" t="str">
            <v/>
          </cell>
          <cell r="AU687" t="str">
            <v/>
          </cell>
          <cell r="AV687" t="str">
            <v/>
          </cell>
          <cell r="AW687" t="str">
            <v/>
          </cell>
          <cell r="AX687" t="str">
            <v/>
          </cell>
          <cell r="AY687" t="str">
            <v/>
          </cell>
          <cell r="AZ687" t="str">
            <v/>
          </cell>
          <cell r="BA687" t="str">
            <v/>
          </cell>
          <cell r="BB687" t="str">
            <v/>
          </cell>
          <cell r="BC687" t="str">
            <v/>
          </cell>
        </row>
        <row r="688">
          <cell r="B688" t="str">
            <v>PTMTX - Air</v>
          </cell>
          <cell r="C688">
            <v>0</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cell r="V688" t="str">
            <v/>
          </cell>
          <cell r="W688" t="str">
            <v/>
          </cell>
          <cell r="X688" t="str">
            <v/>
          </cell>
          <cell r="Y688" t="str">
            <v/>
          </cell>
          <cell r="Z688" t="str">
            <v/>
          </cell>
          <cell r="AA688" t="str">
            <v/>
          </cell>
          <cell r="AB688" t="str">
            <v/>
          </cell>
          <cell r="AC688" t="str">
            <v/>
          </cell>
          <cell r="AD688" t="str">
            <v/>
          </cell>
          <cell r="AE688" t="str">
            <v/>
          </cell>
          <cell r="AF688" t="str">
            <v/>
          </cell>
          <cell r="AG688" t="str">
            <v/>
          </cell>
          <cell r="AH688" t="str">
            <v/>
          </cell>
          <cell r="AI688" t="str">
            <v/>
          </cell>
          <cell r="AJ688" t="str">
            <v/>
          </cell>
          <cell r="AK688" t="str">
            <v/>
          </cell>
          <cell r="AL688" t="str">
            <v/>
          </cell>
          <cell r="AM688" t="str">
            <v/>
          </cell>
          <cell r="AN688" t="str">
            <v/>
          </cell>
          <cell r="AO688" t="str">
            <v/>
          </cell>
          <cell r="AP688" t="str">
            <v/>
          </cell>
          <cell r="AQ688" t="str">
            <v/>
          </cell>
          <cell r="AR688" t="str">
            <v/>
          </cell>
          <cell r="AS688" t="str">
            <v/>
          </cell>
          <cell r="AT688" t="str">
            <v/>
          </cell>
          <cell r="AU688" t="str">
            <v/>
          </cell>
          <cell r="AV688" t="str">
            <v/>
          </cell>
          <cell r="AW688" t="str">
            <v/>
          </cell>
          <cell r="AX688" t="str">
            <v/>
          </cell>
          <cell r="AY688" t="str">
            <v/>
          </cell>
          <cell r="AZ688" t="str">
            <v/>
          </cell>
          <cell r="BA688" t="str">
            <v/>
          </cell>
          <cell r="BB688" t="str">
            <v/>
          </cell>
          <cell r="BC688" t="str">
            <v/>
          </cell>
        </row>
        <row r="689">
          <cell r="B689" t="str">
            <v>PTMTX - Sea</v>
          </cell>
          <cell r="C689">
            <v>0</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cell r="V689" t="str">
            <v/>
          </cell>
          <cell r="W689" t="str">
            <v/>
          </cell>
          <cell r="X689" t="str">
            <v/>
          </cell>
          <cell r="Y689" t="str">
            <v/>
          </cell>
          <cell r="Z689" t="str">
            <v/>
          </cell>
          <cell r="AA689" t="str">
            <v/>
          </cell>
          <cell r="AB689" t="str">
            <v/>
          </cell>
          <cell r="AC689" t="str">
            <v/>
          </cell>
          <cell r="AD689" t="str">
            <v/>
          </cell>
          <cell r="AE689" t="str">
            <v/>
          </cell>
          <cell r="AF689" t="str">
            <v/>
          </cell>
          <cell r="AG689" t="str">
            <v/>
          </cell>
          <cell r="AH689" t="str">
            <v/>
          </cell>
          <cell r="AI689" t="str">
            <v/>
          </cell>
          <cell r="AJ689" t="str">
            <v/>
          </cell>
          <cell r="AK689" t="str">
            <v/>
          </cell>
          <cell r="AL689" t="str">
            <v/>
          </cell>
          <cell r="AM689" t="str">
            <v/>
          </cell>
          <cell r="AN689" t="str">
            <v/>
          </cell>
          <cell r="AO689" t="str">
            <v/>
          </cell>
          <cell r="AP689" t="str">
            <v/>
          </cell>
          <cell r="AQ689" t="str">
            <v/>
          </cell>
          <cell r="AR689" t="str">
            <v/>
          </cell>
          <cell r="AS689" t="str">
            <v/>
          </cell>
          <cell r="AT689" t="str">
            <v/>
          </cell>
          <cell r="AU689" t="str">
            <v/>
          </cell>
          <cell r="AV689" t="str">
            <v/>
          </cell>
          <cell r="AW689" t="str">
            <v/>
          </cell>
          <cell r="AX689" t="str">
            <v/>
          </cell>
          <cell r="AY689" t="str">
            <v/>
          </cell>
          <cell r="AZ689" t="str">
            <v/>
          </cell>
          <cell r="BA689" t="str">
            <v/>
          </cell>
          <cell r="BB689" t="str">
            <v/>
          </cell>
          <cell r="BC689" t="str">
            <v/>
          </cell>
        </row>
        <row r="690">
          <cell r="B690" t="str">
            <v>PUBLIC - Air</v>
          </cell>
          <cell r="C690">
            <v>0</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cell r="V690" t="str">
            <v/>
          </cell>
          <cell r="W690" t="str">
            <v/>
          </cell>
          <cell r="X690" t="str">
            <v/>
          </cell>
          <cell r="Y690" t="str">
            <v/>
          </cell>
          <cell r="Z690" t="str">
            <v/>
          </cell>
          <cell r="AA690" t="str">
            <v/>
          </cell>
          <cell r="AB690" t="str">
            <v/>
          </cell>
          <cell r="AC690" t="str">
            <v/>
          </cell>
          <cell r="AD690" t="str">
            <v/>
          </cell>
          <cell r="AE690" t="str">
            <v/>
          </cell>
          <cell r="AF690" t="str">
            <v/>
          </cell>
          <cell r="AG690" t="str">
            <v/>
          </cell>
          <cell r="AH690" t="str">
            <v/>
          </cell>
          <cell r="AI690" t="str">
            <v/>
          </cell>
          <cell r="AJ690" t="str">
            <v/>
          </cell>
          <cell r="AK690" t="str">
            <v/>
          </cell>
          <cell r="AL690" t="str">
            <v/>
          </cell>
          <cell r="AM690" t="str">
            <v/>
          </cell>
          <cell r="AN690" t="str">
            <v/>
          </cell>
          <cell r="AO690" t="str">
            <v/>
          </cell>
          <cell r="AP690" t="str">
            <v/>
          </cell>
          <cell r="AQ690" t="str">
            <v/>
          </cell>
          <cell r="AR690" t="str">
            <v/>
          </cell>
          <cell r="AS690" t="str">
            <v/>
          </cell>
          <cell r="AT690" t="str">
            <v/>
          </cell>
          <cell r="AU690" t="str">
            <v/>
          </cell>
          <cell r="AV690" t="str">
            <v/>
          </cell>
          <cell r="AW690" t="str">
            <v/>
          </cell>
          <cell r="AX690" t="str">
            <v/>
          </cell>
          <cell r="AY690" t="str">
            <v/>
          </cell>
          <cell r="AZ690" t="str">
            <v/>
          </cell>
          <cell r="BA690" t="str">
            <v/>
          </cell>
          <cell r="BB690" t="str">
            <v/>
          </cell>
          <cell r="BC690" t="str">
            <v/>
          </cell>
        </row>
        <row r="691">
          <cell r="B691" t="str">
            <v>PUBLIC - Sea</v>
          </cell>
          <cell r="C691">
            <v>0</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cell r="V691" t="str">
            <v/>
          </cell>
          <cell r="W691" t="str">
            <v/>
          </cell>
          <cell r="X691" t="str">
            <v/>
          </cell>
          <cell r="Y691" t="str">
            <v/>
          </cell>
          <cell r="Z691" t="str">
            <v/>
          </cell>
          <cell r="AA691" t="str">
            <v/>
          </cell>
          <cell r="AB691" t="str">
            <v/>
          </cell>
          <cell r="AC691" t="str">
            <v/>
          </cell>
          <cell r="AD691" t="str">
            <v/>
          </cell>
          <cell r="AE691" t="str">
            <v/>
          </cell>
          <cell r="AF691" t="str">
            <v/>
          </cell>
          <cell r="AG691" t="str">
            <v/>
          </cell>
          <cell r="AH691" t="str">
            <v/>
          </cell>
          <cell r="AI691" t="str">
            <v/>
          </cell>
          <cell r="AJ691" t="str">
            <v/>
          </cell>
          <cell r="AK691" t="str">
            <v/>
          </cell>
          <cell r="AL691" t="str">
            <v/>
          </cell>
          <cell r="AM691" t="str">
            <v/>
          </cell>
          <cell r="AN691" t="str">
            <v/>
          </cell>
          <cell r="AO691" t="str">
            <v/>
          </cell>
          <cell r="AP691" t="str">
            <v/>
          </cell>
          <cell r="AQ691" t="str">
            <v/>
          </cell>
          <cell r="AR691" t="str">
            <v/>
          </cell>
          <cell r="AS691" t="str">
            <v/>
          </cell>
          <cell r="AT691" t="str">
            <v/>
          </cell>
          <cell r="AU691" t="str">
            <v/>
          </cell>
          <cell r="AV691" t="str">
            <v/>
          </cell>
          <cell r="AW691" t="str">
            <v/>
          </cell>
          <cell r="AX691" t="str">
            <v/>
          </cell>
          <cell r="AY691" t="str">
            <v/>
          </cell>
          <cell r="AZ691" t="str">
            <v/>
          </cell>
          <cell r="BA691" t="str">
            <v/>
          </cell>
          <cell r="BB691" t="str">
            <v/>
          </cell>
          <cell r="BC691" t="str">
            <v/>
          </cell>
        </row>
        <row r="692">
          <cell r="B692" t="str">
            <v>PVHBR2 - Air</v>
          </cell>
          <cell r="C692">
            <v>0</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cell r="V692" t="str">
            <v/>
          </cell>
          <cell r="W692" t="str">
            <v/>
          </cell>
          <cell r="X692" t="str">
            <v/>
          </cell>
          <cell r="Y692" t="str">
            <v/>
          </cell>
          <cell r="Z692" t="str">
            <v/>
          </cell>
          <cell r="AA692" t="str">
            <v/>
          </cell>
          <cell r="AB692" t="str">
            <v/>
          </cell>
          <cell r="AC692" t="str">
            <v/>
          </cell>
          <cell r="AD692" t="str">
            <v/>
          </cell>
          <cell r="AE692" t="str">
            <v/>
          </cell>
          <cell r="AF692" t="str">
            <v/>
          </cell>
          <cell r="AG692" t="str">
            <v/>
          </cell>
          <cell r="AH692" t="str">
            <v/>
          </cell>
          <cell r="AI692" t="str">
            <v/>
          </cell>
          <cell r="AJ692" t="str">
            <v/>
          </cell>
          <cell r="AK692" t="str">
            <v/>
          </cell>
          <cell r="AL692" t="str">
            <v/>
          </cell>
          <cell r="AM692" t="str">
            <v/>
          </cell>
          <cell r="AN692" t="str">
            <v/>
          </cell>
          <cell r="AO692" t="str">
            <v/>
          </cell>
          <cell r="AP692" t="str">
            <v/>
          </cell>
          <cell r="AQ692" t="str">
            <v/>
          </cell>
          <cell r="AR692" t="str">
            <v/>
          </cell>
          <cell r="AS692" t="str">
            <v/>
          </cell>
          <cell r="AT692" t="str">
            <v/>
          </cell>
          <cell r="AU692" t="str">
            <v/>
          </cell>
          <cell r="AV692" t="str">
            <v/>
          </cell>
          <cell r="AW692" t="str">
            <v/>
          </cell>
          <cell r="AX692" t="str">
            <v/>
          </cell>
          <cell r="AY692" t="str">
            <v/>
          </cell>
          <cell r="AZ692" t="str">
            <v/>
          </cell>
          <cell r="BA692" t="str">
            <v/>
          </cell>
          <cell r="BB692" t="str">
            <v/>
          </cell>
          <cell r="BC692" t="str">
            <v/>
          </cell>
        </row>
        <row r="693">
          <cell r="B693" t="str">
            <v>PVHBR2 - Sea</v>
          </cell>
          <cell r="C693">
            <v>0</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cell r="V693" t="str">
            <v/>
          </cell>
          <cell r="W693" t="str">
            <v/>
          </cell>
          <cell r="X693" t="str">
            <v/>
          </cell>
          <cell r="Y693" t="str">
            <v/>
          </cell>
          <cell r="Z693" t="str">
            <v/>
          </cell>
          <cell r="AA693" t="str">
            <v/>
          </cell>
          <cell r="AB693" t="str">
            <v/>
          </cell>
          <cell r="AC693" t="str">
            <v/>
          </cell>
          <cell r="AD693" t="str">
            <v/>
          </cell>
          <cell r="AE693" t="str">
            <v/>
          </cell>
          <cell r="AF693" t="str">
            <v/>
          </cell>
          <cell r="AG693" t="str">
            <v/>
          </cell>
          <cell r="AH693" t="str">
            <v/>
          </cell>
          <cell r="AI693" t="str">
            <v/>
          </cell>
          <cell r="AJ693" t="str">
            <v/>
          </cell>
          <cell r="AK693" t="str">
            <v/>
          </cell>
          <cell r="AL693" t="str">
            <v/>
          </cell>
          <cell r="AM693" t="str">
            <v/>
          </cell>
          <cell r="AN693" t="str">
            <v/>
          </cell>
          <cell r="AO693" t="str">
            <v/>
          </cell>
          <cell r="AP693" t="str">
            <v/>
          </cell>
          <cell r="AQ693" t="str">
            <v/>
          </cell>
          <cell r="AR693" t="str">
            <v/>
          </cell>
          <cell r="AS693" t="str">
            <v/>
          </cell>
          <cell r="AT693" t="str">
            <v/>
          </cell>
          <cell r="AU693" t="str">
            <v/>
          </cell>
          <cell r="AV693" t="str">
            <v/>
          </cell>
          <cell r="AW693" t="str">
            <v/>
          </cell>
          <cell r="AX693" t="str">
            <v/>
          </cell>
          <cell r="AY693" t="str">
            <v/>
          </cell>
          <cell r="AZ693" t="str">
            <v/>
          </cell>
          <cell r="BA693" t="str">
            <v/>
          </cell>
          <cell r="BB693" t="str">
            <v/>
          </cell>
          <cell r="BC693" t="str">
            <v/>
          </cell>
        </row>
        <row r="694">
          <cell r="B694" t="str">
            <v>PVHCO - Air</v>
          </cell>
          <cell r="C694">
            <v>0</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cell r="V694" t="str">
            <v/>
          </cell>
          <cell r="W694" t="str">
            <v/>
          </cell>
          <cell r="X694" t="str">
            <v/>
          </cell>
          <cell r="Y694" t="str">
            <v/>
          </cell>
          <cell r="Z694" t="str">
            <v/>
          </cell>
          <cell r="AA694" t="str">
            <v/>
          </cell>
          <cell r="AB694" t="str">
            <v/>
          </cell>
          <cell r="AC694" t="str">
            <v/>
          </cell>
          <cell r="AD694" t="str">
            <v/>
          </cell>
          <cell r="AE694" t="str">
            <v/>
          </cell>
          <cell r="AF694" t="str">
            <v/>
          </cell>
          <cell r="AG694" t="str">
            <v/>
          </cell>
          <cell r="AH694" t="str">
            <v/>
          </cell>
          <cell r="AI694" t="str">
            <v/>
          </cell>
          <cell r="AJ694" t="str">
            <v/>
          </cell>
          <cell r="AK694" t="str">
            <v/>
          </cell>
          <cell r="AL694" t="str">
            <v/>
          </cell>
          <cell r="AM694" t="str">
            <v/>
          </cell>
          <cell r="AN694" t="str">
            <v/>
          </cell>
          <cell r="AO694" t="str">
            <v/>
          </cell>
          <cell r="AP694" t="str">
            <v/>
          </cell>
          <cell r="AQ694" t="str">
            <v/>
          </cell>
          <cell r="AR694" t="str">
            <v/>
          </cell>
          <cell r="AS694" t="str">
            <v/>
          </cell>
          <cell r="AT694" t="str">
            <v/>
          </cell>
          <cell r="AU694" t="str">
            <v/>
          </cell>
          <cell r="AV694" t="str">
            <v/>
          </cell>
          <cell r="AW694" t="str">
            <v/>
          </cell>
          <cell r="AX694" t="str">
            <v/>
          </cell>
          <cell r="AY694" t="str">
            <v/>
          </cell>
          <cell r="AZ694" t="str">
            <v/>
          </cell>
          <cell r="BA694" t="str">
            <v/>
          </cell>
          <cell r="BB694" t="str">
            <v/>
          </cell>
          <cell r="BC694" t="str">
            <v/>
          </cell>
        </row>
        <row r="695">
          <cell r="B695" t="str">
            <v>PVHCO - Sea</v>
          </cell>
          <cell r="C695">
            <v>0</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cell r="V695" t="str">
            <v/>
          </cell>
          <cell r="W695" t="str">
            <v/>
          </cell>
          <cell r="X695" t="str">
            <v/>
          </cell>
          <cell r="Y695" t="str">
            <v/>
          </cell>
          <cell r="Z695" t="str">
            <v/>
          </cell>
          <cell r="AA695" t="str">
            <v/>
          </cell>
          <cell r="AB695" t="str">
            <v/>
          </cell>
          <cell r="AC695" t="str">
            <v/>
          </cell>
          <cell r="AD695" t="str">
            <v/>
          </cell>
          <cell r="AE695" t="str">
            <v/>
          </cell>
          <cell r="AF695" t="str">
            <v/>
          </cell>
          <cell r="AG695" t="str">
            <v/>
          </cell>
          <cell r="AH695" t="str">
            <v/>
          </cell>
          <cell r="AI695" t="str">
            <v/>
          </cell>
          <cell r="AJ695" t="str">
            <v/>
          </cell>
          <cell r="AK695" t="str">
            <v/>
          </cell>
          <cell r="AL695" t="str">
            <v/>
          </cell>
          <cell r="AM695" t="str">
            <v/>
          </cell>
          <cell r="AN695" t="str">
            <v/>
          </cell>
          <cell r="AO695" t="str">
            <v/>
          </cell>
          <cell r="AP695" t="str">
            <v/>
          </cell>
          <cell r="AQ695" t="str">
            <v/>
          </cell>
          <cell r="AR695" t="str">
            <v/>
          </cell>
          <cell r="AS695" t="str">
            <v/>
          </cell>
          <cell r="AT695" t="str">
            <v/>
          </cell>
          <cell r="AU695" t="str">
            <v/>
          </cell>
          <cell r="AV695" t="str">
            <v/>
          </cell>
          <cell r="AW695" t="str">
            <v/>
          </cell>
          <cell r="AX695" t="str">
            <v/>
          </cell>
          <cell r="AY695" t="str">
            <v/>
          </cell>
          <cell r="AZ695" t="str">
            <v/>
          </cell>
          <cell r="BA695" t="str">
            <v/>
          </cell>
          <cell r="BB695" t="str">
            <v/>
          </cell>
          <cell r="BC695" t="str">
            <v/>
          </cell>
        </row>
        <row r="696">
          <cell r="B696" t="str">
            <v>PVHJA - Air</v>
          </cell>
          <cell r="C696">
            <v>0</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cell r="V696" t="str">
            <v/>
          </cell>
          <cell r="W696" t="str">
            <v/>
          </cell>
          <cell r="X696" t="str">
            <v/>
          </cell>
          <cell r="Y696" t="str">
            <v/>
          </cell>
          <cell r="Z696" t="str">
            <v/>
          </cell>
          <cell r="AA696" t="str">
            <v/>
          </cell>
          <cell r="AB696" t="str">
            <v/>
          </cell>
          <cell r="AC696" t="str">
            <v/>
          </cell>
          <cell r="AD696" t="str">
            <v/>
          </cell>
          <cell r="AE696" t="str">
            <v/>
          </cell>
          <cell r="AF696" t="str">
            <v/>
          </cell>
          <cell r="AG696" t="str">
            <v/>
          </cell>
          <cell r="AH696" t="str">
            <v/>
          </cell>
          <cell r="AI696" t="str">
            <v/>
          </cell>
          <cell r="AJ696" t="str">
            <v/>
          </cell>
          <cell r="AK696" t="str">
            <v/>
          </cell>
          <cell r="AL696" t="str">
            <v/>
          </cell>
          <cell r="AM696" t="str">
            <v/>
          </cell>
          <cell r="AN696" t="str">
            <v/>
          </cell>
          <cell r="AO696" t="str">
            <v/>
          </cell>
          <cell r="AP696" t="str">
            <v/>
          </cell>
          <cell r="AQ696" t="str">
            <v/>
          </cell>
          <cell r="AR696" t="str">
            <v/>
          </cell>
          <cell r="AS696" t="str">
            <v/>
          </cell>
          <cell r="AT696" t="str">
            <v/>
          </cell>
          <cell r="AU696" t="str">
            <v/>
          </cell>
          <cell r="AV696" t="str">
            <v/>
          </cell>
          <cell r="AW696" t="str">
            <v/>
          </cell>
          <cell r="AX696" t="str">
            <v/>
          </cell>
          <cell r="AY696" t="str">
            <v/>
          </cell>
          <cell r="AZ696" t="str">
            <v/>
          </cell>
          <cell r="BA696" t="str">
            <v/>
          </cell>
          <cell r="BB696" t="str">
            <v/>
          </cell>
          <cell r="BC696" t="str">
            <v/>
          </cell>
        </row>
        <row r="697">
          <cell r="B697" t="str">
            <v>PVHJA - Sea</v>
          </cell>
          <cell r="C697">
            <v>1</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cell r="V697" t="str">
            <v/>
          </cell>
          <cell r="W697" t="str">
            <v/>
          </cell>
          <cell r="X697" t="str">
            <v/>
          </cell>
          <cell r="Y697" t="str">
            <v/>
          </cell>
          <cell r="Z697" t="str">
            <v/>
          </cell>
          <cell r="AA697" t="str">
            <v/>
          </cell>
          <cell r="AB697" t="str">
            <v/>
          </cell>
          <cell r="AC697" t="str">
            <v/>
          </cell>
          <cell r="AD697" t="str">
            <v/>
          </cell>
          <cell r="AE697" t="str">
            <v/>
          </cell>
          <cell r="AF697" t="str">
            <v/>
          </cell>
          <cell r="AG697" t="str">
            <v/>
          </cell>
          <cell r="AH697" t="str">
            <v/>
          </cell>
          <cell r="AI697" t="str">
            <v/>
          </cell>
          <cell r="AJ697" t="str">
            <v/>
          </cell>
          <cell r="AK697" t="str">
            <v/>
          </cell>
          <cell r="AL697" t="str">
            <v/>
          </cell>
          <cell r="AM697" t="str">
            <v/>
          </cell>
          <cell r="AN697" t="str">
            <v/>
          </cell>
          <cell r="AO697" t="str">
            <v/>
          </cell>
          <cell r="AP697" t="str">
            <v/>
          </cell>
          <cell r="AQ697" t="str">
            <v/>
          </cell>
          <cell r="AR697" t="str">
            <v/>
          </cell>
          <cell r="AS697" t="str">
            <v/>
          </cell>
          <cell r="AT697" t="str">
            <v/>
          </cell>
          <cell r="AU697" t="str">
            <v/>
          </cell>
          <cell r="AV697" t="str">
            <v/>
          </cell>
          <cell r="AW697" t="str">
            <v/>
          </cell>
          <cell r="AX697" t="str">
            <v/>
          </cell>
          <cell r="AY697" t="str">
            <v/>
          </cell>
          <cell r="AZ697" t="str">
            <v/>
          </cell>
          <cell r="BA697" t="str">
            <v/>
          </cell>
          <cell r="BB697" t="str">
            <v/>
          </cell>
          <cell r="BC697" t="str">
            <v/>
          </cell>
        </row>
        <row r="698">
          <cell r="B698" t="str">
            <v>QSBR - Air</v>
          </cell>
          <cell r="C698">
            <v>0</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cell r="V698" t="str">
            <v/>
          </cell>
          <cell r="W698" t="str">
            <v/>
          </cell>
          <cell r="X698" t="str">
            <v/>
          </cell>
          <cell r="Y698" t="str">
            <v/>
          </cell>
          <cell r="Z698" t="str">
            <v/>
          </cell>
          <cell r="AA698" t="str">
            <v/>
          </cell>
          <cell r="AB698" t="str">
            <v/>
          </cell>
          <cell r="AC698" t="str">
            <v/>
          </cell>
          <cell r="AD698" t="str">
            <v/>
          </cell>
          <cell r="AE698" t="str">
            <v/>
          </cell>
          <cell r="AF698" t="str">
            <v/>
          </cell>
          <cell r="AG698" t="str">
            <v/>
          </cell>
          <cell r="AH698" t="str">
            <v/>
          </cell>
          <cell r="AI698" t="str">
            <v/>
          </cell>
          <cell r="AJ698" t="str">
            <v/>
          </cell>
          <cell r="AK698" t="str">
            <v/>
          </cell>
          <cell r="AL698" t="str">
            <v/>
          </cell>
          <cell r="AM698" t="str">
            <v/>
          </cell>
          <cell r="AN698" t="str">
            <v/>
          </cell>
          <cell r="AO698" t="str">
            <v/>
          </cell>
          <cell r="AP698" t="str">
            <v/>
          </cell>
          <cell r="AQ698" t="str">
            <v/>
          </cell>
          <cell r="AR698" t="str">
            <v/>
          </cell>
          <cell r="AS698" t="str">
            <v/>
          </cell>
          <cell r="AT698" t="str">
            <v/>
          </cell>
          <cell r="AU698" t="str">
            <v/>
          </cell>
          <cell r="AV698" t="str">
            <v/>
          </cell>
          <cell r="AW698" t="str">
            <v/>
          </cell>
          <cell r="AX698" t="str">
            <v/>
          </cell>
          <cell r="AY698" t="str">
            <v/>
          </cell>
          <cell r="AZ698" t="str">
            <v/>
          </cell>
          <cell r="BA698" t="str">
            <v/>
          </cell>
          <cell r="BB698" t="str">
            <v/>
          </cell>
          <cell r="BC698" t="str">
            <v/>
          </cell>
        </row>
        <row r="699">
          <cell r="B699" t="str">
            <v>QSBR - Sea</v>
          </cell>
          <cell r="C699">
            <v>0</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cell r="V699" t="str">
            <v/>
          </cell>
          <cell r="W699" t="str">
            <v/>
          </cell>
          <cell r="X699" t="str">
            <v/>
          </cell>
          <cell r="Y699" t="str">
            <v/>
          </cell>
          <cell r="Z699" t="str">
            <v/>
          </cell>
          <cell r="AA699" t="str">
            <v/>
          </cell>
          <cell r="AB699" t="str">
            <v/>
          </cell>
          <cell r="AC699" t="str">
            <v/>
          </cell>
          <cell r="AD699" t="str">
            <v/>
          </cell>
          <cell r="AE699" t="str">
            <v/>
          </cell>
          <cell r="AF699" t="str">
            <v/>
          </cell>
          <cell r="AG699" t="str">
            <v/>
          </cell>
          <cell r="AH699" t="str">
            <v/>
          </cell>
          <cell r="AI699" t="str">
            <v/>
          </cell>
          <cell r="AJ699" t="str">
            <v/>
          </cell>
          <cell r="AK699" t="str">
            <v/>
          </cell>
          <cell r="AL699" t="str">
            <v/>
          </cell>
          <cell r="AM699" t="str">
            <v/>
          </cell>
          <cell r="AN699" t="str">
            <v/>
          </cell>
          <cell r="AO699" t="str">
            <v/>
          </cell>
          <cell r="AP699" t="str">
            <v/>
          </cell>
          <cell r="AQ699" t="str">
            <v/>
          </cell>
          <cell r="AR699" t="str">
            <v/>
          </cell>
          <cell r="AS699" t="str">
            <v/>
          </cell>
          <cell r="AT699" t="str">
            <v/>
          </cell>
          <cell r="AU699" t="str">
            <v/>
          </cell>
          <cell r="AV699" t="str">
            <v/>
          </cell>
          <cell r="AW699" t="str">
            <v/>
          </cell>
          <cell r="AX699" t="str">
            <v/>
          </cell>
          <cell r="AY699" t="str">
            <v/>
          </cell>
          <cell r="AZ699" t="str">
            <v/>
          </cell>
          <cell r="BA699" t="str">
            <v/>
          </cell>
          <cell r="BB699" t="str">
            <v/>
          </cell>
          <cell r="BC699" t="str">
            <v/>
          </cell>
        </row>
        <row r="700">
          <cell r="B700" t="str">
            <v>QSCA - Air</v>
          </cell>
          <cell r="C700">
            <v>0</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cell r="V700" t="str">
            <v/>
          </cell>
          <cell r="W700" t="str">
            <v/>
          </cell>
          <cell r="X700" t="str">
            <v/>
          </cell>
          <cell r="Y700" t="str">
            <v/>
          </cell>
          <cell r="Z700" t="str">
            <v/>
          </cell>
          <cell r="AA700" t="str">
            <v/>
          </cell>
          <cell r="AB700" t="str">
            <v/>
          </cell>
          <cell r="AC700" t="str">
            <v/>
          </cell>
          <cell r="AD700" t="str">
            <v/>
          </cell>
          <cell r="AE700" t="str">
            <v/>
          </cell>
          <cell r="AF700" t="str">
            <v/>
          </cell>
          <cell r="AG700" t="str">
            <v/>
          </cell>
          <cell r="AH700" t="str">
            <v/>
          </cell>
          <cell r="AI700" t="str">
            <v/>
          </cell>
          <cell r="AJ700" t="str">
            <v/>
          </cell>
          <cell r="AK700" t="str">
            <v/>
          </cell>
          <cell r="AL700" t="str">
            <v/>
          </cell>
          <cell r="AM700" t="str">
            <v/>
          </cell>
          <cell r="AN700" t="str">
            <v/>
          </cell>
          <cell r="AO700" t="str">
            <v/>
          </cell>
          <cell r="AP700" t="str">
            <v/>
          </cell>
          <cell r="AQ700" t="str">
            <v/>
          </cell>
          <cell r="AR700" t="str">
            <v/>
          </cell>
          <cell r="AS700" t="str">
            <v/>
          </cell>
          <cell r="AT700" t="str">
            <v/>
          </cell>
          <cell r="AU700" t="str">
            <v/>
          </cell>
          <cell r="AV700" t="str">
            <v/>
          </cell>
          <cell r="AW700" t="str">
            <v/>
          </cell>
          <cell r="AX700" t="str">
            <v/>
          </cell>
          <cell r="AY700" t="str">
            <v/>
          </cell>
          <cell r="AZ700" t="str">
            <v/>
          </cell>
          <cell r="BA700" t="str">
            <v/>
          </cell>
          <cell r="BB700" t="str">
            <v/>
          </cell>
          <cell r="BC700" t="str">
            <v/>
          </cell>
        </row>
        <row r="701">
          <cell r="B701" t="str">
            <v>QSCA - Sea</v>
          </cell>
          <cell r="C701">
            <v>0</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cell r="V701" t="str">
            <v/>
          </cell>
          <cell r="W701" t="str">
            <v/>
          </cell>
          <cell r="X701" t="str">
            <v/>
          </cell>
          <cell r="Y701" t="str">
            <v/>
          </cell>
          <cell r="Z701" t="str">
            <v/>
          </cell>
          <cell r="AA701" t="str">
            <v/>
          </cell>
          <cell r="AB701" t="str">
            <v/>
          </cell>
          <cell r="AC701" t="str">
            <v/>
          </cell>
          <cell r="AD701" t="str">
            <v/>
          </cell>
          <cell r="AE701" t="str">
            <v/>
          </cell>
          <cell r="AF701" t="str">
            <v/>
          </cell>
          <cell r="AG701" t="str">
            <v/>
          </cell>
          <cell r="AH701" t="str">
            <v/>
          </cell>
          <cell r="AI701" t="str">
            <v/>
          </cell>
          <cell r="AJ701" t="str">
            <v/>
          </cell>
          <cell r="AK701" t="str">
            <v/>
          </cell>
          <cell r="AL701" t="str">
            <v/>
          </cell>
          <cell r="AM701" t="str">
            <v/>
          </cell>
          <cell r="AN701" t="str">
            <v/>
          </cell>
          <cell r="AO701" t="str">
            <v/>
          </cell>
          <cell r="AP701" t="str">
            <v/>
          </cell>
          <cell r="AQ701" t="str">
            <v/>
          </cell>
          <cell r="AR701" t="str">
            <v/>
          </cell>
          <cell r="AS701" t="str">
            <v/>
          </cell>
          <cell r="AT701" t="str">
            <v/>
          </cell>
          <cell r="AU701" t="str">
            <v/>
          </cell>
          <cell r="AV701" t="str">
            <v/>
          </cell>
          <cell r="AW701" t="str">
            <v/>
          </cell>
          <cell r="AX701" t="str">
            <v/>
          </cell>
          <cell r="AY701" t="str">
            <v/>
          </cell>
          <cell r="AZ701" t="str">
            <v/>
          </cell>
          <cell r="BA701" t="str">
            <v/>
          </cell>
          <cell r="BB701" t="str">
            <v/>
          </cell>
          <cell r="BC701" t="str">
            <v/>
          </cell>
        </row>
        <row r="702">
          <cell r="B702" t="str">
            <v>QSLTM - Air</v>
          </cell>
          <cell r="C702">
            <v>0</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cell r="V702" t="str">
            <v/>
          </cell>
          <cell r="W702" t="str">
            <v/>
          </cell>
          <cell r="X702" t="str">
            <v/>
          </cell>
          <cell r="Y702" t="str">
            <v/>
          </cell>
          <cell r="Z702" t="str">
            <v/>
          </cell>
          <cell r="AA702" t="str">
            <v/>
          </cell>
          <cell r="AB702" t="str">
            <v/>
          </cell>
          <cell r="AC702" t="str">
            <v/>
          </cell>
          <cell r="AD702" t="str">
            <v/>
          </cell>
          <cell r="AE702" t="str">
            <v/>
          </cell>
          <cell r="AF702" t="str">
            <v/>
          </cell>
          <cell r="AG702" t="str">
            <v/>
          </cell>
          <cell r="AH702" t="str">
            <v/>
          </cell>
          <cell r="AI702" t="str">
            <v/>
          </cell>
          <cell r="AJ702" t="str">
            <v/>
          </cell>
          <cell r="AK702" t="str">
            <v/>
          </cell>
          <cell r="AL702" t="str">
            <v/>
          </cell>
          <cell r="AM702" t="str">
            <v/>
          </cell>
          <cell r="AN702" t="str">
            <v/>
          </cell>
          <cell r="AO702" t="str">
            <v/>
          </cell>
          <cell r="AP702" t="str">
            <v/>
          </cell>
          <cell r="AQ702" t="str">
            <v/>
          </cell>
          <cell r="AR702" t="str">
            <v/>
          </cell>
          <cell r="AS702" t="str">
            <v/>
          </cell>
          <cell r="AT702" t="str">
            <v/>
          </cell>
          <cell r="AU702" t="str">
            <v/>
          </cell>
          <cell r="AV702" t="str">
            <v/>
          </cell>
          <cell r="AW702" t="str">
            <v/>
          </cell>
          <cell r="AX702" t="str">
            <v/>
          </cell>
          <cell r="AY702" t="str">
            <v/>
          </cell>
          <cell r="AZ702" t="str">
            <v/>
          </cell>
          <cell r="BA702" t="str">
            <v/>
          </cell>
          <cell r="BB702" t="str">
            <v/>
          </cell>
          <cell r="BC702" t="str">
            <v/>
          </cell>
        </row>
        <row r="703">
          <cell r="B703" t="str">
            <v>QSLTM - Sea</v>
          </cell>
          <cell r="C703">
            <v>0</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cell r="V703" t="str">
            <v/>
          </cell>
          <cell r="W703" t="str">
            <v/>
          </cell>
          <cell r="X703" t="str">
            <v/>
          </cell>
          <cell r="Y703" t="str">
            <v/>
          </cell>
          <cell r="Z703" t="str">
            <v/>
          </cell>
          <cell r="AA703" t="str">
            <v/>
          </cell>
          <cell r="AB703" t="str">
            <v/>
          </cell>
          <cell r="AC703" t="str">
            <v/>
          </cell>
          <cell r="AD703" t="str">
            <v/>
          </cell>
          <cell r="AE703" t="str">
            <v/>
          </cell>
          <cell r="AF703" t="str">
            <v/>
          </cell>
          <cell r="AG703" t="str">
            <v/>
          </cell>
          <cell r="AH703" t="str">
            <v/>
          </cell>
          <cell r="AI703" t="str">
            <v/>
          </cell>
          <cell r="AJ703" t="str">
            <v/>
          </cell>
          <cell r="AK703" t="str">
            <v/>
          </cell>
          <cell r="AL703" t="str">
            <v/>
          </cell>
          <cell r="AM703" t="str">
            <v/>
          </cell>
          <cell r="AN703" t="str">
            <v/>
          </cell>
          <cell r="AO703" t="str">
            <v/>
          </cell>
          <cell r="AP703" t="str">
            <v/>
          </cell>
          <cell r="AQ703" t="str">
            <v/>
          </cell>
          <cell r="AR703" t="str">
            <v/>
          </cell>
          <cell r="AS703" t="str">
            <v/>
          </cell>
          <cell r="AT703" t="str">
            <v/>
          </cell>
          <cell r="AU703" t="str">
            <v/>
          </cell>
          <cell r="AV703" t="str">
            <v/>
          </cell>
          <cell r="AW703" t="str">
            <v/>
          </cell>
          <cell r="AX703" t="str">
            <v/>
          </cell>
          <cell r="AY703" t="str">
            <v/>
          </cell>
          <cell r="AZ703" t="str">
            <v/>
          </cell>
          <cell r="BA703" t="str">
            <v/>
          </cell>
          <cell r="BB703" t="str">
            <v/>
          </cell>
          <cell r="BC703" t="str">
            <v/>
          </cell>
        </row>
        <row r="704">
          <cell r="B704" t="str">
            <v>QSR - Air</v>
          </cell>
          <cell r="C704">
            <v>0</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cell r="V704" t="str">
            <v/>
          </cell>
          <cell r="W704" t="str">
            <v/>
          </cell>
          <cell r="X704" t="str">
            <v/>
          </cell>
          <cell r="Y704" t="str">
            <v/>
          </cell>
          <cell r="Z704" t="str">
            <v/>
          </cell>
          <cell r="AA704" t="str">
            <v/>
          </cell>
          <cell r="AB704" t="str">
            <v/>
          </cell>
          <cell r="AC704" t="str">
            <v/>
          </cell>
          <cell r="AD704" t="str">
            <v/>
          </cell>
          <cell r="AE704" t="str">
            <v/>
          </cell>
          <cell r="AF704" t="str">
            <v/>
          </cell>
          <cell r="AG704" t="str">
            <v/>
          </cell>
          <cell r="AH704" t="str">
            <v/>
          </cell>
          <cell r="AI704" t="str">
            <v/>
          </cell>
          <cell r="AJ704" t="str">
            <v/>
          </cell>
          <cell r="AK704" t="str">
            <v/>
          </cell>
          <cell r="AL704" t="str">
            <v/>
          </cell>
          <cell r="AM704" t="str">
            <v/>
          </cell>
          <cell r="AN704" t="str">
            <v/>
          </cell>
          <cell r="AO704" t="str">
            <v/>
          </cell>
          <cell r="AP704" t="str">
            <v/>
          </cell>
          <cell r="AQ704" t="str">
            <v/>
          </cell>
          <cell r="AR704" t="str">
            <v/>
          </cell>
          <cell r="AS704" t="str">
            <v/>
          </cell>
          <cell r="AT704" t="str">
            <v/>
          </cell>
          <cell r="AU704" t="str">
            <v/>
          </cell>
          <cell r="AV704" t="str">
            <v/>
          </cell>
          <cell r="AW704" t="str">
            <v/>
          </cell>
          <cell r="AX704" t="str">
            <v/>
          </cell>
          <cell r="AY704" t="str">
            <v/>
          </cell>
          <cell r="AZ704" t="str">
            <v/>
          </cell>
          <cell r="BA704" t="str">
            <v/>
          </cell>
          <cell r="BB704" t="str">
            <v/>
          </cell>
          <cell r="BC704" t="str">
            <v/>
          </cell>
        </row>
        <row r="705">
          <cell r="B705" t="str">
            <v>QSR - Sea</v>
          </cell>
          <cell r="C705">
            <v>0</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cell r="V705" t="str">
            <v/>
          </cell>
          <cell r="W705" t="str">
            <v/>
          </cell>
          <cell r="X705" t="str">
            <v/>
          </cell>
          <cell r="Y705" t="str">
            <v/>
          </cell>
          <cell r="Z705" t="str">
            <v/>
          </cell>
          <cell r="AA705" t="str">
            <v/>
          </cell>
          <cell r="AB705" t="str">
            <v/>
          </cell>
          <cell r="AC705" t="str">
            <v/>
          </cell>
          <cell r="AD705" t="str">
            <v/>
          </cell>
          <cell r="AE705" t="str">
            <v/>
          </cell>
          <cell r="AF705" t="str">
            <v/>
          </cell>
          <cell r="AG705" t="str">
            <v/>
          </cell>
          <cell r="AH705" t="str">
            <v/>
          </cell>
          <cell r="AI705" t="str">
            <v/>
          </cell>
          <cell r="AJ705" t="str">
            <v/>
          </cell>
          <cell r="AK705" t="str">
            <v/>
          </cell>
          <cell r="AL705" t="str">
            <v/>
          </cell>
          <cell r="AM705" t="str">
            <v/>
          </cell>
          <cell r="AN705" t="str">
            <v/>
          </cell>
          <cell r="AO705" t="str">
            <v/>
          </cell>
          <cell r="AP705" t="str">
            <v/>
          </cell>
          <cell r="AQ705" t="str">
            <v/>
          </cell>
          <cell r="AR705" t="str">
            <v/>
          </cell>
          <cell r="AS705" t="str">
            <v/>
          </cell>
          <cell r="AT705" t="str">
            <v/>
          </cell>
          <cell r="AU705" t="str">
            <v/>
          </cell>
          <cell r="AV705" t="str">
            <v/>
          </cell>
          <cell r="AW705" t="str">
            <v/>
          </cell>
          <cell r="AX705" t="str">
            <v/>
          </cell>
          <cell r="AY705" t="str">
            <v/>
          </cell>
          <cell r="AZ705" t="str">
            <v/>
          </cell>
          <cell r="BA705" t="str">
            <v/>
          </cell>
          <cell r="BB705" t="str">
            <v/>
          </cell>
          <cell r="BC705" t="str">
            <v/>
          </cell>
        </row>
        <row r="706">
          <cell r="B706" t="str">
            <v>QSUS - Air</v>
          </cell>
          <cell r="C706">
            <v>0</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cell r="V706" t="str">
            <v/>
          </cell>
          <cell r="W706" t="str">
            <v/>
          </cell>
          <cell r="X706" t="str">
            <v/>
          </cell>
          <cell r="Y706" t="str">
            <v/>
          </cell>
          <cell r="Z706" t="str">
            <v/>
          </cell>
          <cell r="AA706" t="str">
            <v/>
          </cell>
          <cell r="AB706" t="str">
            <v/>
          </cell>
          <cell r="AC706" t="str">
            <v/>
          </cell>
          <cell r="AD706" t="str">
            <v/>
          </cell>
          <cell r="AE706" t="str">
            <v/>
          </cell>
          <cell r="AF706" t="str">
            <v/>
          </cell>
          <cell r="AG706" t="str">
            <v/>
          </cell>
          <cell r="AH706" t="str">
            <v/>
          </cell>
          <cell r="AI706" t="str">
            <v/>
          </cell>
          <cell r="AJ706" t="str">
            <v/>
          </cell>
          <cell r="AK706" t="str">
            <v/>
          </cell>
          <cell r="AL706" t="str">
            <v/>
          </cell>
          <cell r="AM706" t="str">
            <v/>
          </cell>
          <cell r="AN706" t="str">
            <v/>
          </cell>
          <cell r="AO706" t="str">
            <v/>
          </cell>
          <cell r="AP706" t="str">
            <v/>
          </cell>
          <cell r="AQ706" t="str">
            <v/>
          </cell>
          <cell r="AR706" t="str">
            <v/>
          </cell>
          <cell r="AS706" t="str">
            <v/>
          </cell>
          <cell r="AT706" t="str">
            <v/>
          </cell>
          <cell r="AU706" t="str">
            <v/>
          </cell>
          <cell r="AV706" t="str">
            <v/>
          </cell>
          <cell r="AW706" t="str">
            <v/>
          </cell>
          <cell r="AX706" t="str">
            <v/>
          </cell>
          <cell r="AY706" t="str">
            <v/>
          </cell>
          <cell r="AZ706" t="str">
            <v/>
          </cell>
          <cell r="BA706" t="str">
            <v/>
          </cell>
          <cell r="BB706" t="str">
            <v/>
          </cell>
          <cell r="BC706" t="str">
            <v/>
          </cell>
        </row>
        <row r="707">
          <cell r="B707" t="str">
            <v>QSUS - Sea</v>
          </cell>
          <cell r="C707">
            <v>0</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cell r="V707" t="str">
            <v/>
          </cell>
          <cell r="W707" t="str">
            <v/>
          </cell>
          <cell r="X707" t="str">
            <v/>
          </cell>
          <cell r="Y707" t="str">
            <v/>
          </cell>
          <cell r="Z707" t="str">
            <v/>
          </cell>
          <cell r="AA707" t="str">
            <v/>
          </cell>
          <cell r="AB707" t="str">
            <v/>
          </cell>
          <cell r="AC707" t="str">
            <v/>
          </cell>
          <cell r="AD707" t="str">
            <v/>
          </cell>
          <cell r="AE707" t="str">
            <v/>
          </cell>
          <cell r="AF707" t="str">
            <v/>
          </cell>
          <cell r="AG707" t="str">
            <v/>
          </cell>
          <cell r="AH707" t="str">
            <v/>
          </cell>
          <cell r="AI707" t="str">
            <v/>
          </cell>
          <cell r="AJ707" t="str">
            <v/>
          </cell>
          <cell r="AK707" t="str">
            <v/>
          </cell>
          <cell r="AL707" t="str">
            <v/>
          </cell>
          <cell r="AM707" t="str">
            <v/>
          </cell>
          <cell r="AN707" t="str">
            <v/>
          </cell>
          <cell r="AO707" t="str">
            <v/>
          </cell>
          <cell r="AP707" t="str">
            <v/>
          </cell>
          <cell r="AQ707" t="str">
            <v/>
          </cell>
          <cell r="AR707" t="str">
            <v/>
          </cell>
          <cell r="AS707" t="str">
            <v/>
          </cell>
          <cell r="AT707" t="str">
            <v/>
          </cell>
          <cell r="AU707" t="str">
            <v/>
          </cell>
          <cell r="AV707" t="str">
            <v/>
          </cell>
          <cell r="AW707" t="str">
            <v/>
          </cell>
          <cell r="AX707" t="str">
            <v/>
          </cell>
          <cell r="AY707" t="str">
            <v/>
          </cell>
          <cell r="AZ707" t="str">
            <v/>
          </cell>
          <cell r="BA707" t="str">
            <v/>
          </cell>
          <cell r="BB707" t="str">
            <v/>
          </cell>
          <cell r="BC707" t="str">
            <v/>
          </cell>
        </row>
        <row r="708">
          <cell r="B708" t="str">
            <v>QVC - Air</v>
          </cell>
          <cell r="C708">
            <v>0</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cell r="V708" t="str">
            <v/>
          </cell>
          <cell r="W708" t="str">
            <v/>
          </cell>
          <cell r="X708" t="str">
            <v/>
          </cell>
          <cell r="Y708" t="str">
            <v/>
          </cell>
          <cell r="Z708" t="str">
            <v/>
          </cell>
          <cell r="AA708" t="str">
            <v/>
          </cell>
          <cell r="AB708" t="str">
            <v/>
          </cell>
          <cell r="AC708" t="str">
            <v/>
          </cell>
          <cell r="AD708" t="str">
            <v/>
          </cell>
          <cell r="AE708" t="str">
            <v/>
          </cell>
          <cell r="AF708" t="str">
            <v/>
          </cell>
          <cell r="AG708" t="str">
            <v/>
          </cell>
          <cell r="AH708" t="str">
            <v/>
          </cell>
          <cell r="AI708" t="str">
            <v/>
          </cell>
          <cell r="AJ708" t="str">
            <v/>
          </cell>
          <cell r="AK708" t="str">
            <v/>
          </cell>
          <cell r="AL708" t="str">
            <v/>
          </cell>
          <cell r="AM708" t="str">
            <v/>
          </cell>
          <cell r="AN708" t="str">
            <v/>
          </cell>
          <cell r="AO708" t="str">
            <v/>
          </cell>
          <cell r="AP708" t="str">
            <v/>
          </cell>
          <cell r="AQ708" t="str">
            <v/>
          </cell>
          <cell r="AR708" t="str">
            <v/>
          </cell>
          <cell r="AS708" t="str">
            <v/>
          </cell>
          <cell r="AT708" t="str">
            <v/>
          </cell>
          <cell r="AU708" t="str">
            <v/>
          </cell>
          <cell r="AV708" t="str">
            <v/>
          </cell>
          <cell r="AW708" t="str">
            <v/>
          </cell>
          <cell r="AX708" t="str">
            <v/>
          </cell>
          <cell r="AY708" t="str">
            <v/>
          </cell>
          <cell r="AZ708" t="str">
            <v/>
          </cell>
          <cell r="BA708" t="str">
            <v/>
          </cell>
          <cell r="BB708" t="str">
            <v/>
          </cell>
          <cell r="BC708" t="str">
            <v/>
          </cell>
        </row>
        <row r="709">
          <cell r="B709" t="str">
            <v>QVC - Sea</v>
          </cell>
          <cell r="C709">
            <v>0</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cell r="V709" t="str">
            <v/>
          </cell>
          <cell r="W709" t="str">
            <v/>
          </cell>
          <cell r="X709" t="str">
            <v/>
          </cell>
          <cell r="Y709" t="str">
            <v/>
          </cell>
          <cell r="Z709" t="str">
            <v/>
          </cell>
          <cell r="AA709" t="str">
            <v/>
          </cell>
          <cell r="AB709" t="str">
            <v/>
          </cell>
          <cell r="AC709" t="str">
            <v/>
          </cell>
          <cell r="AD709" t="str">
            <v/>
          </cell>
          <cell r="AE709" t="str">
            <v/>
          </cell>
          <cell r="AF709" t="str">
            <v/>
          </cell>
          <cell r="AG709" t="str">
            <v/>
          </cell>
          <cell r="AH709" t="str">
            <v/>
          </cell>
          <cell r="AI709" t="str">
            <v/>
          </cell>
          <cell r="AJ709" t="str">
            <v/>
          </cell>
          <cell r="AK709" t="str">
            <v/>
          </cell>
          <cell r="AL709" t="str">
            <v/>
          </cell>
          <cell r="AM709" t="str">
            <v/>
          </cell>
          <cell r="AN709" t="str">
            <v/>
          </cell>
          <cell r="AO709" t="str">
            <v/>
          </cell>
          <cell r="AP709" t="str">
            <v/>
          </cell>
          <cell r="AQ709" t="str">
            <v/>
          </cell>
          <cell r="AR709" t="str">
            <v/>
          </cell>
          <cell r="AS709" t="str">
            <v/>
          </cell>
          <cell r="AT709" t="str">
            <v/>
          </cell>
          <cell r="AU709" t="str">
            <v/>
          </cell>
          <cell r="AV709" t="str">
            <v/>
          </cell>
          <cell r="AW709" t="str">
            <v/>
          </cell>
          <cell r="AX709" t="str">
            <v/>
          </cell>
          <cell r="AY709" t="str">
            <v/>
          </cell>
          <cell r="AZ709" t="str">
            <v/>
          </cell>
          <cell r="BA709" t="str">
            <v/>
          </cell>
          <cell r="BB709" t="str">
            <v/>
          </cell>
          <cell r="BC709" t="str">
            <v/>
          </cell>
        </row>
        <row r="710">
          <cell r="B710" t="str">
            <v>RACK - Air</v>
          </cell>
          <cell r="C710">
            <v>0</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cell r="V710" t="str">
            <v/>
          </cell>
          <cell r="W710" t="str">
            <v/>
          </cell>
          <cell r="X710" t="str">
            <v/>
          </cell>
          <cell r="Y710" t="str">
            <v/>
          </cell>
          <cell r="Z710" t="str">
            <v/>
          </cell>
          <cell r="AA710" t="str">
            <v/>
          </cell>
          <cell r="AB710" t="str">
            <v/>
          </cell>
          <cell r="AC710" t="str">
            <v/>
          </cell>
          <cell r="AD710" t="str">
            <v/>
          </cell>
          <cell r="AE710" t="str">
            <v/>
          </cell>
          <cell r="AF710" t="str">
            <v/>
          </cell>
          <cell r="AG710" t="str">
            <v/>
          </cell>
          <cell r="AH710" t="str">
            <v/>
          </cell>
          <cell r="AI710" t="str">
            <v/>
          </cell>
          <cell r="AJ710" t="str">
            <v/>
          </cell>
          <cell r="AK710" t="str">
            <v/>
          </cell>
          <cell r="AL710" t="str">
            <v/>
          </cell>
          <cell r="AM710" t="str">
            <v/>
          </cell>
          <cell r="AN710" t="str">
            <v/>
          </cell>
          <cell r="AO710" t="str">
            <v/>
          </cell>
          <cell r="AP710" t="str">
            <v/>
          </cell>
          <cell r="AQ710" t="str">
            <v/>
          </cell>
          <cell r="AR710" t="str">
            <v/>
          </cell>
          <cell r="AS710" t="str">
            <v/>
          </cell>
          <cell r="AT710" t="str">
            <v/>
          </cell>
          <cell r="AU710" t="str">
            <v/>
          </cell>
          <cell r="AV710" t="str">
            <v/>
          </cell>
          <cell r="AW710" t="str">
            <v/>
          </cell>
          <cell r="AX710" t="str">
            <v/>
          </cell>
          <cell r="AY710" t="str">
            <v/>
          </cell>
          <cell r="AZ710" t="str">
            <v/>
          </cell>
          <cell r="BA710" t="str">
            <v/>
          </cell>
          <cell r="BB710" t="str">
            <v/>
          </cell>
          <cell r="BC710" t="str">
            <v/>
          </cell>
        </row>
        <row r="711">
          <cell r="B711" t="str">
            <v>RACK - Sea</v>
          </cell>
          <cell r="C711">
            <v>0</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cell r="V711" t="str">
            <v/>
          </cell>
          <cell r="W711" t="str">
            <v/>
          </cell>
          <cell r="X711" t="str">
            <v/>
          </cell>
          <cell r="Y711" t="str">
            <v/>
          </cell>
          <cell r="Z711" t="str">
            <v/>
          </cell>
          <cell r="AA711" t="str">
            <v/>
          </cell>
          <cell r="AB711" t="str">
            <v/>
          </cell>
          <cell r="AC711" t="str">
            <v/>
          </cell>
          <cell r="AD711" t="str">
            <v/>
          </cell>
          <cell r="AE711" t="str">
            <v/>
          </cell>
          <cell r="AF711" t="str">
            <v/>
          </cell>
          <cell r="AG711" t="str">
            <v/>
          </cell>
          <cell r="AH711" t="str">
            <v/>
          </cell>
          <cell r="AI711" t="str">
            <v/>
          </cell>
          <cell r="AJ711" t="str">
            <v/>
          </cell>
          <cell r="AK711" t="str">
            <v/>
          </cell>
          <cell r="AL711" t="str">
            <v/>
          </cell>
          <cell r="AM711" t="str">
            <v/>
          </cell>
          <cell r="AN711" t="str">
            <v/>
          </cell>
          <cell r="AO711" t="str">
            <v/>
          </cell>
          <cell r="AP711" t="str">
            <v/>
          </cell>
          <cell r="AQ711" t="str">
            <v/>
          </cell>
          <cell r="AR711" t="str">
            <v/>
          </cell>
          <cell r="AS711" t="str">
            <v/>
          </cell>
          <cell r="AT711" t="str">
            <v/>
          </cell>
          <cell r="AU711" t="str">
            <v/>
          </cell>
          <cell r="AV711" t="str">
            <v/>
          </cell>
          <cell r="AW711" t="str">
            <v/>
          </cell>
          <cell r="AX711" t="str">
            <v/>
          </cell>
          <cell r="AY711" t="str">
            <v/>
          </cell>
          <cell r="AZ711" t="str">
            <v/>
          </cell>
          <cell r="BA711" t="str">
            <v/>
          </cell>
          <cell r="BB711" t="str">
            <v/>
          </cell>
          <cell r="BC711" t="str">
            <v/>
          </cell>
        </row>
        <row r="712">
          <cell r="B712" t="str">
            <v>RALSEY - Air</v>
          </cell>
          <cell r="C712">
            <v>0</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cell r="V712" t="str">
            <v/>
          </cell>
          <cell r="W712" t="str">
            <v/>
          </cell>
          <cell r="X712" t="str">
            <v/>
          </cell>
          <cell r="Y712" t="str">
            <v/>
          </cell>
          <cell r="Z712" t="str">
            <v/>
          </cell>
          <cell r="AA712" t="str">
            <v/>
          </cell>
          <cell r="AB712" t="str">
            <v/>
          </cell>
          <cell r="AC712" t="str">
            <v/>
          </cell>
          <cell r="AD712" t="str">
            <v/>
          </cell>
          <cell r="AE712" t="str">
            <v/>
          </cell>
          <cell r="AF712" t="str">
            <v/>
          </cell>
          <cell r="AG712" t="str">
            <v/>
          </cell>
          <cell r="AH712" t="str">
            <v/>
          </cell>
          <cell r="AI712" t="str">
            <v/>
          </cell>
          <cell r="AJ712" t="str">
            <v/>
          </cell>
          <cell r="AK712" t="str">
            <v/>
          </cell>
          <cell r="AL712" t="str">
            <v/>
          </cell>
          <cell r="AM712" t="str">
            <v/>
          </cell>
          <cell r="AN712" t="str">
            <v/>
          </cell>
          <cell r="AO712" t="str">
            <v/>
          </cell>
          <cell r="AP712" t="str">
            <v/>
          </cell>
          <cell r="AQ712" t="str">
            <v/>
          </cell>
          <cell r="AR712" t="str">
            <v/>
          </cell>
          <cell r="AS712" t="str">
            <v/>
          </cell>
          <cell r="AT712" t="str">
            <v/>
          </cell>
          <cell r="AU712" t="str">
            <v/>
          </cell>
          <cell r="AV712" t="str">
            <v/>
          </cell>
          <cell r="AW712" t="str">
            <v/>
          </cell>
          <cell r="AX712" t="str">
            <v/>
          </cell>
          <cell r="AY712" t="str">
            <v/>
          </cell>
          <cell r="AZ712" t="str">
            <v/>
          </cell>
          <cell r="BA712" t="str">
            <v/>
          </cell>
          <cell r="BB712" t="str">
            <v/>
          </cell>
          <cell r="BC712" t="str">
            <v/>
          </cell>
        </row>
        <row r="713">
          <cell r="B713" t="str">
            <v>RALSEY - Sea</v>
          </cell>
          <cell r="C713">
            <v>0</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cell r="V713" t="str">
            <v/>
          </cell>
          <cell r="W713" t="str">
            <v/>
          </cell>
          <cell r="X713" t="str">
            <v/>
          </cell>
          <cell r="Y713" t="str">
            <v/>
          </cell>
          <cell r="Z713" t="str">
            <v/>
          </cell>
          <cell r="AA713" t="str">
            <v/>
          </cell>
          <cell r="AB713" t="str">
            <v/>
          </cell>
          <cell r="AC713" t="str">
            <v/>
          </cell>
          <cell r="AD713" t="str">
            <v/>
          </cell>
          <cell r="AE713" t="str">
            <v/>
          </cell>
          <cell r="AF713" t="str">
            <v/>
          </cell>
          <cell r="AG713" t="str">
            <v/>
          </cell>
          <cell r="AH713" t="str">
            <v/>
          </cell>
          <cell r="AI713" t="str">
            <v/>
          </cell>
          <cell r="AJ713" t="str">
            <v/>
          </cell>
          <cell r="AK713" t="str">
            <v/>
          </cell>
          <cell r="AL713" t="str">
            <v/>
          </cell>
          <cell r="AM713" t="str">
            <v/>
          </cell>
          <cell r="AN713" t="str">
            <v/>
          </cell>
          <cell r="AO713" t="str">
            <v/>
          </cell>
          <cell r="AP713" t="str">
            <v/>
          </cell>
          <cell r="AQ713" t="str">
            <v/>
          </cell>
          <cell r="AR713" t="str">
            <v/>
          </cell>
          <cell r="AS713" t="str">
            <v/>
          </cell>
          <cell r="AT713" t="str">
            <v/>
          </cell>
          <cell r="AU713" t="str">
            <v/>
          </cell>
          <cell r="AV713" t="str">
            <v/>
          </cell>
          <cell r="AW713" t="str">
            <v/>
          </cell>
          <cell r="AX713" t="str">
            <v/>
          </cell>
          <cell r="AY713" t="str">
            <v/>
          </cell>
          <cell r="AZ713" t="str">
            <v/>
          </cell>
          <cell r="BA713" t="str">
            <v/>
          </cell>
          <cell r="BB713" t="str">
            <v/>
          </cell>
          <cell r="BC713" t="str">
            <v/>
          </cell>
        </row>
        <row r="714">
          <cell r="B714" t="str">
            <v>RDLL - Air</v>
          </cell>
          <cell r="C714">
            <v>0</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cell r="V714" t="str">
            <v/>
          </cell>
          <cell r="W714" t="str">
            <v/>
          </cell>
          <cell r="X714" t="str">
            <v/>
          </cell>
          <cell r="Y714" t="str">
            <v/>
          </cell>
          <cell r="Z714" t="str">
            <v/>
          </cell>
          <cell r="AA714" t="str">
            <v/>
          </cell>
          <cell r="AB714" t="str">
            <v/>
          </cell>
          <cell r="AC714" t="str">
            <v/>
          </cell>
          <cell r="AD714" t="str">
            <v/>
          </cell>
          <cell r="AE714" t="str">
            <v/>
          </cell>
          <cell r="AF714" t="str">
            <v/>
          </cell>
          <cell r="AG714" t="str">
            <v/>
          </cell>
          <cell r="AH714" t="str">
            <v/>
          </cell>
          <cell r="AI714" t="str">
            <v/>
          </cell>
          <cell r="AJ714" t="str">
            <v/>
          </cell>
          <cell r="AK714" t="str">
            <v/>
          </cell>
          <cell r="AL714" t="str">
            <v/>
          </cell>
          <cell r="AM714" t="str">
            <v/>
          </cell>
          <cell r="AN714" t="str">
            <v/>
          </cell>
          <cell r="AO714" t="str">
            <v/>
          </cell>
          <cell r="AP714" t="str">
            <v/>
          </cell>
          <cell r="AQ714" t="str">
            <v/>
          </cell>
          <cell r="AR714" t="str">
            <v/>
          </cell>
          <cell r="AS714" t="str">
            <v/>
          </cell>
          <cell r="AT714" t="str">
            <v/>
          </cell>
          <cell r="AU714" t="str">
            <v/>
          </cell>
          <cell r="AV714" t="str">
            <v/>
          </cell>
          <cell r="AW714" t="str">
            <v/>
          </cell>
          <cell r="AX714" t="str">
            <v/>
          </cell>
          <cell r="AY714" t="str">
            <v/>
          </cell>
          <cell r="AZ714" t="str">
            <v/>
          </cell>
          <cell r="BA714" t="str">
            <v/>
          </cell>
          <cell r="BB714" t="str">
            <v/>
          </cell>
          <cell r="BC714" t="str">
            <v/>
          </cell>
        </row>
        <row r="715">
          <cell r="B715" t="str">
            <v>RDLL - Sea</v>
          </cell>
          <cell r="C715">
            <v>0</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cell r="V715" t="str">
            <v/>
          </cell>
          <cell r="W715" t="str">
            <v/>
          </cell>
          <cell r="X715" t="str">
            <v/>
          </cell>
          <cell r="Y715" t="str">
            <v/>
          </cell>
          <cell r="Z715" t="str">
            <v/>
          </cell>
          <cell r="AA715" t="str">
            <v/>
          </cell>
          <cell r="AB715" t="str">
            <v/>
          </cell>
          <cell r="AC715" t="str">
            <v/>
          </cell>
          <cell r="AD715" t="str">
            <v/>
          </cell>
          <cell r="AE715" t="str">
            <v/>
          </cell>
          <cell r="AF715" t="str">
            <v/>
          </cell>
          <cell r="AG715" t="str">
            <v/>
          </cell>
          <cell r="AH715" t="str">
            <v/>
          </cell>
          <cell r="AI715" t="str">
            <v/>
          </cell>
          <cell r="AJ715" t="str">
            <v/>
          </cell>
          <cell r="AK715" t="str">
            <v/>
          </cell>
          <cell r="AL715" t="str">
            <v/>
          </cell>
          <cell r="AM715" t="str">
            <v/>
          </cell>
          <cell r="AN715" t="str">
            <v/>
          </cell>
          <cell r="AO715" t="str">
            <v/>
          </cell>
          <cell r="AP715" t="str">
            <v/>
          </cell>
          <cell r="AQ715" t="str">
            <v/>
          </cell>
          <cell r="AR715" t="str">
            <v/>
          </cell>
          <cell r="AS715" t="str">
            <v/>
          </cell>
          <cell r="AT715" t="str">
            <v/>
          </cell>
          <cell r="AU715" t="str">
            <v/>
          </cell>
          <cell r="AV715" t="str">
            <v/>
          </cell>
          <cell r="AW715" t="str">
            <v/>
          </cell>
          <cell r="AX715" t="str">
            <v/>
          </cell>
          <cell r="AY715" t="str">
            <v/>
          </cell>
          <cell r="AZ715" t="str">
            <v/>
          </cell>
          <cell r="BA715" t="str">
            <v/>
          </cell>
          <cell r="BB715" t="str">
            <v/>
          </cell>
          <cell r="BC715" t="str">
            <v/>
          </cell>
        </row>
        <row r="716">
          <cell r="B716" t="str">
            <v>RDMEX - Air</v>
          </cell>
          <cell r="C716">
            <v>0</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cell r="V716" t="str">
            <v/>
          </cell>
          <cell r="W716" t="str">
            <v/>
          </cell>
          <cell r="X716" t="str">
            <v/>
          </cell>
          <cell r="Y716" t="str">
            <v/>
          </cell>
          <cell r="Z716" t="str">
            <v/>
          </cell>
          <cell r="AA716" t="str">
            <v/>
          </cell>
          <cell r="AB716" t="str">
            <v/>
          </cell>
          <cell r="AC716" t="str">
            <v/>
          </cell>
          <cell r="AD716" t="str">
            <v/>
          </cell>
          <cell r="AE716" t="str">
            <v/>
          </cell>
          <cell r="AF716" t="str">
            <v/>
          </cell>
          <cell r="AG716" t="str">
            <v/>
          </cell>
          <cell r="AH716" t="str">
            <v/>
          </cell>
          <cell r="AI716" t="str">
            <v/>
          </cell>
          <cell r="AJ716" t="str">
            <v/>
          </cell>
          <cell r="AK716" t="str">
            <v/>
          </cell>
          <cell r="AL716" t="str">
            <v/>
          </cell>
          <cell r="AM716" t="str">
            <v/>
          </cell>
          <cell r="AN716" t="str">
            <v/>
          </cell>
          <cell r="AO716" t="str">
            <v/>
          </cell>
          <cell r="AP716" t="str">
            <v/>
          </cell>
          <cell r="AQ716" t="str">
            <v/>
          </cell>
          <cell r="AR716" t="str">
            <v/>
          </cell>
          <cell r="AS716" t="str">
            <v/>
          </cell>
          <cell r="AT716" t="str">
            <v/>
          </cell>
          <cell r="AU716" t="str">
            <v/>
          </cell>
          <cell r="AV716" t="str">
            <v/>
          </cell>
          <cell r="AW716" t="str">
            <v/>
          </cell>
          <cell r="AX716" t="str">
            <v/>
          </cell>
          <cell r="AY716" t="str">
            <v/>
          </cell>
          <cell r="AZ716" t="str">
            <v/>
          </cell>
          <cell r="BA716" t="str">
            <v/>
          </cell>
          <cell r="BB716" t="str">
            <v/>
          </cell>
          <cell r="BC716" t="str">
            <v/>
          </cell>
        </row>
        <row r="717">
          <cell r="B717" t="str">
            <v>RDMEX - Sea</v>
          </cell>
          <cell r="C717">
            <v>0</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cell r="V717" t="str">
            <v/>
          </cell>
          <cell r="W717" t="str">
            <v/>
          </cell>
          <cell r="X717" t="str">
            <v/>
          </cell>
          <cell r="Y717" t="str">
            <v/>
          </cell>
          <cell r="Z717" t="str">
            <v/>
          </cell>
          <cell r="AA717" t="str">
            <v/>
          </cell>
          <cell r="AB717" t="str">
            <v/>
          </cell>
          <cell r="AC717" t="str">
            <v/>
          </cell>
          <cell r="AD717" t="str">
            <v/>
          </cell>
          <cell r="AE717" t="str">
            <v/>
          </cell>
          <cell r="AF717" t="str">
            <v/>
          </cell>
          <cell r="AG717" t="str">
            <v/>
          </cell>
          <cell r="AH717" t="str">
            <v/>
          </cell>
          <cell r="AI717" t="str">
            <v/>
          </cell>
          <cell r="AJ717" t="str">
            <v/>
          </cell>
          <cell r="AK717" t="str">
            <v/>
          </cell>
          <cell r="AL717" t="str">
            <v/>
          </cell>
          <cell r="AM717" t="str">
            <v/>
          </cell>
          <cell r="AN717" t="str">
            <v/>
          </cell>
          <cell r="AO717" t="str">
            <v/>
          </cell>
          <cell r="AP717" t="str">
            <v/>
          </cell>
          <cell r="AQ717" t="str">
            <v/>
          </cell>
          <cell r="AR717" t="str">
            <v/>
          </cell>
          <cell r="AS717" t="str">
            <v/>
          </cell>
          <cell r="AT717" t="str">
            <v/>
          </cell>
          <cell r="AU717" t="str">
            <v/>
          </cell>
          <cell r="AV717" t="str">
            <v/>
          </cell>
          <cell r="AW717" t="str">
            <v/>
          </cell>
          <cell r="AX717" t="str">
            <v/>
          </cell>
          <cell r="AY717" t="str">
            <v/>
          </cell>
          <cell r="AZ717" t="str">
            <v/>
          </cell>
          <cell r="BA717" t="str">
            <v/>
          </cell>
          <cell r="BB717" t="str">
            <v/>
          </cell>
          <cell r="BC717" t="str">
            <v/>
          </cell>
        </row>
        <row r="718">
          <cell r="B718" t="str">
            <v>REGENT - Air</v>
          </cell>
          <cell r="C718">
            <v>0</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cell r="V718" t="str">
            <v/>
          </cell>
          <cell r="W718" t="str">
            <v/>
          </cell>
          <cell r="X718" t="str">
            <v/>
          </cell>
          <cell r="Y718" t="str">
            <v/>
          </cell>
          <cell r="Z718" t="str">
            <v/>
          </cell>
          <cell r="AA718" t="str">
            <v/>
          </cell>
          <cell r="AB718" t="str">
            <v/>
          </cell>
          <cell r="AC718" t="str">
            <v/>
          </cell>
          <cell r="AD718" t="str">
            <v/>
          </cell>
          <cell r="AE718" t="str">
            <v/>
          </cell>
          <cell r="AF718" t="str">
            <v/>
          </cell>
          <cell r="AG718" t="str">
            <v/>
          </cell>
          <cell r="AH718" t="str">
            <v/>
          </cell>
          <cell r="AI718" t="str">
            <v/>
          </cell>
          <cell r="AJ718" t="str">
            <v/>
          </cell>
          <cell r="AK718" t="str">
            <v/>
          </cell>
          <cell r="AL718" t="str">
            <v/>
          </cell>
          <cell r="AM718" t="str">
            <v/>
          </cell>
          <cell r="AN718" t="str">
            <v/>
          </cell>
          <cell r="AO718" t="str">
            <v/>
          </cell>
          <cell r="AP718" t="str">
            <v/>
          </cell>
          <cell r="AQ718" t="str">
            <v/>
          </cell>
          <cell r="AR718" t="str">
            <v/>
          </cell>
          <cell r="AS718" t="str">
            <v/>
          </cell>
          <cell r="AT718" t="str">
            <v/>
          </cell>
          <cell r="AU718" t="str">
            <v/>
          </cell>
          <cell r="AV718" t="str">
            <v/>
          </cell>
          <cell r="AW718" t="str">
            <v/>
          </cell>
          <cell r="AX718" t="str">
            <v/>
          </cell>
          <cell r="AY718" t="str">
            <v/>
          </cell>
          <cell r="AZ718" t="str">
            <v/>
          </cell>
          <cell r="BA718" t="str">
            <v/>
          </cell>
          <cell r="BB718" t="str">
            <v/>
          </cell>
          <cell r="BC718" t="str">
            <v/>
          </cell>
        </row>
        <row r="719">
          <cell r="B719" t="str">
            <v>REGENT - Sea</v>
          </cell>
          <cell r="C719">
            <v>0</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cell r="V719" t="str">
            <v/>
          </cell>
          <cell r="W719" t="str">
            <v/>
          </cell>
          <cell r="X719" t="str">
            <v/>
          </cell>
          <cell r="Y719" t="str">
            <v/>
          </cell>
          <cell r="Z719" t="str">
            <v/>
          </cell>
          <cell r="AA719" t="str">
            <v/>
          </cell>
          <cell r="AB719" t="str">
            <v/>
          </cell>
          <cell r="AC719" t="str">
            <v/>
          </cell>
          <cell r="AD719" t="str">
            <v/>
          </cell>
          <cell r="AE719" t="str">
            <v/>
          </cell>
          <cell r="AF719" t="str">
            <v/>
          </cell>
          <cell r="AG719" t="str">
            <v/>
          </cell>
          <cell r="AH719" t="str">
            <v/>
          </cell>
          <cell r="AI719" t="str">
            <v/>
          </cell>
          <cell r="AJ719" t="str">
            <v/>
          </cell>
          <cell r="AK719" t="str">
            <v/>
          </cell>
          <cell r="AL719" t="str">
            <v/>
          </cell>
          <cell r="AM719" t="str">
            <v/>
          </cell>
          <cell r="AN719" t="str">
            <v/>
          </cell>
          <cell r="AO719" t="str">
            <v/>
          </cell>
          <cell r="AP719" t="str">
            <v/>
          </cell>
          <cell r="AQ719" t="str">
            <v/>
          </cell>
          <cell r="AR719" t="str">
            <v/>
          </cell>
          <cell r="AS719" t="str">
            <v/>
          </cell>
          <cell r="AT719" t="str">
            <v/>
          </cell>
          <cell r="AU719" t="str">
            <v/>
          </cell>
          <cell r="AV719" t="str">
            <v/>
          </cell>
          <cell r="AW719" t="str">
            <v/>
          </cell>
          <cell r="AX719" t="str">
            <v/>
          </cell>
          <cell r="AY719" t="str">
            <v/>
          </cell>
          <cell r="AZ719" t="str">
            <v/>
          </cell>
          <cell r="BA719" t="str">
            <v/>
          </cell>
          <cell r="BB719" t="str">
            <v/>
          </cell>
          <cell r="BC719" t="str">
            <v/>
          </cell>
        </row>
        <row r="720">
          <cell r="B720" t="str">
            <v>RETAIL - Air</v>
          </cell>
          <cell r="C720">
            <v>0</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cell r="V720" t="str">
            <v/>
          </cell>
          <cell r="W720" t="str">
            <v/>
          </cell>
          <cell r="X720" t="str">
            <v/>
          </cell>
          <cell r="Y720" t="str">
            <v/>
          </cell>
          <cell r="Z720" t="str">
            <v/>
          </cell>
          <cell r="AA720" t="str">
            <v/>
          </cell>
          <cell r="AB720" t="str">
            <v/>
          </cell>
          <cell r="AC720" t="str">
            <v/>
          </cell>
          <cell r="AD720" t="str">
            <v/>
          </cell>
          <cell r="AE720" t="str">
            <v/>
          </cell>
          <cell r="AF720" t="str">
            <v/>
          </cell>
          <cell r="AG720" t="str">
            <v/>
          </cell>
          <cell r="AH720" t="str">
            <v/>
          </cell>
          <cell r="AI720" t="str">
            <v/>
          </cell>
          <cell r="AJ720" t="str">
            <v/>
          </cell>
          <cell r="AK720" t="str">
            <v/>
          </cell>
          <cell r="AL720" t="str">
            <v/>
          </cell>
          <cell r="AM720" t="str">
            <v/>
          </cell>
          <cell r="AN720" t="str">
            <v/>
          </cell>
          <cell r="AO720" t="str">
            <v/>
          </cell>
          <cell r="AP720" t="str">
            <v/>
          </cell>
          <cell r="AQ720" t="str">
            <v/>
          </cell>
          <cell r="AR720" t="str">
            <v/>
          </cell>
          <cell r="AS720" t="str">
            <v/>
          </cell>
          <cell r="AT720" t="str">
            <v/>
          </cell>
          <cell r="AU720" t="str">
            <v/>
          </cell>
          <cell r="AV720" t="str">
            <v/>
          </cell>
          <cell r="AW720" t="str">
            <v/>
          </cell>
          <cell r="AX720" t="str">
            <v/>
          </cell>
          <cell r="AY720" t="str">
            <v/>
          </cell>
          <cell r="AZ720" t="str">
            <v/>
          </cell>
          <cell r="BA720" t="str">
            <v/>
          </cell>
          <cell r="BB720" t="str">
            <v/>
          </cell>
          <cell r="BC720" t="str">
            <v/>
          </cell>
        </row>
        <row r="721">
          <cell r="B721" t="str">
            <v>RETAIL - Sea</v>
          </cell>
          <cell r="C721">
            <v>0</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cell r="V721" t="str">
            <v/>
          </cell>
          <cell r="W721" t="str">
            <v/>
          </cell>
          <cell r="X721" t="str">
            <v/>
          </cell>
          <cell r="Y721" t="str">
            <v/>
          </cell>
          <cell r="Z721" t="str">
            <v/>
          </cell>
          <cell r="AA721" t="str">
            <v/>
          </cell>
          <cell r="AB721" t="str">
            <v/>
          </cell>
          <cell r="AC721" t="str">
            <v/>
          </cell>
          <cell r="AD721" t="str">
            <v/>
          </cell>
          <cell r="AE721" t="str">
            <v/>
          </cell>
          <cell r="AF721" t="str">
            <v/>
          </cell>
          <cell r="AG721" t="str">
            <v/>
          </cell>
          <cell r="AH721" t="str">
            <v/>
          </cell>
          <cell r="AI721" t="str">
            <v/>
          </cell>
          <cell r="AJ721" t="str">
            <v/>
          </cell>
          <cell r="AK721" t="str">
            <v/>
          </cell>
          <cell r="AL721" t="str">
            <v/>
          </cell>
          <cell r="AM721" t="str">
            <v/>
          </cell>
          <cell r="AN721" t="str">
            <v/>
          </cell>
          <cell r="AO721" t="str">
            <v/>
          </cell>
          <cell r="AP721" t="str">
            <v/>
          </cell>
          <cell r="AQ721" t="str">
            <v/>
          </cell>
          <cell r="AR721" t="str">
            <v/>
          </cell>
          <cell r="AS721" t="str">
            <v/>
          </cell>
          <cell r="AT721" t="str">
            <v/>
          </cell>
          <cell r="AU721" t="str">
            <v/>
          </cell>
          <cell r="AV721" t="str">
            <v/>
          </cell>
          <cell r="AW721" t="str">
            <v/>
          </cell>
          <cell r="AX721" t="str">
            <v/>
          </cell>
          <cell r="AY721" t="str">
            <v/>
          </cell>
          <cell r="AZ721" t="str">
            <v/>
          </cell>
          <cell r="BA721" t="str">
            <v/>
          </cell>
          <cell r="BB721" t="str">
            <v/>
          </cell>
          <cell r="BC721" t="str">
            <v/>
          </cell>
        </row>
        <row r="722">
          <cell r="B722" t="str">
            <v>RH - Air</v>
          </cell>
          <cell r="C722">
            <v>0</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cell r="V722" t="str">
            <v/>
          </cell>
          <cell r="W722" t="str">
            <v/>
          </cell>
          <cell r="X722" t="str">
            <v/>
          </cell>
          <cell r="Y722" t="str">
            <v/>
          </cell>
          <cell r="Z722" t="str">
            <v/>
          </cell>
          <cell r="AA722" t="str">
            <v/>
          </cell>
          <cell r="AB722" t="str">
            <v/>
          </cell>
          <cell r="AC722" t="str">
            <v/>
          </cell>
          <cell r="AD722" t="str">
            <v/>
          </cell>
          <cell r="AE722" t="str">
            <v/>
          </cell>
          <cell r="AF722" t="str">
            <v/>
          </cell>
          <cell r="AG722" t="str">
            <v/>
          </cell>
          <cell r="AH722" t="str">
            <v/>
          </cell>
          <cell r="AI722" t="str">
            <v/>
          </cell>
          <cell r="AJ722" t="str">
            <v/>
          </cell>
          <cell r="AK722" t="str">
            <v/>
          </cell>
          <cell r="AL722" t="str">
            <v/>
          </cell>
          <cell r="AM722" t="str">
            <v/>
          </cell>
          <cell r="AN722" t="str">
            <v/>
          </cell>
          <cell r="AO722" t="str">
            <v/>
          </cell>
          <cell r="AP722" t="str">
            <v/>
          </cell>
          <cell r="AQ722" t="str">
            <v/>
          </cell>
          <cell r="AR722" t="str">
            <v/>
          </cell>
          <cell r="AS722" t="str">
            <v/>
          </cell>
          <cell r="AT722" t="str">
            <v/>
          </cell>
          <cell r="AU722" t="str">
            <v/>
          </cell>
          <cell r="AV722" t="str">
            <v/>
          </cell>
          <cell r="AW722" t="str">
            <v/>
          </cell>
          <cell r="AX722" t="str">
            <v/>
          </cell>
          <cell r="AY722" t="str">
            <v/>
          </cell>
          <cell r="AZ722" t="str">
            <v/>
          </cell>
          <cell r="BA722" t="str">
            <v/>
          </cell>
          <cell r="BB722" t="str">
            <v/>
          </cell>
          <cell r="BC722" t="str">
            <v/>
          </cell>
        </row>
        <row r="723">
          <cell r="B723" t="str">
            <v>RH - Sea</v>
          </cell>
          <cell r="C723">
            <v>112</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cell r="V723" t="str">
            <v/>
          </cell>
          <cell r="W723" t="str">
            <v/>
          </cell>
          <cell r="X723" t="str">
            <v/>
          </cell>
          <cell r="Y723" t="str">
            <v/>
          </cell>
          <cell r="Z723" t="str">
            <v/>
          </cell>
          <cell r="AA723" t="str">
            <v/>
          </cell>
          <cell r="AB723" t="str">
            <v/>
          </cell>
          <cell r="AC723" t="str">
            <v/>
          </cell>
          <cell r="AD723" t="str">
            <v/>
          </cell>
          <cell r="AE723" t="str">
            <v/>
          </cell>
          <cell r="AF723" t="str">
            <v/>
          </cell>
          <cell r="AG723" t="str">
            <v/>
          </cell>
          <cell r="AH723" t="str">
            <v/>
          </cell>
          <cell r="AI723" t="str">
            <v/>
          </cell>
          <cell r="AJ723" t="str">
            <v/>
          </cell>
          <cell r="AK723" t="str">
            <v/>
          </cell>
          <cell r="AL723" t="str">
            <v/>
          </cell>
          <cell r="AM723" t="str">
            <v/>
          </cell>
          <cell r="AN723" t="str">
            <v/>
          </cell>
          <cell r="AO723" t="str">
            <v/>
          </cell>
          <cell r="AP723" t="str">
            <v/>
          </cell>
          <cell r="AQ723" t="str">
            <v/>
          </cell>
          <cell r="AR723" t="str">
            <v/>
          </cell>
          <cell r="AS723" t="str">
            <v/>
          </cell>
          <cell r="AT723" t="str">
            <v/>
          </cell>
          <cell r="AU723" t="str">
            <v/>
          </cell>
          <cell r="AV723" t="str">
            <v/>
          </cell>
          <cell r="AW723" t="str">
            <v/>
          </cell>
          <cell r="AX723" t="str">
            <v/>
          </cell>
          <cell r="AY723" t="str">
            <v/>
          </cell>
          <cell r="AZ723" t="str">
            <v/>
          </cell>
          <cell r="BA723" t="str">
            <v/>
          </cell>
          <cell r="BB723" t="str">
            <v/>
          </cell>
          <cell r="BC723" t="str">
            <v/>
          </cell>
        </row>
        <row r="724">
          <cell r="B724" t="str">
            <v>RHPWI - Air</v>
          </cell>
          <cell r="C724">
            <v>0</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cell r="V724" t="str">
            <v/>
          </cell>
          <cell r="W724" t="str">
            <v/>
          </cell>
          <cell r="X724" t="str">
            <v/>
          </cell>
          <cell r="Y724" t="str">
            <v/>
          </cell>
          <cell r="Z724" t="str">
            <v/>
          </cell>
          <cell r="AA724" t="str">
            <v/>
          </cell>
          <cell r="AB724" t="str">
            <v/>
          </cell>
          <cell r="AC724" t="str">
            <v/>
          </cell>
          <cell r="AD724" t="str">
            <v/>
          </cell>
          <cell r="AE724" t="str">
            <v/>
          </cell>
          <cell r="AF724" t="str">
            <v/>
          </cell>
          <cell r="AG724" t="str">
            <v/>
          </cell>
          <cell r="AH724" t="str">
            <v/>
          </cell>
          <cell r="AI724" t="str">
            <v/>
          </cell>
          <cell r="AJ724" t="str">
            <v/>
          </cell>
          <cell r="AK724" t="str">
            <v/>
          </cell>
          <cell r="AL724" t="str">
            <v/>
          </cell>
          <cell r="AM724" t="str">
            <v/>
          </cell>
          <cell r="AN724" t="str">
            <v/>
          </cell>
          <cell r="AO724" t="str">
            <v/>
          </cell>
          <cell r="AP724" t="str">
            <v/>
          </cell>
          <cell r="AQ724" t="str">
            <v/>
          </cell>
          <cell r="AR724" t="str">
            <v/>
          </cell>
          <cell r="AS724" t="str">
            <v/>
          </cell>
          <cell r="AT724" t="str">
            <v/>
          </cell>
          <cell r="AU724" t="str">
            <v/>
          </cell>
          <cell r="AV724" t="str">
            <v/>
          </cell>
          <cell r="AW724" t="str">
            <v/>
          </cell>
          <cell r="AX724" t="str">
            <v/>
          </cell>
          <cell r="AY724" t="str">
            <v/>
          </cell>
          <cell r="AZ724" t="str">
            <v/>
          </cell>
          <cell r="BA724" t="str">
            <v/>
          </cell>
          <cell r="BB724" t="str">
            <v/>
          </cell>
          <cell r="BC724" t="str">
            <v/>
          </cell>
        </row>
        <row r="725">
          <cell r="B725" t="str">
            <v>RHPWI - Sea</v>
          </cell>
          <cell r="C725">
            <v>0</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cell r="V725" t="str">
            <v/>
          </cell>
          <cell r="W725" t="str">
            <v/>
          </cell>
          <cell r="X725" t="str">
            <v/>
          </cell>
          <cell r="Y725" t="str">
            <v/>
          </cell>
          <cell r="Z725" t="str">
            <v/>
          </cell>
          <cell r="AA725" t="str">
            <v/>
          </cell>
          <cell r="AB725" t="str">
            <v/>
          </cell>
          <cell r="AC725" t="str">
            <v/>
          </cell>
          <cell r="AD725" t="str">
            <v/>
          </cell>
          <cell r="AE725" t="str">
            <v/>
          </cell>
          <cell r="AF725" t="str">
            <v/>
          </cell>
          <cell r="AG725" t="str">
            <v/>
          </cell>
          <cell r="AH725" t="str">
            <v/>
          </cell>
          <cell r="AI725" t="str">
            <v/>
          </cell>
          <cell r="AJ725" t="str">
            <v/>
          </cell>
          <cell r="AK725" t="str">
            <v/>
          </cell>
          <cell r="AL725" t="str">
            <v/>
          </cell>
          <cell r="AM725" t="str">
            <v/>
          </cell>
          <cell r="AN725" t="str">
            <v/>
          </cell>
          <cell r="AO725" t="str">
            <v/>
          </cell>
          <cell r="AP725" t="str">
            <v/>
          </cell>
          <cell r="AQ725" t="str">
            <v/>
          </cell>
          <cell r="AR725" t="str">
            <v/>
          </cell>
          <cell r="AS725" t="str">
            <v/>
          </cell>
          <cell r="AT725" t="str">
            <v/>
          </cell>
          <cell r="AU725" t="str">
            <v/>
          </cell>
          <cell r="AV725" t="str">
            <v/>
          </cell>
          <cell r="AW725" t="str">
            <v/>
          </cell>
          <cell r="AX725" t="str">
            <v/>
          </cell>
          <cell r="AY725" t="str">
            <v/>
          </cell>
          <cell r="AZ725" t="str">
            <v/>
          </cell>
          <cell r="BA725" t="str">
            <v/>
          </cell>
          <cell r="BB725" t="str">
            <v/>
          </cell>
          <cell r="BC725" t="str">
            <v/>
          </cell>
        </row>
        <row r="726">
          <cell r="B726" t="str">
            <v>RIDL - Air</v>
          </cell>
          <cell r="C726">
            <v>0</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cell r="V726" t="str">
            <v/>
          </cell>
          <cell r="W726" t="str">
            <v/>
          </cell>
          <cell r="X726" t="str">
            <v/>
          </cell>
          <cell r="Y726" t="str">
            <v/>
          </cell>
          <cell r="Z726" t="str">
            <v/>
          </cell>
          <cell r="AA726" t="str">
            <v/>
          </cell>
          <cell r="AB726" t="str">
            <v/>
          </cell>
          <cell r="AC726" t="str">
            <v/>
          </cell>
          <cell r="AD726" t="str">
            <v/>
          </cell>
          <cell r="AE726" t="str">
            <v/>
          </cell>
          <cell r="AF726" t="str">
            <v/>
          </cell>
          <cell r="AG726" t="str">
            <v/>
          </cell>
          <cell r="AH726" t="str">
            <v/>
          </cell>
          <cell r="AI726" t="str">
            <v/>
          </cell>
          <cell r="AJ726" t="str">
            <v/>
          </cell>
          <cell r="AK726" t="str">
            <v/>
          </cell>
          <cell r="AL726" t="str">
            <v/>
          </cell>
          <cell r="AM726" t="str">
            <v/>
          </cell>
          <cell r="AN726" t="str">
            <v/>
          </cell>
          <cell r="AO726" t="str">
            <v/>
          </cell>
          <cell r="AP726" t="str">
            <v/>
          </cell>
          <cell r="AQ726" t="str">
            <v/>
          </cell>
          <cell r="AR726" t="str">
            <v/>
          </cell>
          <cell r="AS726" t="str">
            <v/>
          </cell>
          <cell r="AT726" t="str">
            <v/>
          </cell>
          <cell r="AU726" t="str">
            <v/>
          </cell>
          <cell r="AV726" t="str">
            <v/>
          </cell>
          <cell r="AW726" t="str">
            <v/>
          </cell>
          <cell r="AX726" t="str">
            <v/>
          </cell>
          <cell r="AY726" t="str">
            <v/>
          </cell>
          <cell r="AZ726" t="str">
            <v/>
          </cell>
          <cell r="BA726" t="str">
            <v/>
          </cell>
          <cell r="BB726" t="str">
            <v/>
          </cell>
          <cell r="BC726" t="str">
            <v/>
          </cell>
        </row>
        <row r="727">
          <cell r="B727" t="str">
            <v>RIDL - Sea</v>
          </cell>
          <cell r="C727">
            <v>0</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cell r="V727" t="str">
            <v/>
          </cell>
          <cell r="W727" t="str">
            <v/>
          </cell>
          <cell r="X727" t="str">
            <v/>
          </cell>
          <cell r="Y727" t="str">
            <v/>
          </cell>
          <cell r="Z727" t="str">
            <v/>
          </cell>
          <cell r="AA727" t="str">
            <v/>
          </cell>
          <cell r="AB727" t="str">
            <v/>
          </cell>
          <cell r="AC727" t="str">
            <v/>
          </cell>
          <cell r="AD727" t="str">
            <v/>
          </cell>
          <cell r="AE727" t="str">
            <v/>
          </cell>
          <cell r="AF727" t="str">
            <v/>
          </cell>
          <cell r="AG727" t="str">
            <v/>
          </cell>
          <cell r="AH727" t="str">
            <v/>
          </cell>
          <cell r="AI727" t="str">
            <v/>
          </cell>
          <cell r="AJ727" t="str">
            <v/>
          </cell>
          <cell r="AK727" t="str">
            <v/>
          </cell>
          <cell r="AL727" t="str">
            <v/>
          </cell>
          <cell r="AM727" t="str">
            <v/>
          </cell>
          <cell r="AN727" t="str">
            <v/>
          </cell>
          <cell r="AO727" t="str">
            <v/>
          </cell>
          <cell r="AP727" t="str">
            <v/>
          </cell>
          <cell r="AQ727" t="str">
            <v/>
          </cell>
          <cell r="AR727" t="str">
            <v/>
          </cell>
          <cell r="AS727" t="str">
            <v/>
          </cell>
          <cell r="AT727" t="str">
            <v/>
          </cell>
          <cell r="AU727" t="str">
            <v/>
          </cell>
          <cell r="AV727" t="str">
            <v/>
          </cell>
          <cell r="AW727" t="str">
            <v/>
          </cell>
          <cell r="AX727" t="str">
            <v/>
          </cell>
          <cell r="AY727" t="str">
            <v/>
          </cell>
          <cell r="AZ727" t="str">
            <v/>
          </cell>
          <cell r="BA727" t="str">
            <v/>
          </cell>
          <cell r="BB727" t="str">
            <v/>
          </cell>
          <cell r="BC727" t="str">
            <v/>
          </cell>
        </row>
        <row r="728">
          <cell r="B728" t="str">
            <v>RIPC - Air</v>
          </cell>
          <cell r="C728">
            <v>0</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cell r="V728" t="str">
            <v/>
          </cell>
          <cell r="W728" t="str">
            <v/>
          </cell>
          <cell r="X728" t="str">
            <v/>
          </cell>
          <cell r="Y728" t="str">
            <v/>
          </cell>
          <cell r="Z728" t="str">
            <v/>
          </cell>
          <cell r="AA728" t="str">
            <v/>
          </cell>
          <cell r="AB728" t="str">
            <v/>
          </cell>
          <cell r="AC728" t="str">
            <v/>
          </cell>
          <cell r="AD728" t="str">
            <v/>
          </cell>
          <cell r="AE728" t="str">
            <v/>
          </cell>
          <cell r="AF728" t="str">
            <v/>
          </cell>
          <cell r="AG728" t="str">
            <v/>
          </cell>
          <cell r="AH728" t="str">
            <v/>
          </cell>
          <cell r="AI728" t="str">
            <v/>
          </cell>
          <cell r="AJ728" t="str">
            <v/>
          </cell>
          <cell r="AK728" t="str">
            <v/>
          </cell>
          <cell r="AL728" t="str">
            <v/>
          </cell>
          <cell r="AM728" t="str">
            <v/>
          </cell>
          <cell r="AN728" t="str">
            <v/>
          </cell>
          <cell r="AO728" t="str">
            <v/>
          </cell>
          <cell r="AP728" t="str">
            <v/>
          </cell>
          <cell r="AQ728" t="str">
            <v/>
          </cell>
          <cell r="AR728" t="str">
            <v/>
          </cell>
          <cell r="AS728" t="str">
            <v/>
          </cell>
          <cell r="AT728" t="str">
            <v/>
          </cell>
          <cell r="AU728" t="str">
            <v/>
          </cell>
          <cell r="AV728" t="str">
            <v/>
          </cell>
          <cell r="AW728" t="str">
            <v/>
          </cell>
          <cell r="AX728" t="str">
            <v/>
          </cell>
          <cell r="AY728" t="str">
            <v/>
          </cell>
          <cell r="AZ728" t="str">
            <v/>
          </cell>
          <cell r="BA728" t="str">
            <v/>
          </cell>
          <cell r="BB728" t="str">
            <v/>
          </cell>
          <cell r="BC728" t="str">
            <v/>
          </cell>
        </row>
        <row r="729">
          <cell r="B729" t="str">
            <v>RIPC - Sea</v>
          </cell>
          <cell r="C729">
            <v>0</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cell r="V729" t="str">
            <v/>
          </cell>
          <cell r="W729" t="str">
            <v/>
          </cell>
          <cell r="X729" t="str">
            <v/>
          </cell>
          <cell r="Y729" t="str">
            <v/>
          </cell>
          <cell r="Z729" t="str">
            <v/>
          </cell>
          <cell r="AA729" t="str">
            <v/>
          </cell>
          <cell r="AB729" t="str">
            <v/>
          </cell>
          <cell r="AC729" t="str">
            <v/>
          </cell>
          <cell r="AD729" t="str">
            <v/>
          </cell>
          <cell r="AE729" t="str">
            <v/>
          </cell>
          <cell r="AF729" t="str">
            <v/>
          </cell>
          <cell r="AG729" t="str">
            <v/>
          </cell>
          <cell r="AH729" t="str">
            <v/>
          </cell>
          <cell r="AI729" t="str">
            <v/>
          </cell>
          <cell r="AJ729" t="str">
            <v/>
          </cell>
          <cell r="AK729" t="str">
            <v/>
          </cell>
          <cell r="AL729" t="str">
            <v/>
          </cell>
          <cell r="AM729" t="str">
            <v/>
          </cell>
          <cell r="AN729" t="str">
            <v/>
          </cell>
          <cell r="AO729" t="str">
            <v/>
          </cell>
          <cell r="AP729" t="str">
            <v/>
          </cell>
          <cell r="AQ729" t="str">
            <v/>
          </cell>
          <cell r="AR729" t="str">
            <v/>
          </cell>
          <cell r="AS729" t="str">
            <v/>
          </cell>
          <cell r="AT729" t="str">
            <v/>
          </cell>
          <cell r="AU729" t="str">
            <v/>
          </cell>
          <cell r="AV729" t="str">
            <v/>
          </cell>
          <cell r="AW729" t="str">
            <v/>
          </cell>
          <cell r="AX729" t="str">
            <v/>
          </cell>
          <cell r="AY729" t="str">
            <v/>
          </cell>
          <cell r="AZ729" t="str">
            <v/>
          </cell>
          <cell r="BA729" t="str">
            <v/>
          </cell>
          <cell r="BB729" t="str">
            <v/>
          </cell>
          <cell r="BC729" t="str">
            <v/>
          </cell>
        </row>
        <row r="730">
          <cell r="B730" t="str">
            <v>RIPP - Air</v>
          </cell>
          <cell r="C730">
            <v>0</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cell r="V730" t="str">
            <v/>
          </cell>
          <cell r="W730" t="str">
            <v/>
          </cell>
          <cell r="X730" t="str">
            <v/>
          </cell>
          <cell r="Y730" t="str">
            <v/>
          </cell>
          <cell r="Z730" t="str">
            <v/>
          </cell>
          <cell r="AA730" t="str">
            <v/>
          </cell>
          <cell r="AB730" t="str">
            <v/>
          </cell>
          <cell r="AC730" t="str">
            <v/>
          </cell>
          <cell r="AD730" t="str">
            <v/>
          </cell>
          <cell r="AE730" t="str">
            <v/>
          </cell>
          <cell r="AF730" t="str">
            <v/>
          </cell>
          <cell r="AG730" t="str">
            <v/>
          </cell>
          <cell r="AH730" t="str">
            <v/>
          </cell>
          <cell r="AI730" t="str">
            <v/>
          </cell>
          <cell r="AJ730" t="str">
            <v/>
          </cell>
          <cell r="AK730" t="str">
            <v/>
          </cell>
          <cell r="AL730" t="str">
            <v/>
          </cell>
          <cell r="AM730" t="str">
            <v/>
          </cell>
          <cell r="AN730" t="str">
            <v/>
          </cell>
          <cell r="AO730" t="str">
            <v/>
          </cell>
          <cell r="AP730" t="str">
            <v/>
          </cell>
          <cell r="AQ730" t="str">
            <v/>
          </cell>
          <cell r="AR730" t="str">
            <v/>
          </cell>
          <cell r="AS730" t="str">
            <v/>
          </cell>
          <cell r="AT730" t="str">
            <v/>
          </cell>
          <cell r="AU730" t="str">
            <v/>
          </cell>
          <cell r="AV730" t="str">
            <v/>
          </cell>
          <cell r="AW730" t="str">
            <v/>
          </cell>
          <cell r="AX730" t="str">
            <v/>
          </cell>
          <cell r="AY730" t="str">
            <v/>
          </cell>
          <cell r="AZ730" t="str">
            <v/>
          </cell>
          <cell r="BA730" t="str">
            <v/>
          </cell>
          <cell r="BB730" t="str">
            <v/>
          </cell>
          <cell r="BC730" t="str">
            <v/>
          </cell>
        </row>
        <row r="731">
          <cell r="B731" t="str">
            <v>RIPP - Sea</v>
          </cell>
          <cell r="C731">
            <v>0</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cell r="V731" t="str">
            <v/>
          </cell>
          <cell r="W731" t="str">
            <v/>
          </cell>
          <cell r="X731" t="str">
            <v/>
          </cell>
          <cell r="Y731" t="str">
            <v/>
          </cell>
          <cell r="Z731" t="str">
            <v/>
          </cell>
          <cell r="AA731" t="str">
            <v/>
          </cell>
          <cell r="AB731" t="str">
            <v/>
          </cell>
          <cell r="AC731" t="str">
            <v/>
          </cell>
          <cell r="AD731" t="str">
            <v/>
          </cell>
          <cell r="AE731" t="str">
            <v/>
          </cell>
          <cell r="AF731" t="str">
            <v/>
          </cell>
          <cell r="AG731" t="str">
            <v/>
          </cell>
          <cell r="AH731" t="str">
            <v/>
          </cell>
          <cell r="AI731" t="str">
            <v/>
          </cell>
          <cell r="AJ731" t="str">
            <v/>
          </cell>
          <cell r="AK731" t="str">
            <v/>
          </cell>
          <cell r="AL731" t="str">
            <v/>
          </cell>
          <cell r="AM731" t="str">
            <v/>
          </cell>
          <cell r="AN731" t="str">
            <v/>
          </cell>
          <cell r="AO731" t="str">
            <v/>
          </cell>
          <cell r="AP731" t="str">
            <v/>
          </cell>
          <cell r="AQ731" t="str">
            <v/>
          </cell>
          <cell r="AR731" t="str">
            <v/>
          </cell>
          <cell r="AS731" t="str">
            <v/>
          </cell>
          <cell r="AT731" t="str">
            <v/>
          </cell>
          <cell r="AU731" t="str">
            <v/>
          </cell>
          <cell r="AV731" t="str">
            <v/>
          </cell>
          <cell r="AW731" t="str">
            <v/>
          </cell>
          <cell r="AX731" t="str">
            <v/>
          </cell>
          <cell r="AY731" t="str">
            <v/>
          </cell>
          <cell r="AZ731" t="str">
            <v/>
          </cell>
          <cell r="BA731" t="str">
            <v/>
          </cell>
          <cell r="BB731" t="str">
            <v/>
          </cell>
          <cell r="BC731" t="str">
            <v/>
          </cell>
        </row>
        <row r="732">
          <cell r="B732" t="str">
            <v>RKI - Air</v>
          </cell>
          <cell r="C732">
            <v>0</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cell r="V732" t="str">
            <v/>
          </cell>
          <cell r="W732" t="str">
            <v/>
          </cell>
          <cell r="X732" t="str">
            <v/>
          </cell>
          <cell r="Y732" t="str">
            <v/>
          </cell>
          <cell r="Z732" t="str">
            <v/>
          </cell>
          <cell r="AA732" t="str">
            <v/>
          </cell>
          <cell r="AB732" t="str">
            <v/>
          </cell>
          <cell r="AC732" t="str">
            <v/>
          </cell>
          <cell r="AD732" t="str">
            <v/>
          </cell>
          <cell r="AE732" t="str">
            <v/>
          </cell>
          <cell r="AF732" t="str">
            <v/>
          </cell>
          <cell r="AG732" t="str">
            <v/>
          </cell>
          <cell r="AH732" t="str">
            <v/>
          </cell>
          <cell r="AI732" t="str">
            <v/>
          </cell>
          <cell r="AJ732" t="str">
            <v/>
          </cell>
          <cell r="AK732" t="str">
            <v/>
          </cell>
          <cell r="AL732" t="str">
            <v/>
          </cell>
          <cell r="AM732" t="str">
            <v/>
          </cell>
          <cell r="AN732" t="str">
            <v/>
          </cell>
          <cell r="AO732" t="str">
            <v/>
          </cell>
          <cell r="AP732" t="str">
            <v/>
          </cell>
          <cell r="AQ732" t="str">
            <v/>
          </cell>
          <cell r="AR732" t="str">
            <v/>
          </cell>
          <cell r="AS732" t="str">
            <v/>
          </cell>
          <cell r="AT732" t="str">
            <v/>
          </cell>
          <cell r="AU732" t="str">
            <v/>
          </cell>
          <cell r="AV732" t="str">
            <v/>
          </cell>
          <cell r="AW732" t="str">
            <v/>
          </cell>
          <cell r="AX732" t="str">
            <v/>
          </cell>
          <cell r="AY732" t="str">
            <v/>
          </cell>
          <cell r="AZ732" t="str">
            <v/>
          </cell>
          <cell r="BA732" t="str">
            <v/>
          </cell>
          <cell r="BB732" t="str">
            <v/>
          </cell>
          <cell r="BC732" t="str">
            <v/>
          </cell>
        </row>
        <row r="733">
          <cell r="B733" t="str">
            <v>RKI - Sea</v>
          </cell>
          <cell r="C733">
            <v>0</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cell r="V733" t="str">
            <v/>
          </cell>
          <cell r="W733" t="str">
            <v/>
          </cell>
          <cell r="X733" t="str">
            <v/>
          </cell>
          <cell r="Y733" t="str">
            <v/>
          </cell>
          <cell r="Z733" t="str">
            <v/>
          </cell>
          <cell r="AA733" t="str">
            <v/>
          </cell>
          <cell r="AB733" t="str">
            <v/>
          </cell>
          <cell r="AC733" t="str">
            <v/>
          </cell>
          <cell r="AD733" t="str">
            <v/>
          </cell>
          <cell r="AE733" t="str">
            <v/>
          </cell>
          <cell r="AF733" t="str">
            <v/>
          </cell>
          <cell r="AG733" t="str">
            <v/>
          </cell>
          <cell r="AH733" t="str">
            <v/>
          </cell>
          <cell r="AI733" t="str">
            <v/>
          </cell>
          <cell r="AJ733" t="str">
            <v/>
          </cell>
          <cell r="AK733" t="str">
            <v/>
          </cell>
          <cell r="AL733" t="str">
            <v/>
          </cell>
          <cell r="AM733" t="str">
            <v/>
          </cell>
          <cell r="AN733" t="str">
            <v/>
          </cell>
          <cell r="AO733" t="str">
            <v/>
          </cell>
          <cell r="AP733" t="str">
            <v/>
          </cell>
          <cell r="AQ733" t="str">
            <v/>
          </cell>
          <cell r="AR733" t="str">
            <v/>
          </cell>
          <cell r="AS733" t="str">
            <v/>
          </cell>
          <cell r="AT733" t="str">
            <v/>
          </cell>
          <cell r="AU733" t="str">
            <v/>
          </cell>
          <cell r="AV733" t="str">
            <v/>
          </cell>
          <cell r="AW733" t="str">
            <v/>
          </cell>
          <cell r="AX733" t="str">
            <v/>
          </cell>
          <cell r="AY733" t="str">
            <v/>
          </cell>
          <cell r="AZ733" t="str">
            <v/>
          </cell>
          <cell r="BA733" t="str">
            <v/>
          </cell>
          <cell r="BB733" t="str">
            <v/>
          </cell>
          <cell r="BC733" t="str">
            <v/>
          </cell>
        </row>
        <row r="734">
          <cell r="B734" t="str">
            <v>RLCAN - Air</v>
          </cell>
          <cell r="C734">
            <v>0</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cell r="V734" t="str">
            <v/>
          </cell>
          <cell r="W734" t="str">
            <v/>
          </cell>
          <cell r="X734" t="str">
            <v/>
          </cell>
          <cell r="Y734" t="str">
            <v/>
          </cell>
          <cell r="Z734" t="str">
            <v/>
          </cell>
          <cell r="AA734" t="str">
            <v/>
          </cell>
          <cell r="AB734" t="str">
            <v/>
          </cell>
          <cell r="AC734" t="str">
            <v/>
          </cell>
          <cell r="AD734" t="str">
            <v/>
          </cell>
          <cell r="AE734" t="str">
            <v/>
          </cell>
          <cell r="AF734" t="str">
            <v/>
          </cell>
          <cell r="AG734" t="str">
            <v/>
          </cell>
          <cell r="AH734" t="str">
            <v/>
          </cell>
          <cell r="AI734" t="str">
            <v/>
          </cell>
          <cell r="AJ734" t="str">
            <v/>
          </cell>
          <cell r="AK734" t="str">
            <v/>
          </cell>
          <cell r="AL734" t="str">
            <v/>
          </cell>
          <cell r="AM734" t="str">
            <v/>
          </cell>
          <cell r="AN734" t="str">
            <v/>
          </cell>
          <cell r="AO734" t="str">
            <v/>
          </cell>
          <cell r="AP734" t="str">
            <v/>
          </cell>
          <cell r="AQ734" t="str">
            <v/>
          </cell>
          <cell r="AR734" t="str">
            <v/>
          </cell>
          <cell r="AS734" t="str">
            <v/>
          </cell>
          <cell r="AT734" t="str">
            <v/>
          </cell>
          <cell r="AU734" t="str">
            <v/>
          </cell>
          <cell r="AV734" t="str">
            <v/>
          </cell>
          <cell r="AW734" t="str">
            <v/>
          </cell>
          <cell r="AX734" t="str">
            <v/>
          </cell>
          <cell r="AY734" t="str">
            <v/>
          </cell>
          <cell r="AZ734" t="str">
            <v/>
          </cell>
          <cell r="BA734" t="str">
            <v/>
          </cell>
          <cell r="BB734" t="str">
            <v/>
          </cell>
          <cell r="BC734" t="str">
            <v/>
          </cell>
        </row>
        <row r="735">
          <cell r="B735" t="str">
            <v>RLCAN - Sea</v>
          </cell>
          <cell r="C735">
            <v>0</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cell r="V735" t="str">
            <v/>
          </cell>
          <cell r="W735" t="str">
            <v/>
          </cell>
          <cell r="X735" t="str">
            <v/>
          </cell>
          <cell r="Y735" t="str">
            <v/>
          </cell>
          <cell r="Z735" t="str">
            <v/>
          </cell>
          <cell r="AA735" t="str">
            <v/>
          </cell>
          <cell r="AB735" t="str">
            <v/>
          </cell>
          <cell r="AC735" t="str">
            <v/>
          </cell>
          <cell r="AD735" t="str">
            <v/>
          </cell>
          <cell r="AE735" t="str">
            <v/>
          </cell>
          <cell r="AF735" t="str">
            <v/>
          </cell>
          <cell r="AG735" t="str">
            <v/>
          </cell>
          <cell r="AH735" t="str">
            <v/>
          </cell>
          <cell r="AI735" t="str">
            <v/>
          </cell>
          <cell r="AJ735" t="str">
            <v/>
          </cell>
          <cell r="AK735" t="str">
            <v/>
          </cell>
          <cell r="AL735" t="str">
            <v/>
          </cell>
          <cell r="AM735" t="str">
            <v/>
          </cell>
          <cell r="AN735" t="str">
            <v/>
          </cell>
          <cell r="AO735" t="str">
            <v/>
          </cell>
          <cell r="AP735" t="str">
            <v/>
          </cell>
          <cell r="AQ735" t="str">
            <v/>
          </cell>
          <cell r="AR735" t="str">
            <v/>
          </cell>
          <cell r="AS735" t="str">
            <v/>
          </cell>
          <cell r="AT735" t="str">
            <v/>
          </cell>
          <cell r="AU735" t="str">
            <v/>
          </cell>
          <cell r="AV735" t="str">
            <v/>
          </cell>
          <cell r="AW735" t="str">
            <v/>
          </cell>
          <cell r="AX735" t="str">
            <v/>
          </cell>
          <cell r="AY735" t="str">
            <v/>
          </cell>
          <cell r="AZ735" t="str">
            <v/>
          </cell>
          <cell r="BA735" t="str">
            <v/>
          </cell>
          <cell r="BB735" t="str">
            <v/>
          </cell>
          <cell r="BC735" t="str">
            <v/>
          </cell>
        </row>
        <row r="736">
          <cell r="B736" t="str">
            <v>RLCHLD - Air</v>
          </cell>
          <cell r="C736">
            <v>0</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cell r="V736" t="str">
            <v/>
          </cell>
          <cell r="W736" t="str">
            <v/>
          </cell>
          <cell r="X736" t="str">
            <v/>
          </cell>
          <cell r="Y736" t="str">
            <v/>
          </cell>
          <cell r="Z736" t="str">
            <v/>
          </cell>
          <cell r="AA736" t="str">
            <v/>
          </cell>
          <cell r="AB736" t="str">
            <v/>
          </cell>
          <cell r="AC736" t="str">
            <v/>
          </cell>
          <cell r="AD736" t="str">
            <v/>
          </cell>
          <cell r="AE736" t="str">
            <v/>
          </cell>
          <cell r="AF736" t="str">
            <v/>
          </cell>
          <cell r="AG736" t="str">
            <v/>
          </cell>
          <cell r="AH736" t="str">
            <v/>
          </cell>
          <cell r="AI736" t="str">
            <v/>
          </cell>
          <cell r="AJ736" t="str">
            <v/>
          </cell>
          <cell r="AK736" t="str">
            <v/>
          </cell>
          <cell r="AL736" t="str">
            <v/>
          </cell>
          <cell r="AM736" t="str">
            <v/>
          </cell>
          <cell r="AN736" t="str">
            <v/>
          </cell>
          <cell r="AO736" t="str">
            <v/>
          </cell>
          <cell r="AP736" t="str">
            <v/>
          </cell>
          <cell r="AQ736" t="str">
            <v/>
          </cell>
          <cell r="AR736" t="str">
            <v/>
          </cell>
          <cell r="AS736" t="str">
            <v/>
          </cell>
          <cell r="AT736" t="str">
            <v/>
          </cell>
          <cell r="AU736" t="str">
            <v/>
          </cell>
          <cell r="AV736" t="str">
            <v/>
          </cell>
          <cell r="AW736" t="str">
            <v/>
          </cell>
          <cell r="AX736" t="str">
            <v/>
          </cell>
          <cell r="AY736" t="str">
            <v/>
          </cell>
          <cell r="AZ736" t="str">
            <v/>
          </cell>
          <cell r="BA736" t="str">
            <v/>
          </cell>
          <cell r="BB736" t="str">
            <v/>
          </cell>
          <cell r="BC736" t="str">
            <v/>
          </cell>
        </row>
        <row r="737">
          <cell r="B737" t="str">
            <v>RLCHLD - Sea</v>
          </cell>
          <cell r="C737">
            <v>0</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cell r="V737" t="str">
            <v/>
          </cell>
          <cell r="W737" t="str">
            <v/>
          </cell>
          <cell r="X737" t="str">
            <v/>
          </cell>
          <cell r="Y737" t="str">
            <v/>
          </cell>
          <cell r="Z737" t="str">
            <v/>
          </cell>
          <cell r="AA737" t="str">
            <v/>
          </cell>
          <cell r="AB737" t="str">
            <v/>
          </cell>
          <cell r="AC737" t="str">
            <v/>
          </cell>
          <cell r="AD737" t="str">
            <v/>
          </cell>
          <cell r="AE737" t="str">
            <v/>
          </cell>
          <cell r="AF737" t="str">
            <v/>
          </cell>
          <cell r="AG737" t="str">
            <v/>
          </cell>
          <cell r="AH737" t="str">
            <v/>
          </cell>
          <cell r="AI737" t="str">
            <v/>
          </cell>
          <cell r="AJ737" t="str">
            <v/>
          </cell>
          <cell r="AK737" t="str">
            <v/>
          </cell>
          <cell r="AL737" t="str">
            <v/>
          </cell>
          <cell r="AM737" t="str">
            <v/>
          </cell>
          <cell r="AN737" t="str">
            <v/>
          </cell>
          <cell r="AO737" t="str">
            <v/>
          </cell>
          <cell r="AP737" t="str">
            <v/>
          </cell>
          <cell r="AQ737" t="str">
            <v/>
          </cell>
          <cell r="AR737" t="str">
            <v/>
          </cell>
          <cell r="AS737" t="str">
            <v/>
          </cell>
          <cell r="AT737" t="str">
            <v/>
          </cell>
          <cell r="AU737" t="str">
            <v/>
          </cell>
          <cell r="AV737" t="str">
            <v/>
          </cell>
          <cell r="AW737" t="str">
            <v/>
          </cell>
          <cell r="AX737" t="str">
            <v/>
          </cell>
          <cell r="AY737" t="str">
            <v/>
          </cell>
          <cell r="AZ737" t="str">
            <v/>
          </cell>
          <cell r="BA737" t="str">
            <v/>
          </cell>
          <cell r="BB737" t="str">
            <v/>
          </cell>
          <cell r="BC737" t="str">
            <v/>
          </cell>
        </row>
        <row r="738">
          <cell r="B738" t="str">
            <v>RLCORP - Air</v>
          </cell>
          <cell r="C738">
            <v>0</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cell r="V738" t="str">
            <v/>
          </cell>
          <cell r="W738" t="str">
            <v/>
          </cell>
          <cell r="X738" t="str">
            <v/>
          </cell>
          <cell r="Y738" t="str">
            <v/>
          </cell>
          <cell r="Z738" t="str">
            <v/>
          </cell>
          <cell r="AA738" t="str">
            <v/>
          </cell>
          <cell r="AB738" t="str">
            <v/>
          </cell>
          <cell r="AC738" t="str">
            <v/>
          </cell>
          <cell r="AD738" t="str">
            <v/>
          </cell>
          <cell r="AE738" t="str">
            <v/>
          </cell>
          <cell r="AF738" t="str">
            <v/>
          </cell>
          <cell r="AG738" t="str">
            <v/>
          </cell>
          <cell r="AH738" t="str">
            <v/>
          </cell>
          <cell r="AI738" t="str">
            <v/>
          </cell>
          <cell r="AJ738" t="str">
            <v/>
          </cell>
          <cell r="AK738" t="str">
            <v/>
          </cell>
          <cell r="AL738" t="str">
            <v/>
          </cell>
          <cell r="AM738" t="str">
            <v/>
          </cell>
          <cell r="AN738" t="str">
            <v/>
          </cell>
          <cell r="AO738" t="str">
            <v/>
          </cell>
          <cell r="AP738" t="str">
            <v/>
          </cell>
          <cell r="AQ738" t="str">
            <v/>
          </cell>
          <cell r="AR738" t="str">
            <v/>
          </cell>
          <cell r="AS738" t="str">
            <v/>
          </cell>
          <cell r="AT738" t="str">
            <v/>
          </cell>
          <cell r="AU738" t="str">
            <v/>
          </cell>
          <cell r="AV738" t="str">
            <v/>
          </cell>
          <cell r="AW738" t="str">
            <v/>
          </cell>
          <cell r="AX738" t="str">
            <v/>
          </cell>
          <cell r="AY738" t="str">
            <v/>
          </cell>
          <cell r="AZ738" t="str">
            <v/>
          </cell>
          <cell r="BA738" t="str">
            <v/>
          </cell>
          <cell r="BB738" t="str">
            <v/>
          </cell>
          <cell r="BC738" t="str">
            <v/>
          </cell>
        </row>
        <row r="739">
          <cell r="B739" t="str">
            <v>RLCORP - Sea</v>
          </cell>
          <cell r="C739">
            <v>0</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cell r="V739" t="str">
            <v/>
          </cell>
          <cell r="W739" t="str">
            <v/>
          </cell>
          <cell r="X739" t="str">
            <v/>
          </cell>
          <cell r="Y739" t="str">
            <v/>
          </cell>
          <cell r="Z739" t="str">
            <v/>
          </cell>
          <cell r="AA739" t="str">
            <v/>
          </cell>
          <cell r="AB739" t="str">
            <v/>
          </cell>
          <cell r="AC739" t="str">
            <v/>
          </cell>
          <cell r="AD739" t="str">
            <v/>
          </cell>
          <cell r="AE739" t="str">
            <v/>
          </cell>
          <cell r="AF739" t="str">
            <v/>
          </cell>
          <cell r="AG739" t="str">
            <v/>
          </cell>
          <cell r="AH739" t="str">
            <v/>
          </cell>
          <cell r="AI739" t="str">
            <v/>
          </cell>
          <cell r="AJ739" t="str">
            <v/>
          </cell>
          <cell r="AK739" t="str">
            <v/>
          </cell>
          <cell r="AL739" t="str">
            <v/>
          </cell>
          <cell r="AM739" t="str">
            <v/>
          </cell>
          <cell r="AN739" t="str">
            <v/>
          </cell>
          <cell r="AO739" t="str">
            <v/>
          </cell>
          <cell r="AP739" t="str">
            <v/>
          </cell>
          <cell r="AQ739" t="str">
            <v/>
          </cell>
          <cell r="AR739" t="str">
            <v/>
          </cell>
          <cell r="AS739" t="str">
            <v/>
          </cell>
          <cell r="AT739" t="str">
            <v/>
          </cell>
          <cell r="AU739" t="str">
            <v/>
          </cell>
          <cell r="AV739" t="str">
            <v/>
          </cell>
          <cell r="AW739" t="str">
            <v/>
          </cell>
          <cell r="AX739" t="str">
            <v/>
          </cell>
          <cell r="AY739" t="str">
            <v/>
          </cell>
          <cell r="AZ739" t="str">
            <v/>
          </cell>
          <cell r="BA739" t="str">
            <v/>
          </cell>
          <cell r="BB739" t="str">
            <v/>
          </cell>
          <cell r="BC739" t="str">
            <v/>
          </cell>
        </row>
        <row r="740">
          <cell r="B740" t="str">
            <v>RLCW - Air</v>
          </cell>
          <cell r="C740">
            <v>0</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cell r="V740" t="str">
            <v/>
          </cell>
          <cell r="W740" t="str">
            <v/>
          </cell>
          <cell r="X740" t="str">
            <v/>
          </cell>
          <cell r="Y740" t="str">
            <v/>
          </cell>
          <cell r="Z740" t="str">
            <v/>
          </cell>
          <cell r="AA740" t="str">
            <v/>
          </cell>
          <cell r="AB740" t="str">
            <v/>
          </cell>
          <cell r="AC740" t="str">
            <v/>
          </cell>
          <cell r="AD740" t="str">
            <v/>
          </cell>
          <cell r="AE740" t="str">
            <v/>
          </cell>
          <cell r="AF740" t="str">
            <v/>
          </cell>
          <cell r="AG740" t="str">
            <v/>
          </cell>
          <cell r="AH740" t="str">
            <v/>
          </cell>
          <cell r="AI740" t="str">
            <v/>
          </cell>
          <cell r="AJ740" t="str">
            <v/>
          </cell>
          <cell r="AK740" t="str">
            <v/>
          </cell>
          <cell r="AL740" t="str">
            <v/>
          </cell>
          <cell r="AM740" t="str">
            <v/>
          </cell>
          <cell r="AN740" t="str">
            <v/>
          </cell>
          <cell r="AO740" t="str">
            <v/>
          </cell>
          <cell r="AP740" t="str">
            <v/>
          </cell>
          <cell r="AQ740" t="str">
            <v/>
          </cell>
          <cell r="AR740" t="str">
            <v/>
          </cell>
          <cell r="AS740" t="str">
            <v/>
          </cell>
          <cell r="AT740" t="str">
            <v/>
          </cell>
          <cell r="AU740" t="str">
            <v/>
          </cell>
          <cell r="AV740" t="str">
            <v/>
          </cell>
          <cell r="AW740" t="str">
            <v/>
          </cell>
          <cell r="AX740" t="str">
            <v/>
          </cell>
          <cell r="AY740" t="str">
            <v/>
          </cell>
          <cell r="AZ740" t="str">
            <v/>
          </cell>
          <cell r="BA740" t="str">
            <v/>
          </cell>
          <cell r="BB740" t="str">
            <v/>
          </cell>
          <cell r="BC740" t="str">
            <v/>
          </cell>
        </row>
        <row r="741">
          <cell r="B741" t="str">
            <v>RLCW - Sea</v>
          </cell>
          <cell r="C741">
            <v>0</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cell r="V741" t="str">
            <v/>
          </cell>
          <cell r="W741" t="str">
            <v/>
          </cell>
          <cell r="X741" t="str">
            <v/>
          </cell>
          <cell r="Y741" t="str">
            <v/>
          </cell>
          <cell r="Z741" t="str">
            <v/>
          </cell>
          <cell r="AA741" t="str">
            <v/>
          </cell>
          <cell r="AB741" t="str">
            <v/>
          </cell>
          <cell r="AC741" t="str">
            <v/>
          </cell>
          <cell r="AD741" t="str">
            <v/>
          </cell>
          <cell r="AE741" t="str">
            <v/>
          </cell>
          <cell r="AF741" t="str">
            <v/>
          </cell>
          <cell r="AG741" t="str">
            <v/>
          </cell>
          <cell r="AH741" t="str">
            <v/>
          </cell>
          <cell r="AI741" t="str">
            <v/>
          </cell>
          <cell r="AJ741" t="str">
            <v/>
          </cell>
          <cell r="AK741" t="str">
            <v/>
          </cell>
          <cell r="AL741" t="str">
            <v/>
          </cell>
          <cell r="AM741" t="str">
            <v/>
          </cell>
          <cell r="AN741" t="str">
            <v/>
          </cell>
          <cell r="AO741" t="str">
            <v/>
          </cell>
          <cell r="AP741" t="str">
            <v/>
          </cell>
          <cell r="AQ741" t="str">
            <v/>
          </cell>
          <cell r="AR741" t="str">
            <v/>
          </cell>
          <cell r="AS741" t="str">
            <v/>
          </cell>
          <cell r="AT741" t="str">
            <v/>
          </cell>
          <cell r="AU741" t="str">
            <v/>
          </cell>
          <cell r="AV741" t="str">
            <v/>
          </cell>
          <cell r="AW741" t="str">
            <v/>
          </cell>
          <cell r="AX741" t="str">
            <v/>
          </cell>
          <cell r="AY741" t="str">
            <v/>
          </cell>
          <cell r="AZ741" t="str">
            <v/>
          </cell>
          <cell r="BA741" t="str">
            <v/>
          </cell>
          <cell r="BB741" t="str">
            <v/>
          </cell>
          <cell r="BC741" t="str">
            <v/>
          </cell>
        </row>
        <row r="742">
          <cell r="B742" t="str">
            <v>RLDRES - Air</v>
          </cell>
          <cell r="C742">
            <v>0</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cell r="V742" t="str">
            <v/>
          </cell>
          <cell r="W742" t="str">
            <v/>
          </cell>
          <cell r="X742" t="str">
            <v/>
          </cell>
          <cell r="Y742" t="str">
            <v/>
          </cell>
          <cell r="Z742" t="str">
            <v/>
          </cell>
          <cell r="AA742" t="str">
            <v/>
          </cell>
          <cell r="AB742" t="str">
            <v/>
          </cell>
          <cell r="AC742" t="str">
            <v/>
          </cell>
          <cell r="AD742" t="str">
            <v/>
          </cell>
          <cell r="AE742" t="str">
            <v/>
          </cell>
          <cell r="AF742" t="str">
            <v/>
          </cell>
          <cell r="AG742" t="str">
            <v/>
          </cell>
          <cell r="AH742" t="str">
            <v/>
          </cell>
          <cell r="AI742" t="str">
            <v/>
          </cell>
          <cell r="AJ742" t="str">
            <v/>
          </cell>
          <cell r="AK742" t="str">
            <v/>
          </cell>
          <cell r="AL742" t="str">
            <v/>
          </cell>
          <cell r="AM742" t="str">
            <v/>
          </cell>
          <cell r="AN742" t="str">
            <v/>
          </cell>
          <cell r="AO742" t="str">
            <v/>
          </cell>
          <cell r="AP742" t="str">
            <v/>
          </cell>
          <cell r="AQ742" t="str">
            <v/>
          </cell>
          <cell r="AR742" t="str">
            <v/>
          </cell>
          <cell r="AS742" t="str">
            <v/>
          </cell>
          <cell r="AT742" t="str">
            <v/>
          </cell>
          <cell r="AU742" t="str">
            <v/>
          </cell>
          <cell r="AV742" t="str">
            <v/>
          </cell>
          <cell r="AW742" t="str">
            <v/>
          </cell>
          <cell r="AX742" t="str">
            <v/>
          </cell>
          <cell r="AY742" t="str">
            <v/>
          </cell>
          <cell r="AZ742" t="str">
            <v/>
          </cell>
          <cell r="BA742" t="str">
            <v/>
          </cell>
          <cell r="BB742" t="str">
            <v/>
          </cell>
          <cell r="BC742" t="str">
            <v/>
          </cell>
        </row>
        <row r="743">
          <cell r="B743" t="str">
            <v>RLDRES - Sea</v>
          </cell>
          <cell r="C743">
            <v>0</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cell r="V743" t="str">
            <v/>
          </cell>
          <cell r="W743" t="str">
            <v/>
          </cell>
          <cell r="X743" t="str">
            <v/>
          </cell>
          <cell r="Y743" t="str">
            <v/>
          </cell>
          <cell r="Z743" t="str">
            <v/>
          </cell>
          <cell r="AA743" t="str">
            <v/>
          </cell>
          <cell r="AB743" t="str">
            <v/>
          </cell>
          <cell r="AC743" t="str">
            <v/>
          </cell>
          <cell r="AD743" t="str">
            <v/>
          </cell>
          <cell r="AE743" t="str">
            <v/>
          </cell>
          <cell r="AF743" t="str">
            <v/>
          </cell>
          <cell r="AG743" t="str">
            <v/>
          </cell>
          <cell r="AH743" t="str">
            <v/>
          </cell>
          <cell r="AI743" t="str">
            <v/>
          </cell>
          <cell r="AJ743" t="str">
            <v/>
          </cell>
          <cell r="AK743" t="str">
            <v/>
          </cell>
          <cell r="AL743" t="str">
            <v/>
          </cell>
          <cell r="AM743" t="str">
            <v/>
          </cell>
          <cell r="AN743" t="str">
            <v/>
          </cell>
          <cell r="AO743" t="str">
            <v/>
          </cell>
          <cell r="AP743" t="str">
            <v/>
          </cell>
          <cell r="AQ743" t="str">
            <v/>
          </cell>
          <cell r="AR743" t="str">
            <v/>
          </cell>
          <cell r="AS743" t="str">
            <v/>
          </cell>
          <cell r="AT743" t="str">
            <v/>
          </cell>
          <cell r="AU743" t="str">
            <v/>
          </cell>
          <cell r="AV743" t="str">
            <v/>
          </cell>
          <cell r="AW743" t="str">
            <v/>
          </cell>
          <cell r="AX743" t="str">
            <v/>
          </cell>
          <cell r="AY743" t="str">
            <v/>
          </cell>
          <cell r="AZ743" t="str">
            <v/>
          </cell>
          <cell r="BA743" t="str">
            <v/>
          </cell>
          <cell r="BB743" t="str">
            <v/>
          </cell>
          <cell r="BC743" t="str">
            <v/>
          </cell>
        </row>
        <row r="744">
          <cell r="B744" t="str">
            <v>RLFOOT - Air</v>
          </cell>
          <cell r="C744">
            <v>0</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cell r="V744" t="str">
            <v/>
          </cell>
          <cell r="W744" t="str">
            <v/>
          </cell>
          <cell r="X744" t="str">
            <v/>
          </cell>
          <cell r="Y744" t="str">
            <v/>
          </cell>
          <cell r="Z744" t="str">
            <v/>
          </cell>
          <cell r="AA744" t="str">
            <v/>
          </cell>
          <cell r="AB744" t="str">
            <v/>
          </cell>
          <cell r="AC744" t="str">
            <v/>
          </cell>
          <cell r="AD744" t="str">
            <v/>
          </cell>
          <cell r="AE744" t="str">
            <v/>
          </cell>
          <cell r="AF744" t="str">
            <v/>
          </cell>
          <cell r="AG744" t="str">
            <v/>
          </cell>
          <cell r="AH744" t="str">
            <v/>
          </cell>
          <cell r="AI744" t="str">
            <v/>
          </cell>
          <cell r="AJ744" t="str">
            <v/>
          </cell>
          <cell r="AK744" t="str">
            <v/>
          </cell>
          <cell r="AL744" t="str">
            <v/>
          </cell>
          <cell r="AM744" t="str">
            <v/>
          </cell>
          <cell r="AN744" t="str">
            <v/>
          </cell>
          <cell r="AO744" t="str">
            <v/>
          </cell>
          <cell r="AP744" t="str">
            <v/>
          </cell>
          <cell r="AQ744" t="str">
            <v/>
          </cell>
          <cell r="AR744" t="str">
            <v/>
          </cell>
          <cell r="AS744" t="str">
            <v/>
          </cell>
          <cell r="AT744" t="str">
            <v/>
          </cell>
          <cell r="AU744" t="str">
            <v/>
          </cell>
          <cell r="AV744" t="str">
            <v/>
          </cell>
          <cell r="AW744" t="str">
            <v/>
          </cell>
          <cell r="AX744" t="str">
            <v/>
          </cell>
          <cell r="AY744" t="str">
            <v/>
          </cell>
          <cell r="AZ744" t="str">
            <v/>
          </cell>
          <cell r="BA744" t="str">
            <v/>
          </cell>
          <cell r="BB744" t="str">
            <v/>
          </cell>
          <cell r="BC744" t="str">
            <v/>
          </cell>
        </row>
        <row r="745">
          <cell r="B745" t="str">
            <v>RLFOOT - Sea</v>
          </cell>
          <cell r="C745">
            <v>0</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cell r="V745" t="str">
            <v/>
          </cell>
          <cell r="W745" t="str">
            <v/>
          </cell>
          <cell r="X745" t="str">
            <v/>
          </cell>
          <cell r="Y745" t="str">
            <v/>
          </cell>
          <cell r="Z745" t="str">
            <v/>
          </cell>
          <cell r="AA745" t="str">
            <v/>
          </cell>
          <cell r="AB745" t="str">
            <v/>
          </cell>
          <cell r="AC745" t="str">
            <v/>
          </cell>
          <cell r="AD745" t="str">
            <v/>
          </cell>
          <cell r="AE745" t="str">
            <v/>
          </cell>
          <cell r="AF745" t="str">
            <v/>
          </cell>
          <cell r="AG745" t="str">
            <v/>
          </cell>
          <cell r="AH745" t="str">
            <v/>
          </cell>
          <cell r="AI745" t="str">
            <v/>
          </cell>
          <cell r="AJ745" t="str">
            <v/>
          </cell>
          <cell r="AK745" t="str">
            <v/>
          </cell>
          <cell r="AL745" t="str">
            <v/>
          </cell>
          <cell r="AM745" t="str">
            <v/>
          </cell>
          <cell r="AN745" t="str">
            <v/>
          </cell>
          <cell r="AO745" t="str">
            <v/>
          </cell>
          <cell r="AP745" t="str">
            <v/>
          </cell>
          <cell r="AQ745" t="str">
            <v/>
          </cell>
          <cell r="AR745" t="str">
            <v/>
          </cell>
          <cell r="AS745" t="str">
            <v/>
          </cell>
          <cell r="AT745" t="str">
            <v/>
          </cell>
          <cell r="AU745" t="str">
            <v/>
          </cell>
          <cell r="AV745" t="str">
            <v/>
          </cell>
          <cell r="AW745" t="str">
            <v/>
          </cell>
          <cell r="AX745" t="str">
            <v/>
          </cell>
          <cell r="AY745" t="str">
            <v/>
          </cell>
          <cell r="AZ745" t="str">
            <v/>
          </cell>
          <cell r="BA745" t="str">
            <v/>
          </cell>
          <cell r="BB745" t="str">
            <v/>
          </cell>
          <cell r="BC745" t="str">
            <v/>
          </cell>
        </row>
        <row r="746">
          <cell r="B746" t="str">
            <v>RLFTWR - Air</v>
          </cell>
          <cell r="C746">
            <v>0</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cell r="V746" t="str">
            <v/>
          </cell>
          <cell r="W746" t="str">
            <v/>
          </cell>
          <cell r="X746" t="str">
            <v/>
          </cell>
          <cell r="Y746" t="str">
            <v/>
          </cell>
          <cell r="Z746" t="str">
            <v/>
          </cell>
          <cell r="AA746" t="str">
            <v/>
          </cell>
          <cell r="AB746" t="str">
            <v/>
          </cell>
          <cell r="AC746" t="str">
            <v/>
          </cell>
          <cell r="AD746" t="str">
            <v/>
          </cell>
          <cell r="AE746" t="str">
            <v/>
          </cell>
          <cell r="AF746" t="str">
            <v/>
          </cell>
          <cell r="AG746" t="str">
            <v/>
          </cell>
          <cell r="AH746" t="str">
            <v/>
          </cell>
          <cell r="AI746" t="str">
            <v/>
          </cell>
          <cell r="AJ746" t="str">
            <v/>
          </cell>
          <cell r="AK746" t="str">
            <v/>
          </cell>
          <cell r="AL746" t="str">
            <v/>
          </cell>
          <cell r="AM746" t="str">
            <v/>
          </cell>
          <cell r="AN746" t="str">
            <v/>
          </cell>
          <cell r="AO746" t="str">
            <v/>
          </cell>
          <cell r="AP746" t="str">
            <v/>
          </cell>
          <cell r="AQ746" t="str">
            <v/>
          </cell>
          <cell r="AR746" t="str">
            <v/>
          </cell>
          <cell r="AS746" t="str">
            <v/>
          </cell>
          <cell r="AT746" t="str">
            <v/>
          </cell>
          <cell r="AU746" t="str">
            <v/>
          </cell>
          <cell r="AV746" t="str">
            <v/>
          </cell>
          <cell r="AW746" t="str">
            <v/>
          </cell>
          <cell r="AX746" t="str">
            <v/>
          </cell>
          <cell r="AY746" t="str">
            <v/>
          </cell>
          <cell r="AZ746" t="str">
            <v/>
          </cell>
          <cell r="BA746" t="str">
            <v/>
          </cell>
          <cell r="BB746" t="str">
            <v/>
          </cell>
          <cell r="BC746" t="str">
            <v/>
          </cell>
        </row>
        <row r="747">
          <cell r="B747" t="str">
            <v>RLFTWR - Sea</v>
          </cell>
          <cell r="C747">
            <v>0</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cell r="V747" t="str">
            <v/>
          </cell>
          <cell r="W747" t="str">
            <v/>
          </cell>
          <cell r="X747" t="str">
            <v/>
          </cell>
          <cell r="Y747" t="str">
            <v/>
          </cell>
          <cell r="Z747" t="str">
            <v/>
          </cell>
          <cell r="AA747" t="str">
            <v/>
          </cell>
          <cell r="AB747" t="str">
            <v/>
          </cell>
          <cell r="AC747" t="str">
            <v/>
          </cell>
          <cell r="AD747" t="str">
            <v/>
          </cell>
          <cell r="AE747" t="str">
            <v/>
          </cell>
          <cell r="AF747" t="str">
            <v/>
          </cell>
          <cell r="AG747" t="str">
            <v/>
          </cell>
          <cell r="AH747" t="str">
            <v/>
          </cell>
          <cell r="AI747" t="str">
            <v/>
          </cell>
          <cell r="AJ747" t="str">
            <v/>
          </cell>
          <cell r="AK747" t="str">
            <v/>
          </cell>
          <cell r="AL747" t="str">
            <v/>
          </cell>
          <cell r="AM747" t="str">
            <v/>
          </cell>
          <cell r="AN747" t="str">
            <v/>
          </cell>
          <cell r="AO747" t="str">
            <v/>
          </cell>
          <cell r="AP747" t="str">
            <v/>
          </cell>
          <cell r="AQ747" t="str">
            <v/>
          </cell>
          <cell r="AR747" t="str">
            <v/>
          </cell>
          <cell r="AS747" t="str">
            <v/>
          </cell>
          <cell r="AT747" t="str">
            <v/>
          </cell>
          <cell r="AU747" t="str">
            <v/>
          </cell>
          <cell r="AV747" t="str">
            <v/>
          </cell>
          <cell r="AW747" t="str">
            <v/>
          </cell>
          <cell r="AX747" t="str">
            <v/>
          </cell>
          <cell r="AY747" t="str">
            <v/>
          </cell>
          <cell r="AZ747" t="str">
            <v/>
          </cell>
          <cell r="BA747" t="str">
            <v/>
          </cell>
          <cell r="BB747" t="str">
            <v/>
          </cell>
          <cell r="BC747" t="str">
            <v/>
          </cell>
        </row>
        <row r="748">
          <cell r="B748" t="str">
            <v>RLHOME - Air</v>
          </cell>
          <cell r="C748">
            <v>0</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cell r="V748" t="str">
            <v/>
          </cell>
          <cell r="W748" t="str">
            <v/>
          </cell>
          <cell r="X748" t="str">
            <v/>
          </cell>
          <cell r="Y748" t="str">
            <v/>
          </cell>
          <cell r="Z748" t="str">
            <v/>
          </cell>
          <cell r="AA748" t="str">
            <v/>
          </cell>
          <cell r="AB748" t="str">
            <v/>
          </cell>
          <cell r="AC748" t="str">
            <v/>
          </cell>
          <cell r="AD748" t="str">
            <v/>
          </cell>
          <cell r="AE748" t="str">
            <v/>
          </cell>
          <cell r="AF748" t="str">
            <v/>
          </cell>
          <cell r="AG748" t="str">
            <v/>
          </cell>
          <cell r="AH748" t="str">
            <v/>
          </cell>
          <cell r="AI748" t="str">
            <v/>
          </cell>
          <cell r="AJ748" t="str">
            <v/>
          </cell>
          <cell r="AK748" t="str">
            <v/>
          </cell>
          <cell r="AL748" t="str">
            <v/>
          </cell>
          <cell r="AM748" t="str">
            <v/>
          </cell>
          <cell r="AN748" t="str">
            <v/>
          </cell>
          <cell r="AO748" t="str">
            <v/>
          </cell>
          <cell r="AP748" t="str">
            <v/>
          </cell>
          <cell r="AQ748" t="str">
            <v/>
          </cell>
          <cell r="AR748" t="str">
            <v/>
          </cell>
          <cell r="AS748" t="str">
            <v/>
          </cell>
          <cell r="AT748" t="str">
            <v/>
          </cell>
          <cell r="AU748" t="str">
            <v/>
          </cell>
          <cell r="AV748" t="str">
            <v/>
          </cell>
          <cell r="AW748" t="str">
            <v/>
          </cell>
          <cell r="AX748" t="str">
            <v/>
          </cell>
          <cell r="AY748" t="str">
            <v/>
          </cell>
          <cell r="AZ748" t="str">
            <v/>
          </cell>
          <cell r="BA748" t="str">
            <v/>
          </cell>
          <cell r="BB748" t="str">
            <v/>
          </cell>
          <cell r="BC748" t="str">
            <v/>
          </cell>
        </row>
        <row r="749">
          <cell r="B749" t="str">
            <v>RLHOME - Sea</v>
          </cell>
          <cell r="C749">
            <v>0</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cell r="V749" t="str">
            <v/>
          </cell>
          <cell r="W749" t="str">
            <v/>
          </cell>
          <cell r="X749" t="str">
            <v/>
          </cell>
          <cell r="Y749" t="str">
            <v/>
          </cell>
          <cell r="Z749" t="str">
            <v/>
          </cell>
          <cell r="AA749" t="str">
            <v/>
          </cell>
          <cell r="AB749" t="str">
            <v/>
          </cell>
          <cell r="AC749" t="str">
            <v/>
          </cell>
          <cell r="AD749" t="str">
            <v/>
          </cell>
          <cell r="AE749" t="str">
            <v/>
          </cell>
          <cell r="AF749" t="str">
            <v/>
          </cell>
          <cell r="AG749" t="str">
            <v/>
          </cell>
          <cell r="AH749" t="str">
            <v/>
          </cell>
          <cell r="AI749" t="str">
            <v/>
          </cell>
          <cell r="AJ749" t="str">
            <v/>
          </cell>
          <cell r="AK749" t="str">
            <v/>
          </cell>
          <cell r="AL749" t="str">
            <v/>
          </cell>
          <cell r="AM749" t="str">
            <v/>
          </cell>
          <cell r="AN749" t="str">
            <v/>
          </cell>
          <cell r="AO749" t="str">
            <v/>
          </cell>
          <cell r="AP749" t="str">
            <v/>
          </cell>
          <cell r="AQ749" t="str">
            <v/>
          </cell>
          <cell r="AR749" t="str">
            <v/>
          </cell>
          <cell r="AS749" t="str">
            <v/>
          </cell>
          <cell r="AT749" t="str">
            <v/>
          </cell>
          <cell r="AU749" t="str">
            <v/>
          </cell>
          <cell r="AV749" t="str">
            <v/>
          </cell>
          <cell r="AW749" t="str">
            <v/>
          </cell>
          <cell r="AX749" t="str">
            <v/>
          </cell>
          <cell r="AY749" t="str">
            <v/>
          </cell>
          <cell r="AZ749" t="str">
            <v/>
          </cell>
          <cell r="BA749" t="str">
            <v/>
          </cell>
          <cell r="BB749" t="str">
            <v/>
          </cell>
          <cell r="BC749" t="str">
            <v/>
          </cell>
        </row>
        <row r="750">
          <cell r="B750" t="str">
            <v>RLHP - Air</v>
          </cell>
          <cell r="C750">
            <v>0</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cell r="V750" t="str">
            <v/>
          </cell>
          <cell r="W750" t="str">
            <v/>
          </cell>
          <cell r="X750" t="str">
            <v/>
          </cell>
          <cell r="Y750" t="str">
            <v/>
          </cell>
          <cell r="Z750" t="str">
            <v/>
          </cell>
          <cell r="AA750" t="str">
            <v/>
          </cell>
          <cell r="AB750" t="str">
            <v/>
          </cell>
          <cell r="AC750" t="str">
            <v/>
          </cell>
          <cell r="AD750" t="str">
            <v/>
          </cell>
          <cell r="AE750" t="str">
            <v/>
          </cell>
          <cell r="AF750" t="str">
            <v/>
          </cell>
          <cell r="AG750" t="str">
            <v/>
          </cell>
          <cell r="AH750" t="str">
            <v/>
          </cell>
          <cell r="AI750" t="str">
            <v/>
          </cell>
          <cell r="AJ750" t="str">
            <v/>
          </cell>
          <cell r="AK750" t="str">
            <v/>
          </cell>
          <cell r="AL750" t="str">
            <v/>
          </cell>
          <cell r="AM750" t="str">
            <v/>
          </cell>
          <cell r="AN750" t="str">
            <v/>
          </cell>
          <cell r="AO750" t="str">
            <v/>
          </cell>
          <cell r="AP750" t="str">
            <v/>
          </cell>
          <cell r="AQ750" t="str">
            <v/>
          </cell>
          <cell r="AR750" t="str">
            <v/>
          </cell>
          <cell r="AS750" t="str">
            <v/>
          </cell>
          <cell r="AT750" t="str">
            <v/>
          </cell>
          <cell r="AU750" t="str">
            <v/>
          </cell>
          <cell r="AV750" t="str">
            <v/>
          </cell>
          <cell r="AW750" t="str">
            <v/>
          </cell>
          <cell r="AX750" t="str">
            <v/>
          </cell>
          <cell r="AY750" t="str">
            <v/>
          </cell>
          <cell r="AZ750" t="str">
            <v/>
          </cell>
          <cell r="BA750" t="str">
            <v/>
          </cell>
          <cell r="BB750" t="str">
            <v/>
          </cell>
          <cell r="BC750" t="str">
            <v/>
          </cell>
        </row>
        <row r="751">
          <cell r="B751" t="str">
            <v>RLHP - Sea</v>
          </cell>
          <cell r="C751">
            <v>0</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cell r="V751" t="str">
            <v/>
          </cell>
          <cell r="W751" t="str">
            <v/>
          </cell>
          <cell r="X751" t="str">
            <v/>
          </cell>
          <cell r="Y751" t="str">
            <v/>
          </cell>
          <cell r="Z751" t="str">
            <v/>
          </cell>
          <cell r="AA751" t="str">
            <v/>
          </cell>
          <cell r="AB751" t="str">
            <v/>
          </cell>
          <cell r="AC751" t="str">
            <v/>
          </cell>
          <cell r="AD751" t="str">
            <v/>
          </cell>
          <cell r="AE751" t="str">
            <v/>
          </cell>
          <cell r="AF751" t="str">
            <v/>
          </cell>
          <cell r="AG751" t="str">
            <v/>
          </cell>
          <cell r="AH751" t="str">
            <v/>
          </cell>
          <cell r="AI751" t="str">
            <v/>
          </cell>
          <cell r="AJ751" t="str">
            <v/>
          </cell>
          <cell r="AK751" t="str">
            <v/>
          </cell>
          <cell r="AL751" t="str">
            <v/>
          </cell>
          <cell r="AM751" t="str">
            <v/>
          </cell>
          <cell r="AN751" t="str">
            <v/>
          </cell>
          <cell r="AO751" t="str">
            <v/>
          </cell>
          <cell r="AP751" t="str">
            <v/>
          </cell>
          <cell r="AQ751" t="str">
            <v/>
          </cell>
          <cell r="AR751" t="str">
            <v/>
          </cell>
          <cell r="AS751" t="str">
            <v/>
          </cell>
          <cell r="AT751" t="str">
            <v/>
          </cell>
          <cell r="AU751" t="str">
            <v/>
          </cell>
          <cell r="AV751" t="str">
            <v/>
          </cell>
          <cell r="AW751" t="str">
            <v/>
          </cell>
          <cell r="AX751" t="str">
            <v/>
          </cell>
          <cell r="AY751" t="str">
            <v/>
          </cell>
          <cell r="AZ751" t="str">
            <v/>
          </cell>
          <cell r="BA751" t="str">
            <v/>
          </cell>
          <cell r="BB751" t="str">
            <v/>
          </cell>
          <cell r="BC751" t="str">
            <v/>
          </cell>
        </row>
        <row r="752">
          <cell r="B752" t="str">
            <v>RLHW - Air</v>
          </cell>
          <cell r="C752">
            <v>0</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cell r="V752" t="str">
            <v/>
          </cell>
          <cell r="W752" t="str">
            <v/>
          </cell>
          <cell r="X752" t="str">
            <v/>
          </cell>
          <cell r="Y752" t="str">
            <v/>
          </cell>
          <cell r="Z752" t="str">
            <v/>
          </cell>
          <cell r="AA752" t="str">
            <v/>
          </cell>
          <cell r="AB752" t="str">
            <v/>
          </cell>
          <cell r="AC752" t="str">
            <v/>
          </cell>
          <cell r="AD752" t="str">
            <v/>
          </cell>
          <cell r="AE752" t="str">
            <v/>
          </cell>
          <cell r="AF752" t="str">
            <v/>
          </cell>
          <cell r="AG752" t="str">
            <v/>
          </cell>
          <cell r="AH752" t="str">
            <v/>
          </cell>
          <cell r="AI752" t="str">
            <v/>
          </cell>
          <cell r="AJ752" t="str">
            <v/>
          </cell>
          <cell r="AK752" t="str">
            <v/>
          </cell>
          <cell r="AL752" t="str">
            <v/>
          </cell>
          <cell r="AM752" t="str">
            <v/>
          </cell>
          <cell r="AN752" t="str">
            <v/>
          </cell>
          <cell r="AO752" t="str">
            <v/>
          </cell>
          <cell r="AP752" t="str">
            <v/>
          </cell>
          <cell r="AQ752" t="str">
            <v/>
          </cell>
          <cell r="AR752" t="str">
            <v/>
          </cell>
          <cell r="AS752" t="str">
            <v/>
          </cell>
          <cell r="AT752" t="str">
            <v/>
          </cell>
          <cell r="AU752" t="str">
            <v/>
          </cell>
          <cell r="AV752" t="str">
            <v/>
          </cell>
          <cell r="AW752" t="str">
            <v/>
          </cell>
          <cell r="AX752" t="str">
            <v/>
          </cell>
          <cell r="AY752" t="str">
            <v/>
          </cell>
          <cell r="AZ752" t="str">
            <v/>
          </cell>
          <cell r="BA752" t="str">
            <v/>
          </cell>
          <cell r="BB752" t="str">
            <v/>
          </cell>
          <cell r="BC752" t="str">
            <v/>
          </cell>
        </row>
        <row r="753">
          <cell r="B753" t="str">
            <v>RLHW - Sea</v>
          </cell>
          <cell r="C753">
            <v>0</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cell r="V753" t="str">
            <v/>
          </cell>
          <cell r="W753" t="str">
            <v/>
          </cell>
          <cell r="X753" t="str">
            <v/>
          </cell>
          <cell r="Y753" t="str">
            <v/>
          </cell>
          <cell r="Z753" t="str">
            <v/>
          </cell>
          <cell r="AA753" t="str">
            <v/>
          </cell>
          <cell r="AB753" t="str">
            <v/>
          </cell>
          <cell r="AC753" t="str">
            <v/>
          </cell>
          <cell r="AD753" t="str">
            <v/>
          </cell>
          <cell r="AE753" t="str">
            <v/>
          </cell>
          <cell r="AF753" t="str">
            <v/>
          </cell>
          <cell r="AG753" t="str">
            <v/>
          </cell>
          <cell r="AH753" t="str">
            <v/>
          </cell>
          <cell r="AI753" t="str">
            <v/>
          </cell>
          <cell r="AJ753" t="str">
            <v/>
          </cell>
          <cell r="AK753" t="str">
            <v/>
          </cell>
          <cell r="AL753" t="str">
            <v/>
          </cell>
          <cell r="AM753" t="str">
            <v/>
          </cell>
          <cell r="AN753" t="str">
            <v/>
          </cell>
          <cell r="AO753" t="str">
            <v/>
          </cell>
          <cell r="AP753" t="str">
            <v/>
          </cell>
          <cell r="AQ753" t="str">
            <v/>
          </cell>
          <cell r="AR753" t="str">
            <v/>
          </cell>
          <cell r="AS753" t="str">
            <v/>
          </cell>
          <cell r="AT753" t="str">
            <v/>
          </cell>
          <cell r="AU753" t="str">
            <v/>
          </cell>
          <cell r="AV753" t="str">
            <v/>
          </cell>
          <cell r="AW753" t="str">
            <v/>
          </cell>
          <cell r="AX753" t="str">
            <v/>
          </cell>
          <cell r="AY753" t="str">
            <v/>
          </cell>
          <cell r="AZ753" t="str">
            <v/>
          </cell>
          <cell r="BA753" t="str">
            <v/>
          </cell>
          <cell r="BB753" t="str">
            <v/>
          </cell>
          <cell r="BC753" t="str">
            <v/>
          </cell>
        </row>
        <row r="754">
          <cell r="B754" t="str">
            <v>RLJEAN - Air</v>
          </cell>
          <cell r="C754">
            <v>0</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cell r="V754" t="str">
            <v/>
          </cell>
          <cell r="W754" t="str">
            <v/>
          </cell>
          <cell r="X754" t="str">
            <v/>
          </cell>
          <cell r="Y754" t="str">
            <v/>
          </cell>
          <cell r="Z754" t="str">
            <v/>
          </cell>
          <cell r="AA754" t="str">
            <v/>
          </cell>
          <cell r="AB754" t="str">
            <v/>
          </cell>
          <cell r="AC754" t="str">
            <v/>
          </cell>
          <cell r="AD754" t="str">
            <v/>
          </cell>
          <cell r="AE754" t="str">
            <v/>
          </cell>
          <cell r="AF754" t="str">
            <v/>
          </cell>
          <cell r="AG754" t="str">
            <v/>
          </cell>
          <cell r="AH754" t="str">
            <v/>
          </cell>
          <cell r="AI754" t="str">
            <v/>
          </cell>
          <cell r="AJ754" t="str">
            <v/>
          </cell>
          <cell r="AK754" t="str">
            <v/>
          </cell>
          <cell r="AL754" t="str">
            <v/>
          </cell>
          <cell r="AM754" t="str">
            <v/>
          </cell>
          <cell r="AN754" t="str">
            <v/>
          </cell>
          <cell r="AO754" t="str">
            <v/>
          </cell>
          <cell r="AP754" t="str">
            <v/>
          </cell>
          <cell r="AQ754" t="str">
            <v/>
          </cell>
          <cell r="AR754" t="str">
            <v/>
          </cell>
          <cell r="AS754" t="str">
            <v/>
          </cell>
          <cell r="AT754" t="str">
            <v/>
          </cell>
          <cell r="AU754" t="str">
            <v/>
          </cell>
          <cell r="AV754" t="str">
            <v/>
          </cell>
          <cell r="AW754" t="str">
            <v/>
          </cell>
          <cell r="AX754" t="str">
            <v/>
          </cell>
          <cell r="AY754" t="str">
            <v/>
          </cell>
          <cell r="AZ754" t="str">
            <v/>
          </cell>
          <cell r="BA754" t="str">
            <v/>
          </cell>
          <cell r="BB754" t="str">
            <v/>
          </cell>
          <cell r="BC754" t="str">
            <v/>
          </cell>
        </row>
        <row r="755">
          <cell r="B755" t="str">
            <v>RLJEAN - Sea</v>
          </cell>
          <cell r="C755">
            <v>0</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cell r="V755" t="str">
            <v/>
          </cell>
          <cell r="W755" t="str">
            <v/>
          </cell>
          <cell r="X755" t="str">
            <v/>
          </cell>
          <cell r="Y755" t="str">
            <v/>
          </cell>
          <cell r="Z755" t="str">
            <v/>
          </cell>
          <cell r="AA755" t="str">
            <v/>
          </cell>
          <cell r="AB755" t="str">
            <v/>
          </cell>
          <cell r="AC755" t="str">
            <v/>
          </cell>
          <cell r="AD755" t="str">
            <v/>
          </cell>
          <cell r="AE755" t="str">
            <v/>
          </cell>
          <cell r="AF755" t="str">
            <v/>
          </cell>
          <cell r="AG755" t="str">
            <v/>
          </cell>
          <cell r="AH755" t="str">
            <v/>
          </cell>
          <cell r="AI755" t="str">
            <v/>
          </cell>
          <cell r="AJ755" t="str">
            <v/>
          </cell>
          <cell r="AK755" t="str">
            <v/>
          </cell>
          <cell r="AL755" t="str">
            <v/>
          </cell>
          <cell r="AM755" t="str">
            <v/>
          </cell>
          <cell r="AN755" t="str">
            <v/>
          </cell>
          <cell r="AO755" t="str">
            <v/>
          </cell>
          <cell r="AP755" t="str">
            <v/>
          </cell>
          <cell r="AQ755" t="str">
            <v/>
          </cell>
          <cell r="AR755" t="str">
            <v/>
          </cell>
          <cell r="AS755" t="str">
            <v/>
          </cell>
          <cell r="AT755" t="str">
            <v/>
          </cell>
          <cell r="AU755" t="str">
            <v/>
          </cell>
          <cell r="AV755" t="str">
            <v/>
          </cell>
          <cell r="AW755" t="str">
            <v/>
          </cell>
          <cell r="AX755" t="str">
            <v/>
          </cell>
          <cell r="AY755" t="str">
            <v/>
          </cell>
          <cell r="AZ755" t="str">
            <v/>
          </cell>
          <cell r="BA755" t="str">
            <v/>
          </cell>
          <cell r="BB755" t="str">
            <v/>
          </cell>
          <cell r="BC755" t="str">
            <v/>
          </cell>
        </row>
        <row r="756">
          <cell r="B756" t="str">
            <v>RLLGA - Air</v>
          </cell>
          <cell r="C756">
            <v>0</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cell r="V756" t="str">
            <v/>
          </cell>
          <cell r="W756" t="str">
            <v/>
          </cell>
          <cell r="X756" t="str">
            <v/>
          </cell>
          <cell r="Y756" t="str">
            <v/>
          </cell>
          <cell r="Z756" t="str">
            <v/>
          </cell>
          <cell r="AA756" t="str">
            <v/>
          </cell>
          <cell r="AB756" t="str">
            <v/>
          </cell>
          <cell r="AC756" t="str">
            <v/>
          </cell>
          <cell r="AD756" t="str">
            <v/>
          </cell>
          <cell r="AE756" t="str">
            <v/>
          </cell>
          <cell r="AF756" t="str">
            <v/>
          </cell>
          <cell r="AG756" t="str">
            <v/>
          </cell>
          <cell r="AH756" t="str">
            <v/>
          </cell>
          <cell r="AI756" t="str">
            <v/>
          </cell>
          <cell r="AJ756" t="str">
            <v/>
          </cell>
          <cell r="AK756" t="str">
            <v/>
          </cell>
          <cell r="AL756" t="str">
            <v/>
          </cell>
          <cell r="AM756" t="str">
            <v/>
          </cell>
          <cell r="AN756" t="str">
            <v/>
          </cell>
          <cell r="AO756" t="str">
            <v/>
          </cell>
          <cell r="AP756" t="str">
            <v/>
          </cell>
          <cell r="AQ756" t="str">
            <v/>
          </cell>
          <cell r="AR756" t="str">
            <v/>
          </cell>
          <cell r="AS756" t="str">
            <v/>
          </cell>
          <cell r="AT756" t="str">
            <v/>
          </cell>
          <cell r="AU756" t="str">
            <v/>
          </cell>
          <cell r="AV756" t="str">
            <v/>
          </cell>
          <cell r="AW756" t="str">
            <v/>
          </cell>
          <cell r="AX756" t="str">
            <v/>
          </cell>
          <cell r="AY756" t="str">
            <v/>
          </cell>
          <cell r="AZ756" t="str">
            <v/>
          </cell>
          <cell r="BA756" t="str">
            <v/>
          </cell>
          <cell r="BB756" t="str">
            <v/>
          </cell>
          <cell r="BC756" t="str">
            <v/>
          </cell>
        </row>
        <row r="757">
          <cell r="B757" t="str">
            <v>RLLGA - Sea</v>
          </cell>
          <cell r="C757">
            <v>0</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cell r="V757" t="str">
            <v/>
          </cell>
          <cell r="W757" t="str">
            <v/>
          </cell>
          <cell r="X757" t="str">
            <v/>
          </cell>
          <cell r="Y757" t="str">
            <v/>
          </cell>
          <cell r="Z757" t="str">
            <v/>
          </cell>
          <cell r="AA757" t="str">
            <v/>
          </cell>
          <cell r="AB757" t="str">
            <v/>
          </cell>
          <cell r="AC757" t="str">
            <v/>
          </cell>
          <cell r="AD757" t="str">
            <v/>
          </cell>
          <cell r="AE757" t="str">
            <v/>
          </cell>
          <cell r="AF757" t="str">
            <v/>
          </cell>
          <cell r="AG757" t="str">
            <v/>
          </cell>
          <cell r="AH757" t="str">
            <v/>
          </cell>
          <cell r="AI757" t="str">
            <v/>
          </cell>
          <cell r="AJ757" t="str">
            <v/>
          </cell>
          <cell r="AK757" t="str">
            <v/>
          </cell>
          <cell r="AL757" t="str">
            <v/>
          </cell>
          <cell r="AM757" t="str">
            <v/>
          </cell>
          <cell r="AN757" t="str">
            <v/>
          </cell>
          <cell r="AO757" t="str">
            <v/>
          </cell>
          <cell r="AP757" t="str">
            <v/>
          </cell>
          <cell r="AQ757" t="str">
            <v/>
          </cell>
          <cell r="AR757" t="str">
            <v/>
          </cell>
          <cell r="AS757" t="str">
            <v/>
          </cell>
          <cell r="AT757" t="str">
            <v/>
          </cell>
          <cell r="AU757" t="str">
            <v/>
          </cell>
          <cell r="AV757" t="str">
            <v/>
          </cell>
          <cell r="AW757" t="str">
            <v/>
          </cell>
          <cell r="AX757" t="str">
            <v/>
          </cell>
          <cell r="AY757" t="str">
            <v/>
          </cell>
          <cell r="AZ757" t="str">
            <v/>
          </cell>
          <cell r="BA757" t="str">
            <v/>
          </cell>
          <cell r="BB757" t="str">
            <v/>
          </cell>
          <cell r="BC757" t="str">
            <v/>
          </cell>
        </row>
        <row r="758">
          <cell r="B758" t="str">
            <v>RLRETL - Air</v>
          </cell>
          <cell r="C758">
            <v>0</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cell r="V758" t="str">
            <v/>
          </cell>
          <cell r="W758" t="str">
            <v/>
          </cell>
          <cell r="X758" t="str">
            <v/>
          </cell>
          <cell r="Y758" t="str">
            <v/>
          </cell>
          <cell r="Z758" t="str">
            <v/>
          </cell>
          <cell r="AA758" t="str">
            <v/>
          </cell>
          <cell r="AB758" t="str">
            <v/>
          </cell>
          <cell r="AC758" t="str">
            <v/>
          </cell>
          <cell r="AD758" t="str">
            <v/>
          </cell>
          <cell r="AE758" t="str">
            <v/>
          </cell>
          <cell r="AF758" t="str">
            <v/>
          </cell>
          <cell r="AG758" t="str">
            <v/>
          </cell>
          <cell r="AH758" t="str">
            <v/>
          </cell>
          <cell r="AI758" t="str">
            <v/>
          </cell>
          <cell r="AJ758" t="str">
            <v/>
          </cell>
          <cell r="AK758" t="str">
            <v/>
          </cell>
          <cell r="AL758" t="str">
            <v/>
          </cell>
          <cell r="AM758" t="str">
            <v/>
          </cell>
          <cell r="AN758" t="str">
            <v/>
          </cell>
          <cell r="AO758" t="str">
            <v/>
          </cell>
          <cell r="AP758" t="str">
            <v/>
          </cell>
          <cell r="AQ758" t="str">
            <v/>
          </cell>
          <cell r="AR758" t="str">
            <v/>
          </cell>
          <cell r="AS758" t="str">
            <v/>
          </cell>
          <cell r="AT758" t="str">
            <v/>
          </cell>
          <cell r="AU758" t="str">
            <v/>
          </cell>
          <cell r="AV758" t="str">
            <v/>
          </cell>
          <cell r="AW758" t="str">
            <v/>
          </cell>
          <cell r="AX758" t="str">
            <v/>
          </cell>
          <cell r="AY758" t="str">
            <v/>
          </cell>
          <cell r="AZ758" t="str">
            <v/>
          </cell>
          <cell r="BA758" t="str">
            <v/>
          </cell>
          <cell r="BB758" t="str">
            <v/>
          </cell>
          <cell r="BC758" t="str">
            <v/>
          </cell>
        </row>
        <row r="759">
          <cell r="B759" t="str">
            <v>RLRETL - Sea</v>
          </cell>
          <cell r="C759">
            <v>0</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cell r="V759" t="str">
            <v/>
          </cell>
          <cell r="W759" t="str">
            <v/>
          </cell>
          <cell r="X759" t="str">
            <v/>
          </cell>
          <cell r="Y759" t="str">
            <v/>
          </cell>
          <cell r="Z759" t="str">
            <v/>
          </cell>
          <cell r="AA759" t="str">
            <v/>
          </cell>
          <cell r="AB759" t="str">
            <v/>
          </cell>
          <cell r="AC759" t="str">
            <v/>
          </cell>
          <cell r="AD759" t="str">
            <v/>
          </cell>
          <cell r="AE759" t="str">
            <v/>
          </cell>
          <cell r="AF759" t="str">
            <v/>
          </cell>
          <cell r="AG759" t="str">
            <v/>
          </cell>
          <cell r="AH759" t="str">
            <v/>
          </cell>
          <cell r="AI759" t="str">
            <v/>
          </cell>
          <cell r="AJ759" t="str">
            <v/>
          </cell>
          <cell r="AK759" t="str">
            <v/>
          </cell>
          <cell r="AL759" t="str">
            <v/>
          </cell>
          <cell r="AM759" t="str">
            <v/>
          </cell>
          <cell r="AN759" t="str">
            <v/>
          </cell>
          <cell r="AO759" t="str">
            <v/>
          </cell>
          <cell r="AP759" t="str">
            <v/>
          </cell>
          <cell r="AQ759" t="str">
            <v/>
          </cell>
          <cell r="AR759" t="str">
            <v/>
          </cell>
          <cell r="AS759" t="str">
            <v/>
          </cell>
          <cell r="AT759" t="str">
            <v/>
          </cell>
          <cell r="AU759" t="str">
            <v/>
          </cell>
          <cell r="AV759" t="str">
            <v/>
          </cell>
          <cell r="AW759" t="str">
            <v/>
          </cell>
          <cell r="AX759" t="str">
            <v/>
          </cell>
          <cell r="AY759" t="str">
            <v/>
          </cell>
          <cell r="AZ759" t="str">
            <v/>
          </cell>
          <cell r="BA759" t="str">
            <v/>
          </cell>
          <cell r="BB759" t="str">
            <v/>
          </cell>
          <cell r="BC759" t="str">
            <v/>
          </cell>
        </row>
        <row r="760">
          <cell r="B760" t="str">
            <v>RLW - Air</v>
          </cell>
          <cell r="C760">
            <v>0</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cell r="V760" t="str">
            <v/>
          </cell>
          <cell r="W760" t="str">
            <v/>
          </cell>
          <cell r="X760" t="str">
            <v/>
          </cell>
          <cell r="Y760" t="str">
            <v/>
          </cell>
          <cell r="Z760" t="str">
            <v/>
          </cell>
          <cell r="AA760" t="str">
            <v/>
          </cell>
          <cell r="AB760" t="str">
            <v/>
          </cell>
          <cell r="AC760" t="str">
            <v/>
          </cell>
          <cell r="AD760" t="str">
            <v/>
          </cell>
          <cell r="AE760" t="str">
            <v/>
          </cell>
          <cell r="AF760" t="str">
            <v/>
          </cell>
          <cell r="AG760" t="str">
            <v/>
          </cell>
          <cell r="AH760" t="str">
            <v/>
          </cell>
          <cell r="AI760" t="str">
            <v/>
          </cell>
          <cell r="AJ760" t="str">
            <v/>
          </cell>
          <cell r="AK760" t="str">
            <v/>
          </cell>
          <cell r="AL760" t="str">
            <v/>
          </cell>
          <cell r="AM760" t="str">
            <v/>
          </cell>
          <cell r="AN760" t="str">
            <v/>
          </cell>
          <cell r="AO760" t="str">
            <v/>
          </cell>
          <cell r="AP760" t="str">
            <v/>
          </cell>
          <cell r="AQ760" t="str">
            <v/>
          </cell>
          <cell r="AR760" t="str">
            <v/>
          </cell>
          <cell r="AS760" t="str">
            <v/>
          </cell>
          <cell r="AT760" t="str">
            <v/>
          </cell>
          <cell r="AU760" t="str">
            <v/>
          </cell>
          <cell r="AV760" t="str">
            <v/>
          </cell>
          <cell r="AW760" t="str">
            <v/>
          </cell>
          <cell r="AX760" t="str">
            <v/>
          </cell>
          <cell r="AY760" t="str">
            <v/>
          </cell>
          <cell r="AZ760" t="str">
            <v/>
          </cell>
          <cell r="BA760" t="str">
            <v/>
          </cell>
          <cell r="BB760" t="str">
            <v/>
          </cell>
          <cell r="BC760" t="str">
            <v/>
          </cell>
        </row>
        <row r="761">
          <cell r="B761" t="str">
            <v>RLW - Sea</v>
          </cell>
          <cell r="C761">
            <v>0</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cell r="V761" t="str">
            <v/>
          </cell>
          <cell r="W761" t="str">
            <v/>
          </cell>
          <cell r="X761" t="str">
            <v/>
          </cell>
          <cell r="Y761" t="str">
            <v/>
          </cell>
          <cell r="Z761" t="str">
            <v/>
          </cell>
          <cell r="AA761" t="str">
            <v/>
          </cell>
          <cell r="AB761" t="str">
            <v/>
          </cell>
          <cell r="AC761" t="str">
            <v/>
          </cell>
          <cell r="AD761" t="str">
            <v/>
          </cell>
          <cell r="AE761" t="str">
            <v/>
          </cell>
          <cell r="AF761" t="str">
            <v/>
          </cell>
          <cell r="AG761" t="str">
            <v/>
          </cell>
          <cell r="AH761" t="str">
            <v/>
          </cell>
          <cell r="AI761" t="str">
            <v/>
          </cell>
          <cell r="AJ761" t="str">
            <v/>
          </cell>
          <cell r="AK761" t="str">
            <v/>
          </cell>
          <cell r="AL761" t="str">
            <v/>
          </cell>
          <cell r="AM761" t="str">
            <v/>
          </cell>
          <cell r="AN761" t="str">
            <v/>
          </cell>
          <cell r="AO761" t="str">
            <v/>
          </cell>
          <cell r="AP761" t="str">
            <v/>
          </cell>
          <cell r="AQ761" t="str">
            <v/>
          </cell>
          <cell r="AR761" t="str">
            <v/>
          </cell>
          <cell r="AS761" t="str">
            <v/>
          </cell>
          <cell r="AT761" t="str">
            <v/>
          </cell>
          <cell r="AU761" t="str">
            <v/>
          </cell>
          <cell r="AV761" t="str">
            <v/>
          </cell>
          <cell r="AW761" t="str">
            <v/>
          </cell>
          <cell r="AX761" t="str">
            <v/>
          </cell>
          <cell r="AY761" t="str">
            <v/>
          </cell>
          <cell r="AZ761" t="str">
            <v/>
          </cell>
          <cell r="BA761" t="str">
            <v/>
          </cell>
          <cell r="BB761" t="str">
            <v/>
          </cell>
          <cell r="BC761" t="str">
            <v/>
          </cell>
        </row>
        <row r="762">
          <cell r="B762" t="str">
            <v>RLWOM - Air</v>
          </cell>
          <cell r="C762">
            <v>0</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cell r="V762" t="str">
            <v/>
          </cell>
          <cell r="W762" t="str">
            <v/>
          </cell>
          <cell r="X762" t="str">
            <v/>
          </cell>
          <cell r="Y762" t="str">
            <v/>
          </cell>
          <cell r="Z762" t="str">
            <v/>
          </cell>
          <cell r="AA762" t="str">
            <v/>
          </cell>
          <cell r="AB762" t="str">
            <v/>
          </cell>
          <cell r="AC762" t="str">
            <v/>
          </cell>
          <cell r="AD762" t="str">
            <v/>
          </cell>
          <cell r="AE762" t="str">
            <v/>
          </cell>
          <cell r="AF762" t="str">
            <v/>
          </cell>
          <cell r="AG762" t="str">
            <v/>
          </cell>
          <cell r="AH762" t="str">
            <v/>
          </cell>
          <cell r="AI762" t="str">
            <v/>
          </cell>
          <cell r="AJ762" t="str">
            <v/>
          </cell>
          <cell r="AK762" t="str">
            <v/>
          </cell>
          <cell r="AL762" t="str">
            <v/>
          </cell>
          <cell r="AM762" t="str">
            <v/>
          </cell>
          <cell r="AN762" t="str">
            <v/>
          </cell>
          <cell r="AO762" t="str">
            <v/>
          </cell>
          <cell r="AP762" t="str">
            <v/>
          </cell>
          <cell r="AQ762" t="str">
            <v/>
          </cell>
          <cell r="AR762" t="str">
            <v/>
          </cell>
          <cell r="AS762" t="str">
            <v/>
          </cell>
          <cell r="AT762" t="str">
            <v/>
          </cell>
          <cell r="AU762" t="str">
            <v/>
          </cell>
          <cell r="AV762" t="str">
            <v/>
          </cell>
          <cell r="AW762" t="str">
            <v/>
          </cell>
          <cell r="AX762" t="str">
            <v/>
          </cell>
          <cell r="AY762" t="str">
            <v/>
          </cell>
          <cell r="AZ762" t="str">
            <v/>
          </cell>
          <cell r="BA762" t="str">
            <v/>
          </cell>
          <cell r="BB762" t="str">
            <v/>
          </cell>
          <cell r="BC762" t="str">
            <v/>
          </cell>
        </row>
        <row r="763">
          <cell r="B763" t="str">
            <v>RLWOM - Sea</v>
          </cell>
          <cell r="C763">
            <v>0</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cell r="V763" t="str">
            <v/>
          </cell>
          <cell r="W763" t="str">
            <v/>
          </cell>
          <cell r="X763" t="str">
            <v/>
          </cell>
          <cell r="Y763" t="str">
            <v/>
          </cell>
          <cell r="Z763" t="str">
            <v/>
          </cell>
          <cell r="AA763" t="str">
            <v/>
          </cell>
          <cell r="AB763" t="str">
            <v/>
          </cell>
          <cell r="AC763" t="str">
            <v/>
          </cell>
          <cell r="AD763" t="str">
            <v/>
          </cell>
          <cell r="AE763" t="str">
            <v/>
          </cell>
          <cell r="AF763" t="str">
            <v/>
          </cell>
          <cell r="AG763" t="str">
            <v/>
          </cell>
          <cell r="AH763" t="str">
            <v/>
          </cell>
          <cell r="AI763" t="str">
            <v/>
          </cell>
          <cell r="AJ763" t="str">
            <v/>
          </cell>
          <cell r="AK763" t="str">
            <v/>
          </cell>
          <cell r="AL763" t="str">
            <v/>
          </cell>
          <cell r="AM763" t="str">
            <v/>
          </cell>
          <cell r="AN763" t="str">
            <v/>
          </cell>
          <cell r="AO763" t="str">
            <v/>
          </cell>
          <cell r="AP763" t="str">
            <v/>
          </cell>
          <cell r="AQ763" t="str">
            <v/>
          </cell>
          <cell r="AR763" t="str">
            <v/>
          </cell>
          <cell r="AS763" t="str">
            <v/>
          </cell>
          <cell r="AT763" t="str">
            <v/>
          </cell>
          <cell r="AU763" t="str">
            <v/>
          </cell>
          <cell r="AV763" t="str">
            <v/>
          </cell>
          <cell r="AW763" t="str">
            <v/>
          </cell>
          <cell r="AX763" t="str">
            <v/>
          </cell>
          <cell r="AY763" t="str">
            <v/>
          </cell>
          <cell r="AZ763" t="str">
            <v/>
          </cell>
          <cell r="BA763" t="str">
            <v/>
          </cell>
          <cell r="BB763" t="str">
            <v/>
          </cell>
          <cell r="BC763" t="str">
            <v/>
          </cell>
        </row>
        <row r="764">
          <cell r="B764" t="str">
            <v>RMCA - Air</v>
          </cell>
          <cell r="C764">
            <v>0</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cell r="V764" t="str">
            <v/>
          </cell>
          <cell r="W764" t="str">
            <v/>
          </cell>
          <cell r="X764" t="str">
            <v/>
          </cell>
          <cell r="Y764" t="str">
            <v/>
          </cell>
          <cell r="Z764" t="str">
            <v/>
          </cell>
          <cell r="AA764" t="str">
            <v/>
          </cell>
          <cell r="AB764" t="str">
            <v/>
          </cell>
          <cell r="AC764" t="str">
            <v/>
          </cell>
          <cell r="AD764" t="str">
            <v/>
          </cell>
          <cell r="AE764" t="str">
            <v/>
          </cell>
          <cell r="AF764" t="str">
            <v/>
          </cell>
          <cell r="AG764" t="str">
            <v/>
          </cell>
          <cell r="AH764" t="str">
            <v/>
          </cell>
          <cell r="AI764" t="str">
            <v/>
          </cell>
          <cell r="AJ764" t="str">
            <v/>
          </cell>
          <cell r="AK764" t="str">
            <v/>
          </cell>
          <cell r="AL764" t="str">
            <v/>
          </cell>
          <cell r="AM764" t="str">
            <v/>
          </cell>
          <cell r="AN764" t="str">
            <v/>
          </cell>
          <cell r="AO764" t="str">
            <v/>
          </cell>
          <cell r="AP764" t="str">
            <v/>
          </cell>
          <cell r="AQ764" t="str">
            <v/>
          </cell>
          <cell r="AR764" t="str">
            <v/>
          </cell>
          <cell r="AS764" t="str">
            <v/>
          </cell>
          <cell r="AT764" t="str">
            <v/>
          </cell>
          <cell r="AU764" t="str">
            <v/>
          </cell>
          <cell r="AV764" t="str">
            <v/>
          </cell>
          <cell r="AW764" t="str">
            <v/>
          </cell>
          <cell r="AX764" t="str">
            <v/>
          </cell>
          <cell r="AY764" t="str">
            <v/>
          </cell>
          <cell r="AZ764" t="str">
            <v/>
          </cell>
          <cell r="BA764" t="str">
            <v/>
          </cell>
          <cell r="BB764" t="str">
            <v/>
          </cell>
          <cell r="BC764" t="str">
            <v/>
          </cell>
        </row>
        <row r="765">
          <cell r="B765" t="str">
            <v>RMCA - Sea</v>
          </cell>
          <cell r="C765">
            <v>0</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cell r="V765" t="str">
            <v/>
          </cell>
          <cell r="W765" t="str">
            <v/>
          </cell>
          <cell r="X765" t="str">
            <v/>
          </cell>
          <cell r="Y765" t="str">
            <v/>
          </cell>
          <cell r="Z765" t="str">
            <v/>
          </cell>
          <cell r="AA765" t="str">
            <v/>
          </cell>
          <cell r="AB765" t="str">
            <v/>
          </cell>
          <cell r="AC765" t="str">
            <v/>
          </cell>
          <cell r="AD765" t="str">
            <v/>
          </cell>
          <cell r="AE765" t="str">
            <v/>
          </cell>
          <cell r="AF765" t="str">
            <v/>
          </cell>
          <cell r="AG765" t="str">
            <v/>
          </cell>
          <cell r="AH765" t="str">
            <v/>
          </cell>
          <cell r="AI765" t="str">
            <v/>
          </cell>
          <cell r="AJ765" t="str">
            <v/>
          </cell>
          <cell r="AK765" t="str">
            <v/>
          </cell>
          <cell r="AL765" t="str">
            <v/>
          </cell>
          <cell r="AM765" t="str">
            <v/>
          </cell>
          <cell r="AN765" t="str">
            <v/>
          </cell>
          <cell r="AO765" t="str">
            <v/>
          </cell>
          <cell r="AP765" t="str">
            <v/>
          </cell>
          <cell r="AQ765" t="str">
            <v/>
          </cell>
          <cell r="AR765" t="str">
            <v/>
          </cell>
          <cell r="AS765" t="str">
            <v/>
          </cell>
          <cell r="AT765" t="str">
            <v/>
          </cell>
          <cell r="AU765" t="str">
            <v/>
          </cell>
          <cell r="AV765" t="str">
            <v/>
          </cell>
          <cell r="AW765" t="str">
            <v/>
          </cell>
          <cell r="AX765" t="str">
            <v/>
          </cell>
          <cell r="AY765" t="str">
            <v/>
          </cell>
          <cell r="AZ765" t="str">
            <v/>
          </cell>
          <cell r="BA765" t="str">
            <v/>
          </cell>
          <cell r="BB765" t="str">
            <v/>
          </cell>
          <cell r="BC765" t="str">
            <v/>
          </cell>
        </row>
        <row r="766">
          <cell r="B766" t="str">
            <v>ROLAN - Air</v>
          </cell>
          <cell r="C766">
            <v>0</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cell r="V766" t="str">
            <v/>
          </cell>
          <cell r="W766" t="str">
            <v/>
          </cell>
          <cell r="X766" t="str">
            <v/>
          </cell>
          <cell r="Y766" t="str">
            <v/>
          </cell>
          <cell r="Z766" t="str">
            <v/>
          </cell>
          <cell r="AA766" t="str">
            <v/>
          </cell>
          <cell r="AB766" t="str">
            <v/>
          </cell>
          <cell r="AC766" t="str">
            <v/>
          </cell>
          <cell r="AD766" t="str">
            <v/>
          </cell>
          <cell r="AE766" t="str">
            <v/>
          </cell>
          <cell r="AF766" t="str">
            <v/>
          </cell>
          <cell r="AG766" t="str">
            <v/>
          </cell>
          <cell r="AH766" t="str">
            <v/>
          </cell>
          <cell r="AI766" t="str">
            <v/>
          </cell>
          <cell r="AJ766" t="str">
            <v/>
          </cell>
          <cell r="AK766" t="str">
            <v/>
          </cell>
          <cell r="AL766" t="str">
            <v/>
          </cell>
          <cell r="AM766" t="str">
            <v/>
          </cell>
          <cell r="AN766" t="str">
            <v/>
          </cell>
          <cell r="AO766" t="str">
            <v/>
          </cell>
          <cell r="AP766" t="str">
            <v/>
          </cell>
          <cell r="AQ766" t="str">
            <v/>
          </cell>
          <cell r="AR766" t="str">
            <v/>
          </cell>
          <cell r="AS766" t="str">
            <v/>
          </cell>
          <cell r="AT766" t="str">
            <v/>
          </cell>
          <cell r="AU766" t="str">
            <v/>
          </cell>
          <cell r="AV766" t="str">
            <v/>
          </cell>
          <cell r="AW766" t="str">
            <v/>
          </cell>
          <cell r="AX766" t="str">
            <v/>
          </cell>
          <cell r="AY766" t="str">
            <v/>
          </cell>
          <cell r="AZ766" t="str">
            <v/>
          </cell>
          <cell r="BA766" t="str">
            <v/>
          </cell>
          <cell r="BB766" t="str">
            <v/>
          </cell>
          <cell r="BC766" t="str">
            <v/>
          </cell>
        </row>
        <row r="767">
          <cell r="B767" t="str">
            <v>ROLAN - Sea</v>
          </cell>
          <cell r="C767">
            <v>0</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cell r="V767" t="str">
            <v/>
          </cell>
          <cell r="W767" t="str">
            <v/>
          </cell>
          <cell r="X767" t="str">
            <v/>
          </cell>
          <cell r="Y767" t="str">
            <v/>
          </cell>
          <cell r="Z767" t="str">
            <v/>
          </cell>
          <cell r="AA767" t="str">
            <v/>
          </cell>
          <cell r="AB767" t="str">
            <v/>
          </cell>
          <cell r="AC767" t="str">
            <v/>
          </cell>
          <cell r="AD767" t="str">
            <v/>
          </cell>
          <cell r="AE767" t="str">
            <v/>
          </cell>
          <cell r="AF767" t="str">
            <v/>
          </cell>
          <cell r="AG767" t="str">
            <v/>
          </cell>
          <cell r="AH767" t="str">
            <v/>
          </cell>
          <cell r="AI767" t="str">
            <v/>
          </cell>
          <cell r="AJ767" t="str">
            <v/>
          </cell>
          <cell r="AK767" t="str">
            <v/>
          </cell>
          <cell r="AL767" t="str">
            <v/>
          </cell>
          <cell r="AM767" t="str">
            <v/>
          </cell>
          <cell r="AN767" t="str">
            <v/>
          </cell>
          <cell r="AO767" t="str">
            <v/>
          </cell>
          <cell r="AP767" t="str">
            <v/>
          </cell>
          <cell r="AQ767" t="str">
            <v/>
          </cell>
          <cell r="AR767" t="str">
            <v/>
          </cell>
          <cell r="AS767" t="str">
            <v/>
          </cell>
          <cell r="AT767" t="str">
            <v/>
          </cell>
          <cell r="AU767" t="str">
            <v/>
          </cell>
          <cell r="AV767" t="str">
            <v/>
          </cell>
          <cell r="AW767" t="str">
            <v/>
          </cell>
          <cell r="AX767" t="str">
            <v/>
          </cell>
          <cell r="AY767" t="str">
            <v/>
          </cell>
          <cell r="AZ767" t="str">
            <v/>
          </cell>
          <cell r="BA767" t="str">
            <v/>
          </cell>
          <cell r="BB767" t="str">
            <v/>
          </cell>
          <cell r="BC767" t="str">
            <v/>
          </cell>
        </row>
        <row r="768">
          <cell r="B768" t="str">
            <v>RPCI - Air</v>
          </cell>
          <cell r="C768">
            <v>0</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cell r="V768" t="str">
            <v/>
          </cell>
          <cell r="W768" t="str">
            <v/>
          </cell>
          <cell r="X768" t="str">
            <v/>
          </cell>
          <cell r="Y768" t="str">
            <v/>
          </cell>
          <cell r="Z768" t="str">
            <v/>
          </cell>
          <cell r="AA768" t="str">
            <v/>
          </cell>
          <cell r="AB768" t="str">
            <v/>
          </cell>
          <cell r="AC768" t="str">
            <v/>
          </cell>
          <cell r="AD768" t="str">
            <v/>
          </cell>
          <cell r="AE768" t="str">
            <v/>
          </cell>
          <cell r="AF768" t="str">
            <v/>
          </cell>
          <cell r="AG768" t="str">
            <v/>
          </cell>
          <cell r="AH768" t="str">
            <v/>
          </cell>
          <cell r="AI768" t="str">
            <v/>
          </cell>
          <cell r="AJ768" t="str">
            <v/>
          </cell>
          <cell r="AK768" t="str">
            <v/>
          </cell>
          <cell r="AL768" t="str">
            <v/>
          </cell>
          <cell r="AM768" t="str">
            <v/>
          </cell>
          <cell r="AN768" t="str">
            <v/>
          </cell>
          <cell r="AO768" t="str">
            <v/>
          </cell>
          <cell r="AP768" t="str">
            <v/>
          </cell>
          <cell r="AQ768" t="str">
            <v/>
          </cell>
          <cell r="AR768" t="str">
            <v/>
          </cell>
          <cell r="AS768" t="str">
            <v/>
          </cell>
          <cell r="AT768" t="str">
            <v/>
          </cell>
          <cell r="AU768" t="str">
            <v/>
          </cell>
          <cell r="AV768" t="str">
            <v/>
          </cell>
          <cell r="AW768" t="str">
            <v/>
          </cell>
          <cell r="AX768" t="str">
            <v/>
          </cell>
          <cell r="AY768" t="str">
            <v/>
          </cell>
          <cell r="AZ768" t="str">
            <v/>
          </cell>
          <cell r="BA768" t="str">
            <v/>
          </cell>
          <cell r="BB768" t="str">
            <v/>
          </cell>
          <cell r="BC768" t="str">
            <v/>
          </cell>
        </row>
        <row r="769">
          <cell r="B769" t="str">
            <v>RPCI - Sea</v>
          </cell>
          <cell r="C769">
            <v>1</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cell r="V769" t="str">
            <v/>
          </cell>
          <cell r="W769" t="str">
            <v/>
          </cell>
          <cell r="X769" t="str">
            <v/>
          </cell>
          <cell r="Y769" t="str">
            <v/>
          </cell>
          <cell r="Z769" t="str">
            <v/>
          </cell>
          <cell r="AA769" t="str">
            <v/>
          </cell>
          <cell r="AB769" t="str">
            <v/>
          </cell>
          <cell r="AC769" t="str">
            <v/>
          </cell>
          <cell r="AD769" t="str">
            <v/>
          </cell>
          <cell r="AE769" t="str">
            <v/>
          </cell>
          <cell r="AF769" t="str">
            <v/>
          </cell>
          <cell r="AG769" t="str">
            <v/>
          </cell>
          <cell r="AH769" t="str">
            <v/>
          </cell>
          <cell r="AI769" t="str">
            <v/>
          </cell>
          <cell r="AJ769" t="str">
            <v/>
          </cell>
          <cell r="AK769" t="str">
            <v/>
          </cell>
          <cell r="AL769" t="str">
            <v/>
          </cell>
          <cell r="AM769" t="str">
            <v/>
          </cell>
          <cell r="AN769" t="str">
            <v/>
          </cell>
          <cell r="AO769" t="str">
            <v/>
          </cell>
          <cell r="AP769" t="str">
            <v/>
          </cell>
          <cell r="AQ769" t="str">
            <v/>
          </cell>
          <cell r="AR769" t="str">
            <v/>
          </cell>
          <cell r="AS769" t="str">
            <v/>
          </cell>
          <cell r="AT769" t="str">
            <v/>
          </cell>
          <cell r="AU769" t="str">
            <v/>
          </cell>
          <cell r="AV769" t="str">
            <v/>
          </cell>
          <cell r="AW769" t="str">
            <v/>
          </cell>
          <cell r="AX769" t="str">
            <v/>
          </cell>
          <cell r="AY769" t="str">
            <v/>
          </cell>
          <cell r="AZ769" t="str">
            <v/>
          </cell>
          <cell r="BA769" t="str">
            <v/>
          </cell>
          <cell r="BB769" t="str">
            <v/>
          </cell>
          <cell r="BC769" t="str">
            <v/>
          </cell>
        </row>
        <row r="770">
          <cell r="B770" t="str">
            <v>RQSBR - Air</v>
          </cell>
          <cell r="C770">
            <v>0</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cell r="V770" t="str">
            <v/>
          </cell>
          <cell r="W770" t="str">
            <v/>
          </cell>
          <cell r="X770" t="str">
            <v/>
          </cell>
          <cell r="Y770" t="str">
            <v/>
          </cell>
          <cell r="Z770" t="str">
            <v/>
          </cell>
          <cell r="AA770" t="str">
            <v/>
          </cell>
          <cell r="AB770" t="str">
            <v/>
          </cell>
          <cell r="AC770" t="str">
            <v/>
          </cell>
          <cell r="AD770" t="str">
            <v/>
          </cell>
          <cell r="AE770" t="str">
            <v/>
          </cell>
          <cell r="AF770" t="str">
            <v/>
          </cell>
          <cell r="AG770" t="str">
            <v/>
          </cell>
          <cell r="AH770" t="str">
            <v/>
          </cell>
          <cell r="AI770" t="str">
            <v/>
          </cell>
          <cell r="AJ770" t="str">
            <v/>
          </cell>
          <cell r="AK770" t="str">
            <v/>
          </cell>
          <cell r="AL770" t="str">
            <v/>
          </cell>
          <cell r="AM770" t="str">
            <v/>
          </cell>
          <cell r="AN770" t="str">
            <v/>
          </cell>
          <cell r="AO770" t="str">
            <v/>
          </cell>
          <cell r="AP770" t="str">
            <v/>
          </cell>
          <cell r="AQ770" t="str">
            <v/>
          </cell>
          <cell r="AR770" t="str">
            <v/>
          </cell>
          <cell r="AS770" t="str">
            <v/>
          </cell>
          <cell r="AT770" t="str">
            <v/>
          </cell>
          <cell r="AU770" t="str">
            <v/>
          </cell>
          <cell r="AV770" t="str">
            <v/>
          </cell>
          <cell r="AW770" t="str">
            <v/>
          </cell>
          <cell r="AX770" t="str">
            <v/>
          </cell>
          <cell r="AY770" t="str">
            <v/>
          </cell>
          <cell r="AZ770" t="str">
            <v/>
          </cell>
          <cell r="BA770" t="str">
            <v/>
          </cell>
          <cell r="BB770" t="str">
            <v/>
          </cell>
          <cell r="BC770" t="str">
            <v/>
          </cell>
        </row>
        <row r="771">
          <cell r="B771" t="str">
            <v>RQSBR - Sea</v>
          </cell>
          <cell r="C771">
            <v>0</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cell r="V771" t="str">
            <v/>
          </cell>
          <cell r="W771" t="str">
            <v/>
          </cell>
          <cell r="X771" t="str">
            <v/>
          </cell>
          <cell r="Y771" t="str">
            <v/>
          </cell>
          <cell r="Z771" t="str">
            <v/>
          </cell>
          <cell r="AA771" t="str">
            <v/>
          </cell>
          <cell r="AB771" t="str">
            <v/>
          </cell>
          <cell r="AC771" t="str">
            <v/>
          </cell>
          <cell r="AD771" t="str">
            <v/>
          </cell>
          <cell r="AE771" t="str">
            <v/>
          </cell>
          <cell r="AF771" t="str">
            <v/>
          </cell>
          <cell r="AG771" t="str">
            <v/>
          </cell>
          <cell r="AH771" t="str">
            <v/>
          </cell>
          <cell r="AI771" t="str">
            <v/>
          </cell>
          <cell r="AJ771" t="str">
            <v/>
          </cell>
          <cell r="AK771" t="str">
            <v/>
          </cell>
          <cell r="AL771" t="str">
            <v/>
          </cell>
          <cell r="AM771" t="str">
            <v/>
          </cell>
          <cell r="AN771" t="str">
            <v/>
          </cell>
          <cell r="AO771" t="str">
            <v/>
          </cell>
          <cell r="AP771" t="str">
            <v/>
          </cell>
          <cell r="AQ771" t="str">
            <v/>
          </cell>
          <cell r="AR771" t="str">
            <v/>
          </cell>
          <cell r="AS771" t="str">
            <v/>
          </cell>
          <cell r="AT771" t="str">
            <v/>
          </cell>
          <cell r="AU771" t="str">
            <v/>
          </cell>
          <cell r="AV771" t="str">
            <v/>
          </cell>
          <cell r="AW771" t="str">
            <v/>
          </cell>
          <cell r="AX771" t="str">
            <v/>
          </cell>
          <cell r="AY771" t="str">
            <v/>
          </cell>
          <cell r="AZ771" t="str">
            <v/>
          </cell>
          <cell r="BA771" t="str">
            <v/>
          </cell>
          <cell r="BB771" t="str">
            <v/>
          </cell>
          <cell r="BC771" t="str">
            <v/>
          </cell>
        </row>
        <row r="772">
          <cell r="B772" t="str">
            <v>RSGC - Air</v>
          </cell>
          <cell r="C772">
            <v>0</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cell r="V772" t="str">
            <v/>
          </cell>
          <cell r="W772" t="str">
            <v/>
          </cell>
          <cell r="X772" t="str">
            <v/>
          </cell>
          <cell r="Y772" t="str">
            <v/>
          </cell>
          <cell r="Z772" t="str">
            <v/>
          </cell>
          <cell r="AA772" t="str">
            <v/>
          </cell>
          <cell r="AB772" t="str">
            <v/>
          </cell>
          <cell r="AC772" t="str">
            <v/>
          </cell>
          <cell r="AD772" t="str">
            <v/>
          </cell>
          <cell r="AE772" t="str">
            <v/>
          </cell>
          <cell r="AF772" t="str">
            <v/>
          </cell>
          <cell r="AG772" t="str">
            <v/>
          </cell>
          <cell r="AH772" t="str">
            <v/>
          </cell>
          <cell r="AI772" t="str">
            <v/>
          </cell>
          <cell r="AJ772" t="str">
            <v/>
          </cell>
          <cell r="AK772" t="str">
            <v/>
          </cell>
          <cell r="AL772" t="str">
            <v/>
          </cell>
          <cell r="AM772" t="str">
            <v/>
          </cell>
          <cell r="AN772" t="str">
            <v/>
          </cell>
          <cell r="AO772" t="str">
            <v/>
          </cell>
          <cell r="AP772" t="str">
            <v/>
          </cell>
          <cell r="AQ772" t="str">
            <v/>
          </cell>
          <cell r="AR772" t="str">
            <v/>
          </cell>
          <cell r="AS772" t="str">
            <v/>
          </cell>
          <cell r="AT772" t="str">
            <v/>
          </cell>
          <cell r="AU772" t="str">
            <v/>
          </cell>
          <cell r="AV772" t="str">
            <v/>
          </cell>
          <cell r="AW772" t="str">
            <v/>
          </cell>
          <cell r="AX772" t="str">
            <v/>
          </cell>
          <cell r="AY772" t="str">
            <v/>
          </cell>
          <cell r="AZ772" t="str">
            <v/>
          </cell>
          <cell r="BA772" t="str">
            <v/>
          </cell>
          <cell r="BB772" t="str">
            <v/>
          </cell>
          <cell r="BC772" t="str">
            <v/>
          </cell>
        </row>
        <row r="773">
          <cell r="B773" t="str">
            <v>RSGC - Sea</v>
          </cell>
          <cell r="C773">
            <v>0</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cell r="V773" t="str">
            <v/>
          </cell>
          <cell r="W773" t="str">
            <v/>
          </cell>
          <cell r="X773" t="str">
            <v/>
          </cell>
          <cell r="Y773" t="str">
            <v/>
          </cell>
          <cell r="Z773" t="str">
            <v/>
          </cell>
          <cell r="AA773" t="str">
            <v/>
          </cell>
          <cell r="AB773" t="str">
            <v/>
          </cell>
          <cell r="AC773" t="str">
            <v/>
          </cell>
          <cell r="AD773" t="str">
            <v/>
          </cell>
          <cell r="AE773" t="str">
            <v/>
          </cell>
          <cell r="AF773" t="str">
            <v/>
          </cell>
          <cell r="AG773" t="str">
            <v/>
          </cell>
          <cell r="AH773" t="str">
            <v/>
          </cell>
          <cell r="AI773" t="str">
            <v/>
          </cell>
          <cell r="AJ773" t="str">
            <v/>
          </cell>
          <cell r="AK773" t="str">
            <v/>
          </cell>
          <cell r="AL773" t="str">
            <v/>
          </cell>
          <cell r="AM773" t="str">
            <v/>
          </cell>
          <cell r="AN773" t="str">
            <v/>
          </cell>
          <cell r="AO773" t="str">
            <v/>
          </cell>
          <cell r="AP773" t="str">
            <v/>
          </cell>
          <cell r="AQ773" t="str">
            <v/>
          </cell>
          <cell r="AR773" t="str">
            <v/>
          </cell>
          <cell r="AS773" t="str">
            <v/>
          </cell>
          <cell r="AT773" t="str">
            <v/>
          </cell>
          <cell r="AU773" t="str">
            <v/>
          </cell>
          <cell r="AV773" t="str">
            <v/>
          </cell>
          <cell r="AW773" t="str">
            <v/>
          </cell>
          <cell r="AX773" t="str">
            <v/>
          </cell>
          <cell r="AY773" t="str">
            <v/>
          </cell>
          <cell r="AZ773" t="str">
            <v/>
          </cell>
          <cell r="BA773" t="str">
            <v/>
          </cell>
          <cell r="BB773" t="str">
            <v/>
          </cell>
          <cell r="BC773" t="str">
            <v/>
          </cell>
        </row>
        <row r="774">
          <cell r="B774" t="str">
            <v>SABIC - Air</v>
          </cell>
          <cell r="C774">
            <v>0</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cell r="V774" t="str">
            <v/>
          </cell>
          <cell r="W774" t="str">
            <v/>
          </cell>
          <cell r="X774" t="str">
            <v/>
          </cell>
          <cell r="Y774" t="str">
            <v/>
          </cell>
          <cell r="Z774" t="str">
            <v/>
          </cell>
          <cell r="AA774" t="str">
            <v/>
          </cell>
          <cell r="AB774" t="str">
            <v/>
          </cell>
          <cell r="AC774" t="str">
            <v/>
          </cell>
          <cell r="AD774" t="str">
            <v/>
          </cell>
          <cell r="AE774" t="str">
            <v/>
          </cell>
          <cell r="AF774" t="str">
            <v/>
          </cell>
          <cell r="AG774" t="str">
            <v/>
          </cell>
          <cell r="AH774" t="str">
            <v/>
          </cell>
          <cell r="AI774" t="str">
            <v/>
          </cell>
          <cell r="AJ774" t="str">
            <v/>
          </cell>
          <cell r="AK774" t="str">
            <v/>
          </cell>
          <cell r="AL774" t="str">
            <v/>
          </cell>
          <cell r="AM774" t="str">
            <v/>
          </cell>
          <cell r="AN774" t="str">
            <v/>
          </cell>
          <cell r="AO774" t="str">
            <v/>
          </cell>
          <cell r="AP774" t="str">
            <v/>
          </cell>
          <cell r="AQ774" t="str">
            <v/>
          </cell>
          <cell r="AR774" t="str">
            <v/>
          </cell>
          <cell r="AS774" t="str">
            <v/>
          </cell>
          <cell r="AT774" t="str">
            <v/>
          </cell>
          <cell r="AU774" t="str">
            <v/>
          </cell>
          <cell r="AV774" t="str">
            <v/>
          </cell>
          <cell r="AW774" t="str">
            <v/>
          </cell>
          <cell r="AX774" t="str">
            <v/>
          </cell>
          <cell r="AY774" t="str">
            <v/>
          </cell>
          <cell r="AZ774" t="str">
            <v/>
          </cell>
          <cell r="BA774" t="str">
            <v/>
          </cell>
          <cell r="BB774" t="str">
            <v/>
          </cell>
          <cell r="BC774" t="str">
            <v/>
          </cell>
        </row>
        <row r="775">
          <cell r="B775" t="str">
            <v>SABIC - Sea</v>
          </cell>
          <cell r="C775">
            <v>0</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cell r="V775" t="str">
            <v/>
          </cell>
          <cell r="W775" t="str">
            <v/>
          </cell>
          <cell r="X775" t="str">
            <v/>
          </cell>
          <cell r="Y775" t="str">
            <v/>
          </cell>
          <cell r="Z775" t="str">
            <v/>
          </cell>
          <cell r="AA775" t="str">
            <v/>
          </cell>
          <cell r="AB775" t="str">
            <v/>
          </cell>
          <cell r="AC775" t="str">
            <v/>
          </cell>
          <cell r="AD775" t="str">
            <v/>
          </cell>
          <cell r="AE775" t="str">
            <v/>
          </cell>
          <cell r="AF775" t="str">
            <v/>
          </cell>
          <cell r="AG775" t="str">
            <v/>
          </cell>
          <cell r="AH775" t="str">
            <v/>
          </cell>
          <cell r="AI775" t="str">
            <v/>
          </cell>
          <cell r="AJ775" t="str">
            <v/>
          </cell>
          <cell r="AK775" t="str">
            <v/>
          </cell>
          <cell r="AL775" t="str">
            <v/>
          </cell>
          <cell r="AM775" t="str">
            <v/>
          </cell>
          <cell r="AN775" t="str">
            <v/>
          </cell>
          <cell r="AO775" t="str">
            <v/>
          </cell>
          <cell r="AP775" t="str">
            <v/>
          </cell>
          <cell r="AQ775" t="str">
            <v/>
          </cell>
          <cell r="AR775" t="str">
            <v/>
          </cell>
          <cell r="AS775" t="str">
            <v/>
          </cell>
          <cell r="AT775" t="str">
            <v/>
          </cell>
          <cell r="AU775" t="str">
            <v/>
          </cell>
          <cell r="AV775" t="str">
            <v/>
          </cell>
          <cell r="AW775" t="str">
            <v/>
          </cell>
          <cell r="AX775" t="str">
            <v/>
          </cell>
          <cell r="AY775" t="str">
            <v/>
          </cell>
          <cell r="AZ775" t="str">
            <v/>
          </cell>
          <cell r="BA775" t="str">
            <v/>
          </cell>
          <cell r="BB775" t="str">
            <v/>
          </cell>
          <cell r="BC775" t="str">
            <v/>
          </cell>
        </row>
        <row r="776">
          <cell r="B776" t="str">
            <v>SAFWAY - Air</v>
          </cell>
          <cell r="C776">
            <v>0</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cell r="V776" t="str">
            <v/>
          </cell>
          <cell r="W776" t="str">
            <v/>
          </cell>
          <cell r="X776" t="str">
            <v/>
          </cell>
          <cell r="Y776" t="str">
            <v/>
          </cell>
          <cell r="Z776" t="str">
            <v/>
          </cell>
          <cell r="AA776" t="str">
            <v/>
          </cell>
          <cell r="AB776" t="str">
            <v/>
          </cell>
          <cell r="AC776" t="str">
            <v/>
          </cell>
          <cell r="AD776" t="str">
            <v/>
          </cell>
          <cell r="AE776" t="str">
            <v/>
          </cell>
          <cell r="AF776" t="str">
            <v/>
          </cell>
          <cell r="AG776" t="str">
            <v/>
          </cell>
          <cell r="AH776" t="str">
            <v/>
          </cell>
          <cell r="AI776" t="str">
            <v/>
          </cell>
          <cell r="AJ776" t="str">
            <v/>
          </cell>
          <cell r="AK776" t="str">
            <v/>
          </cell>
          <cell r="AL776" t="str">
            <v/>
          </cell>
          <cell r="AM776" t="str">
            <v/>
          </cell>
          <cell r="AN776" t="str">
            <v/>
          </cell>
          <cell r="AO776" t="str">
            <v/>
          </cell>
          <cell r="AP776" t="str">
            <v/>
          </cell>
          <cell r="AQ776" t="str">
            <v/>
          </cell>
          <cell r="AR776" t="str">
            <v/>
          </cell>
          <cell r="AS776" t="str">
            <v/>
          </cell>
          <cell r="AT776" t="str">
            <v/>
          </cell>
          <cell r="AU776" t="str">
            <v/>
          </cell>
          <cell r="AV776" t="str">
            <v/>
          </cell>
          <cell r="AW776" t="str">
            <v/>
          </cell>
          <cell r="AX776" t="str">
            <v/>
          </cell>
          <cell r="AY776" t="str">
            <v/>
          </cell>
          <cell r="AZ776" t="str">
            <v/>
          </cell>
          <cell r="BA776" t="str">
            <v/>
          </cell>
          <cell r="BB776" t="str">
            <v/>
          </cell>
          <cell r="BC776" t="str">
            <v/>
          </cell>
        </row>
        <row r="777">
          <cell r="B777" t="str">
            <v>SAFWAY - Sea</v>
          </cell>
          <cell r="C777">
            <v>0</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cell r="V777" t="str">
            <v/>
          </cell>
          <cell r="W777" t="str">
            <v/>
          </cell>
          <cell r="X777" t="str">
            <v/>
          </cell>
          <cell r="Y777" t="str">
            <v/>
          </cell>
          <cell r="Z777" t="str">
            <v/>
          </cell>
          <cell r="AA777" t="str">
            <v/>
          </cell>
          <cell r="AB777" t="str">
            <v/>
          </cell>
          <cell r="AC777" t="str">
            <v/>
          </cell>
          <cell r="AD777" t="str">
            <v/>
          </cell>
          <cell r="AE777" t="str">
            <v/>
          </cell>
          <cell r="AF777" t="str">
            <v/>
          </cell>
          <cell r="AG777" t="str">
            <v/>
          </cell>
          <cell r="AH777" t="str">
            <v/>
          </cell>
          <cell r="AI777" t="str">
            <v/>
          </cell>
          <cell r="AJ777" t="str">
            <v/>
          </cell>
          <cell r="AK777" t="str">
            <v/>
          </cell>
          <cell r="AL777" t="str">
            <v/>
          </cell>
          <cell r="AM777" t="str">
            <v/>
          </cell>
          <cell r="AN777" t="str">
            <v/>
          </cell>
          <cell r="AO777" t="str">
            <v/>
          </cell>
          <cell r="AP777" t="str">
            <v/>
          </cell>
          <cell r="AQ777" t="str">
            <v/>
          </cell>
          <cell r="AR777" t="str">
            <v/>
          </cell>
          <cell r="AS777" t="str">
            <v/>
          </cell>
          <cell r="AT777" t="str">
            <v/>
          </cell>
          <cell r="AU777" t="str">
            <v/>
          </cell>
          <cell r="AV777" t="str">
            <v/>
          </cell>
          <cell r="AW777" t="str">
            <v/>
          </cell>
          <cell r="AX777" t="str">
            <v/>
          </cell>
          <cell r="AY777" t="str">
            <v/>
          </cell>
          <cell r="AZ777" t="str">
            <v/>
          </cell>
          <cell r="BA777" t="str">
            <v/>
          </cell>
          <cell r="BB777" t="str">
            <v/>
          </cell>
          <cell r="BC777" t="str">
            <v/>
          </cell>
        </row>
        <row r="778">
          <cell r="B778" t="str">
            <v>SANFRD - Air</v>
          </cell>
          <cell r="C778">
            <v>0</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cell r="V778" t="str">
            <v/>
          </cell>
          <cell r="W778" t="str">
            <v/>
          </cell>
          <cell r="X778" t="str">
            <v/>
          </cell>
          <cell r="Y778" t="str">
            <v/>
          </cell>
          <cell r="Z778" t="str">
            <v/>
          </cell>
          <cell r="AA778" t="str">
            <v/>
          </cell>
          <cell r="AB778" t="str">
            <v/>
          </cell>
          <cell r="AC778" t="str">
            <v/>
          </cell>
          <cell r="AD778" t="str">
            <v/>
          </cell>
          <cell r="AE778" t="str">
            <v/>
          </cell>
          <cell r="AF778" t="str">
            <v/>
          </cell>
          <cell r="AG778" t="str">
            <v/>
          </cell>
          <cell r="AH778" t="str">
            <v/>
          </cell>
          <cell r="AI778" t="str">
            <v/>
          </cell>
          <cell r="AJ778" t="str">
            <v/>
          </cell>
          <cell r="AK778" t="str">
            <v/>
          </cell>
          <cell r="AL778" t="str">
            <v/>
          </cell>
          <cell r="AM778" t="str">
            <v/>
          </cell>
          <cell r="AN778" t="str">
            <v/>
          </cell>
          <cell r="AO778" t="str">
            <v/>
          </cell>
          <cell r="AP778" t="str">
            <v/>
          </cell>
          <cell r="AQ778" t="str">
            <v/>
          </cell>
          <cell r="AR778" t="str">
            <v/>
          </cell>
          <cell r="AS778" t="str">
            <v/>
          </cell>
          <cell r="AT778" t="str">
            <v/>
          </cell>
          <cell r="AU778" t="str">
            <v/>
          </cell>
          <cell r="AV778" t="str">
            <v/>
          </cell>
          <cell r="AW778" t="str">
            <v/>
          </cell>
          <cell r="AX778" t="str">
            <v/>
          </cell>
          <cell r="AY778" t="str">
            <v/>
          </cell>
          <cell r="AZ778" t="str">
            <v/>
          </cell>
          <cell r="BA778" t="str">
            <v/>
          </cell>
          <cell r="BB778" t="str">
            <v/>
          </cell>
          <cell r="BC778" t="str">
            <v/>
          </cell>
        </row>
        <row r="779">
          <cell r="B779" t="str">
            <v>SANFRD - Sea</v>
          </cell>
          <cell r="C779">
            <v>0</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cell r="V779" t="str">
            <v/>
          </cell>
          <cell r="W779" t="str">
            <v/>
          </cell>
          <cell r="X779" t="str">
            <v/>
          </cell>
          <cell r="Y779" t="str">
            <v/>
          </cell>
          <cell r="Z779" t="str">
            <v/>
          </cell>
          <cell r="AA779" t="str">
            <v/>
          </cell>
          <cell r="AB779" t="str">
            <v/>
          </cell>
          <cell r="AC779" t="str">
            <v/>
          </cell>
          <cell r="AD779" t="str">
            <v/>
          </cell>
          <cell r="AE779" t="str">
            <v/>
          </cell>
          <cell r="AF779" t="str">
            <v/>
          </cell>
          <cell r="AG779" t="str">
            <v/>
          </cell>
          <cell r="AH779" t="str">
            <v/>
          </cell>
          <cell r="AI779" t="str">
            <v/>
          </cell>
          <cell r="AJ779" t="str">
            <v/>
          </cell>
          <cell r="AK779" t="str">
            <v/>
          </cell>
          <cell r="AL779" t="str">
            <v/>
          </cell>
          <cell r="AM779" t="str">
            <v/>
          </cell>
          <cell r="AN779" t="str">
            <v/>
          </cell>
          <cell r="AO779" t="str">
            <v/>
          </cell>
          <cell r="AP779" t="str">
            <v/>
          </cell>
          <cell r="AQ779" t="str">
            <v/>
          </cell>
          <cell r="AR779" t="str">
            <v/>
          </cell>
          <cell r="AS779" t="str">
            <v/>
          </cell>
          <cell r="AT779" t="str">
            <v/>
          </cell>
          <cell r="AU779" t="str">
            <v/>
          </cell>
          <cell r="AV779" t="str">
            <v/>
          </cell>
          <cell r="AW779" t="str">
            <v/>
          </cell>
          <cell r="AX779" t="str">
            <v/>
          </cell>
          <cell r="AY779" t="str">
            <v/>
          </cell>
          <cell r="AZ779" t="str">
            <v/>
          </cell>
          <cell r="BA779" t="str">
            <v/>
          </cell>
          <cell r="BB779" t="str">
            <v/>
          </cell>
          <cell r="BC779" t="str">
            <v/>
          </cell>
        </row>
        <row r="780">
          <cell r="B780" t="str">
            <v>SANNA - Air</v>
          </cell>
          <cell r="C780">
            <v>0</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cell r="V780" t="str">
            <v/>
          </cell>
          <cell r="W780" t="str">
            <v/>
          </cell>
          <cell r="X780" t="str">
            <v/>
          </cell>
          <cell r="Y780" t="str">
            <v/>
          </cell>
          <cell r="Z780" t="str">
            <v/>
          </cell>
          <cell r="AA780" t="str">
            <v/>
          </cell>
          <cell r="AB780" t="str">
            <v/>
          </cell>
          <cell r="AC780" t="str">
            <v/>
          </cell>
          <cell r="AD780" t="str">
            <v/>
          </cell>
          <cell r="AE780" t="str">
            <v/>
          </cell>
          <cell r="AF780" t="str">
            <v/>
          </cell>
          <cell r="AG780" t="str">
            <v/>
          </cell>
          <cell r="AH780" t="str">
            <v/>
          </cell>
          <cell r="AI780" t="str">
            <v/>
          </cell>
          <cell r="AJ780" t="str">
            <v/>
          </cell>
          <cell r="AK780" t="str">
            <v/>
          </cell>
          <cell r="AL780" t="str">
            <v/>
          </cell>
          <cell r="AM780" t="str">
            <v/>
          </cell>
          <cell r="AN780" t="str">
            <v/>
          </cell>
          <cell r="AO780" t="str">
            <v/>
          </cell>
          <cell r="AP780" t="str">
            <v/>
          </cell>
          <cell r="AQ780" t="str">
            <v/>
          </cell>
          <cell r="AR780" t="str">
            <v/>
          </cell>
          <cell r="AS780" t="str">
            <v/>
          </cell>
          <cell r="AT780" t="str">
            <v/>
          </cell>
          <cell r="AU780" t="str">
            <v/>
          </cell>
          <cell r="AV780" t="str">
            <v/>
          </cell>
          <cell r="AW780" t="str">
            <v/>
          </cell>
          <cell r="AX780" t="str">
            <v/>
          </cell>
          <cell r="AY780" t="str">
            <v/>
          </cell>
          <cell r="AZ780" t="str">
            <v/>
          </cell>
          <cell r="BA780" t="str">
            <v/>
          </cell>
          <cell r="BB780" t="str">
            <v/>
          </cell>
          <cell r="BC780" t="str">
            <v/>
          </cell>
        </row>
        <row r="781">
          <cell r="B781" t="str">
            <v>SANNA - Sea</v>
          </cell>
          <cell r="C781">
            <v>0</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cell r="V781" t="str">
            <v/>
          </cell>
          <cell r="W781" t="str">
            <v/>
          </cell>
          <cell r="X781" t="str">
            <v/>
          </cell>
          <cell r="Y781" t="str">
            <v/>
          </cell>
          <cell r="Z781" t="str">
            <v/>
          </cell>
          <cell r="AA781" t="str">
            <v/>
          </cell>
          <cell r="AB781" t="str">
            <v/>
          </cell>
          <cell r="AC781" t="str">
            <v/>
          </cell>
          <cell r="AD781" t="str">
            <v/>
          </cell>
          <cell r="AE781" t="str">
            <v/>
          </cell>
          <cell r="AF781" t="str">
            <v/>
          </cell>
          <cell r="AG781" t="str">
            <v/>
          </cell>
          <cell r="AH781" t="str">
            <v/>
          </cell>
          <cell r="AI781" t="str">
            <v/>
          </cell>
          <cell r="AJ781" t="str">
            <v/>
          </cell>
          <cell r="AK781" t="str">
            <v/>
          </cell>
          <cell r="AL781" t="str">
            <v/>
          </cell>
          <cell r="AM781" t="str">
            <v/>
          </cell>
          <cell r="AN781" t="str">
            <v/>
          </cell>
          <cell r="AO781" t="str">
            <v/>
          </cell>
          <cell r="AP781" t="str">
            <v/>
          </cell>
          <cell r="AQ781" t="str">
            <v/>
          </cell>
          <cell r="AR781" t="str">
            <v/>
          </cell>
          <cell r="AS781" t="str">
            <v/>
          </cell>
          <cell r="AT781" t="str">
            <v/>
          </cell>
          <cell r="AU781" t="str">
            <v/>
          </cell>
          <cell r="AV781" t="str">
            <v/>
          </cell>
          <cell r="AW781" t="str">
            <v/>
          </cell>
          <cell r="AX781" t="str">
            <v/>
          </cell>
          <cell r="AY781" t="str">
            <v/>
          </cell>
          <cell r="AZ781" t="str">
            <v/>
          </cell>
          <cell r="BA781" t="str">
            <v/>
          </cell>
          <cell r="BB781" t="str">
            <v/>
          </cell>
          <cell r="BC781" t="str">
            <v/>
          </cell>
        </row>
        <row r="782">
          <cell r="B782" t="str">
            <v>SCOPE - Air</v>
          </cell>
          <cell r="C782">
            <v>0</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cell r="V782" t="str">
            <v/>
          </cell>
          <cell r="W782" t="str">
            <v/>
          </cell>
          <cell r="X782" t="str">
            <v/>
          </cell>
          <cell r="Y782" t="str">
            <v/>
          </cell>
          <cell r="Z782" t="str">
            <v/>
          </cell>
          <cell r="AA782" t="str">
            <v/>
          </cell>
          <cell r="AB782" t="str">
            <v/>
          </cell>
          <cell r="AC782" t="str">
            <v/>
          </cell>
          <cell r="AD782" t="str">
            <v/>
          </cell>
          <cell r="AE782" t="str">
            <v/>
          </cell>
          <cell r="AF782" t="str">
            <v/>
          </cell>
          <cell r="AG782" t="str">
            <v/>
          </cell>
          <cell r="AH782" t="str">
            <v/>
          </cell>
          <cell r="AI782" t="str">
            <v/>
          </cell>
          <cell r="AJ782" t="str">
            <v/>
          </cell>
          <cell r="AK782" t="str">
            <v/>
          </cell>
          <cell r="AL782" t="str">
            <v/>
          </cell>
          <cell r="AM782" t="str">
            <v/>
          </cell>
          <cell r="AN782" t="str">
            <v/>
          </cell>
          <cell r="AO782" t="str">
            <v/>
          </cell>
          <cell r="AP782" t="str">
            <v/>
          </cell>
          <cell r="AQ782" t="str">
            <v/>
          </cell>
          <cell r="AR782" t="str">
            <v/>
          </cell>
          <cell r="AS782" t="str">
            <v/>
          </cell>
          <cell r="AT782" t="str">
            <v/>
          </cell>
          <cell r="AU782" t="str">
            <v/>
          </cell>
          <cell r="AV782" t="str">
            <v/>
          </cell>
          <cell r="AW782" t="str">
            <v/>
          </cell>
          <cell r="AX782" t="str">
            <v/>
          </cell>
          <cell r="AY782" t="str">
            <v/>
          </cell>
          <cell r="AZ782" t="str">
            <v/>
          </cell>
          <cell r="BA782" t="str">
            <v/>
          </cell>
          <cell r="BB782" t="str">
            <v/>
          </cell>
          <cell r="BC782" t="str">
            <v/>
          </cell>
        </row>
        <row r="783">
          <cell r="B783" t="str">
            <v>SCOPE - Sea</v>
          </cell>
          <cell r="C783">
            <v>0</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cell r="V783" t="str">
            <v/>
          </cell>
          <cell r="W783" t="str">
            <v/>
          </cell>
          <cell r="X783" t="str">
            <v/>
          </cell>
          <cell r="Y783" t="str">
            <v/>
          </cell>
          <cell r="Z783" t="str">
            <v/>
          </cell>
          <cell r="AA783" t="str">
            <v/>
          </cell>
          <cell r="AB783" t="str">
            <v/>
          </cell>
          <cell r="AC783" t="str">
            <v/>
          </cell>
          <cell r="AD783" t="str">
            <v/>
          </cell>
          <cell r="AE783" t="str">
            <v/>
          </cell>
          <cell r="AF783" t="str">
            <v/>
          </cell>
          <cell r="AG783" t="str">
            <v/>
          </cell>
          <cell r="AH783" t="str">
            <v/>
          </cell>
          <cell r="AI783" t="str">
            <v/>
          </cell>
          <cell r="AJ783" t="str">
            <v/>
          </cell>
          <cell r="AK783" t="str">
            <v/>
          </cell>
          <cell r="AL783" t="str">
            <v/>
          </cell>
          <cell r="AM783" t="str">
            <v/>
          </cell>
          <cell r="AN783" t="str">
            <v/>
          </cell>
          <cell r="AO783" t="str">
            <v/>
          </cell>
          <cell r="AP783" t="str">
            <v/>
          </cell>
          <cell r="AQ783" t="str">
            <v/>
          </cell>
          <cell r="AR783" t="str">
            <v/>
          </cell>
          <cell r="AS783" t="str">
            <v/>
          </cell>
          <cell r="AT783" t="str">
            <v/>
          </cell>
          <cell r="AU783" t="str">
            <v/>
          </cell>
          <cell r="AV783" t="str">
            <v/>
          </cell>
          <cell r="AW783" t="str">
            <v/>
          </cell>
          <cell r="AX783" t="str">
            <v/>
          </cell>
          <cell r="AY783" t="str">
            <v/>
          </cell>
          <cell r="AZ783" t="str">
            <v/>
          </cell>
          <cell r="BA783" t="str">
            <v/>
          </cell>
          <cell r="BB783" t="str">
            <v/>
          </cell>
          <cell r="BC783" t="str">
            <v/>
          </cell>
        </row>
        <row r="784">
          <cell r="B784" t="str">
            <v>SEARS - Air</v>
          </cell>
          <cell r="C784">
            <v>0</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cell r="V784" t="str">
            <v/>
          </cell>
          <cell r="W784" t="str">
            <v/>
          </cell>
          <cell r="X784" t="str">
            <v/>
          </cell>
          <cell r="Y784" t="str">
            <v/>
          </cell>
          <cell r="Z784" t="str">
            <v/>
          </cell>
          <cell r="AA784" t="str">
            <v/>
          </cell>
          <cell r="AB784" t="str">
            <v/>
          </cell>
          <cell r="AC784" t="str">
            <v/>
          </cell>
          <cell r="AD784" t="str">
            <v/>
          </cell>
          <cell r="AE784" t="str">
            <v/>
          </cell>
          <cell r="AF784" t="str">
            <v/>
          </cell>
          <cell r="AG784" t="str">
            <v/>
          </cell>
          <cell r="AH784" t="str">
            <v/>
          </cell>
          <cell r="AI784" t="str">
            <v/>
          </cell>
          <cell r="AJ784" t="str">
            <v/>
          </cell>
          <cell r="AK784" t="str">
            <v/>
          </cell>
          <cell r="AL784" t="str">
            <v/>
          </cell>
          <cell r="AM784" t="str">
            <v/>
          </cell>
          <cell r="AN784" t="str">
            <v/>
          </cell>
          <cell r="AO784" t="str">
            <v/>
          </cell>
          <cell r="AP784" t="str">
            <v/>
          </cell>
          <cell r="AQ784" t="str">
            <v/>
          </cell>
          <cell r="AR784" t="str">
            <v/>
          </cell>
          <cell r="AS784" t="str">
            <v/>
          </cell>
          <cell r="AT784" t="str">
            <v/>
          </cell>
          <cell r="AU784" t="str">
            <v/>
          </cell>
          <cell r="AV784" t="str">
            <v/>
          </cell>
          <cell r="AW784" t="str">
            <v/>
          </cell>
          <cell r="AX784" t="str">
            <v/>
          </cell>
          <cell r="AY784" t="str">
            <v/>
          </cell>
          <cell r="AZ784" t="str">
            <v/>
          </cell>
          <cell r="BA784" t="str">
            <v/>
          </cell>
          <cell r="BB784" t="str">
            <v/>
          </cell>
          <cell r="BC784" t="str">
            <v/>
          </cell>
        </row>
        <row r="785">
          <cell r="B785" t="str">
            <v>SEARS - Sea</v>
          </cell>
          <cell r="C785">
            <v>0</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cell r="V785" t="str">
            <v/>
          </cell>
          <cell r="W785" t="str">
            <v/>
          </cell>
          <cell r="X785" t="str">
            <v/>
          </cell>
          <cell r="Y785" t="str">
            <v/>
          </cell>
          <cell r="Z785" t="str">
            <v/>
          </cell>
          <cell r="AA785" t="str">
            <v/>
          </cell>
          <cell r="AB785" t="str">
            <v/>
          </cell>
          <cell r="AC785" t="str">
            <v/>
          </cell>
          <cell r="AD785" t="str">
            <v/>
          </cell>
          <cell r="AE785" t="str">
            <v/>
          </cell>
          <cell r="AF785" t="str">
            <v/>
          </cell>
          <cell r="AG785" t="str">
            <v/>
          </cell>
          <cell r="AH785" t="str">
            <v/>
          </cell>
          <cell r="AI785" t="str">
            <v/>
          </cell>
          <cell r="AJ785" t="str">
            <v/>
          </cell>
          <cell r="AK785" t="str">
            <v/>
          </cell>
          <cell r="AL785" t="str">
            <v/>
          </cell>
          <cell r="AM785" t="str">
            <v/>
          </cell>
          <cell r="AN785" t="str">
            <v/>
          </cell>
          <cell r="AO785" t="str">
            <v/>
          </cell>
          <cell r="AP785" t="str">
            <v/>
          </cell>
          <cell r="AQ785" t="str">
            <v/>
          </cell>
          <cell r="AR785" t="str">
            <v/>
          </cell>
          <cell r="AS785" t="str">
            <v/>
          </cell>
          <cell r="AT785" t="str">
            <v/>
          </cell>
          <cell r="AU785" t="str">
            <v/>
          </cell>
          <cell r="AV785" t="str">
            <v/>
          </cell>
          <cell r="AW785" t="str">
            <v/>
          </cell>
          <cell r="AX785" t="str">
            <v/>
          </cell>
          <cell r="AY785" t="str">
            <v/>
          </cell>
          <cell r="AZ785" t="str">
            <v/>
          </cell>
          <cell r="BA785" t="str">
            <v/>
          </cell>
          <cell r="BB785" t="str">
            <v/>
          </cell>
          <cell r="BC785" t="str">
            <v/>
          </cell>
        </row>
        <row r="786">
          <cell r="B786" t="str">
            <v>SHIPNM - Air</v>
          </cell>
          <cell r="C786">
            <v>0</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cell r="V786" t="str">
            <v/>
          </cell>
          <cell r="W786" t="str">
            <v/>
          </cell>
          <cell r="X786" t="str">
            <v/>
          </cell>
          <cell r="Y786" t="str">
            <v/>
          </cell>
          <cell r="Z786" t="str">
            <v/>
          </cell>
          <cell r="AA786" t="str">
            <v/>
          </cell>
          <cell r="AB786" t="str">
            <v/>
          </cell>
          <cell r="AC786" t="str">
            <v/>
          </cell>
          <cell r="AD786" t="str">
            <v/>
          </cell>
          <cell r="AE786" t="str">
            <v/>
          </cell>
          <cell r="AF786" t="str">
            <v/>
          </cell>
          <cell r="AG786" t="str">
            <v/>
          </cell>
          <cell r="AH786" t="str">
            <v/>
          </cell>
          <cell r="AI786" t="str">
            <v/>
          </cell>
          <cell r="AJ786" t="str">
            <v/>
          </cell>
          <cell r="AK786" t="str">
            <v/>
          </cell>
          <cell r="AL786" t="str">
            <v/>
          </cell>
          <cell r="AM786" t="str">
            <v/>
          </cell>
          <cell r="AN786" t="str">
            <v/>
          </cell>
          <cell r="AO786" t="str">
            <v/>
          </cell>
          <cell r="AP786" t="str">
            <v/>
          </cell>
          <cell r="AQ786" t="str">
            <v/>
          </cell>
          <cell r="AR786" t="str">
            <v/>
          </cell>
          <cell r="AS786" t="str">
            <v/>
          </cell>
          <cell r="AT786" t="str">
            <v/>
          </cell>
          <cell r="AU786" t="str">
            <v/>
          </cell>
          <cell r="AV786" t="str">
            <v/>
          </cell>
          <cell r="AW786" t="str">
            <v/>
          </cell>
          <cell r="AX786" t="str">
            <v/>
          </cell>
          <cell r="AY786" t="str">
            <v/>
          </cell>
          <cell r="AZ786" t="str">
            <v/>
          </cell>
          <cell r="BA786" t="str">
            <v/>
          </cell>
          <cell r="BB786" t="str">
            <v/>
          </cell>
          <cell r="BC786" t="str">
            <v/>
          </cell>
        </row>
        <row r="787">
          <cell r="B787" t="str">
            <v>SHIPNM - Sea</v>
          </cell>
          <cell r="C787">
            <v>0</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cell r="V787" t="str">
            <v/>
          </cell>
          <cell r="W787" t="str">
            <v/>
          </cell>
          <cell r="X787" t="str">
            <v/>
          </cell>
          <cell r="Y787" t="str">
            <v/>
          </cell>
          <cell r="Z787" t="str">
            <v/>
          </cell>
          <cell r="AA787" t="str">
            <v/>
          </cell>
          <cell r="AB787" t="str">
            <v/>
          </cell>
          <cell r="AC787" t="str">
            <v/>
          </cell>
          <cell r="AD787" t="str">
            <v/>
          </cell>
          <cell r="AE787" t="str">
            <v/>
          </cell>
          <cell r="AF787" t="str">
            <v/>
          </cell>
          <cell r="AG787" t="str">
            <v/>
          </cell>
          <cell r="AH787" t="str">
            <v/>
          </cell>
          <cell r="AI787" t="str">
            <v/>
          </cell>
          <cell r="AJ787" t="str">
            <v/>
          </cell>
          <cell r="AK787" t="str">
            <v/>
          </cell>
          <cell r="AL787" t="str">
            <v/>
          </cell>
          <cell r="AM787" t="str">
            <v/>
          </cell>
          <cell r="AN787" t="str">
            <v/>
          </cell>
          <cell r="AO787" t="str">
            <v/>
          </cell>
          <cell r="AP787" t="str">
            <v/>
          </cell>
          <cell r="AQ787" t="str">
            <v/>
          </cell>
          <cell r="AR787" t="str">
            <v/>
          </cell>
          <cell r="AS787" t="str">
            <v/>
          </cell>
          <cell r="AT787" t="str">
            <v/>
          </cell>
          <cell r="AU787" t="str">
            <v/>
          </cell>
          <cell r="AV787" t="str">
            <v/>
          </cell>
          <cell r="AW787" t="str">
            <v/>
          </cell>
          <cell r="AX787" t="str">
            <v/>
          </cell>
          <cell r="AY787" t="str">
            <v/>
          </cell>
          <cell r="AZ787" t="str">
            <v/>
          </cell>
          <cell r="BA787" t="str">
            <v/>
          </cell>
          <cell r="BB787" t="str">
            <v/>
          </cell>
          <cell r="BC787" t="str">
            <v/>
          </cell>
        </row>
        <row r="788">
          <cell r="B788" t="str">
            <v>SHLNE - Air</v>
          </cell>
          <cell r="C788">
            <v>0</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cell r="V788" t="str">
            <v/>
          </cell>
          <cell r="W788" t="str">
            <v/>
          </cell>
          <cell r="X788" t="str">
            <v/>
          </cell>
          <cell r="Y788" t="str">
            <v/>
          </cell>
          <cell r="Z788" t="str">
            <v/>
          </cell>
          <cell r="AA788" t="str">
            <v/>
          </cell>
          <cell r="AB788" t="str">
            <v/>
          </cell>
          <cell r="AC788" t="str">
            <v/>
          </cell>
          <cell r="AD788" t="str">
            <v/>
          </cell>
          <cell r="AE788" t="str">
            <v/>
          </cell>
          <cell r="AF788" t="str">
            <v/>
          </cell>
          <cell r="AG788" t="str">
            <v/>
          </cell>
          <cell r="AH788" t="str">
            <v/>
          </cell>
          <cell r="AI788" t="str">
            <v/>
          </cell>
          <cell r="AJ788" t="str">
            <v/>
          </cell>
          <cell r="AK788" t="str">
            <v/>
          </cell>
          <cell r="AL788" t="str">
            <v/>
          </cell>
          <cell r="AM788" t="str">
            <v/>
          </cell>
          <cell r="AN788" t="str">
            <v/>
          </cell>
          <cell r="AO788" t="str">
            <v/>
          </cell>
          <cell r="AP788" t="str">
            <v/>
          </cell>
          <cell r="AQ788" t="str">
            <v/>
          </cell>
          <cell r="AR788" t="str">
            <v/>
          </cell>
          <cell r="AS788" t="str">
            <v/>
          </cell>
          <cell r="AT788" t="str">
            <v/>
          </cell>
          <cell r="AU788" t="str">
            <v/>
          </cell>
          <cell r="AV788" t="str">
            <v/>
          </cell>
          <cell r="AW788" t="str">
            <v/>
          </cell>
          <cell r="AX788" t="str">
            <v/>
          </cell>
          <cell r="AY788" t="str">
            <v/>
          </cell>
          <cell r="AZ788" t="str">
            <v/>
          </cell>
          <cell r="BA788" t="str">
            <v/>
          </cell>
          <cell r="BB788" t="str">
            <v/>
          </cell>
          <cell r="BC788" t="str">
            <v/>
          </cell>
        </row>
        <row r="789">
          <cell r="B789" t="str">
            <v>SHLNE - Sea</v>
          </cell>
          <cell r="C789">
            <v>0</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cell r="V789" t="str">
            <v/>
          </cell>
          <cell r="W789" t="str">
            <v/>
          </cell>
          <cell r="X789" t="str">
            <v/>
          </cell>
          <cell r="Y789" t="str">
            <v/>
          </cell>
          <cell r="Z789" t="str">
            <v/>
          </cell>
          <cell r="AA789" t="str">
            <v/>
          </cell>
          <cell r="AB789" t="str">
            <v/>
          </cell>
          <cell r="AC789" t="str">
            <v/>
          </cell>
          <cell r="AD789" t="str">
            <v/>
          </cell>
          <cell r="AE789" t="str">
            <v/>
          </cell>
          <cell r="AF789" t="str">
            <v/>
          </cell>
          <cell r="AG789" t="str">
            <v/>
          </cell>
          <cell r="AH789" t="str">
            <v/>
          </cell>
          <cell r="AI789" t="str">
            <v/>
          </cell>
          <cell r="AJ789" t="str">
            <v/>
          </cell>
          <cell r="AK789" t="str">
            <v/>
          </cell>
          <cell r="AL789" t="str">
            <v/>
          </cell>
          <cell r="AM789" t="str">
            <v/>
          </cell>
          <cell r="AN789" t="str">
            <v/>
          </cell>
          <cell r="AO789" t="str">
            <v/>
          </cell>
          <cell r="AP789" t="str">
            <v/>
          </cell>
          <cell r="AQ789" t="str">
            <v/>
          </cell>
          <cell r="AR789" t="str">
            <v/>
          </cell>
          <cell r="AS789" t="str">
            <v/>
          </cell>
          <cell r="AT789" t="str">
            <v/>
          </cell>
          <cell r="AU789" t="str">
            <v/>
          </cell>
          <cell r="AV789" t="str">
            <v/>
          </cell>
          <cell r="AW789" t="str">
            <v/>
          </cell>
          <cell r="AX789" t="str">
            <v/>
          </cell>
          <cell r="AY789" t="str">
            <v/>
          </cell>
          <cell r="AZ789" t="str">
            <v/>
          </cell>
          <cell r="BA789" t="str">
            <v/>
          </cell>
          <cell r="BB789" t="str">
            <v/>
          </cell>
          <cell r="BC789" t="str">
            <v/>
          </cell>
        </row>
        <row r="790">
          <cell r="B790" t="str">
            <v>SHUR - Air</v>
          </cell>
          <cell r="C790">
            <v>0</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cell r="V790" t="str">
            <v/>
          </cell>
          <cell r="W790" t="str">
            <v/>
          </cell>
          <cell r="X790" t="str">
            <v/>
          </cell>
          <cell r="Y790" t="str">
            <v/>
          </cell>
          <cell r="Z790" t="str">
            <v/>
          </cell>
          <cell r="AA790" t="str">
            <v/>
          </cell>
          <cell r="AB790" t="str">
            <v/>
          </cell>
          <cell r="AC790" t="str">
            <v/>
          </cell>
          <cell r="AD790" t="str">
            <v/>
          </cell>
          <cell r="AE790" t="str">
            <v/>
          </cell>
          <cell r="AF790" t="str">
            <v/>
          </cell>
          <cell r="AG790" t="str">
            <v/>
          </cell>
          <cell r="AH790" t="str">
            <v/>
          </cell>
          <cell r="AI790" t="str">
            <v/>
          </cell>
          <cell r="AJ790" t="str">
            <v/>
          </cell>
          <cell r="AK790" t="str">
            <v/>
          </cell>
          <cell r="AL790" t="str">
            <v/>
          </cell>
          <cell r="AM790" t="str">
            <v/>
          </cell>
          <cell r="AN790" t="str">
            <v/>
          </cell>
          <cell r="AO790" t="str">
            <v/>
          </cell>
          <cell r="AP790" t="str">
            <v/>
          </cell>
          <cell r="AQ790" t="str">
            <v/>
          </cell>
          <cell r="AR790" t="str">
            <v/>
          </cell>
          <cell r="AS790" t="str">
            <v/>
          </cell>
          <cell r="AT790" t="str">
            <v/>
          </cell>
          <cell r="AU790" t="str">
            <v/>
          </cell>
          <cell r="AV790" t="str">
            <v/>
          </cell>
          <cell r="AW790" t="str">
            <v/>
          </cell>
          <cell r="AX790" t="str">
            <v/>
          </cell>
          <cell r="AY790" t="str">
            <v/>
          </cell>
          <cell r="AZ790" t="str">
            <v/>
          </cell>
          <cell r="BA790" t="str">
            <v/>
          </cell>
          <cell r="BB790" t="str">
            <v/>
          </cell>
          <cell r="BC790" t="str">
            <v/>
          </cell>
        </row>
        <row r="791">
          <cell r="B791" t="str">
            <v>SHUR - Sea</v>
          </cell>
          <cell r="C791">
            <v>0</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cell r="V791" t="str">
            <v/>
          </cell>
          <cell r="W791" t="str">
            <v/>
          </cell>
          <cell r="X791" t="str">
            <v/>
          </cell>
          <cell r="Y791" t="str">
            <v/>
          </cell>
          <cell r="Z791" t="str">
            <v/>
          </cell>
          <cell r="AA791" t="str">
            <v/>
          </cell>
          <cell r="AB791" t="str">
            <v/>
          </cell>
          <cell r="AC791" t="str">
            <v/>
          </cell>
          <cell r="AD791" t="str">
            <v/>
          </cell>
          <cell r="AE791" t="str">
            <v/>
          </cell>
          <cell r="AF791" t="str">
            <v/>
          </cell>
          <cell r="AG791" t="str">
            <v/>
          </cell>
          <cell r="AH791" t="str">
            <v/>
          </cell>
          <cell r="AI791" t="str">
            <v/>
          </cell>
          <cell r="AJ791" t="str">
            <v/>
          </cell>
          <cell r="AK791" t="str">
            <v/>
          </cell>
          <cell r="AL791" t="str">
            <v/>
          </cell>
          <cell r="AM791" t="str">
            <v/>
          </cell>
          <cell r="AN791" t="str">
            <v/>
          </cell>
          <cell r="AO791" t="str">
            <v/>
          </cell>
          <cell r="AP791" t="str">
            <v/>
          </cell>
          <cell r="AQ791" t="str">
            <v/>
          </cell>
          <cell r="AR791" t="str">
            <v/>
          </cell>
          <cell r="AS791" t="str">
            <v/>
          </cell>
          <cell r="AT791" t="str">
            <v/>
          </cell>
          <cell r="AU791" t="str">
            <v/>
          </cell>
          <cell r="AV791" t="str">
            <v/>
          </cell>
          <cell r="AW791" t="str">
            <v/>
          </cell>
          <cell r="AX791" t="str">
            <v/>
          </cell>
          <cell r="AY791" t="str">
            <v/>
          </cell>
          <cell r="AZ791" t="str">
            <v/>
          </cell>
          <cell r="BA791" t="str">
            <v/>
          </cell>
          <cell r="BB791" t="str">
            <v/>
          </cell>
          <cell r="BC791" t="str">
            <v/>
          </cell>
        </row>
        <row r="792">
          <cell r="B792" t="str">
            <v>SIGNAL - Air</v>
          </cell>
          <cell r="C792">
            <v>0</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cell r="V792" t="str">
            <v/>
          </cell>
          <cell r="W792" t="str">
            <v/>
          </cell>
          <cell r="X792" t="str">
            <v/>
          </cell>
          <cell r="Y792" t="str">
            <v/>
          </cell>
          <cell r="Z792" t="str">
            <v/>
          </cell>
          <cell r="AA792" t="str">
            <v/>
          </cell>
          <cell r="AB792" t="str">
            <v/>
          </cell>
          <cell r="AC792" t="str">
            <v/>
          </cell>
          <cell r="AD792" t="str">
            <v/>
          </cell>
          <cell r="AE792" t="str">
            <v/>
          </cell>
          <cell r="AF792" t="str">
            <v/>
          </cell>
          <cell r="AG792" t="str">
            <v/>
          </cell>
          <cell r="AH792" t="str">
            <v/>
          </cell>
          <cell r="AI792" t="str">
            <v/>
          </cell>
          <cell r="AJ792" t="str">
            <v/>
          </cell>
          <cell r="AK792" t="str">
            <v/>
          </cell>
          <cell r="AL792" t="str">
            <v/>
          </cell>
          <cell r="AM792" t="str">
            <v/>
          </cell>
          <cell r="AN792" t="str">
            <v/>
          </cell>
          <cell r="AO792" t="str">
            <v/>
          </cell>
          <cell r="AP792" t="str">
            <v/>
          </cell>
          <cell r="AQ792" t="str">
            <v/>
          </cell>
          <cell r="AR792" t="str">
            <v/>
          </cell>
          <cell r="AS792" t="str">
            <v/>
          </cell>
          <cell r="AT792" t="str">
            <v/>
          </cell>
          <cell r="AU792" t="str">
            <v/>
          </cell>
          <cell r="AV792" t="str">
            <v/>
          </cell>
          <cell r="AW792" t="str">
            <v/>
          </cell>
          <cell r="AX792" t="str">
            <v/>
          </cell>
          <cell r="AY792" t="str">
            <v/>
          </cell>
          <cell r="AZ792" t="str">
            <v/>
          </cell>
          <cell r="BA792" t="str">
            <v/>
          </cell>
          <cell r="BB792" t="str">
            <v/>
          </cell>
          <cell r="BC792" t="str">
            <v/>
          </cell>
        </row>
        <row r="793">
          <cell r="B793" t="str">
            <v>SIGNAL - Sea</v>
          </cell>
          <cell r="C793">
            <v>0</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cell r="V793" t="str">
            <v/>
          </cell>
          <cell r="W793" t="str">
            <v/>
          </cell>
          <cell r="X793" t="str">
            <v/>
          </cell>
          <cell r="Y793" t="str">
            <v/>
          </cell>
          <cell r="Z793" t="str">
            <v/>
          </cell>
          <cell r="AA793" t="str">
            <v/>
          </cell>
          <cell r="AB793" t="str">
            <v/>
          </cell>
          <cell r="AC793" t="str">
            <v/>
          </cell>
          <cell r="AD793" t="str">
            <v/>
          </cell>
          <cell r="AE793" t="str">
            <v/>
          </cell>
          <cell r="AF793" t="str">
            <v/>
          </cell>
          <cell r="AG793" t="str">
            <v/>
          </cell>
          <cell r="AH793" t="str">
            <v/>
          </cell>
          <cell r="AI793" t="str">
            <v/>
          </cell>
          <cell r="AJ793" t="str">
            <v/>
          </cell>
          <cell r="AK793" t="str">
            <v/>
          </cell>
          <cell r="AL793" t="str">
            <v/>
          </cell>
          <cell r="AM793" t="str">
            <v/>
          </cell>
          <cell r="AN793" t="str">
            <v/>
          </cell>
          <cell r="AO793" t="str">
            <v/>
          </cell>
          <cell r="AP793" t="str">
            <v/>
          </cell>
          <cell r="AQ793" t="str">
            <v/>
          </cell>
          <cell r="AR793" t="str">
            <v/>
          </cell>
          <cell r="AS793" t="str">
            <v/>
          </cell>
          <cell r="AT793" t="str">
            <v/>
          </cell>
          <cell r="AU793" t="str">
            <v/>
          </cell>
          <cell r="AV793" t="str">
            <v/>
          </cell>
          <cell r="AW793" t="str">
            <v/>
          </cell>
          <cell r="AX793" t="str">
            <v/>
          </cell>
          <cell r="AY793" t="str">
            <v/>
          </cell>
          <cell r="AZ793" t="str">
            <v/>
          </cell>
          <cell r="BA793" t="str">
            <v/>
          </cell>
          <cell r="BB793" t="str">
            <v/>
          </cell>
          <cell r="BC793" t="str">
            <v/>
          </cell>
        </row>
        <row r="794">
          <cell r="B794" t="str">
            <v>SILEX - Air</v>
          </cell>
          <cell r="C794">
            <v>0</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cell r="V794" t="str">
            <v/>
          </cell>
          <cell r="W794" t="str">
            <v/>
          </cell>
          <cell r="X794" t="str">
            <v/>
          </cell>
          <cell r="Y794" t="str">
            <v/>
          </cell>
          <cell r="Z794" t="str">
            <v/>
          </cell>
          <cell r="AA794" t="str">
            <v/>
          </cell>
          <cell r="AB794" t="str">
            <v/>
          </cell>
          <cell r="AC794" t="str">
            <v/>
          </cell>
          <cell r="AD794" t="str">
            <v/>
          </cell>
          <cell r="AE794" t="str">
            <v/>
          </cell>
          <cell r="AF794" t="str">
            <v/>
          </cell>
          <cell r="AG794" t="str">
            <v/>
          </cell>
          <cell r="AH794" t="str">
            <v/>
          </cell>
          <cell r="AI794" t="str">
            <v/>
          </cell>
          <cell r="AJ794" t="str">
            <v/>
          </cell>
          <cell r="AK794" t="str">
            <v/>
          </cell>
          <cell r="AL794" t="str">
            <v/>
          </cell>
          <cell r="AM794" t="str">
            <v/>
          </cell>
          <cell r="AN794" t="str">
            <v/>
          </cell>
          <cell r="AO794" t="str">
            <v/>
          </cell>
          <cell r="AP794" t="str">
            <v/>
          </cell>
          <cell r="AQ794" t="str">
            <v/>
          </cell>
          <cell r="AR794" t="str">
            <v/>
          </cell>
          <cell r="AS794" t="str">
            <v/>
          </cell>
          <cell r="AT794" t="str">
            <v/>
          </cell>
          <cell r="AU794" t="str">
            <v/>
          </cell>
          <cell r="AV794" t="str">
            <v/>
          </cell>
          <cell r="AW794" t="str">
            <v/>
          </cell>
          <cell r="AX794" t="str">
            <v/>
          </cell>
          <cell r="AY794" t="str">
            <v/>
          </cell>
          <cell r="AZ794" t="str">
            <v/>
          </cell>
          <cell r="BA794" t="str">
            <v/>
          </cell>
          <cell r="BB794" t="str">
            <v/>
          </cell>
          <cell r="BC794" t="str">
            <v/>
          </cell>
        </row>
        <row r="795">
          <cell r="B795" t="str">
            <v>SILEX - Sea</v>
          </cell>
          <cell r="C795">
            <v>0</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cell r="V795" t="str">
            <v/>
          </cell>
          <cell r="W795" t="str">
            <v/>
          </cell>
          <cell r="X795" t="str">
            <v/>
          </cell>
          <cell r="Y795" t="str">
            <v/>
          </cell>
          <cell r="Z795" t="str">
            <v/>
          </cell>
          <cell r="AA795" t="str">
            <v/>
          </cell>
          <cell r="AB795" t="str">
            <v/>
          </cell>
          <cell r="AC795" t="str">
            <v/>
          </cell>
          <cell r="AD795" t="str">
            <v/>
          </cell>
          <cell r="AE795" t="str">
            <v/>
          </cell>
          <cell r="AF795" t="str">
            <v/>
          </cell>
          <cell r="AG795" t="str">
            <v/>
          </cell>
          <cell r="AH795" t="str">
            <v/>
          </cell>
          <cell r="AI795" t="str">
            <v/>
          </cell>
          <cell r="AJ795" t="str">
            <v/>
          </cell>
          <cell r="AK795" t="str">
            <v/>
          </cell>
          <cell r="AL795" t="str">
            <v/>
          </cell>
          <cell r="AM795" t="str">
            <v/>
          </cell>
          <cell r="AN795" t="str">
            <v/>
          </cell>
          <cell r="AO795" t="str">
            <v/>
          </cell>
          <cell r="AP795" t="str">
            <v/>
          </cell>
          <cell r="AQ795" t="str">
            <v/>
          </cell>
          <cell r="AR795" t="str">
            <v/>
          </cell>
          <cell r="AS795" t="str">
            <v/>
          </cell>
          <cell r="AT795" t="str">
            <v/>
          </cell>
          <cell r="AU795" t="str">
            <v/>
          </cell>
          <cell r="AV795" t="str">
            <v/>
          </cell>
          <cell r="AW795" t="str">
            <v/>
          </cell>
          <cell r="AX795" t="str">
            <v/>
          </cell>
          <cell r="AY795" t="str">
            <v/>
          </cell>
          <cell r="AZ795" t="str">
            <v/>
          </cell>
          <cell r="BA795" t="str">
            <v/>
          </cell>
          <cell r="BB795" t="str">
            <v/>
          </cell>
          <cell r="BC795" t="str">
            <v/>
          </cell>
        </row>
        <row r="796">
          <cell r="B796" t="str">
            <v>SILHO - Air</v>
          </cell>
          <cell r="C796">
            <v>0</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cell r="V796" t="str">
            <v/>
          </cell>
          <cell r="W796" t="str">
            <v/>
          </cell>
          <cell r="X796" t="str">
            <v/>
          </cell>
          <cell r="Y796" t="str">
            <v/>
          </cell>
          <cell r="Z796" t="str">
            <v/>
          </cell>
          <cell r="AA796" t="str">
            <v/>
          </cell>
          <cell r="AB796" t="str">
            <v/>
          </cell>
          <cell r="AC796" t="str">
            <v/>
          </cell>
          <cell r="AD796" t="str">
            <v/>
          </cell>
          <cell r="AE796" t="str">
            <v/>
          </cell>
          <cell r="AF796" t="str">
            <v/>
          </cell>
          <cell r="AG796" t="str">
            <v/>
          </cell>
          <cell r="AH796" t="str">
            <v/>
          </cell>
          <cell r="AI796" t="str">
            <v/>
          </cell>
          <cell r="AJ796" t="str">
            <v/>
          </cell>
          <cell r="AK796" t="str">
            <v/>
          </cell>
          <cell r="AL796" t="str">
            <v/>
          </cell>
          <cell r="AM796" t="str">
            <v/>
          </cell>
          <cell r="AN796" t="str">
            <v/>
          </cell>
          <cell r="AO796" t="str">
            <v/>
          </cell>
          <cell r="AP796" t="str">
            <v/>
          </cell>
          <cell r="AQ796" t="str">
            <v/>
          </cell>
          <cell r="AR796" t="str">
            <v/>
          </cell>
          <cell r="AS796" t="str">
            <v/>
          </cell>
          <cell r="AT796" t="str">
            <v/>
          </cell>
          <cell r="AU796" t="str">
            <v/>
          </cell>
          <cell r="AV796" t="str">
            <v/>
          </cell>
          <cell r="AW796" t="str">
            <v/>
          </cell>
          <cell r="AX796" t="str">
            <v/>
          </cell>
          <cell r="AY796" t="str">
            <v/>
          </cell>
          <cell r="AZ796" t="str">
            <v/>
          </cell>
          <cell r="BA796" t="str">
            <v/>
          </cell>
          <cell r="BB796" t="str">
            <v/>
          </cell>
          <cell r="BC796" t="str">
            <v/>
          </cell>
        </row>
        <row r="797">
          <cell r="B797" t="str">
            <v>SILHO - Sea</v>
          </cell>
          <cell r="C797">
            <v>0</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cell r="V797" t="str">
            <v/>
          </cell>
          <cell r="W797" t="str">
            <v/>
          </cell>
          <cell r="X797" t="str">
            <v/>
          </cell>
          <cell r="Y797" t="str">
            <v/>
          </cell>
          <cell r="Z797" t="str">
            <v/>
          </cell>
          <cell r="AA797" t="str">
            <v/>
          </cell>
          <cell r="AB797" t="str">
            <v/>
          </cell>
          <cell r="AC797" t="str">
            <v/>
          </cell>
          <cell r="AD797" t="str">
            <v/>
          </cell>
          <cell r="AE797" t="str">
            <v/>
          </cell>
          <cell r="AF797" t="str">
            <v/>
          </cell>
          <cell r="AG797" t="str">
            <v/>
          </cell>
          <cell r="AH797" t="str">
            <v/>
          </cell>
          <cell r="AI797" t="str">
            <v/>
          </cell>
          <cell r="AJ797" t="str">
            <v/>
          </cell>
          <cell r="AK797" t="str">
            <v/>
          </cell>
          <cell r="AL797" t="str">
            <v/>
          </cell>
          <cell r="AM797" t="str">
            <v/>
          </cell>
          <cell r="AN797" t="str">
            <v/>
          </cell>
          <cell r="AO797" t="str">
            <v/>
          </cell>
          <cell r="AP797" t="str">
            <v/>
          </cell>
          <cell r="AQ797" t="str">
            <v/>
          </cell>
          <cell r="AR797" t="str">
            <v/>
          </cell>
          <cell r="AS797" t="str">
            <v/>
          </cell>
          <cell r="AT797" t="str">
            <v/>
          </cell>
          <cell r="AU797" t="str">
            <v/>
          </cell>
          <cell r="AV797" t="str">
            <v/>
          </cell>
          <cell r="AW797" t="str">
            <v/>
          </cell>
          <cell r="AX797" t="str">
            <v/>
          </cell>
          <cell r="AY797" t="str">
            <v/>
          </cell>
          <cell r="AZ797" t="str">
            <v/>
          </cell>
          <cell r="BA797" t="str">
            <v/>
          </cell>
          <cell r="BB797" t="str">
            <v/>
          </cell>
          <cell r="BC797" t="str">
            <v/>
          </cell>
        </row>
        <row r="798">
          <cell r="B798" t="str">
            <v>SJV - Air</v>
          </cell>
          <cell r="C798">
            <v>0</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cell r="V798" t="str">
            <v/>
          </cell>
          <cell r="W798" t="str">
            <v/>
          </cell>
          <cell r="X798" t="str">
            <v/>
          </cell>
          <cell r="Y798" t="str">
            <v/>
          </cell>
          <cell r="Z798" t="str">
            <v/>
          </cell>
          <cell r="AA798" t="str">
            <v/>
          </cell>
          <cell r="AB798" t="str">
            <v/>
          </cell>
          <cell r="AC798" t="str">
            <v/>
          </cell>
          <cell r="AD798" t="str">
            <v/>
          </cell>
          <cell r="AE798" t="str">
            <v/>
          </cell>
          <cell r="AF798" t="str">
            <v/>
          </cell>
          <cell r="AG798" t="str">
            <v/>
          </cell>
          <cell r="AH798" t="str">
            <v/>
          </cell>
          <cell r="AI798" t="str">
            <v/>
          </cell>
          <cell r="AJ798" t="str">
            <v/>
          </cell>
          <cell r="AK798" t="str">
            <v/>
          </cell>
          <cell r="AL798" t="str">
            <v/>
          </cell>
          <cell r="AM798" t="str">
            <v/>
          </cell>
          <cell r="AN798" t="str">
            <v/>
          </cell>
          <cell r="AO798" t="str">
            <v/>
          </cell>
          <cell r="AP798" t="str">
            <v/>
          </cell>
          <cell r="AQ798" t="str">
            <v/>
          </cell>
          <cell r="AR798" t="str">
            <v/>
          </cell>
          <cell r="AS798" t="str">
            <v/>
          </cell>
          <cell r="AT798" t="str">
            <v/>
          </cell>
          <cell r="AU798" t="str">
            <v/>
          </cell>
          <cell r="AV798" t="str">
            <v/>
          </cell>
          <cell r="AW798" t="str">
            <v/>
          </cell>
          <cell r="AX798" t="str">
            <v/>
          </cell>
          <cell r="AY798" t="str">
            <v/>
          </cell>
          <cell r="AZ798" t="str">
            <v/>
          </cell>
          <cell r="BA798" t="str">
            <v/>
          </cell>
          <cell r="BB798" t="str">
            <v/>
          </cell>
          <cell r="BC798" t="str">
            <v/>
          </cell>
        </row>
        <row r="799">
          <cell r="B799" t="str">
            <v>SJV - Sea</v>
          </cell>
          <cell r="C799">
            <v>0</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cell r="V799" t="str">
            <v/>
          </cell>
          <cell r="W799" t="str">
            <v/>
          </cell>
          <cell r="X799" t="str">
            <v/>
          </cell>
          <cell r="Y799" t="str">
            <v/>
          </cell>
          <cell r="Z799" t="str">
            <v/>
          </cell>
          <cell r="AA799" t="str">
            <v/>
          </cell>
          <cell r="AB799" t="str">
            <v/>
          </cell>
          <cell r="AC799" t="str">
            <v/>
          </cell>
          <cell r="AD799" t="str">
            <v/>
          </cell>
          <cell r="AE799" t="str">
            <v/>
          </cell>
          <cell r="AF799" t="str">
            <v/>
          </cell>
          <cell r="AG799" t="str">
            <v/>
          </cell>
          <cell r="AH799" t="str">
            <v/>
          </cell>
          <cell r="AI799" t="str">
            <v/>
          </cell>
          <cell r="AJ799" t="str">
            <v/>
          </cell>
          <cell r="AK799" t="str">
            <v/>
          </cell>
          <cell r="AL799" t="str">
            <v/>
          </cell>
          <cell r="AM799" t="str">
            <v/>
          </cell>
          <cell r="AN799" t="str">
            <v/>
          </cell>
          <cell r="AO799" t="str">
            <v/>
          </cell>
          <cell r="AP799" t="str">
            <v/>
          </cell>
          <cell r="AQ799" t="str">
            <v/>
          </cell>
          <cell r="AR799" t="str">
            <v/>
          </cell>
          <cell r="AS799" t="str">
            <v/>
          </cell>
          <cell r="AT799" t="str">
            <v/>
          </cell>
          <cell r="AU799" t="str">
            <v/>
          </cell>
          <cell r="AV799" t="str">
            <v/>
          </cell>
          <cell r="AW799" t="str">
            <v/>
          </cell>
          <cell r="AX799" t="str">
            <v/>
          </cell>
          <cell r="AY799" t="str">
            <v/>
          </cell>
          <cell r="AZ799" t="str">
            <v/>
          </cell>
          <cell r="BA799" t="str">
            <v/>
          </cell>
          <cell r="BB799" t="str">
            <v/>
          </cell>
          <cell r="BC799" t="str">
            <v/>
          </cell>
        </row>
        <row r="800">
          <cell r="B800" t="str">
            <v>SKNETW - Air</v>
          </cell>
          <cell r="C800">
            <v>0</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cell r="V800" t="str">
            <v/>
          </cell>
          <cell r="W800" t="str">
            <v/>
          </cell>
          <cell r="X800" t="str">
            <v/>
          </cell>
          <cell r="Y800" t="str">
            <v/>
          </cell>
          <cell r="Z800" t="str">
            <v/>
          </cell>
          <cell r="AA800" t="str">
            <v/>
          </cell>
          <cell r="AB800" t="str">
            <v/>
          </cell>
          <cell r="AC800" t="str">
            <v/>
          </cell>
          <cell r="AD800" t="str">
            <v/>
          </cell>
          <cell r="AE800" t="str">
            <v/>
          </cell>
          <cell r="AF800" t="str">
            <v/>
          </cell>
          <cell r="AG800" t="str">
            <v/>
          </cell>
          <cell r="AH800" t="str">
            <v/>
          </cell>
          <cell r="AI800" t="str">
            <v/>
          </cell>
          <cell r="AJ800" t="str">
            <v/>
          </cell>
          <cell r="AK800" t="str">
            <v/>
          </cell>
          <cell r="AL800" t="str">
            <v/>
          </cell>
          <cell r="AM800" t="str">
            <v/>
          </cell>
          <cell r="AN800" t="str">
            <v/>
          </cell>
          <cell r="AO800" t="str">
            <v/>
          </cell>
          <cell r="AP800" t="str">
            <v/>
          </cell>
          <cell r="AQ800" t="str">
            <v/>
          </cell>
          <cell r="AR800" t="str">
            <v/>
          </cell>
          <cell r="AS800" t="str">
            <v/>
          </cell>
          <cell r="AT800" t="str">
            <v/>
          </cell>
          <cell r="AU800" t="str">
            <v/>
          </cell>
          <cell r="AV800" t="str">
            <v/>
          </cell>
          <cell r="AW800" t="str">
            <v/>
          </cell>
          <cell r="AX800" t="str">
            <v/>
          </cell>
          <cell r="AY800" t="str">
            <v/>
          </cell>
          <cell r="AZ800" t="str">
            <v/>
          </cell>
          <cell r="BA800" t="str">
            <v/>
          </cell>
          <cell r="BB800" t="str">
            <v/>
          </cell>
          <cell r="BC800" t="str">
            <v/>
          </cell>
        </row>
        <row r="801">
          <cell r="B801" t="str">
            <v>SKNETW - Sea</v>
          </cell>
          <cell r="C801">
            <v>0</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cell r="V801" t="str">
            <v/>
          </cell>
          <cell r="W801" t="str">
            <v/>
          </cell>
          <cell r="X801" t="str">
            <v/>
          </cell>
          <cell r="Y801" t="str">
            <v/>
          </cell>
          <cell r="Z801" t="str">
            <v/>
          </cell>
          <cell r="AA801" t="str">
            <v/>
          </cell>
          <cell r="AB801" t="str">
            <v/>
          </cell>
          <cell r="AC801" t="str">
            <v/>
          </cell>
          <cell r="AD801" t="str">
            <v/>
          </cell>
          <cell r="AE801" t="str">
            <v/>
          </cell>
          <cell r="AF801" t="str">
            <v/>
          </cell>
          <cell r="AG801" t="str">
            <v/>
          </cell>
          <cell r="AH801" t="str">
            <v/>
          </cell>
          <cell r="AI801" t="str">
            <v/>
          </cell>
          <cell r="AJ801" t="str">
            <v/>
          </cell>
          <cell r="AK801" t="str">
            <v/>
          </cell>
          <cell r="AL801" t="str">
            <v/>
          </cell>
          <cell r="AM801" t="str">
            <v/>
          </cell>
          <cell r="AN801" t="str">
            <v/>
          </cell>
          <cell r="AO801" t="str">
            <v/>
          </cell>
          <cell r="AP801" t="str">
            <v/>
          </cell>
          <cell r="AQ801" t="str">
            <v/>
          </cell>
          <cell r="AR801" t="str">
            <v/>
          </cell>
          <cell r="AS801" t="str">
            <v/>
          </cell>
          <cell r="AT801" t="str">
            <v/>
          </cell>
          <cell r="AU801" t="str">
            <v/>
          </cell>
          <cell r="AV801" t="str">
            <v/>
          </cell>
          <cell r="AW801" t="str">
            <v/>
          </cell>
          <cell r="AX801" t="str">
            <v/>
          </cell>
          <cell r="AY801" t="str">
            <v/>
          </cell>
          <cell r="AZ801" t="str">
            <v/>
          </cell>
          <cell r="BA801" t="str">
            <v/>
          </cell>
          <cell r="BB801" t="str">
            <v/>
          </cell>
          <cell r="BC801" t="str">
            <v/>
          </cell>
        </row>
        <row r="802">
          <cell r="B802" t="str">
            <v>SKOOP - Air</v>
          </cell>
          <cell r="C802">
            <v>0</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cell r="V802" t="str">
            <v/>
          </cell>
          <cell r="W802" t="str">
            <v/>
          </cell>
          <cell r="X802" t="str">
            <v/>
          </cell>
          <cell r="Y802" t="str">
            <v/>
          </cell>
          <cell r="Z802" t="str">
            <v/>
          </cell>
          <cell r="AA802" t="str">
            <v/>
          </cell>
          <cell r="AB802" t="str">
            <v/>
          </cell>
          <cell r="AC802" t="str">
            <v/>
          </cell>
          <cell r="AD802" t="str">
            <v/>
          </cell>
          <cell r="AE802" t="str">
            <v/>
          </cell>
          <cell r="AF802" t="str">
            <v/>
          </cell>
          <cell r="AG802" t="str">
            <v/>
          </cell>
          <cell r="AH802" t="str">
            <v/>
          </cell>
          <cell r="AI802" t="str">
            <v/>
          </cell>
          <cell r="AJ802" t="str">
            <v/>
          </cell>
          <cell r="AK802" t="str">
            <v/>
          </cell>
          <cell r="AL802" t="str">
            <v/>
          </cell>
          <cell r="AM802" t="str">
            <v/>
          </cell>
          <cell r="AN802" t="str">
            <v/>
          </cell>
          <cell r="AO802" t="str">
            <v/>
          </cell>
          <cell r="AP802" t="str">
            <v/>
          </cell>
          <cell r="AQ802" t="str">
            <v/>
          </cell>
          <cell r="AR802" t="str">
            <v/>
          </cell>
          <cell r="AS802" t="str">
            <v/>
          </cell>
          <cell r="AT802" t="str">
            <v/>
          </cell>
          <cell r="AU802" t="str">
            <v/>
          </cell>
          <cell r="AV802" t="str">
            <v/>
          </cell>
          <cell r="AW802" t="str">
            <v/>
          </cell>
          <cell r="AX802" t="str">
            <v/>
          </cell>
          <cell r="AY802" t="str">
            <v/>
          </cell>
          <cell r="AZ802" t="str">
            <v/>
          </cell>
          <cell r="BA802" t="str">
            <v/>
          </cell>
          <cell r="BB802" t="str">
            <v/>
          </cell>
          <cell r="BC802" t="str">
            <v/>
          </cell>
        </row>
        <row r="803">
          <cell r="B803" t="str">
            <v>SKOOP - Sea</v>
          </cell>
          <cell r="C803">
            <v>0</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cell r="V803" t="str">
            <v/>
          </cell>
          <cell r="W803" t="str">
            <v/>
          </cell>
          <cell r="X803" t="str">
            <v/>
          </cell>
          <cell r="Y803" t="str">
            <v/>
          </cell>
          <cell r="Z803" t="str">
            <v/>
          </cell>
          <cell r="AA803" t="str">
            <v/>
          </cell>
          <cell r="AB803" t="str">
            <v/>
          </cell>
          <cell r="AC803" t="str">
            <v/>
          </cell>
          <cell r="AD803" t="str">
            <v/>
          </cell>
          <cell r="AE803" t="str">
            <v/>
          </cell>
          <cell r="AF803" t="str">
            <v/>
          </cell>
          <cell r="AG803" t="str">
            <v/>
          </cell>
          <cell r="AH803" t="str">
            <v/>
          </cell>
          <cell r="AI803" t="str">
            <v/>
          </cell>
          <cell r="AJ803" t="str">
            <v/>
          </cell>
          <cell r="AK803" t="str">
            <v/>
          </cell>
          <cell r="AL803" t="str">
            <v/>
          </cell>
          <cell r="AM803" t="str">
            <v/>
          </cell>
          <cell r="AN803" t="str">
            <v/>
          </cell>
          <cell r="AO803" t="str">
            <v/>
          </cell>
          <cell r="AP803" t="str">
            <v/>
          </cell>
          <cell r="AQ803" t="str">
            <v/>
          </cell>
          <cell r="AR803" t="str">
            <v/>
          </cell>
          <cell r="AS803" t="str">
            <v/>
          </cell>
          <cell r="AT803" t="str">
            <v/>
          </cell>
          <cell r="AU803" t="str">
            <v/>
          </cell>
          <cell r="AV803" t="str">
            <v/>
          </cell>
          <cell r="AW803" t="str">
            <v/>
          </cell>
          <cell r="AX803" t="str">
            <v/>
          </cell>
          <cell r="AY803" t="str">
            <v/>
          </cell>
          <cell r="AZ803" t="str">
            <v/>
          </cell>
          <cell r="BA803" t="str">
            <v/>
          </cell>
          <cell r="BB803" t="str">
            <v/>
          </cell>
          <cell r="BC803" t="str">
            <v/>
          </cell>
        </row>
        <row r="804">
          <cell r="B804" t="str">
            <v>SMAP - Air</v>
          </cell>
          <cell r="C804">
            <v>0</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cell r="V804" t="str">
            <v/>
          </cell>
          <cell r="W804" t="str">
            <v/>
          </cell>
          <cell r="X804" t="str">
            <v/>
          </cell>
          <cell r="Y804" t="str">
            <v/>
          </cell>
          <cell r="Z804" t="str">
            <v/>
          </cell>
          <cell r="AA804" t="str">
            <v/>
          </cell>
          <cell r="AB804" t="str">
            <v/>
          </cell>
          <cell r="AC804" t="str">
            <v/>
          </cell>
          <cell r="AD804" t="str">
            <v/>
          </cell>
          <cell r="AE804" t="str">
            <v/>
          </cell>
          <cell r="AF804" t="str">
            <v/>
          </cell>
          <cell r="AG804" t="str">
            <v/>
          </cell>
          <cell r="AH804" t="str">
            <v/>
          </cell>
          <cell r="AI804" t="str">
            <v/>
          </cell>
          <cell r="AJ804" t="str">
            <v/>
          </cell>
          <cell r="AK804" t="str">
            <v/>
          </cell>
          <cell r="AL804" t="str">
            <v/>
          </cell>
          <cell r="AM804" t="str">
            <v/>
          </cell>
          <cell r="AN804" t="str">
            <v/>
          </cell>
          <cell r="AO804" t="str">
            <v/>
          </cell>
          <cell r="AP804" t="str">
            <v/>
          </cell>
          <cell r="AQ804" t="str">
            <v/>
          </cell>
          <cell r="AR804" t="str">
            <v/>
          </cell>
          <cell r="AS804" t="str">
            <v/>
          </cell>
          <cell r="AT804" t="str">
            <v/>
          </cell>
          <cell r="AU804" t="str">
            <v/>
          </cell>
          <cell r="AV804" t="str">
            <v/>
          </cell>
          <cell r="AW804" t="str">
            <v/>
          </cell>
          <cell r="AX804" t="str">
            <v/>
          </cell>
          <cell r="AY804" t="str">
            <v/>
          </cell>
          <cell r="AZ804" t="str">
            <v/>
          </cell>
          <cell r="BA804" t="str">
            <v/>
          </cell>
          <cell r="BB804" t="str">
            <v/>
          </cell>
          <cell r="BC804" t="str">
            <v/>
          </cell>
        </row>
        <row r="805">
          <cell r="B805" t="str">
            <v>SMAP - Sea</v>
          </cell>
          <cell r="C805">
            <v>0</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cell r="V805" t="str">
            <v/>
          </cell>
          <cell r="W805" t="str">
            <v/>
          </cell>
          <cell r="X805" t="str">
            <v/>
          </cell>
          <cell r="Y805" t="str">
            <v/>
          </cell>
          <cell r="Z805" t="str">
            <v/>
          </cell>
          <cell r="AA805" t="str">
            <v/>
          </cell>
          <cell r="AB805" t="str">
            <v/>
          </cell>
          <cell r="AC805" t="str">
            <v/>
          </cell>
          <cell r="AD805" t="str">
            <v/>
          </cell>
          <cell r="AE805" t="str">
            <v/>
          </cell>
          <cell r="AF805" t="str">
            <v/>
          </cell>
          <cell r="AG805" t="str">
            <v/>
          </cell>
          <cell r="AH805" t="str">
            <v/>
          </cell>
          <cell r="AI805" t="str">
            <v/>
          </cell>
          <cell r="AJ805" t="str">
            <v/>
          </cell>
          <cell r="AK805" t="str">
            <v/>
          </cell>
          <cell r="AL805" t="str">
            <v/>
          </cell>
          <cell r="AM805" t="str">
            <v/>
          </cell>
          <cell r="AN805" t="str">
            <v/>
          </cell>
          <cell r="AO805" t="str">
            <v/>
          </cell>
          <cell r="AP805" t="str">
            <v/>
          </cell>
          <cell r="AQ805" t="str">
            <v/>
          </cell>
          <cell r="AR805" t="str">
            <v/>
          </cell>
          <cell r="AS805" t="str">
            <v/>
          </cell>
          <cell r="AT805" t="str">
            <v/>
          </cell>
          <cell r="AU805" t="str">
            <v/>
          </cell>
          <cell r="AV805" t="str">
            <v/>
          </cell>
          <cell r="AW805" t="str">
            <v/>
          </cell>
          <cell r="AX805" t="str">
            <v/>
          </cell>
          <cell r="AY805" t="str">
            <v/>
          </cell>
          <cell r="AZ805" t="str">
            <v/>
          </cell>
          <cell r="BA805" t="str">
            <v/>
          </cell>
          <cell r="BB805" t="str">
            <v/>
          </cell>
          <cell r="BC805" t="str">
            <v/>
          </cell>
        </row>
        <row r="806">
          <cell r="B806" t="str">
            <v>SML - Air</v>
          </cell>
          <cell r="C806">
            <v>0</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cell r="V806" t="str">
            <v/>
          </cell>
          <cell r="W806" t="str">
            <v/>
          </cell>
          <cell r="X806" t="str">
            <v/>
          </cell>
          <cell r="Y806" t="str">
            <v/>
          </cell>
          <cell r="Z806" t="str">
            <v/>
          </cell>
          <cell r="AA806" t="str">
            <v/>
          </cell>
          <cell r="AB806" t="str">
            <v/>
          </cell>
          <cell r="AC806" t="str">
            <v/>
          </cell>
          <cell r="AD806" t="str">
            <v/>
          </cell>
          <cell r="AE806" t="str">
            <v/>
          </cell>
          <cell r="AF806" t="str">
            <v/>
          </cell>
          <cell r="AG806" t="str">
            <v/>
          </cell>
          <cell r="AH806" t="str">
            <v/>
          </cell>
          <cell r="AI806" t="str">
            <v/>
          </cell>
          <cell r="AJ806" t="str">
            <v/>
          </cell>
          <cell r="AK806" t="str">
            <v/>
          </cell>
          <cell r="AL806" t="str">
            <v/>
          </cell>
          <cell r="AM806" t="str">
            <v/>
          </cell>
          <cell r="AN806" t="str">
            <v/>
          </cell>
          <cell r="AO806" t="str">
            <v/>
          </cell>
          <cell r="AP806" t="str">
            <v/>
          </cell>
          <cell r="AQ806" t="str">
            <v/>
          </cell>
          <cell r="AR806" t="str">
            <v/>
          </cell>
          <cell r="AS806" t="str">
            <v/>
          </cell>
          <cell r="AT806" t="str">
            <v/>
          </cell>
          <cell r="AU806" t="str">
            <v/>
          </cell>
          <cell r="AV806" t="str">
            <v/>
          </cell>
          <cell r="AW806" t="str">
            <v/>
          </cell>
          <cell r="AX806" t="str">
            <v/>
          </cell>
          <cell r="AY806" t="str">
            <v/>
          </cell>
          <cell r="AZ806" t="str">
            <v/>
          </cell>
          <cell r="BA806" t="str">
            <v/>
          </cell>
          <cell r="BB806" t="str">
            <v/>
          </cell>
          <cell r="BC806" t="str">
            <v/>
          </cell>
        </row>
        <row r="807">
          <cell r="B807" t="str">
            <v>SML - Sea</v>
          </cell>
          <cell r="C807">
            <v>0</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cell r="V807" t="str">
            <v/>
          </cell>
          <cell r="W807" t="str">
            <v/>
          </cell>
          <cell r="X807" t="str">
            <v/>
          </cell>
          <cell r="Y807" t="str">
            <v/>
          </cell>
          <cell r="Z807" t="str">
            <v/>
          </cell>
          <cell r="AA807" t="str">
            <v/>
          </cell>
          <cell r="AB807" t="str">
            <v/>
          </cell>
          <cell r="AC807" t="str">
            <v/>
          </cell>
          <cell r="AD807" t="str">
            <v/>
          </cell>
          <cell r="AE807" t="str">
            <v/>
          </cell>
          <cell r="AF807" t="str">
            <v/>
          </cell>
          <cell r="AG807" t="str">
            <v/>
          </cell>
          <cell r="AH807" t="str">
            <v/>
          </cell>
          <cell r="AI807" t="str">
            <v/>
          </cell>
          <cell r="AJ807" t="str">
            <v/>
          </cell>
          <cell r="AK807" t="str">
            <v/>
          </cell>
          <cell r="AL807" t="str">
            <v/>
          </cell>
          <cell r="AM807" t="str">
            <v/>
          </cell>
          <cell r="AN807" t="str">
            <v/>
          </cell>
          <cell r="AO807" t="str">
            <v/>
          </cell>
          <cell r="AP807" t="str">
            <v/>
          </cell>
          <cell r="AQ807" t="str">
            <v/>
          </cell>
          <cell r="AR807" t="str">
            <v/>
          </cell>
          <cell r="AS807" t="str">
            <v/>
          </cell>
          <cell r="AT807" t="str">
            <v/>
          </cell>
          <cell r="AU807" t="str">
            <v/>
          </cell>
          <cell r="AV807" t="str">
            <v/>
          </cell>
          <cell r="AW807" t="str">
            <v/>
          </cell>
          <cell r="AX807" t="str">
            <v/>
          </cell>
          <cell r="AY807" t="str">
            <v/>
          </cell>
          <cell r="AZ807" t="str">
            <v/>
          </cell>
          <cell r="BA807" t="str">
            <v/>
          </cell>
          <cell r="BB807" t="str">
            <v/>
          </cell>
          <cell r="BC807" t="str">
            <v/>
          </cell>
        </row>
        <row r="808">
          <cell r="B808" t="str">
            <v>SNIP - Air</v>
          </cell>
          <cell r="C808">
            <v>0</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cell r="V808" t="str">
            <v/>
          </cell>
          <cell r="W808" t="str">
            <v/>
          </cell>
          <cell r="X808" t="str">
            <v/>
          </cell>
          <cell r="Y808" t="str">
            <v/>
          </cell>
          <cell r="Z808" t="str">
            <v/>
          </cell>
          <cell r="AA808" t="str">
            <v/>
          </cell>
          <cell r="AB808" t="str">
            <v/>
          </cell>
          <cell r="AC808" t="str">
            <v/>
          </cell>
          <cell r="AD808" t="str">
            <v/>
          </cell>
          <cell r="AE808" t="str">
            <v/>
          </cell>
          <cell r="AF808" t="str">
            <v/>
          </cell>
          <cell r="AG808" t="str">
            <v/>
          </cell>
          <cell r="AH808" t="str">
            <v/>
          </cell>
          <cell r="AI808" t="str">
            <v/>
          </cell>
          <cell r="AJ808" t="str">
            <v/>
          </cell>
          <cell r="AK808" t="str">
            <v/>
          </cell>
          <cell r="AL808" t="str">
            <v/>
          </cell>
          <cell r="AM808" t="str">
            <v/>
          </cell>
          <cell r="AN808" t="str">
            <v/>
          </cell>
          <cell r="AO808" t="str">
            <v/>
          </cell>
          <cell r="AP808" t="str">
            <v/>
          </cell>
          <cell r="AQ808" t="str">
            <v/>
          </cell>
          <cell r="AR808" t="str">
            <v/>
          </cell>
          <cell r="AS808" t="str">
            <v/>
          </cell>
          <cell r="AT808" t="str">
            <v/>
          </cell>
          <cell r="AU808" t="str">
            <v/>
          </cell>
          <cell r="AV808" t="str">
            <v/>
          </cell>
          <cell r="AW808" t="str">
            <v/>
          </cell>
          <cell r="AX808" t="str">
            <v/>
          </cell>
          <cell r="AY808" t="str">
            <v/>
          </cell>
          <cell r="AZ808" t="str">
            <v/>
          </cell>
          <cell r="BA808" t="str">
            <v/>
          </cell>
          <cell r="BB808" t="str">
            <v/>
          </cell>
          <cell r="BC808" t="str">
            <v/>
          </cell>
        </row>
        <row r="809">
          <cell r="B809" t="str">
            <v>SNIP - Sea</v>
          </cell>
          <cell r="C809">
            <v>2</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cell r="V809" t="str">
            <v/>
          </cell>
          <cell r="W809" t="str">
            <v/>
          </cell>
          <cell r="X809" t="str">
            <v/>
          </cell>
          <cell r="Y809" t="str">
            <v/>
          </cell>
          <cell r="Z809" t="str">
            <v/>
          </cell>
          <cell r="AA809" t="str">
            <v/>
          </cell>
          <cell r="AB809" t="str">
            <v/>
          </cell>
          <cell r="AC809" t="str">
            <v/>
          </cell>
          <cell r="AD809" t="str">
            <v/>
          </cell>
          <cell r="AE809" t="str">
            <v/>
          </cell>
          <cell r="AF809" t="str">
            <v/>
          </cell>
          <cell r="AG809" t="str">
            <v/>
          </cell>
          <cell r="AH809" t="str">
            <v/>
          </cell>
          <cell r="AI809" t="str">
            <v/>
          </cell>
          <cell r="AJ809" t="str">
            <v/>
          </cell>
          <cell r="AK809" t="str">
            <v/>
          </cell>
          <cell r="AL809" t="str">
            <v/>
          </cell>
          <cell r="AM809" t="str">
            <v/>
          </cell>
          <cell r="AN809" t="str">
            <v/>
          </cell>
          <cell r="AO809" t="str">
            <v/>
          </cell>
          <cell r="AP809" t="str">
            <v/>
          </cell>
          <cell r="AQ809" t="str">
            <v/>
          </cell>
          <cell r="AR809" t="str">
            <v/>
          </cell>
          <cell r="AS809" t="str">
            <v/>
          </cell>
          <cell r="AT809" t="str">
            <v/>
          </cell>
          <cell r="AU809" t="str">
            <v/>
          </cell>
          <cell r="AV809" t="str">
            <v/>
          </cell>
          <cell r="AW809" t="str">
            <v/>
          </cell>
          <cell r="AX809" t="str">
            <v/>
          </cell>
          <cell r="AY809" t="str">
            <v/>
          </cell>
          <cell r="AZ809" t="str">
            <v/>
          </cell>
          <cell r="BA809" t="str">
            <v/>
          </cell>
          <cell r="BB809" t="str">
            <v/>
          </cell>
          <cell r="BC809" t="str">
            <v/>
          </cell>
        </row>
        <row r="810">
          <cell r="B810" t="str">
            <v>SONY - Air</v>
          </cell>
          <cell r="C810">
            <v>0</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cell r="V810" t="str">
            <v/>
          </cell>
          <cell r="W810" t="str">
            <v/>
          </cell>
          <cell r="X810" t="str">
            <v/>
          </cell>
          <cell r="Y810" t="str">
            <v/>
          </cell>
          <cell r="Z810" t="str">
            <v/>
          </cell>
          <cell r="AA810" t="str">
            <v/>
          </cell>
          <cell r="AB810" t="str">
            <v/>
          </cell>
          <cell r="AC810" t="str">
            <v/>
          </cell>
          <cell r="AD810" t="str">
            <v/>
          </cell>
          <cell r="AE810" t="str">
            <v/>
          </cell>
          <cell r="AF810" t="str">
            <v/>
          </cell>
          <cell r="AG810" t="str">
            <v/>
          </cell>
          <cell r="AH810" t="str">
            <v/>
          </cell>
          <cell r="AI810" t="str">
            <v/>
          </cell>
          <cell r="AJ810" t="str">
            <v/>
          </cell>
          <cell r="AK810" t="str">
            <v/>
          </cell>
          <cell r="AL810" t="str">
            <v/>
          </cell>
          <cell r="AM810" t="str">
            <v/>
          </cell>
          <cell r="AN810" t="str">
            <v/>
          </cell>
          <cell r="AO810" t="str">
            <v/>
          </cell>
          <cell r="AP810" t="str">
            <v/>
          </cell>
          <cell r="AQ810" t="str">
            <v/>
          </cell>
          <cell r="AR810" t="str">
            <v/>
          </cell>
          <cell r="AS810" t="str">
            <v/>
          </cell>
          <cell r="AT810" t="str">
            <v/>
          </cell>
          <cell r="AU810" t="str">
            <v/>
          </cell>
          <cell r="AV810" t="str">
            <v/>
          </cell>
          <cell r="AW810" t="str">
            <v/>
          </cell>
          <cell r="AX810" t="str">
            <v/>
          </cell>
          <cell r="AY810" t="str">
            <v/>
          </cell>
          <cell r="AZ810" t="str">
            <v/>
          </cell>
          <cell r="BA810" t="str">
            <v/>
          </cell>
          <cell r="BB810" t="str">
            <v/>
          </cell>
          <cell r="BC810" t="str">
            <v/>
          </cell>
        </row>
        <row r="811">
          <cell r="B811" t="str">
            <v>SONY - Sea</v>
          </cell>
          <cell r="C811">
            <v>0</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cell r="V811" t="str">
            <v/>
          </cell>
          <cell r="W811" t="str">
            <v/>
          </cell>
          <cell r="X811" t="str">
            <v/>
          </cell>
          <cell r="Y811" t="str">
            <v/>
          </cell>
          <cell r="Z811" t="str">
            <v/>
          </cell>
          <cell r="AA811" t="str">
            <v/>
          </cell>
          <cell r="AB811" t="str">
            <v/>
          </cell>
          <cell r="AC811" t="str">
            <v/>
          </cell>
          <cell r="AD811" t="str">
            <v/>
          </cell>
          <cell r="AE811" t="str">
            <v/>
          </cell>
          <cell r="AF811" t="str">
            <v/>
          </cell>
          <cell r="AG811" t="str">
            <v/>
          </cell>
          <cell r="AH811" t="str">
            <v/>
          </cell>
          <cell r="AI811" t="str">
            <v/>
          </cell>
          <cell r="AJ811" t="str">
            <v/>
          </cell>
          <cell r="AK811" t="str">
            <v/>
          </cell>
          <cell r="AL811" t="str">
            <v/>
          </cell>
          <cell r="AM811" t="str">
            <v/>
          </cell>
          <cell r="AN811" t="str">
            <v/>
          </cell>
          <cell r="AO811" t="str">
            <v/>
          </cell>
          <cell r="AP811" t="str">
            <v/>
          </cell>
          <cell r="AQ811" t="str">
            <v/>
          </cell>
          <cell r="AR811" t="str">
            <v/>
          </cell>
          <cell r="AS811" t="str">
            <v/>
          </cell>
          <cell r="AT811" t="str">
            <v/>
          </cell>
          <cell r="AU811" t="str">
            <v/>
          </cell>
          <cell r="AV811" t="str">
            <v/>
          </cell>
          <cell r="AW811" t="str">
            <v/>
          </cell>
          <cell r="AX811" t="str">
            <v/>
          </cell>
          <cell r="AY811" t="str">
            <v/>
          </cell>
          <cell r="AZ811" t="str">
            <v/>
          </cell>
          <cell r="BA811" t="str">
            <v/>
          </cell>
          <cell r="BB811" t="str">
            <v/>
          </cell>
          <cell r="BC811" t="str">
            <v/>
          </cell>
        </row>
        <row r="812">
          <cell r="B812" t="str">
            <v>SPENCR - Air</v>
          </cell>
          <cell r="C812">
            <v>0</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cell r="V812" t="str">
            <v/>
          </cell>
          <cell r="W812" t="str">
            <v/>
          </cell>
          <cell r="X812" t="str">
            <v/>
          </cell>
          <cell r="Y812" t="str">
            <v/>
          </cell>
          <cell r="Z812" t="str">
            <v/>
          </cell>
          <cell r="AA812" t="str">
            <v/>
          </cell>
          <cell r="AB812" t="str">
            <v/>
          </cell>
          <cell r="AC812" t="str">
            <v/>
          </cell>
          <cell r="AD812" t="str">
            <v/>
          </cell>
          <cell r="AE812" t="str">
            <v/>
          </cell>
          <cell r="AF812" t="str">
            <v/>
          </cell>
          <cell r="AG812" t="str">
            <v/>
          </cell>
          <cell r="AH812" t="str">
            <v/>
          </cell>
          <cell r="AI812" t="str">
            <v/>
          </cell>
          <cell r="AJ812" t="str">
            <v/>
          </cell>
          <cell r="AK812" t="str">
            <v/>
          </cell>
          <cell r="AL812" t="str">
            <v/>
          </cell>
          <cell r="AM812" t="str">
            <v/>
          </cell>
          <cell r="AN812" t="str">
            <v/>
          </cell>
          <cell r="AO812" t="str">
            <v/>
          </cell>
          <cell r="AP812" t="str">
            <v/>
          </cell>
          <cell r="AQ812" t="str">
            <v/>
          </cell>
          <cell r="AR812" t="str">
            <v/>
          </cell>
          <cell r="AS812" t="str">
            <v/>
          </cell>
          <cell r="AT812" t="str">
            <v/>
          </cell>
          <cell r="AU812" t="str">
            <v/>
          </cell>
          <cell r="AV812" t="str">
            <v/>
          </cell>
          <cell r="AW812" t="str">
            <v/>
          </cell>
          <cell r="AX812" t="str">
            <v/>
          </cell>
          <cell r="AY812" t="str">
            <v/>
          </cell>
          <cell r="AZ812" t="str">
            <v/>
          </cell>
          <cell r="BA812" t="str">
            <v/>
          </cell>
          <cell r="BB812" t="str">
            <v/>
          </cell>
          <cell r="BC812" t="str">
            <v/>
          </cell>
        </row>
        <row r="813">
          <cell r="B813" t="str">
            <v>SPENCR - Sea</v>
          </cell>
          <cell r="C813">
            <v>0</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cell r="V813" t="str">
            <v/>
          </cell>
          <cell r="W813" t="str">
            <v/>
          </cell>
          <cell r="X813" t="str">
            <v/>
          </cell>
          <cell r="Y813" t="str">
            <v/>
          </cell>
          <cell r="Z813" t="str">
            <v/>
          </cell>
          <cell r="AA813" t="str">
            <v/>
          </cell>
          <cell r="AB813" t="str">
            <v/>
          </cell>
          <cell r="AC813" t="str">
            <v/>
          </cell>
          <cell r="AD813" t="str">
            <v/>
          </cell>
          <cell r="AE813" t="str">
            <v/>
          </cell>
          <cell r="AF813" t="str">
            <v/>
          </cell>
          <cell r="AG813" t="str">
            <v/>
          </cell>
          <cell r="AH813" t="str">
            <v/>
          </cell>
          <cell r="AI813" t="str">
            <v/>
          </cell>
          <cell r="AJ813" t="str">
            <v/>
          </cell>
          <cell r="AK813" t="str">
            <v/>
          </cell>
          <cell r="AL813" t="str">
            <v/>
          </cell>
          <cell r="AM813" t="str">
            <v/>
          </cell>
          <cell r="AN813" t="str">
            <v/>
          </cell>
          <cell r="AO813" t="str">
            <v/>
          </cell>
          <cell r="AP813" t="str">
            <v/>
          </cell>
          <cell r="AQ813" t="str">
            <v/>
          </cell>
          <cell r="AR813" t="str">
            <v/>
          </cell>
          <cell r="AS813" t="str">
            <v/>
          </cell>
          <cell r="AT813" t="str">
            <v/>
          </cell>
          <cell r="AU813" t="str">
            <v/>
          </cell>
          <cell r="AV813" t="str">
            <v/>
          </cell>
          <cell r="AW813" t="str">
            <v/>
          </cell>
          <cell r="AX813" t="str">
            <v/>
          </cell>
          <cell r="AY813" t="str">
            <v/>
          </cell>
          <cell r="AZ813" t="str">
            <v/>
          </cell>
          <cell r="BA813" t="str">
            <v/>
          </cell>
          <cell r="BB813" t="str">
            <v/>
          </cell>
          <cell r="BC813" t="str">
            <v/>
          </cell>
        </row>
        <row r="814">
          <cell r="B814" t="str">
            <v>SPINO - Air</v>
          </cell>
          <cell r="C814">
            <v>0</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cell r="V814" t="str">
            <v/>
          </cell>
          <cell r="W814" t="str">
            <v/>
          </cell>
          <cell r="X814" t="str">
            <v/>
          </cell>
          <cell r="Y814" t="str">
            <v/>
          </cell>
          <cell r="Z814" t="str">
            <v/>
          </cell>
          <cell r="AA814" t="str">
            <v/>
          </cell>
          <cell r="AB814" t="str">
            <v/>
          </cell>
          <cell r="AC814" t="str">
            <v/>
          </cell>
          <cell r="AD814" t="str">
            <v/>
          </cell>
          <cell r="AE814" t="str">
            <v/>
          </cell>
          <cell r="AF814" t="str">
            <v/>
          </cell>
          <cell r="AG814" t="str">
            <v/>
          </cell>
          <cell r="AH814" t="str">
            <v/>
          </cell>
          <cell r="AI814" t="str">
            <v/>
          </cell>
          <cell r="AJ814" t="str">
            <v/>
          </cell>
          <cell r="AK814" t="str">
            <v/>
          </cell>
          <cell r="AL814" t="str">
            <v/>
          </cell>
          <cell r="AM814" t="str">
            <v/>
          </cell>
          <cell r="AN814" t="str">
            <v/>
          </cell>
          <cell r="AO814" t="str">
            <v/>
          </cell>
          <cell r="AP814" t="str">
            <v/>
          </cell>
          <cell r="AQ814" t="str">
            <v/>
          </cell>
          <cell r="AR814" t="str">
            <v/>
          </cell>
          <cell r="AS814" t="str">
            <v/>
          </cell>
          <cell r="AT814" t="str">
            <v/>
          </cell>
          <cell r="AU814" t="str">
            <v/>
          </cell>
          <cell r="AV814" t="str">
            <v/>
          </cell>
          <cell r="AW814" t="str">
            <v/>
          </cell>
          <cell r="AX814" t="str">
            <v/>
          </cell>
          <cell r="AY814" t="str">
            <v/>
          </cell>
          <cell r="AZ814" t="str">
            <v/>
          </cell>
          <cell r="BA814" t="str">
            <v/>
          </cell>
          <cell r="BB814" t="str">
            <v/>
          </cell>
          <cell r="BC814" t="str">
            <v/>
          </cell>
        </row>
        <row r="815">
          <cell r="B815" t="str">
            <v>SPINO - Sea</v>
          </cell>
          <cell r="C815">
            <v>0</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cell r="V815" t="str">
            <v/>
          </cell>
          <cell r="W815" t="str">
            <v/>
          </cell>
          <cell r="X815" t="str">
            <v/>
          </cell>
          <cell r="Y815" t="str">
            <v/>
          </cell>
          <cell r="Z815" t="str">
            <v/>
          </cell>
          <cell r="AA815" t="str">
            <v/>
          </cell>
          <cell r="AB815" t="str">
            <v/>
          </cell>
          <cell r="AC815" t="str">
            <v/>
          </cell>
          <cell r="AD815" t="str">
            <v/>
          </cell>
          <cell r="AE815" t="str">
            <v/>
          </cell>
          <cell r="AF815" t="str">
            <v/>
          </cell>
          <cell r="AG815" t="str">
            <v/>
          </cell>
          <cell r="AH815" t="str">
            <v/>
          </cell>
          <cell r="AI815" t="str">
            <v/>
          </cell>
          <cell r="AJ815" t="str">
            <v/>
          </cell>
          <cell r="AK815" t="str">
            <v/>
          </cell>
          <cell r="AL815" t="str">
            <v/>
          </cell>
          <cell r="AM815" t="str">
            <v/>
          </cell>
          <cell r="AN815" t="str">
            <v/>
          </cell>
          <cell r="AO815" t="str">
            <v/>
          </cell>
          <cell r="AP815" t="str">
            <v/>
          </cell>
          <cell r="AQ815" t="str">
            <v/>
          </cell>
          <cell r="AR815" t="str">
            <v/>
          </cell>
          <cell r="AS815" t="str">
            <v/>
          </cell>
          <cell r="AT815" t="str">
            <v/>
          </cell>
          <cell r="AU815" t="str">
            <v/>
          </cell>
          <cell r="AV815" t="str">
            <v/>
          </cell>
          <cell r="AW815" t="str">
            <v/>
          </cell>
          <cell r="AX815" t="str">
            <v/>
          </cell>
          <cell r="AY815" t="str">
            <v/>
          </cell>
          <cell r="AZ815" t="str">
            <v/>
          </cell>
          <cell r="BA815" t="str">
            <v/>
          </cell>
          <cell r="BB815" t="str">
            <v/>
          </cell>
          <cell r="BC815" t="str">
            <v/>
          </cell>
        </row>
        <row r="816">
          <cell r="B816" t="str">
            <v>SPORTS - Air</v>
          </cell>
          <cell r="C816">
            <v>0</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cell r="V816" t="str">
            <v/>
          </cell>
          <cell r="W816" t="str">
            <v/>
          </cell>
          <cell r="X816" t="str">
            <v/>
          </cell>
          <cell r="Y816" t="str">
            <v/>
          </cell>
          <cell r="Z816" t="str">
            <v/>
          </cell>
          <cell r="AA816" t="str">
            <v/>
          </cell>
          <cell r="AB816" t="str">
            <v/>
          </cell>
          <cell r="AC816" t="str">
            <v/>
          </cell>
          <cell r="AD816" t="str">
            <v/>
          </cell>
          <cell r="AE816" t="str">
            <v/>
          </cell>
          <cell r="AF816" t="str">
            <v/>
          </cell>
          <cell r="AG816" t="str">
            <v/>
          </cell>
          <cell r="AH816" t="str">
            <v/>
          </cell>
          <cell r="AI816" t="str">
            <v/>
          </cell>
          <cell r="AJ816" t="str">
            <v/>
          </cell>
          <cell r="AK816" t="str">
            <v/>
          </cell>
          <cell r="AL816" t="str">
            <v/>
          </cell>
          <cell r="AM816" t="str">
            <v/>
          </cell>
          <cell r="AN816" t="str">
            <v/>
          </cell>
          <cell r="AO816" t="str">
            <v/>
          </cell>
          <cell r="AP816" t="str">
            <v/>
          </cell>
          <cell r="AQ816" t="str">
            <v/>
          </cell>
          <cell r="AR816" t="str">
            <v/>
          </cell>
          <cell r="AS816" t="str">
            <v/>
          </cell>
          <cell r="AT816" t="str">
            <v/>
          </cell>
          <cell r="AU816" t="str">
            <v/>
          </cell>
          <cell r="AV816" t="str">
            <v/>
          </cell>
          <cell r="AW816" t="str">
            <v/>
          </cell>
          <cell r="AX816" t="str">
            <v/>
          </cell>
          <cell r="AY816" t="str">
            <v/>
          </cell>
          <cell r="AZ816" t="str">
            <v/>
          </cell>
          <cell r="BA816" t="str">
            <v/>
          </cell>
          <cell r="BB816" t="str">
            <v/>
          </cell>
          <cell r="BC816" t="str">
            <v/>
          </cell>
        </row>
        <row r="817">
          <cell r="B817" t="str">
            <v>SPORTS - Sea</v>
          </cell>
          <cell r="C817">
            <v>0</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cell r="V817" t="str">
            <v/>
          </cell>
          <cell r="W817" t="str">
            <v/>
          </cell>
          <cell r="X817" t="str">
            <v/>
          </cell>
          <cell r="Y817" t="str">
            <v/>
          </cell>
          <cell r="Z817" t="str">
            <v/>
          </cell>
          <cell r="AA817" t="str">
            <v/>
          </cell>
          <cell r="AB817" t="str">
            <v/>
          </cell>
          <cell r="AC817" t="str">
            <v/>
          </cell>
          <cell r="AD817" t="str">
            <v/>
          </cell>
          <cell r="AE817" t="str">
            <v/>
          </cell>
          <cell r="AF817" t="str">
            <v/>
          </cell>
          <cell r="AG817" t="str">
            <v/>
          </cell>
          <cell r="AH817" t="str">
            <v/>
          </cell>
          <cell r="AI817" t="str">
            <v/>
          </cell>
          <cell r="AJ817" t="str">
            <v/>
          </cell>
          <cell r="AK817" t="str">
            <v/>
          </cell>
          <cell r="AL817" t="str">
            <v/>
          </cell>
          <cell r="AM817" t="str">
            <v/>
          </cell>
          <cell r="AN817" t="str">
            <v/>
          </cell>
          <cell r="AO817" t="str">
            <v/>
          </cell>
          <cell r="AP817" t="str">
            <v/>
          </cell>
          <cell r="AQ817" t="str">
            <v/>
          </cell>
          <cell r="AR817" t="str">
            <v/>
          </cell>
          <cell r="AS817" t="str">
            <v/>
          </cell>
          <cell r="AT817" t="str">
            <v/>
          </cell>
          <cell r="AU817" t="str">
            <v/>
          </cell>
          <cell r="AV817" t="str">
            <v/>
          </cell>
          <cell r="AW817" t="str">
            <v/>
          </cell>
          <cell r="AX817" t="str">
            <v/>
          </cell>
          <cell r="AY817" t="str">
            <v/>
          </cell>
          <cell r="AZ817" t="str">
            <v/>
          </cell>
          <cell r="BA817" t="str">
            <v/>
          </cell>
          <cell r="BB817" t="str">
            <v/>
          </cell>
          <cell r="BC817" t="str">
            <v/>
          </cell>
        </row>
        <row r="818">
          <cell r="B818" t="str">
            <v>SPST - Air</v>
          </cell>
          <cell r="C818">
            <v>0</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cell r="V818" t="str">
            <v/>
          </cell>
          <cell r="W818" t="str">
            <v/>
          </cell>
          <cell r="X818" t="str">
            <v/>
          </cell>
          <cell r="Y818" t="str">
            <v/>
          </cell>
          <cell r="Z818" t="str">
            <v/>
          </cell>
          <cell r="AA818" t="str">
            <v/>
          </cell>
          <cell r="AB818" t="str">
            <v/>
          </cell>
          <cell r="AC818" t="str">
            <v/>
          </cell>
          <cell r="AD818" t="str">
            <v/>
          </cell>
          <cell r="AE818" t="str">
            <v/>
          </cell>
          <cell r="AF818" t="str">
            <v/>
          </cell>
          <cell r="AG818" t="str">
            <v/>
          </cell>
          <cell r="AH818" t="str">
            <v/>
          </cell>
          <cell r="AI818" t="str">
            <v/>
          </cell>
          <cell r="AJ818" t="str">
            <v/>
          </cell>
          <cell r="AK818" t="str">
            <v/>
          </cell>
          <cell r="AL818" t="str">
            <v/>
          </cell>
          <cell r="AM818" t="str">
            <v/>
          </cell>
          <cell r="AN818" t="str">
            <v/>
          </cell>
          <cell r="AO818" t="str">
            <v/>
          </cell>
          <cell r="AP818" t="str">
            <v/>
          </cell>
          <cell r="AQ818" t="str">
            <v/>
          </cell>
          <cell r="AR818" t="str">
            <v/>
          </cell>
          <cell r="AS818" t="str">
            <v/>
          </cell>
          <cell r="AT818" t="str">
            <v/>
          </cell>
          <cell r="AU818" t="str">
            <v/>
          </cell>
          <cell r="AV818" t="str">
            <v/>
          </cell>
          <cell r="AW818" t="str">
            <v/>
          </cell>
          <cell r="AX818" t="str">
            <v/>
          </cell>
          <cell r="AY818" t="str">
            <v/>
          </cell>
          <cell r="AZ818" t="str">
            <v/>
          </cell>
          <cell r="BA818" t="str">
            <v/>
          </cell>
          <cell r="BB818" t="str">
            <v/>
          </cell>
          <cell r="BC818" t="str">
            <v/>
          </cell>
        </row>
        <row r="819">
          <cell r="B819" t="str">
            <v>SPST - Sea</v>
          </cell>
          <cell r="C819">
            <v>1</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cell r="V819" t="str">
            <v/>
          </cell>
          <cell r="W819" t="str">
            <v/>
          </cell>
          <cell r="X819" t="str">
            <v/>
          </cell>
          <cell r="Y819" t="str">
            <v/>
          </cell>
          <cell r="Z819" t="str">
            <v/>
          </cell>
          <cell r="AA819" t="str">
            <v/>
          </cell>
          <cell r="AB819" t="str">
            <v/>
          </cell>
          <cell r="AC819" t="str">
            <v/>
          </cell>
          <cell r="AD819" t="str">
            <v/>
          </cell>
          <cell r="AE819" t="str">
            <v/>
          </cell>
          <cell r="AF819" t="str">
            <v/>
          </cell>
          <cell r="AG819" t="str">
            <v/>
          </cell>
          <cell r="AH819" t="str">
            <v/>
          </cell>
          <cell r="AI819" t="str">
            <v/>
          </cell>
          <cell r="AJ819" t="str">
            <v/>
          </cell>
          <cell r="AK819" t="str">
            <v/>
          </cell>
          <cell r="AL819" t="str">
            <v/>
          </cell>
          <cell r="AM819" t="str">
            <v/>
          </cell>
          <cell r="AN819" t="str">
            <v/>
          </cell>
          <cell r="AO819" t="str">
            <v/>
          </cell>
          <cell r="AP819" t="str">
            <v/>
          </cell>
          <cell r="AQ819" t="str">
            <v/>
          </cell>
          <cell r="AR819" t="str">
            <v/>
          </cell>
          <cell r="AS819" t="str">
            <v/>
          </cell>
          <cell r="AT819" t="str">
            <v/>
          </cell>
          <cell r="AU819" t="str">
            <v/>
          </cell>
          <cell r="AV819" t="str">
            <v/>
          </cell>
          <cell r="AW819" t="str">
            <v/>
          </cell>
          <cell r="AX819" t="str">
            <v/>
          </cell>
          <cell r="AY819" t="str">
            <v/>
          </cell>
          <cell r="AZ819" t="str">
            <v/>
          </cell>
          <cell r="BA819" t="str">
            <v/>
          </cell>
          <cell r="BB819" t="str">
            <v/>
          </cell>
          <cell r="BC819" t="str">
            <v/>
          </cell>
        </row>
        <row r="820">
          <cell r="B820" t="str">
            <v>SPURG - Air</v>
          </cell>
          <cell r="C820">
            <v>0</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cell r="V820" t="str">
            <v/>
          </cell>
          <cell r="W820" t="str">
            <v/>
          </cell>
          <cell r="X820" t="str">
            <v/>
          </cell>
          <cell r="Y820" t="str">
            <v/>
          </cell>
          <cell r="Z820" t="str">
            <v/>
          </cell>
          <cell r="AA820" t="str">
            <v/>
          </cell>
          <cell r="AB820" t="str">
            <v/>
          </cell>
          <cell r="AC820" t="str">
            <v/>
          </cell>
          <cell r="AD820" t="str">
            <v/>
          </cell>
          <cell r="AE820" t="str">
            <v/>
          </cell>
          <cell r="AF820" t="str">
            <v/>
          </cell>
          <cell r="AG820" t="str">
            <v/>
          </cell>
          <cell r="AH820" t="str">
            <v/>
          </cell>
          <cell r="AI820" t="str">
            <v/>
          </cell>
          <cell r="AJ820" t="str">
            <v/>
          </cell>
          <cell r="AK820" t="str">
            <v/>
          </cell>
          <cell r="AL820" t="str">
            <v/>
          </cell>
          <cell r="AM820" t="str">
            <v/>
          </cell>
          <cell r="AN820" t="str">
            <v/>
          </cell>
          <cell r="AO820" t="str">
            <v/>
          </cell>
          <cell r="AP820" t="str">
            <v/>
          </cell>
          <cell r="AQ820" t="str">
            <v/>
          </cell>
          <cell r="AR820" t="str">
            <v/>
          </cell>
          <cell r="AS820" t="str">
            <v/>
          </cell>
          <cell r="AT820" t="str">
            <v/>
          </cell>
          <cell r="AU820" t="str">
            <v/>
          </cell>
          <cell r="AV820" t="str">
            <v/>
          </cell>
          <cell r="AW820" t="str">
            <v/>
          </cell>
          <cell r="AX820" t="str">
            <v/>
          </cell>
          <cell r="AY820" t="str">
            <v/>
          </cell>
          <cell r="AZ820" t="str">
            <v/>
          </cell>
          <cell r="BA820" t="str">
            <v/>
          </cell>
          <cell r="BB820" t="str">
            <v/>
          </cell>
          <cell r="BC820" t="str">
            <v/>
          </cell>
        </row>
        <row r="821">
          <cell r="B821" t="str">
            <v>SPURG - Sea</v>
          </cell>
          <cell r="C821">
            <v>0</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cell r="V821" t="str">
            <v/>
          </cell>
          <cell r="W821" t="str">
            <v/>
          </cell>
          <cell r="X821" t="str">
            <v/>
          </cell>
          <cell r="Y821" t="str">
            <v/>
          </cell>
          <cell r="Z821" t="str">
            <v/>
          </cell>
          <cell r="AA821" t="str">
            <v/>
          </cell>
          <cell r="AB821" t="str">
            <v/>
          </cell>
          <cell r="AC821" t="str">
            <v/>
          </cell>
          <cell r="AD821" t="str">
            <v/>
          </cell>
          <cell r="AE821" t="str">
            <v/>
          </cell>
          <cell r="AF821" t="str">
            <v/>
          </cell>
          <cell r="AG821" t="str">
            <v/>
          </cell>
          <cell r="AH821" t="str">
            <v/>
          </cell>
          <cell r="AI821" t="str">
            <v/>
          </cell>
          <cell r="AJ821" t="str">
            <v/>
          </cell>
          <cell r="AK821" t="str">
            <v/>
          </cell>
          <cell r="AL821" t="str">
            <v/>
          </cell>
          <cell r="AM821" t="str">
            <v/>
          </cell>
          <cell r="AN821" t="str">
            <v/>
          </cell>
          <cell r="AO821" t="str">
            <v/>
          </cell>
          <cell r="AP821" t="str">
            <v/>
          </cell>
          <cell r="AQ821" t="str">
            <v/>
          </cell>
          <cell r="AR821" t="str">
            <v/>
          </cell>
          <cell r="AS821" t="str">
            <v/>
          </cell>
          <cell r="AT821" t="str">
            <v/>
          </cell>
          <cell r="AU821" t="str">
            <v/>
          </cell>
          <cell r="AV821" t="str">
            <v/>
          </cell>
          <cell r="AW821" t="str">
            <v/>
          </cell>
          <cell r="AX821" t="str">
            <v/>
          </cell>
          <cell r="AY821" t="str">
            <v/>
          </cell>
          <cell r="AZ821" t="str">
            <v/>
          </cell>
          <cell r="BA821" t="str">
            <v/>
          </cell>
          <cell r="BB821" t="str">
            <v/>
          </cell>
          <cell r="BC821" t="str">
            <v/>
          </cell>
        </row>
        <row r="822">
          <cell r="B822" t="str">
            <v>SSHIRT - Air</v>
          </cell>
          <cell r="C822">
            <v>0</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cell r="V822" t="str">
            <v/>
          </cell>
          <cell r="W822" t="str">
            <v/>
          </cell>
          <cell r="X822" t="str">
            <v/>
          </cell>
          <cell r="Y822" t="str">
            <v/>
          </cell>
          <cell r="Z822" t="str">
            <v/>
          </cell>
          <cell r="AA822" t="str">
            <v/>
          </cell>
          <cell r="AB822" t="str">
            <v/>
          </cell>
          <cell r="AC822" t="str">
            <v/>
          </cell>
          <cell r="AD822" t="str">
            <v/>
          </cell>
          <cell r="AE822" t="str">
            <v/>
          </cell>
          <cell r="AF822" t="str">
            <v/>
          </cell>
          <cell r="AG822" t="str">
            <v/>
          </cell>
          <cell r="AH822" t="str">
            <v/>
          </cell>
          <cell r="AI822" t="str">
            <v/>
          </cell>
          <cell r="AJ822" t="str">
            <v/>
          </cell>
          <cell r="AK822" t="str">
            <v/>
          </cell>
          <cell r="AL822" t="str">
            <v/>
          </cell>
          <cell r="AM822" t="str">
            <v/>
          </cell>
          <cell r="AN822" t="str">
            <v/>
          </cell>
          <cell r="AO822" t="str">
            <v/>
          </cell>
          <cell r="AP822" t="str">
            <v/>
          </cell>
          <cell r="AQ822" t="str">
            <v/>
          </cell>
          <cell r="AR822" t="str">
            <v/>
          </cell>
          <cell r="AS822" t="str">
            <v/>
          </cell>
          <cell r="AT822" t="str">
            <v/>
          </cell>
          <cell r="AU822" t="str">
            <v/>
          </cell>
          <cell r="AV822" t="str">
            <v/>
          </cell>
          <cell r="AW822" t="str">
            <v/>
          </cell>
          <cell r="AX822" t="str">
            <v/>
          </cell>
          <cell r="AY822" t="str">
            <v/>
          </cell>
          <cell r="AZ822" t="str">
            <v/>
          </cell>
          <cell r="BA822" t="str">
            <v/>
          </cell>
          <cell r="BB822" t="str">
            <v/>
          </cell>
          <cell r="BC822" t="str">
            <v/>
          </cell>
        </row>
        <row r="823">
          <cell r="B823" t="str">
            <v>SSHIRT - Sea</v>
          </cell>
          <cell r="C823">
            <v>0</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cell r="V823" t="str">
            <v/>
          </cell>
          <cell r="W823" t="str">
            <v/>
          </cell>
          <cell r="X823" t="str">
            <v/>
          </cell>
          <cell r="Y823" t="str">
            <v/>
          </cell>
          <cell r="Z823" t="str">
            <v/>
          </cell>
          <cell r="AA823" t="str">
            <v/>
          </cell>
          <cell r="AB823" t="str">
            <v/>
          </cell>
          <cell r="AC823" t="str">
            <v/>
          </cell>
          <cell r="AD823" t="str">
            <v/>
          </cell>
          <cell r="AE823" t="str">
            <v/>
          </cell>
          <cell r="AF823" t="str">
            <v/>
          </cell>
          <cell r="AG823" t="str">
            <v/>
          </cell>
          <cell r="AH823" t="str">
            <v/>
          </cell>
          <cell r="AI823" t="str">
            <v/>
          </cell>
          <cell r="AJ823" t="str">
            <v/>
          </cell>
          <cell r="AK823" t="str">
            <v/>
          </cell>
          <cell r="AL823" t="str">
            <v/>
          </cell>
          <cell r="AM823" t="str">
            <v/>
          </cell>
          <cell r="AN823" t="str">
            <v/>
          </cell>
          <cell r="AO823" t="str">
            <v/>
          </cell>
          <cell r="AP823" t="str">
            <v/>
          </cell>
          <cell r="AQ823" t="str">
            <v/>
          </cell>
          <cell r="AR823" t="str">
            <v/>
          </cell>
          <cell r="AS823" t="str">
            <v/>
          </cell>
          <cell r="AT823" t="str">
            <v/>
          </cell>
          <cell r="AU823" t="str">
            <v/>
          </cell>
          <cell r="AV823" t="str">
            <v/>
          </cell>
          <cell r="AW823" t="str">
            <v/>
          </cell>
          <cell r="AX823" t="str">
            <v/>
          </cell>
          <cell r="AY823" t="str">
            <v/>
          </cell>
          <cell r="AZ823" t="str">
            <v/>
          </cell>
          <cell r="BA823" t="str">
            <v/>
          </cell>
          <cell r="BB823" t="str">
            <v/>
          </cell>
          <cell r="BC823" t="str">
            <v/>
          </cell>
        </row>
        <row r="824">
          <cell r="B824" t="str">
            <v>STRUCT - Air</v>
          </cell>
          <cell r="C824">
            <v>0</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cell r="V824" t="str">
            <v/>
          </cell>
          <cell r="W824" t="str">
            <v/>
          </cell>
          <cell r="X824" t="str">
            <v/>
          </cell>
          <cell r="Y824" t="str">
            <v/>
          </cell>
          <cell r="Z824" t="str">
            <v/>
          </cell>
          <cell r="AA824" t="str">
            <v/>
          </cell>
          <cell r="AB824" t="str">
            <v/>
          </cell>
          <cell r="AC824" t="str">
            <v/>
          </cell>
          <cell r="AD824" t="str">
            <v/>
          </cell>
          <cell r="AE824" t="str">
            <v/>
          </cell>
          <cell r="AF824" t="str">
            <v/>
          </cell>
          <cell r="AG824" t="str">
            <v/>
          </cell>
          <cell r="AH824" t="str">
            <v/>
          </cell>
          <cell r="AI824" t="str">
            <v/>
          </cell>
          <cell r="AJ824" t="str">
            <v/>
          </cell>
          <cell r="AK824" t="str">
            <v/>
          </cell>
          <cell r="AL824" t="str">
            <v/>
          </cell>
          <cell r="AM824" t="str">
            <v/>
          </cell>
          <cell r="AN824" t="str">
            <v/>
          </cell>
          <cell r="AO824" t="str">
            <v/>
          </cell>
          <cell r="AP824" t="str">
            <v/>
          </cell>
          <cell r="AQ824" t="str">
            <v/>
          </cell>
          <cell r="AR824" t="str">
            <v/>
          </cell>
          <cell r="AS824" t="str">
            <v/>
          </cell>
          <cell r="AT824" t="str">
            <v/>
          </cell>
          <cell r="AU824" t="str">
            <v/>
          </cell>
          <cell r="AV824" t="str">
            <v/>
          </cell>
          <cell r="AW824" t="str">
            <v/>
          </cell>
          <cell r="AX824" t="str">
            <v/>
          </cell>
          <cell r="AY824" t="str">
            <v/>
          </cell>
          <cell r="AZ824" t="str">
            <v/>
          </cell>
          <cell r="BA824" t="str">
            <v/>
          </cell>
          <cell r="BB824" t="str">
            <v/>
          </cell>
          <cell r="BC824" t="str">
            <v/>
          </cell>
        </row>
        <row r="825">
          <cell r="B825" t="str">
            <v>STRUCT - Sea</v>
          </cell>
          <cell r="C825">
            <v>0</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cell r="V825" t="str">
            <v/>
          </cell>
          <cell r="W825" t="str">
            <v/>
          </cell>
          <cell r="X825" t="str">
            <v/>
          </cell>
          <cell r="Y825" t="str">
            <v/>
          </cell>
          <cell r="Z825" t="str">
            <v/>
          </cell>
          <cell r="AA825" t="str">
            <v/>
          </cell>
          <cell r="AB825" t="str">
            <v/>
          </cell>
          <cell r="AC825" t="str">
            <v/>
          </cell>
          <cell r="AD825" t="str">
            <v/>
          </cell>
          <cell r="AE825" t="str">
            <v/>
          </cell>
          <cell r="AF825" t="str">
            <v/>
          </cell>
          <cell r="AG825" t="str">
            <v/>
          </cell>
          <cell r="AH825" t="str">
            <v/>
          </cell>
          <cell r="AI825" t="str">
            <v/>
          </cell>
          <cell r="AJ825" t="str">
            <v/>
          </cell>
          <cell r="AK825" t="str">
            <v/>
          </cell>
          <cell r="AL825" t="str">
            <v/>
          </cell>
          <cell r="AM825" t="str">
            <v/>
          </cell>
          <cell r="AN825" t="str">
            <v/>
          </cell>
          <cell r="AO825" t="str">
            <v/>
          </cell>
          <cell r="AP825" t="str">
            <v/>
          </cell>
          <cell r="AQ825" t="str">
            <v/>
          </cell>
          <cell r="AR825" t="str">
            <v/>
          </cell>
          <cell r="AS825" t="str">
            <v/>
          </cell>
          <cell r="AT825" t="str">
            <v/>
          </cell>
          <cell r="AU825" t="str">
            <v/>
          </cell>
          <cell r="AV825" t="str">
            <v/>
          </cell>
          <cell r="AW825" t="str">
            <v/>
          </cell>
          <cell r="AX825" t="str">
            <v/>
          </cell>
          <cell r="AY825" t="str">
            <v/>
          </cell>
          <cell r="AZ825" t="str">
            <v/>
          </cell>
          <cell r="BA825" t="str">
            <v/>
          </cell>
          <cell r="BB825" t="str">
            <v/>
          </cell>
          <cell r="BC825" t="str">
            <v/>
          </cell>
        </row>
        <row r="826">
          <cell r="B826" t="str">
            <v>SUMIK - Air</v>
          </cell>
          <cell r="C826">
            <v>0</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cell r="V826" t="str">
            <v/>
          </cell>
          <cell r="W826" t="str">
            <v/>
          </cell>
          <cell r="X826" t="str">
            <v/>
          </cell>
          <cell r="Y826" t="str">
            <v/>
          </cell>
          <cell r="Z826" t="str">
            <v/>
          </cell>
          <cell r="AA826" t="str">
            <v/>
          </cell>
          <cell r="AB826" t="str">
            <v/>
          </cell>
          <cell r="AC826" t="str">
            <v/>
          </cell>
          <cell r="AD826" t="str">
            <v/>
          </cell>
          <cell r="AE826" t="str">
            <v/>
          </cell>
          <cell r="AF826" t="str">
            <v/>
          </cell>
          <cell r="AG826" t="str">
            <v/>
          </cell>
          <cell r="AH826" t="str">
            <v/>
          </cell>
          <cell r="AI826" t="str">
            <v/>
          </cell>
          <cell r="AJ826" t="str">
            <v/>
          </cell>
          <cell r="AK826" t="str">
            <v/>
          </cell>
          <cell r="AL826" t="str">
            <v/>
          </cell>
          <cell r="AM826" t="str">
            <v/>
          </cell>
          <cell r="AN826" t="str">
            <v/>
          </cell>
          <cell r="AO826" t="str">
            <v/>
          </cell>
          <cell r="AP826" t="str">
            <v/>
          </cell>
          <cell r="AQ826" t="str">
            <v/>
          </cell>
          <cell r="AR826" t="str">
            <v/>
          </cell>
          <cell r="AS826" t="str">
            <v/>
          </cell>
          <cell r="AT826" t="str">
            <v/>
          </cell>
          <cell r="AU826" t="str">
            <v/>
          </cell>
          <cell r="AV826" t="str">
            <v/>
          </cell>
          <cell r="AW826" t="str">
            <v/>
          </cell>
          <cell r="AX826" t="str">
            <v/>
          </cell>
          <cell r="AY826" t="str">
            <v/>
          </cell>
          <cell r="AZ826" t="str">
            <v/>
          </cell>
          <cell r="BA826" t="str">
            <v/>
          </cell>
          <cell r="BB826" t="str">
            <v/>
          </cell>
          <cell r="BC826" t="str">
            <v/>
          </cell>
        </row>
        <row r="827">
          <cell r="B827" t="str">
            <v>SUMIK - Sea</v>
          </cell>
          <cell r="C827">
            <v>0</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cell r="V827" t="str">
            <v/>
          </cell>
          <cell r="W827" t="str">
            <v/>
          </cell>
          <cell r="X827" t="str">
            <v/>
          </cell>
          <cell r="Y827" t="str">
            <v/>
          </cell>
          <cell r="Z827" t="str">
            <v/>
          </cell>
          <cell r="AA827" t="str">
            <v/>
          </cell>
          <cell r="AB827" t="str">
            <v/>
          </cell>
          <cell r="AC827" t="str">
            <v/>
          </cell>
          <cell r="AD827" t="str">
            <v/>
          </cell>
          <cell r="AE827" t="str">
            <v/>
          </cell>
          <cell r="AF827" t="str">
            <v/>
          </cell>
          <cell r="AG827" t="str">
            <v/>
          </cell>
          <cell r="AH827" t="str">
            <v/>
          </cell>
          <cell r="AI827" t="str">
            <v/>
          </cell>
          <cell r="AJ827" t="str">
            <v/>
          </cell>
          <cell r="AK827" t="str">
            <v/>
          </cell>
          <cell r="AL827" t="str">
            <v/>
          </cell>
          <cell r="AM827" t="str">
            <v/>
          </cell>
          <cell r="AN827" t="str">
            <v/>
          </cell>
          <cell r="AO827" t="str">
            <v/>
          </cell>
          <cell r="AP827" t="str">
            <v/>
          </cell>
          <cell r="AQ827" t="str">
            <v/>
          </cell>
          <cell r="AR827" t="str">
            <v/>
          </cell>
          <cell r="AS827" t="str">
            <v/>
          </cell>
          <cell r="AT827" t="str">
            <v/>
          </cell>
          <cell r="AU827" t="str">
            <v/>
          </cell>
          <cell r="AV827" t="str">
            <v/>
          </cell>
          <cell r="AW827" t="str">
            <v/>
          </cell>
          <cell r="AX827" t="str">
            <v/>
          </cell>
          <cell r="AY827" t="str">
            <v/>
          </cell>
          <cell r="AZ827" t="str">
            <v/>
          </cell>
          <cell r="BA827" t="str">
            <v/>
          </cell>
          <cell r="BB827" t="str">
            <v/>
          </cell>
          <cell r="BC827" t="str">
            <v/>
          </cell>
        </row>
        <row r="828">
          <cell r="B828" t="str">
            <v>SUPRM - Air</v>
          </cell>
          <cell r="C828">
            <v>0</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cell r="V828" t="str">
            <v/>
          </cell>
          <cell r="W828" t="str">
            <v/>
          </cell>
          <cell r="X828" t="str">
            <v/>
          </cell>
          <cell r="Y828" t="str">
            <v/>
          </cell>
          <cell r="Z828" t="str">
            <v/>
          </cell>
          <cell r="AA828" t="str">
            <v/>
          </cell>
          <cell r="AB828" t="str">
            <v/>
          </cell>
          <cell r="AC828" t="str">
            <v/>
          </cell>
          <cell r="AD828" t="str">
            <v/>
          </cell>
          <cell r="AE828" t="str">
            <v/>
          </cell>
          <cell r="AF828" t="str">
            <v/>
          </cell>
          <cell r="AG828" t="str">
            <v/>
          </cell>
          <cell r="AH828" t="str">
            <v/>
          </cell>
          <cell r="AI828" t="str">
            <v/>
          </cell>
          <cell r="AJ828" t="str">
            <v/>
          </cell>
          <cell r="AK828" t="str">
            <v/>
          </cell>
          <cell r="AL828" t="str">
            <v/>
          </cell>
          <cell r="AM828" t="str">
            <v/>
          </cell>
          <cell r="AN828" t="str">
            <v/>
          </cell>
          <cell r="AO828" t="str">
            <v/>
          </cell>
          <cell r="AP828" t="str">
            <v/>
          </cell>
          <cell r="AQ828" t="str">
            <v/>
          </cell>
          <cell r="AR828" t="str">
            <v/>
          </cell>
          <cell r="AS828" t="str">
            <v/>
          </cell>
          <cell r="AT828" t="str">
            <v/>
          </cell>
          <cell r="AU828" t="str">
            <v/>
          </cell>
          <cell r="AV828" t="str">
            <v/>
          </cell>
          <cell r="AW828" t="str">
            <v/>
          </cell>
          <cell r="AX828" t="str">
            <v/>
          </cell>
          <cell r="AY828" t="str">
            <v/>
          </cell>
          <cell r="AZ828" t="str">
            <v/>
          </cell>
          <cell r="BA828" t="str">
            <v/>
          </cell>
          <cell r="BB828" t="str">
            <v/>
          </cell>
          <cell r="BC828" t="str">
            <v/>
          </cell>
        </row>
        <row r="829">
          <cell r="B829" t="str">
            <v>SUPRM - Sea</v>
          </cell>
          <cell r="C829">
            <v>0</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cell r="V829" t="str">
            <v/>
          </cell>
          <cell r="W829" t="str">
            <v/>
          </cell>
          <cell r="X829" t="str">
            <v/>
          </cell>
          <cell r="Y829" t="str">
            <v/>
          </cell>
          <cell r="Z829" t="str">
            <v/>
          </cell>
          <cell r="AA829" t="str">
            <v/>
          </cell>
          <cell r="AB829" t="str">
            <v/>
          </cell>
          <cell r="AC829" t="str">
            <v/>
          </cell>
          <cell r="AD829" t="str">
            <v/>
          </cell>
          <cell r="AE829" t="str">
            <v/>
          </cell>
          <cell r="AF829" t="str">
            <v/>
          </cell>
          <cell r="AG829" t="str">
            <v/>
          </cell>
          <cell r="AH829" t="str">
            <v/>
          </cell>
          <cell r="AI829" t="str">
            <v/>
          </cell>
          <cell r="AJ829" t="str">
            <v/>
          </cell>
          <cell r="AK829" t="str">
            <v/>
          </cell>
          <cell r="AL829" t="str">
            <v/>
          </cell>
          <cell r="AM829" t="str">
            <v/>
          </cell>
          <cell r="AN829" t="str">
            <v/>
          </cell>
          <cell r="AO829" t="str">
            <v/>
          </cell>
          <cell r="AP829" t="str">
            <v/>
          </cell>
          <cell r="AQ829" t="str">
            <v/>
          </cell>
          <cell r="AR829" t="str">
            <v/>
          </cell>
          <cell r="AS829" t="str">
            <v/>
          </cell>
          <cell r="AT829" t="str">
            <v/>
          </cell>
          <cell r="AU829" t="str">
            <v/>
          </cell>
          <cell r="AV829" t="str">
            <v/>
          </cell>
          <cell r="AW829" t="str">
            <v/>
          </cell>
          <cell r="AX829" t="str">
            <v/>
          </cell>
          <cell r="AY829" t="str">
            <v/>
          </cell>
          <cell r="AZ829" t="str">
            <v/>
          </cell>
          <cell r="BA829" t="str">
            <v/>
          </cell>
          <cell r="BB829" t="str">
            <v/>
          </cell>
          <cell r="BC829" t="str">
            <v/>
          </cell>
        </row>
        <row r="830">
          <cell r="B830" t="str">
            <v>SUTTON - Air</v>
          </cell>
          <cell r="C830">
            <v>0</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cell r="V830" t="str">
            <v/>
          </cell>
          <cell r="W830" t="str">
            <v/>
          </cell>
          <cell r="X830" t="str">
            <v/>
          </cell>
          <cell r="Y830" t="str">
            <v/>
          </cell>
          <cell r="Z830" t="str">
            <v/>
          </cell>
          <cell r="AA830" t="str">
            <v/>
          </cell>
          <cell r="AB830" t="str">
            <v/>
          </cell>
          <cell r="AC830" t="str">
            <v/>
          </cell>
          <cell r="AD830" t="str">
            <v/>
          </cell>
          <cell r="AE830" t="str">
            <v/>
          </cell>
          <cell r="AF830" t="str">
            <v/>
          </cell>
          <cell r="AG830" t="str">
            <v/>
          </cell>
          <cell r="AH830" t="str">
            <v/>
          </cell>
          <cell r="AI830" t="str">
            <v/>
          </cell>
          <cell r="AJ830" t="str">
            <v/>
          </cell>
          <cell r="AK830" t="str">
            <v/>
          </cell>
          <cell r="AL830" t="str">
            <v/>
          </cell>
          <cell r="AM830" t="str">
            <v/>
          </cell>
          <cell r="AN830" t="str">
            <v/>
          </cell>
          <cell r="AO830" t="str">
            <v/>
          </cell>
          <cell r="AP830" t="str">
            <v/>
          </cell>
          <cell r="AQ830" t="str">
            <v/>
          </cell>
          <cell r="AR830" t="str">
            <v/>
          </cell>
          <cell r="AS830" t="str">
            <v/>
          </cell>
          <cell r="AT830" t="str">
            <v/>
          </cell>
          <cell r="AU830" t="str">
            <v/>
          </cell>
          <cell r="AV830" t="str">
            <v/>
          </cell>
          <cell r="AW830" t="str">
            <v/>
          </cell>
          <cell r="AX830" t="str">
            <v/>
          </cell>
          <cell r="AY830" t="str">
            <v/>
          </cell>
          <cell r="AZ830" t="str">
            <v/>
          </cell>
          <cell r="BA830" t="str">
            <v/>
          </cell>
          <cell r="BB830" t="str">
            <v/>
          </cell>
          <cell r="BC830" t="str">
            <v/>
          </cell>
        </row>
        <row r="831">
          <cell r="B831" t="str">
            <v>SUTTON - Sea</v>
          </cell>
          <cell r="C831">
            <v>0</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cell r="V831" t="str">
            <v/>
          </cell>
          <cell r="W831" t="str">
            <v/>
          </cell>
          <cell r="X831" t="str">
            <v/>
          </cell>
          <cell r="Y831" t="str">
            <v/>
          </cell>
          <cell r="Z831" t="str">
            <v/>
          </cell>
          <cell r="AA831" t="str">
            <v/>
          </cell>
          <cell r="AB831" t="str">
            <v/>
          </cell>
          <cell r="AC831" t="str">
            <v/>
          </cell>
          <cell r="AD831" t="str">
            <v/>
          </cell>
          <cell r="AE831" t="str">
            <v/>
          </cell>
          <cell r="AF831" t="str">
            <v/>
          </cell>
          <cell r="AG831" t="str">
            <v/>
          </cell>
          <cell r="AH831" t="str">
            <v/>
          </cell>
          <cell r="AI831" t="str">
            <v/>
          </cell>
          <cell r="AJ831" t="str">
            <v/>
          </cell>
          <cell r="AK831" t="str">
            <v/>
          </cell>
          <cell r="AL831" t="str">
            <v/>
          </cell>
          <cell r="AM831" t="str">
            <v/>
          </cell>
          <cell r="AN831" t="str">
            <v/>
          </cell>
          <cell r="AO831" t="str">
            <v/>
          </cell>
          <cell r="AP831" t="str">
            <v/>
          </cell>
          <cell r="AQ831" t="str">
            <v/>
          </cell>
          <cell r="AR831" t="str">
            <v/>
          </cell>
          <cell r="AS831" t="str">
            <v/>
          </cell>
          <cell r="AT831" t="str">
            <v/>
          </cell>
          <cell r="AU831" t="str">
            <v/>
          </cell>
          <cell r="AV831" t="str">
            <v/>
          </cell>
          <cell r="AW831" t="str">
            <v/>
          </cell>
          <cell r="AX831" t="str">
            <v/>
          </cell>
          <cell r="AY831" t="str">
            <v/>
          </cell>
          <cell r="AZ831" t="str">
            <v/>
          </cell>
          <cell r="BA831" t="str">
            <v/>
          </cell>
          <cell r="BB831" t="str">
            <v/>
          </cell>
          <cell r="BC831" t="str">
            <v/>
          </cell>
        </row>
        <row r="832">
          <cell r="B832" t="str">
            <v>SWISS - Air</v>
          </cell>
          <cell r="C832">
            <v>0</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cell r="V832" t="str">
            <v/>
          </cell>
          <cell r="W832" t="str">
            <v/>
          </cell>
          <cell r="X832" t="str">
            <v/>
          </cell>
          <cell r="Y832" t="str">
            <v/>
          </cell>
          <cell r="Z832" t="str">
            <v/>
          </cell>
          <cell r="AA832" t="str">
            <v/>
          </cell>
          <cell r="AB832" t="str">
            <v/>
          </cell>
          <cell r="AC832" t="str">
            <v/>
          </cell>
          <cell r="AD832" t="str">
            <v/>
          </cell>
          <cell r="AE832" t="str">
            <v/>
          </cell>
          <cell r="AF832" t="str">
            <v/>
          </cell>
          <cell r="AG832" t="str">
            <v/>
          </cell>
          <cell r="AH832" t="str">
            <v/>
          </cell>
          <cell r="AI832" t="str">
            <v/>
          </cell>
          <cell r="AJ832" t="str">
            <v/>
          </cell>
          <cell r="AK832" t="str">
            <v/>
          </cell>
          <cell r="AL832" t="str">
            <v/>
          </cell>
          <cell r="AM832" t="str">
            <v/>
          </cell>
          <cell r="AN832" t="str">
            <v/>
          </cell>
          <cell r="AO832" t="str">
            <v/>
          </cell>
          <cell r="AP832" t="str">
            <v/>
          </cell>
          <cell r="AQ832" t="str">
            <v/>
          </cell>
          <cell r="AR832" t="str">
            <v/>
          </cell>
          <cell r="AS832" t="str">
            <v/>
          </cell>
          <cell r="AT832" t="str">
            <v/>
          </cell>
          <cell r="AU832" t="str">
            <v/>
          </cell>
          <cell r="AV832" t="str">
            <v/>
          </cell>
          <cell r="AW832" t="str">
            <v/>
          </cell>
          <cell r="AX832" t="str">
            <v/>
          </cell>
          <cell r="AY832" t="str">
            <v/>
          </cell>
          <cell r="AZ832" t="str">
            <v/>
          </cell>
          <cell r="BA832" t="str">
            <v/>
          </cell>
          <cell r="BB832" t="str">
            <v/>
          </cell>
          <cell r="BC832" t="str">
            <v/>
          </cell>
        </row>
        <row r="833">
          <cell r="B833" t="str">
            <v>SWISS - Sea</v>
          </cell>
          <cell r="C833">
            <v>0</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cell r="V833" t="str">
            <v/>
          </cell>
          <cell r="W833" t="str">
            <v/>
          </cell>
          <cell r="X833" t="str">
            <v/>
          </cell>
          <cell r="Y833" t="str">
            <v/>
          </cell>
          <cell r="Z833" t="str">
            <v/>
          </cell>
          <cell r="AA833" t="str">
            <v/>
          </cell>
          <cell r="AB833" t="str">
            <v/>
          </cell>
          <cell r="AC833" t="str">
            <v/>
          </cell>
          <cell r="AD833" t="str">
            <v/>
          </cell>
          <cell r="AE833" t="str">
            <v/>
          </cell>
          <cell r="AF833" t="str">
            <v/>
          </cell>
          <cell r="AG833" t="str">
            <v/>
          </cell>
          <cell r="AH833" t="str">
            <v/>
          </cell>
          <cell r="AI833" t="str">
            <v/>
          </cell>
          <cell r="AJ833" t="str">
            <v/>
          </cell>
          <cell r="AK833" t="str">
            <v/>
          </cell>
          <cell r="AL833" t="str">
            <v/>
          </cell>
          <cell r="AM833" t="str">
            <v/>
          </cell>
          <cell r="AN833" t="str">
            <v/>
          </cell>
          <cell r="AO833" t="str">
            <v/>
          </cell>
          <cell r="AP833" t="str">
            <v/>
          </cell>
          <cell r="AQ833" t="str">
            <v/>
          </cell>
          <cell r="AR833" t="str">
            <v/>
          </cell>
          <cell r="AS833" t="str">
            <v/>
          </cell>
          <cell r="AT833" t="str">
            <v/>
          </cell>
          <cell r="AU833" t="str">
            <v/>
          </cell>
          <cell r="AV833" t="str">
            <v/>
          </cell>
          <cell r="AW833" t="str">
            <v/>
          </cell>
          <cell r="AX833" t="str">
            <v/>
          </cell>
          <cell r="AY833" t="str">
            <v/>
          </cell>
          <cell r="AZ833" t="str">
            <v/>
          </cell>
          <cell r="BA833" t="str">
            <v/>
          </cell>
          <cell r="BB833" t="str">
            <v/>
          </cell>
          <cell r="BC833" t="str">
            <v/>
          </cell>
        </row>
        <row r="834">
          <cell r="B834" t="str">
            <v>SWOOSH - Air</v>
          </cell>
          <cell r="C834">
            <v>40</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cell r="V834" t="str">
            <v/>
          </cell>
          <cell r="W834" t="str">
            <v/>
          </cell>
          <cell r="X834" t="str">
            <v/>
          </cell>
          <cell r="Y834" t="str">
            <v/>
          </cell>
          <cell r="Z834" t="str">
            <v/>
          </cell>
          <cell r="AA834" t="str">
            <v/>
          </cell>
          <cell r="AB834" t="str">
            <v/>
          </cell>
          <cell r="AC834" t="str">
            <v/>
          </cell>
          <cell r="AD834" t="str">
            <v/>
          </cell>
          <cell r="AE834" t="str">
            <v/>
          </cell>
          <cell r="AF834" t="str">
            <v/>
          </cell>
          <cell r="AG834" t="str">
            <v/>
          </cell>
          <cell r="AH834" t="str">
            <v/>
          </cell>
          <cell r="AI834" t="str">
            <v/>
          </cell>
          <cell r="AJ834" t="str">
            <v/>
          </cell>
          <cell r="AK834" t="str">
            <v/>
          </cell>
          <cell r="AL834" t="str">
            <v/>
          </cell>
          <cell r="AM834" t="str">
            <v/>
          </cell>
          <cell r="AN834" t="str">
            <v/>
          </cell>
          <cell r="AO834" t="str">
            <v/>
          </cell>
          <cell r="AP834" t="str">
            <v/>
          </cell>
          <cell r="AQ834" t="str">
            <v/>
          </cell>
          <cell r="AR834" t="str">
            <v/>
          </cell>
          <cell r="AS834" t="str">
            <v/>
          </cell>
          <cell r="AT834" t="str">
            <v/>
          </cell>
          <cell r="AU834" t="str">
            <v/>
          </cell>
          <cell r="AV834" t="str">
            <v/>
          </cell>
          <cell r="AW834" t="str">
            <v/>
          </cell>
          <cell r="AX834" t="str">
            <v/>
          </cell>
          <cell r="AY834" t="str">
            <v/>
          </cell>
          <cell r="AZ834" t="str">
            <v/>
          </cell>
          <cell r="BA834" t="str">
            <v/>
          </cell>
          <cell r="BB834" t="str">
            <v/>
          </cell>
          <cell r="BC834" t="str">
            <v/>
          </cell>
        </row>
        <row r="835">
          <cell r="B835" t="str">
            <v>SWOOSH - Sea</v>
          </cell>
          <cell r="C835">
            <v>2512</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cell r="V835" t="str">
            <v/>
          </cell>
          <cell r="W835" t="str">
            <v/>
          </cell>
          <cell r="X835" t="str">
            <v/>
          </cell>
          <cell r="Y835" t="str">
            <v/>
          </cell>
          <cell r="Z835" t="str">
            <v/>
          </cell>
          <cell r="AA835" t="str">
            <v/>
          </cell>
          <cell r="AB835" t="str">
            <v/>
          </cell>
          <cell r="AC835" t="str">
            <v/>
          </cell>
          <cell r="AD835" t="str">
            <v/>
          </cell>
          <cell r="AE835" t="str">
            <v/>
          </cell>
          <cell r="AF835" t="str">
            <v/>
          </cell>
          <cell r="AG835" t="str">
            <v/>
          </cell>
          <cell r="AH835" t="str">
            <v/>
          </cell>
          <cell r="AI835" t="str">
            <v/>
          </cell>
          <cell r="AJ835" t="str">
            <v/>
          </cell>
          <cell r="AK835" t="str">
            <v/>
          </cell>
          <cell r="AL835" t="str">
            <v/>
          </cell>
          <cell r="AM835" t="str">
            <v/>
          </cell>
          <cell r="AN835" t="str">
            <v/>
          </cell>
          <cell r="AO835" t="str">
            <v/>
          </cell>
          <cell r="AP835" t="str">
            <v/>
          </cell>
          <cell r="AQ835" t="str">
            <v/>
          </cell>
          <cell r="AR835" t="str">
            <v/>
          </cell>
          <cell r="AS835" t="str">
            <v/>
          </cell>
          <cell r="AT835" t="str">
            <v/>
          </cell>
          <cell r="AU835" t="str">
            <v/>
          </cell>
          <cell r="AV835" t="str">
            <v/>
          </cell>
          <cell r="AW835" t="str">
            <v/>
          </cell>
          <cell r="AX835" t="str">
            <v/>
          </cell>
          <cell r="AY835" t="str">
            <v/>
          </cell>
          <cell r="AZ835" t="str">
            <v/>
          </cell>
          <cell r="BA835" t="str">
            <v/>
          </cell>
          <cell r="BB835" t="str">
            <v/>
          </cell>
          <cell r="BC835" t="str">
            <v/>
          </cell>
        </row>
        <row r="836">
          <cell r="B836" t="str">
            <v>TAHARI - Air</v>
          </cell>
          <cell r="C836">
            <v>0</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cell r="V836" t="str">
            <v/>
          </cell>
          <cell r="W836" t="str">
            <v/>
          </cell>
          <cell r="X836" t="str">
            <v/>
          </cell>
          <cell r="Y836" t="str">
            <v/>
          </cell>
          <cell r="Z836" t="str">
            <v/>
          </cell>
          <cell r="AA836" t="str">
            <v/>
          </cell>
          <cell r="AB836" t="str">
            <v/>
          </cell>
          <cell r="AC836" t="str">
            <v/>
          </cell>
          <cell r="AD836" t="str">
            <v/>
          </cell>
          <cell r="AE836" t="str">
            <v/>
          </cell>
          <cell r="AF836" t="str">
            <v/>
          </cell>
          <cell r="AG836" t="str">
            <v/>
          </cell>
          <cell r="AH836" t="str">
            <v/>
          </cell>
          <cell r="AI836" t="str">
            <v/>
          </cell>
          <cell r="AJ836" t="str">
            <v/>
          </cell>
          <cell r="AK836" t="str">
            <v/>
          </cell>
          <cell r="AL836" t="str">
            <v/>
          </cell>
          <cell r="AM836" t="str">
            <v/>
          </cell>
          <cell r="AN836" t="str">
            <v/>
          </cell>
          <cell r="AO836" t="str">
            <v/>
          </cell>
          <cell r="AP836" t="str">
            <v/>
          </cell>
          <cell r="AQ836" t="str">
            <v/>
          </cell>
          <cell r="AR836" t="str">
            <v/>
          </cell>
          <cell r="AS836" t="str">
            <v/>
          </cell>
          <cell r="AT836" t="str">
            <v/>
          </cell>
          <cell r="AU836" t="str">
            <v/>
          </cell>
          <cell r="AV836" t="str">
            <v/>
          </cell>
          <cell r="AW836" t="str">
            <v/>
          </cell>
          <cell r="AX836" t="str">
            <v/>
          </cell>
          <cell r="AY836" t="str">
            <v/>
          </cell>
          <cell r="AZ836" t="str">
            <v/>
          </cell>
          <cell r="BA836" t="str">
            <v/>
          </cell>
          <cell r="BB836" t="str">
            <v/>
          </cell>
          <cell r="BC836" t="str">
            <v/>
          </cell>
        </row>
        <row r="837">
          <cell r="B837" t="str">
            <v>TAHARI - Sea</v>
          </cell>
          <cell r="C837">
            <v>0</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cell r="V837" t="str">
            <v/>
          </cell>
          <cell r="W837" t="str">
            <v/>
          </cell>
          <cell r="X837" t="str">
            <v/>
          </cell>
          <cell r="Y837" t="str">
            <v/>
          </cell>
          <cell r="Z837" t="str">
            <v/>
          </cell>
          <cell r="AA837" t="str">
            <v/>
          </cell>
          <cell r="AB837" t="str">
            <v/>
          </cell>
          <cell r="AC837" t="str">
            <v/>
          </cell>
          <cell r="AD837" t="str">
            <v/>
          </cell>
          <cell r="AE837" t="str">
            <v/>
          </cell>
          <cell r="AF837" t="str">
            <v/>
          </cell>
          <cell r="AG837" t="str">
            <v/>
          </cell>
          <cell r="AH837" t="str">
            <v/>
          </cell>
          <cell r="AI837" t="str">
            <v/>
          </cell>
          <cell r="AJ837" t="str">
            <v/>
          </cell>
          <cell r="AK837" t="str">
            <v/>
          </cell>
          <cell r="AL837" t="str">
            <v/>
          </cell>
          <cell r="AM837" t="str">
            <v/>
          </cell>
          <cell r="AN837" t="str">
            <v/>
          </cell>
          <cell r="AO837" t="str">
            <v/>
          </cell>
          <cell r="AP837" t="str">
            <v/>
          </cell>
          <cell r="AQ837" t="str">
            <v/>
          </cell>
          <cell r="AR837" t="str">
            <v/>
          </cell>
          <cell r="AS837" t="str">
            <v/>
          </cell>
          <cell r="AT837" t="str">
            <v/>
          </cell>
          <cell r="AU837" t="str">
            <v/>
          </cell>
          <cell r="AV837" t="str">
            <v/>
          </cell>
          <cell r="AW837" t="str">
            <v/>
          </cell>
          <cell r="AX837" t="str">
            <v/>
          </cell>
          <cell r="AY837" t="str">
            <v/>
          </cell>
          <cell r="AZ837" t="str">
            <v/>
          </cell>
          <cell r="BA837" t="str">
            <v/>
          </cell>
          <cell r="BB837" t="str">
            <v/>
          </cell>
          <cell r="BC837" t="str">
            <v/>
          </cell>
        </row>
        <row r="838">
          <cell r="B838" t="str">
            <v>TALBOT - Air</v>
          </cell>
          <cell r="C838">
            <v>0</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cell r="V838" t="str">
            <v/>
          </cell>
          <cell r="W838" t="str">
            <v/>
          </cell>
          <cell r="X838" t="str">
            <v/>
          </cell>
          <cell r="Y838" t="str">
            <v/>
          </cell>
          <cell r="Z838" t="str">
            <v/>
          </cell>
          <cell r="AA838" t="str">
            <v/>
          </cell>
          <cell r="AB838" t="str">
            <v/>
          </cell>
          <cell r="AC838" t="str">
            <v/>
          </cell>
          <cell r="AD838" t="str">
            <v/>
          </cell>
          <cell r="AE838" t="str">
            <v/>
          </cell>
          <cell r="AF838" t="str">
            <v/>
          </cell>
          <cell r="AG838" t="str">
            <v/>
          </cell>
          <cell r="AH838" t="str">
            <v/>
          </cell>
          <cell r="AI838" t="str">
            <v/>
          </cell>
          <cell r="AJ838" t="str">
            <v/>
          </cell>
          <cell r="AK838" t="str">
            <v/>
          </cell>
          <cell r="AL838" t="str">
            <v/>
          </cell>
          <cell r="AM838" t="str">
            <v/>
          </cell>
          <cell r="AN838" t="str">
            <v/>
          </cell>
          <cell r="AO838" t="str">
            <v/>
          </cell>
          <cell r="AP838" t="str">
            <v/>
          </cell>
          <cell r="AQ838" t="str">
            <v/>
          </cell>
          <cell r="AR838" t="str">
            <v/>
          </cell>
          <cell r="AS838" t="str">
            <v/>
          </cell>
          <cell r="AT838" t="str">
            <v/>
          </cell>
          <cell r="AU838" t="str">
            <v/>
          </cell>
          <cell r="AV838" t="str">
            <v/>
          </cell>
          <cell r="AW838" t="str">
            <v/>
          </cell>
          <cell r="AX838" t="str">
            <v/>
          </cell>
          <cell r="AY838" t="str">
            <v/>
          </cell>
          <cell r="AZ838" t="str">
            <v/>
          </cell>
          <cell r="BA838" t="str">
            <v/>
          </cell>
          <cell r="BB838" t="str">
            <v/>
          </cell>
          <cell r="BC838" t="str">
            <v/>
          </cell>
        </row>
        <row r="839">
          <cell r="B839" t="str">
            <v>TALBOT - Sea</v>
          </cell>
          <cell r="C839">
            <v>0</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cell r="V839" t="str">
            <v/>
          </cell>
          <cell r="W839" t="str">
            <v/>
          </cell>
          <cell r="X839" t="str">
            <v/>
          </cell>
          <cell r="Y839" t="str">
            <v/>
          </cell>
          <cell r="Z839" t="str">
            <v/>
          </cell>
          <cell r="AA839" t="str">
            <v/>
          </cell>
          <cell r="AB839" t="str">
            <v/>
          </cell>
          <cell r="AC839" t="str">
            <v/>
          </cell>
          <cell r="AD839" t="str">
            <v/>
          </cell>
          <cell r="AE839" t="str">
            <v/>
          </cell>
          <cell r="AF839" t="str">
            <v/>
          </cell>
          <cell r="AG839" t="str">
            <v/>
          </cell>
          <cell r="AH839" t="str">
            <v/>
          </cell>
          <cell r="AI839" t="str">
            <v/>
          </cell>
          <cell r="AJ839" t="str">
            <v/>
          </cell>
          <cell r="AK839" t="str">
            <v/>
          </cell>
          <cell r="AL839" t="str">
            <v/>
          </cell>
          <cell r="AM839" t="str">
            <v/>
          </cell>
          <cell r="AN839" t="str">
            <v/>
          </cell>
          <cell r="AO839" t="str">
            <v/>
          </cell>
          <cell r="AP839" t="str">
            <v/>
          </cell>
          <cell r="AQ839" t="str">
            <v/>
          </cell>
          <cell r="AR839" t="str">
            <v/>
          </cell>
          <cell r="AS839" t="str">
            <v/>
          </cell>
          <cell r="AT839" t="str">
            <v/>
          </cell>
          <cell r="AU839" t="str">
            <v/>
          </cell>
          <cell r="AV839" t="str">
            <v/>
          </cell>
          <cell r="AW839" t="str">
            <v/>
          </cell>
          <cell r="AX839" t="str">
            <v/>
          </cell>
          <cell r="AY839" t="str">
            <v/>
          </cell>
          <cell r="AZ839" t="str">
            <v/>
          </cell>
          <cell r="BA839" t="str">
            <v/>
          </cell>
          <cell r="BB839" t="str">
            <v/>
          </cell>
          <cell r="BC839" t="str">
            <v/>
          </cell>
        </row>
        <row r="840">
          <cell r="B840" t="str">
            <v>TARGET - Air</v>
          </cell>
          <cell r="C840">
            <v>0</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cell r="V840" t="str">
            <v/>
          </cell>
          <cell r="W840" t="str">
            <v/>
          </cell>
          <cell r="X840" t="str">
            <v/>
          </cell>
          <cell r="Y840" t="str">
            <v/>
          </cell>
          <cell r="Z840" t="str">
            <v/>
          </cell>
          <cell r="AA840" t="str">
            <v/>
          </cell>
          <cell r="AB840" t="str">
            <v/>
          </cell>
          <cell r="AC840" t="str">
            <v/>
          </cell>
          <cell r="AD840" t="str">
            <v/>
          </cell>
          <cell r="AE840" t="str">
            <v/>
          </cell>
          <cell r="AF840" t="str">
            <v/>
          </cell>
          <cell r="AG840" t="str">
            <v/>
          </cell>
          <cell r="AH840" t="str">
            <v/>
          </cell>
          <cell r="AI840" t="str">
            <v/>
          </cell>
          <cell r="AJ840" t="str">
            <v/>
          </cell>
          <cell r="AK840" t="str">
            <v/>
          </cell>
          <cell r="AL840" t="str">
            <v/>
          </cell>
          <cell r="AM840" t="str">
            <v/>
          </cell>
          <cell r="AN840" t="str">
            <v/>
          </cell>
          <cell r="AO840" t="str">
            <v/>
          </cell>
          <cell r="AP840" t="str">
            <v/>
          </cell>
          <cell r="AQ840" t="str">
            <v/>
          </cell>
          <cell r="AR840" t="str">
            <v/>
          </cell>
          <cell r="AS840" t="str">
            <v/>
          </cell>
          <cell r="AT840" t="str">
            <v/>
          </cell>
          <cell r="AU840" t="str">
            <v/>
          </cell>
          <cell r="AV840" t="str">
            <v/>
          </cell>
          <cell r="AW840" t="str">
            <v/>
          </cell>
          <cell r="AX840" t="str">
            <v/>
          </cell>
          <cell r="AY840" t="str">
            <v/>
          </cell>
          <cell r="AZ840" t="str">
            <v/>
          </cell>
          <cell r="BA840" t="str">
            <v/>
          </cell>
          <cell r="BB840" t="str">
            <v/>
          </cell>
          <cell r="BC840" t="str">
            <v/>
          </cell>
        </row>
        <row r="841">
          <cell r="B841" t="str">
            <v>TARGET - Sea</v>
          </cell>
          <cell r="C841">
            <v>0</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cell r="V841" t="str">
            <v/>
          </cell>
          <cell r="W841" t="str">
            <v/>
          </cell>
          <cell r="X841" t="str">
            <v/>
          </cell>
          <cell r="Y841" t="str">
            <v/>
          </cell>
          <cell r="Z841" t="str">
            <v/>
          </cell>
          <cell r="AA841" t="str">
            <v/>
          </cell>
          <cell r="AB841" t="str">
            <v/>
          </cell>
          <cell r="AC841" t="str">
            <v/>
          </cell>
          <cell r="AD841" t="str">
            <v/>
          </cell>
          <cell r="AE841" t="str">
            <v/>
          </cell>
          <cell r="AF841" t="str">
            <v/>
          </cell>
          <cell r="AG841" t="str">
            <v/>
          </cell>
          <cell r="AH841" t="str">
            <v/>
          </cell>
          <cell r="AI841" t="str">
            <v/>
          </cell>
          <cell r="AJ841" t="str">
            <v/>
          </cell>
          <cell r="AK841" t="str">
            <v/>
          </cell>
          <cell r="AL841" t="str">
            <v/>
          </cell>
          <cell r="AM841" t="str">
            <v/>
          </cell>
          <cell r="AN841" t="str">
            <v/>
          </cell>
          <cell r="AO841" t="str">
            <v/>
          </cell>
          <cell r="AP841" t="str">
            <v/>
          </cell>
          <cell r="AQ841" t="str">
            <v/>
          </cell>
          <cell r="AR841" t="str">
            <v/>
          </cell>
          <cell r="AS841" t="str">
            <v/>
          </cell>
          <cell r="AT841" t="str">
            <v/>
          </cell>
          <cell r="AU841" t="str">
            <v/>
          </cell>
          <cell r="AV841" t="str">
            <v/>
          </cell>
          <cell r="AW841" t="str">
            <v/>
          </cell>
          <cell r="AX841" t="str">
            <v/>
          </cell>
          <cell r="AY841" t="str">
            <v/>
          </cell>
          <cell r="AZ841" t="str">
            <v/>
          </cell>
          <cell r="BA841" t="str">
            <v/>
          </cell>
          <cell r="BB841" t="str">
            <v/>
          </cell>
          <cell r="BC841" t="str">
            <v/>
          </cell>
        </row>
        <row r="842">
          <cell r="B842" t="str">
            <v>TBL - Air</v>
          </cell>
          <cell r="C842">
            <v>0</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cell r="V842" t="str">
            <v/>
          </cell>
          <cell r="W842" t="str">
            <v/>
          </cell>
          <cell r="X842" t="str">
            <v/>
          </cell>
          <cell r="Y842" t="str">
            <v/>
          </cell>
          <cell r="Z842" t="str">
            <v/>
          </cell>
          <cell r="AA842" t="str">
            <v/>
          </cell>
          <cell r="AB842" t="str">
            <v/>
          </cell>
          <cell r="AC842" t="str">
            <v/>
          </cell>
          <cell r="AD842" t="str">
            <v/>
          </cell>
          <cell r="AE842" t="str">
            <v/>
          </cell>
          <cell r="AF842" t="str">
            <v/>
          </cell>
          <cell r="AG842" t="str">
            <v/>
          </cell>
          <cell r="AH842" t="str">
            <v/>
          </cell>
          <cell r="AI842" t="str">
            <v/>
          </cell>
          <cell r="AJ842" t="str">
            <v/>
          </cell>
          <cell r="AK842" t="str">
            <v/>
          </cell>
          <cell r="AL842" t="str">
            <v/>
          </cell>
          <cell r="AM842" t="str">
            <v/>
          </cell>
          <cell r="AN842" t="str">
            <v/>
          </cell>
          <cell r="AO842" t="str">
            <v/>
          </cell>
          <cell r="AP842" t="str">
            <v/>
          </cell>
          <cell r="AQ842" t="str">
            <v/>
          </cell>
          <cell r="AR842" t="str">
            <v/>
          </cell>
          <cell r="AS842" t="str">
            <v/>
          </cell>
          <cell r="AT842" t="str">
            <v/>
          </cell>
          <cell r="AU842" t="str">
            <v/>
          </cell>
          <cell r="AV842" t="str">
            <v/>
          </cell>
          <cell r="AW842" t="str">
            <v/>
          </cell>
          <cell r="AX842" t="str">
            <v/>
          </cell>
          <cell r="AY842" t="str">
            <v/>
          </cell>
          <cell r="AZ842" t="str">
            <v/>
          </cell>
          <cell r="BA842" t="str">
            <v/>
          </cell>
          <cell r="BB842" t="str">
            <v/>
          </cell>
          <cell r="BC842" t="str">
            <v/>
          </cell>
        </row>
        <row r="843">
          <cell r="B843" t="str">
            <v>TBL - Sea</v>
          </cell>
          <cell r="C843">
            <v>0</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cell r="V843" t="str">
            <v/>
          </cell>
          <cell r="W843" t="str">
            <v/>
          </cell>
          <cell r="X843" t="str">
            <v/>
          </cell>
          <cell r="Y843" t="str">
            <v/>
          </cell>
          <cell r="Z843" t="str">
            <v/>
          </cell>
          <cell r="AA843" t="str">
            <v/>
          </cell>
          <cell r="AB843" t="str">
            <v/>
          </cell>
          <cell r="AC843" t="str">
            <v/>
          </cell>
          <cell r="AD843" t="str">
            <v/>
          </cell>
          <cell r="AE843" t="str">
            <v/>
          </cell>
          <cell r="AF843" t="str">
            <v/>
          </cell>
          <cell r="AG843" t="str">
            <v/>
          </cell>
          <cell r="AH843" t="str">
            <v/>
          </cell>
          <cell r="AI843" t="str">
            <v/>
          </cell>
          <cell r="AJ843" t="str">
            <v/>
          </cell>
          <cell r="AK843" t="str">
            <v/>
          </cell>
          <cell r="AL843" t="str">
            <v/>
          </cell>
          <cell r="AM843" t="str">
            <v/>
          </cell>
          <cell r="AN843" t="str">
            <v/>
          </cell>
          <cell r="AO843" t="str">
            <v/>
          </cell>
          <cell r="AP843" t="str">
            <v/>
          </cell>
          <cell r="AQ843" t="str">
            <v/>
          </cell>
          <cell r="AR843" t="str">
            <v/>
          </cell>
          <cell r="AS843" t="str">
            <v/>
          </cell>
          <cell r="AT843" t="str">
            <v/>
          </cell>
          <cell r="AU843" t="str">
            <v/>
          </cell>
          <cell r="AV843" t="str">
            <v/>
          </cell>
          <cell r="AW843" t="str">
            <v/>
          </cell>
          <cell r="AX843" t="str">
            <v/>
          </cell>
          <cell r="AY843" t="str">
            <v/>
          </cell>
          <cell r="AZ843" t="str">
            <v/>
          </cell>
          <cell r="BA843" t="str">
            <v/>
          </cell>
          <cell r="BB843" t="str">
            <v/>
          </cell>
          <cell r="BC843" t="str">
            <v/>
          </cell>
        </row>
        <row r="844">
          <cell r="B844" t="str">
            <v>TENNIX - Air</v>
          </cell>
          <cell r="C844">
            <v>0</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cell r="V844" t="str">
            <v/>
          </cell>
          <cell r="W844" t="str">
            <v/>
          </cell>
          <cell r="X844" t="str">
            <v/>
          </cell>
          <cell r="Y844" t="str">
            <v/>
          </cell>
          <cell r="Z844" t="str">
            <v/>
          </cell>
          <cell r="AA844" t="str">
            <v/>
          </cell>
          <cell r="AB844" t="str">
            <v/>
          </cell>
          <cell r="AC844" t="str">
            <v/>
          </cell>
          <cell r="AD844" t="str">
            <v/>
          </cell>
          <cell r="AE844" t="str">
            <v/>
          </cell>
          <cell r="AF844" t="str">
            <v/>
          </cell>
          <cell r="AG844" t="str">
            <v/>
          </cell>
          <cell r="AH844" t="str">
            <v/>
          </cell>
          <cell r="AI844" t="str">
            <v/>
          </cell>
          <cell r="AJ844" t="str">
            <v/>
          </cell>
          <cell r="AK844" t="str">
            <v/>
          </cell>
          <cell r="AL844" t="str">
            <v/>
          </cell>
          <cell r="AM844" t="str">
            <v/>
          </cell>
          <cell r="AN844" t="str">
            <v/>
          </cell>
          <cell r="AO844" t="str">
            <v/>
          </cell>
          <cell r="AP844" t="str">
            <v/>
          </cell>
          <cell r="AQ844" t="str">
            <v/>
          </cell>
          <cell r="AR844" t="str">
            <v/>
          </cell>
          <cell r="AS844" t="str">
            <v/>
          </cell>
          <cell r="AT844" t="str">
            <v/>
          </cell>
          <cell r="AU844" t="str">
            <v/>
          </cell>
          <cell r="AV844" t="str">
            <v/>
          </cell>
          <cell r="AW844" t="str">
            <v/>
          </cell>
          <cell r="AX844" t="str">
            <v/>
          </cell>
          <cell r="AY844" t="str">
            <v/>
          </cell>
          <cell r="AZ844" t="str">
            <v/>
          </cell>
          <cell r="BA844" t="str">
            <v/>
          </cell>
          <cell r="BB844" t="str">
            <v/>
          </cell>
          <cell r="BC844" t="str">
            <v/>
          </cell>
        </row>
        <row r="845">
          <cell r="B845" t="str">
            <v>TENNIX - Sea</v>
          </cell>
          <cell r="C845">
            <v>0</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cell r="V845" t="str">
            <v/>
          </cell>
          <cell r="W845" t="str">
            <v/>
          </cell>
          <cell r="X845" t="str">
            <v/>
          </cell>
          <cell r="Y845" t="str">
            <v/>
          </cell>
          <cell r="Z845" t="str">
            <v/>
          </cell>
          <cell r="AA845" t="str">
            <v/>
          </cell>
          <cell r="AB845" t="str">
            <v/>
          </cell>
          <cell r="AC845" t="str">
            <v/>
          </cell>
          <cell r="AD845" t="str">
            <v/>
          </cell>
          <cell r="AE845" t="str">
            <v/>
          </cell>
          <cell r="AF845" t="str">
            <v/>
          </cell>
          <cell r="AG845" t="str">
            <v/>
          </cell>
          <cell r="AH845" t="str">
            <v/>
          </cell>
          <cell r="AI845" t="str">
            <v/>
          </cell>
          <cell r="AJ845" t="str">
            <v/>
          </cell>
          <cell r="AK845" t="str">
            <v/>
          </cell>
          <cell r="AL845" t="str">
            <v/>
          </cell>
          <cell r="AM845" t="str">
            <v/>
          </cell>
          <cell r="AN845" t="str">
            <v/>
          </cell>
          <cell r="AO845" t="str">
            <v/>
          </cell>
          <cell r="AP845" t="str">
            <v/>
          </cell>
          <cell r="AQ845" t="str">
            <v/>
          </cell>
          <cell r="AR845" t="str">
            <v/>
          </cell>
          <cell r="AS845" t="str">
            <v/>
          </cell>
          <cell r="AT845" t="str">
            <v/>
          </cell>
          <cell r="AU845" t="str">
            <v/>
          </cell>
          <cell r="AV845" t="str">
            <v/>
          </cell>
          <cell r="AW845" t="str">
            <v/>
          </cell>
          <cell r="AX845" t="str">
            <v/>
          </cell>
          <cell r="AY845" t="str">
            <v/>
          </cell>
          <cell r="AZ845" t="str">
            <v/>
          </cell>
          <cell r="BA845" t="str">
            <v/>
          </cell>
          <cell r="BB845" t="str">
            <v/>
          </cell>
          <cell r="BC845" t="str">
            <v/>
          </cell>
        </row>
        <row r="846">
          <cell r="B846" t="str">
            <v>THAS - Air</v>
          </cell>
          <cell r="C846">
            <v>0</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cell r="V846" t="str">
            <v/>
          </cell>
          <cell r="W846" t="str">
            <v/>
          </cell>
          <cell r="X846" t="str">
            <v/>
          </cell>
          <cell r="Y846" t="str">
            <v/>
          </cell>
          <cell r="Z846" t="str">
            <v/>
          </cell>
          <cell r="AA846" t="str">
            <v/>
          </cell>
          <cell r="AB846" t="str">
            <v/>
          </cell>
          <cell r="AC846" t="str">
            <v/>
          </cell>
          <cell r="AD846" t="str">
            <v/>
          </cell>
          <cell r="AE846" t="str">
            <v/>
          </cell>
          <cell r="AF846" t="str">
            <v/>
          </cell>
          <cell r="AG846" t="str">
            <v/>
          </cell>
          <cell r="AH846" t="str">
            <v/>
          </cell>
          <cell r="AI846" t="str">
            <v/>
          </cell>
          <cell r="AJ846" t="str">
            <v/>
          </cell>
          <cell r="AK846" t="str">
            <v/>
          </cell>
          <cell r="AL846" t="str">
            <v/>
          </cell>
          <cell r="AM846" t="str">
            <v/>
          </cell>
          <cell r="AN846" t="str">
            <v/>
          </cell>
          <cell r="AO846" t="str">
            <v/>
          </cell>
          <cell r="AP846" t="str">
            <v/>
          </cell>
          <cell r="AQ846" t="str">
            <v/>
          </cell>
          <cell r="AR846" t="str">
            <v/>
          </cell>
          <cell r="AS846" t="str">
            <v/>
          </cell>
          <cell r="AT846" t="str">
            <v/>
          </cell>
          <cell r="AU846" t="str">
            <v/>
          </cell>
          <cell r="AV846" t="str">
            <v/>
          </cell>
          <cell r="AW846" t="str">
            <v/>
          </cell>
          <cell r="AX846" t="str">
            <v/>
          </cell>
          <cell r="AY846" t="str">
            <v/>
          </cell>
          <cell r="AZ846" t="str">
            <v/>
          </cell>
          <cell r="BA846" t="str">
            <v/>
          </cell>
          <cell r="BB846" t="str">
            <v/>
          </cell>
          <cell r="BC846" t="str">
            <v/>
          </cell>
        </row>
        <row r="847">
          <cell r="B847" t="str">
            <v>THAS - Sea</v>
          </cell>
          <cell r="C847">
            <v>4</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cell r="V847" t="str">
            <v/>
          </cell>
          <cell r="W847" t="str">
            <v/>
          </cell>
          <cell r="X847" t="str">
            <v/>
          </cell>
          <cell r="Y847" t="str">
            <v/>
          </cell>
          <cell r="Z847" t="str">
            <v/>
          </cell>
          <cell r="AA847" t="str">
            <v/>
          </cell>
          <cell r="AB847" t="str">
            <v/>
          </cell>
          <cell r="AC847" t="str">
            <v/>
          </cell>
          <cell r="AD847" t="str">
            <v/>
          </cell>
          <cell r="AE847" t="str">
            <v/>
          </cell>
          <cell r="AF847" t="str">
            <v/>
          </cell>
          <cell r="AG847" t="str">
            <v/>
          </cell>
          <cell r="AH847" t="str">
            <v/>
          </cell>
          <cell r="AI847" t="str">
            <v/>
          </cell>
          <cell r="AJ847" t="str">
            <v/>
          </cell>
          <cell r="AK847" t="str">
            <v/>
          </cell>
          <cell r="AL847" t="str">
            <v/>
          </cell>
          <cell r="AM847" t="str">
            <v/>
          </cell>
          <cell r="AN847" t="str">
            <v/>
          </cell>
          <cell r="AO847" t="str">
            <v/>
          </cell>
          <cell r="AP847" t="str">
            <v/>
          </cell>
          <cell r="AQ847" t="str">
            <v/>
          </cell>
          <cell r="AR847" t="str">
            <v/>
          </cell>
          <cell r="AS847" t="str">
            <v/>
          </cell>
          <cell r="AT847" t="str">
            <v/>
          </cell>
          <cell r="AU847" t="str">
            <v/>
          </cell>
          <cell r="AV847" t="str">
            <v/>
          </cell>
          <cell r="AW847" t="str">
            <v/>
          </cell>
          <cell r="AX847" t="str">
            <v/>
          </cell>
          <cell r="AY847" t="str">
            <v/>
          </cell>
          <cell r="AZ847" t="str">
            <v/>
          </cell>
          <cell r="BA847" t="str">
            <v/>
          </cell>
          <cell r="BB847" t="str">
            <v/>
          </cell>
          <cell r="BC847" t="str">
            <v/>
          </cell>
        </row>
        <row r="848">
          <cell r="B848" t="str">
            <v>THPRO - Air</v>
          </cell>
          <cell r="C848">
            <v>0</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cell r="V848" t="str">
            <v/>
          </cell>
          <cell r="W848" t="str">
            <v/>
          </cell>
          <cell r="X848" t="str">
            <v/>
          </cell>
          <cell r="Y848" t="str">
            <v/>
          </cell>
          <cell r="Z848" t="str">
            <v/>
          </cell>
          <cell r="AA848" t="str">
            <v/>
          </cell>
          <cell r="AB848" t="str">
            <v/>
          </cell>
          <cell r="AC848" t="str">
            <v/>
          </cell>
          <cell r="AD848" t="str">
            <v/>
          </cell>
          <cell r="AE848" t="str">
            <v/>
          </cell>
          <cell r="AF848" t="str">
            <v/>
          </cell>
          <cell r="AG848" t="str">
            <v/>
          </cell>
          <cell r="AH848" t="str">
            <v/>
          </cell>
          <cell r="AI848" t="str">
            <v/>
          </cell>
          <cell r="AJ848" t="str">
            <v/>
          </cell>
          <cell r="AK848" t="str">
            <v/>
          </cell>
          <cell r="AL848" t="str">
            <v/>
          </cell>
          <cell r="AM848" t="str">
            <v/>
          </cell>
          <cell r="AN848" t="str">
            <v/>
          </cell>
          <cell r="AO848" t="str">
            <v/>
          </cell>
          <cell r="AP848" t="str">
            <v/>
          </cell>
          <cell r="AQ848" t="str">
            <v/>
          </cell>
          <cell r="AR848" t="str">
            <v/>
          </cell>
          <cell r="AS848" t="str">
            <v/>
          </cell>
          <cell r="AT848" t="str">
            <v/>
          </cell>
          <cell r="AU848" t="str">
            <v/>
          </cell>
          <cell r="AV848" t="str">
            <v/>
          </cell>
          <cell r="AW848" t="str">
            <v/>
          </cell>
          <cell r="AX848" t="str">
            <v/>
          </cell>
          <cell r="AY848" t="str">
            <v/>
          </cell>
          <cell r="AZ848" t="str">
            <v/>
          </cell>
          <cell r="BA848" t="str">
            <v/>
          </cell>
          <cell r="BB848" t="str">
            <v/>
          </cell>
          <cell r="BC848" t="str">
            <v/>
          </cell>
        </row>
        <row r="849">
          <cell r="B849" t="str">
            <v>THPRO - Sea</v>
          </cell>
          <cell r="C849">
            <v>0</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cell r="V849" t="str">
            <v/>
          </cell>
          <cell r="W849" t="str">
            <v/>
          </cell>
          <cell r="X849" t="str">
            <v/>
          </cell>
          <cell r="Y849" t="str">
            <v/>
          </cell>
          <cell r="Z849" t="str">
            <v/>
          </cell>
          <cell r="AA849" t="str">
            <v/>
          </cell>
          <cell r="AB849" t="str">
            <v/>
          </cell>
          <cell r="AC849" t="str">
            <v/>
          </cell>
          <cell r="AD849" t="str">
            <v/>
          </cell>
          <cell r="AE849" t="str">
            <v/>
          </cell>
          <cell r="AF849" t="str">
            <v/>
          </cell>
          <cell r="AG849" t="str">
            <v/>
          </cell>
          <cell r="AH849" t="str">
            <v/>
          </cell>
          <cell r="AI849" t="str">
            <v/>
          </cell>
          <cell r="AJ849" t="str">
            <v/>
          </cell>
          <cell r="AK849" t="str">
            <v/>
          </cell>
          <cell r="AL849" t="str">
            <v/>
          </cell>
          <cell r="AM849" t="str">
            <v/>
          </cell>
          <cell r="AN849" t="str">
            <v/>
          </cell>
          <cell r="AO849" t="str">
            <v/>
          </cell>
          <cell r="AP849" t="str">
            <v/>
          </cell>
          <cell r="AQ849" t="str">
            <v/>
          </cell>
          <cell r="AR849" t="str">
            <v/>
          </cell>
          <cell r="AS849" t="str">
            <v/>
          </cell>
          <cell r="AT849" t="str">
            <v/>
          </cell>
          <cell r="AU849" t="str">
            <v/>
          </cell>
          <cell r="AV849" t="str">
            <v/>
          </cell>
          <cell r="AW849" t="str">
            <v/>
          </cell>
          <cell r="AX849" t="str">
            <v/>
          </cell>
          <cell r="AY849" t="str">
            <v/>
          </cell>
          <cell r="AZ849" t="str">
            <v/>
          </cell>
          <cell r="BA849" t="str">
            <v/>
          </cell>
          <cell r="BB849" t="str">
            <v/>
          </cell>
          <cell r="BC849" t="str">
            <v/>
          </cell>
        </row>
        <row r="850">
          <cell r="B850" t="str">
            <v>THT - Air</v>
          </cell>
          <cell r="C850">
            <v>0</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cell r="V850" t="str">
            <v/>
          </cell>
          <cell r="W850" t="str">
            <v/>
          </cell>
          <cell r="X850" t="str">
            <v/>
          </cell>
          <cell r="Y850" t="str">
            <v/>
          </cell>
          <cell r="Z850" t="str">
            <v/>
          </cell>
          <cell r="AA850" t="str">
            <v/>
          </cell>
          <cell r="AB850" t="str">
            <v/>
          </cell>
          <cell r="AC850" t="str">
            <v/>
          </cell>
          <cell r="AD850" t="str">
            <v/>
          </cell>
          <cell r="AE850" t="str">
            <v/>
          </cell>
          <cell r="AF850" t="str">
            <v/>
          </cell>
          <cell r="AG850" t="str">
            <v/>
          </cell>
          <cell r="AH850" t="str">
            <v/>
          </cell>
          <cell r="AI850" t="str">
            <v/>
          </cell>
          <cell r="AJ850" t="str">
            <v/>
          </cell>
          <cell r="AK850" t="str">
            <v/>
          </cell>
          <cell r="AL850" t="str">
            <v/>
          </cell>
          <cell r="AM850" t="str">
            <v/>
          </cell>
          <cell r="AN850" t="str">
            <v/>
          </cell>
          <cell r="AO850" t="str">
            <v/>
          </cell>
          <cell r="AP850" t="str">
            <v/>
          </cell>
          <cell r="AQ850" t="str">
            <v/>
          </cell>
          <cell r="AR850" t="str">
            <v/>
          </cell>
          <cell r="AS850" t="str">
            <v/>
          </cell>
          <cell r="AT850" t="str">
            <v/>
          </cell>
          <cell r="AU850" t="str">
            <v/>
          </cell>
          <cell r="AV850" t="str">
            <v/>
          </cell>
          <cell r="AW850" t="str">
            <v/>
          </cell>
          <cell r="AX850" t="str">
            <v/>
          </cell>
          <cell r="AY850" t="str">
            <v/>
          </cell>
          <cell r="AZ850" t="str">
            <v/>
          </cell>
          <cell r="BA850" t="str">
            <v/>
          </cell>
          <cell r="BB850" t="str">
            <v/>
          </cell>
          <cell r="BC850" t="str">
            <v/>
          </cell>
        </row>
        <row r="851">
          <cell r="B851" t="str">
            <v>THT - Sea</v>
          </cell>
          <cell r="C851">
            <v>0</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cell r="V851" t="str">
            <v/>
          </cell>
          <cell r="W851" t="str">
            <v/>
          </cell>
          <cell r="X851" t="str">
            <v/>
          </cell>
          <cell r="Y851" t="str">
            <v/>
          </cell>
          <cell r="Z851" t="str">
            <v/>
          </cell>
          <cell r="AA851" t="str">
            <v/>
          </cell>
          <cell r="AB851" t="str">
            <v/>
          </cell>
          <cell r="AC851" t="str">
            <v/>
          </cell>
          <cell r="AD851" t="str">
            <v/>
          </cell>
          <cell r="AE851" t="str">
            <v/>
          </cell>
          <cell r="AF851" t="str">
            <v/>
          </cell>
          <cell r="AG851" t="str">
            <v/>
          </cell>
          <cell r="AH851" t="str">
            <v/>
          </cell>
          <cell r="AI851" t="str">
            <v/>
          </cell>
          <cell r="AJ851" t="str">
            <v/>
          </cell>
          <cell r="AK851" t="str">
            <v/>
          </cell>
          <cell r="AL851" t="str">
            <v/>
          </cell>
          <cell r="AM851" t="str">
            <v/>
          </cell>
          <cell r="AN851" t="str">
            <v/>
          </cell>
          <cell r="AO851" t="str">
            <v/>
          </cell>
          <cell r="AP851" t="str">
            <v/>
          </cell>
          <cell r="AQ851" t="str">
            <v/>
          </cell>
          <cell r="AR851" t="str">
            <v/>
          </cell>
          <cell r="AS851" t="str">
            <v/>
          </cell>
          <cell r="AT851" t="str">
            <v/>
          </cell>
          <cell r="AU851" t="str">
            <v/>
          </cell>
          <cell r="AV851" t="str">
            <v/>
          </cell>
          <cell r="AW851" t="str">
            <v/>
          </cell>
          <cell r="AX851" t="str">
            <v/>
          </cell>
          <cell r="AY851" t="str">
            <v/>
          </cell>
          <cell r="AZ851" t="str">
            <v/>
          </cell>
          <cell r="BA851" t="str">
            <v/>
          </cell>
          <cell r="BB851" t="str">
            <v/>
          </cell>
          <cell r="BC851" t="str">
            <v/>
          </cell>
        </row>
        <row r="852">
          <cell r="B852" t="str">
            <v>TIKES - Air</v>
          </cell>
          <cell r="C852">
            <v>0</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cell r="V852" t="str">
            <v/>
          </cell>
          <cell r="W852" t="str">
            <v/>
          </cell>
          <cell r="X852" t="str">
            <v/>
          </cell>
          <cell r="Y852" t="str">
            <v/>
          </cell>
          <cell r="Z852" t="str">
            <v/>
          </cell>
          <cell r="AA852" t="str">
            <v/>
          </cell>
          <cell r="AB852" t="str">
            <v/>
          </cell>
          <cell r="AC852" t="str">
            <v/>
          </cell>
          <cell r="AD852" t="str">
            <v/>
          </cell>
          <cell r="AE852" t="str">
            <v/>
          </cell>
          <cell r="AF852" t="str">
            <v/>
          </cell>
          <cell r="AG852" t="str">
            <v/>
          </cell>
          <cell r="AH852" t="str">
            <v/>
          </cell>
          <cell r="AI852" t="str">
            <v/>
          </cell>
          <cell r="AJ852" t="str">
            <v/>
          </cell>
          <cell r="AK852" t="str">
            <v/>
          </cell>
          <cell r="AL852" t="str">
            <v/>
          </cell>
          <cell r="AM852" t="str">
            <v/>
          </cell>
          <cell r="AN852" t="str">
            <v/>
          </cell>
          <cell r="AO852" t="str">
            <v/>
          </cell>
          <cell r="AP852" t="str">
            <v/>
          </cell>
          <cell r="AQ852" t="str">
            <v/>
          </cell>
          <cell r="AR852" t="str">
            <v/>
          </cell>
          <cell r="AS852" t="str">
            <v/>
          </cell>
          <cell r="AT852" t="str">
            <v/>
          </cell>
          <cell r="AU852" t="str">
            <v/>
          </cell>
          <cell r="AV852" t="str">
            <v/>
          </cell>
          <cell r="AW852" t="str">
            <v/>
          </cell>
          <cell r="AX852" t="str">
            <v/>
          </cell>
          <cell r="AY852" t="str">
            <v/>
          </cell>
          <cell r="AZ852" t="str">
            <v/>
          </cell>
          <cell r="BA852" t="str">
            <v/>
          </cell>
          <cell r="BB852" t="str">
            <v/>
          </cell>
          <cell r="BC852" t="str">
            <v/>
          </cell>
        </row>
        <row r="853">
          <cell r="B853" t="str">
            <v>TIKES - Sea</v>
          </cell>
          <cell r="C853">
            <v>0</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cell r="V853" t="str">
            <v/>
          </cell>
          <cell r="W853" t="str">
            <v/>
          </cell>
          <cell r="X853" t="str">
            <v/>
          </cell>
          <cell r="Y853" t="str">
            <v/>
          </cell>
          <cell r="Z853" t="str">
            <v/>
          </cell>
          <cell r="AA853" t="str">
            <v/>
          </cell>
          <cell r="AB853" t="str">
            <v/>
          </cell>
          <cell r="AC853" t="str">
            <v/>
          </cell>
          <cell r="AD853" t="str">
            <v/>
          </cell>
          <cell r="AE853" t="str">
            <v/>
          </cell>
          <cell r="AF853" t="str">
            <v/>
          </cell>
          <cell r="AG853" t="str">
            <v/>
          </cell>
          <cell r="AH853" t="str">
            <v/>
          </cell>
          <cell r="AI853" t="str">
            <v/>
          </cell>
          <cell r="AJ853" t="str">
            <v/>
          </cell>
          <cell r="AK853" t="str">
            <v/>
          </cell>
          <cell r="AL853" t="str">
            <v/>
          </cell>
          <cell r="AM853" t="str">
            <v/>
          </cell>
          <cell r="AN853" t="str">
            <v/>
          </cell>
          <cell r="AO853" t="str">
            <v/>
          </cell>
          <cell r="AP853" t="str">
            <v/>
          </cell>
          <cell r="AQ853" t="str">
            <v/>
          </cell>
          <cell r="AR853" t="str">
            <v/>
          </cell>
          <cell r="AS853" t="str">
            <v/>
          </cell>
          <cell r="AT853" t="str">
            <v/>
          </cell>
          <cell r="AU853" t="str">
            <v/>
          </cell>
          <cell r="AV853" t="str">
            <v/>
          </cell>
          <cell r="AW853" t="str">
            <v/>
          </cell>
          <cell r="AX853" t="str">
            <v/>
          </cell>
          <cell r="AY853" t="str">
            <v/>
          </cell>
          <cell r="AZ853" t="str">
            <v/>
          </cell>
          <cell r="BA853" t="str">
            <v/>
          </cell>
          <cell r="BB853" t="str">
            <v/>
          </cell>
          <cell r="BC853" t="str">
            <v/>
          </cell>
        </row>
        <row r="854">
          <cell r="B854" t="str">
            <v>TKMAXX - Air</v>
          </cell>
          <cell r="C854">
            <v>0</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cell r="V854" t="str">
            <v/>
          </cell>
          <cell r="W854" t="str">
            <v/>
          </cell>
          <cell r="X854" t="str">
            <v/>
          </cell>
          <cell r="Y854" t="str">
            <v/>
          </cell>
          <cell r="Z854" t="str">
            <v/>
          </cell>
          <cell r="AA854" t="str">
            <v/>
          </cell>
          <cell r="AB854" t="str">
            <v/>
          </cell>
          <cell r="AC854" t="str">
            <v/>
          </cell>
          <cell r="AD854" t="str">
            <v/>
          </cell>
          <cell r="AE854" t="str">
            <v/>
          </cell>
          <cell r="AF854" t="str">
            <v/>
          </cell>
          <cell r="AG854" t="str">
            <v/>
          </cell>
          <cell r="AH854" t="str">
            <v/>
          </cell>
          <cell r="AI854" t="str">
            <v/>
          </cell>
          <cell r="AJ854" t="str">
            <v/>
          </cell>
          <cell r="AK854" t="str">
            <v/>
          </cell>
          <cell r="AL854" t="str">
            <v/>
          </cell>
          <cell r="AM854" t="str">
            <v/>
          </cell>
          <cell r="AN854" t="str">
            <v/>
          </cell>
          <cell r="AO854" t="str">
            <v/>
          </cell>
          <cell r="AP854" t="str">
            <v/>
          </cell>
          <cell r="AQ854" t="str">
            <v/>
          </cell>
          <cell r="AR854" t="str">
            <v/>
          </cell>
          <cell r="AS854" t="str">
            <v/>
          </cell>
          <cell r="AT854" t="str">
            <v/>
          </cell>
          <cell r="AU854" t="str">
            <v/>
          </cell>
          <cell r="AV854" t="str">
            <v/>
          </cell>
          <cell r="AW854" t="str">
            <v/>
          </cell>
          <cell r="AX854" t="str">
            <v/>
          </cell>
          <cell r="AY854" t="str">
            <v/>
          </cell>
          <cell r="AZ854" t="str">
            <v/>
          </cell>
          <cell r="BA854" t="str">
            <v/>
          </cell>
          <cell r="BB854" t="str">
            <v/>
          </cell>
          <cell r="BC854" t="str">
            <v/>
          </cell>
        </row>
        <row r="855">
          <cell r="B855" t="str">
            <v>TKMAXX - Sea</v>
          </cell>
          <cell r="C855">
            <v>151</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cell r="V855" t="str">
            <v/>
          </cell>
          <cell r="W855" t="str">
            <v/>
          </cell>
          <cell r="X855" t="str">
            <v/>
          </cell>
          <cell r="Y855" t="str">
            <v/>
          </cell>
          <cell r="Z855" t="str">
            <v/>
          </cell>
          <cell r="AA855" t="str">
            <v/>
          </cell>
          <cell r="AB855" t="str">
            <v/>
          </cell>
          <cell r="AC855" t="str">
            <v/>
          </cell>
          <cell r="AD855" t="str">
            <v/>
          </cell>
          <cell r="AE855" t="str">
            <v/>
          </cell>
          <cell r="AF855" t="str">
            <v/>
          </cell>
          <cell r="AG855" t="str">
            <v/>
          </cell>
          <cell r="AH855" t="str">
            <v/>
          </cell>
          <cell r="AI855" t="str">
            <v/>
          </cell>
          <cell r="AJ855" t="str">
            <v/>
          </cell>
          <cell r="AK855" t="str">
            <v/>
          </cell>
          <cell r="AL855" t="str">
            <v/>
          </cell>
          <cell r="AM855" t="str">
            <v/>
          </cell>
          <cell r="AN855" t="str">
            <v/>
          </cell>
          <cell r="AO855" t="str">
            <v/>
          </cell>
          <cell r="AP855" t="str">
            <v/>
          </cell>
          <cell r="AQ855" t="str">
            <v/>
          </cell>
          <cell r="AR855" t="str">
            <v/>
          </cell>
          <cell r="AS855" t="str">
            <v/>
          </cell>
          <cell r="AT855" t="str">
            <v/>
          </cell>
          <cell r="AU855" t="str">
            <v/>
          </cell>
          <cell r="AV855" t="str">
            <v/>
          </cell>
          <cell r="AW855" t="str">
            <v/>
          </cell>
          <cell r="AX855" t="str">
            <v/>
          </cell>
          <cell r="AY855" t="str">
            <v/>
          </cell>
          <cell r="AZ855" t="str">
            <v/>
          </cell>
          <cell r="BA855" t="str">
            <v/>
          </cell>
          <cell r="BB855" t="str">
            <v/>
          </cell>
          <cell r="BC855" t="str">
            <v/>
          </cell>
        </row>
        <row r="856">
          <cell r="B856" t="str">
            <v>TOMATH - Air</v>
          </cell>
          <cell r="C856">
            <v>0</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cell r="V856" t="str">
            <v/>
          </cell>
          <cell r="W856" t="str">
            <v/>
          </cell>
          <cell r="X856" t="str">
            <v/>
          </cell>
          <cell r="Y856" t="str">
            <v/>
          </cell>
          <cell r="Z856" t="str">
            <v/>
          </cell>
          <cell r="AA856" t="str">
            <v/>
          </cell>
          <cell r="AB856" t="str">
            <v/>
          </cell>
          <cell r="AC856" t="str">
            <v/>
          </cell>
          <cell r="AD856" t="str">
            <v/>
          </cell>
          <cell r="AE856" t="str">
            <v/>
          </cell>
          <cell r="AF856" t="str">
            <v/>
          </cell>
          <cell r="AG856" t="str">
            <v/>
          </cell>
          <cell r="AH856" t="str">
            <v/>
          </cell>
          <cell r="AI856" t="str">
            <v/>
          </cell>
          <cell r="AJ856" t="str">
            <v/>
          </cell>
          <cell r="AK856" t="str">
            <v/>
          </cell>
          <cell r="AL856" t="str">
            <v/>
          </cell>
          <cell r="AM856" t="str">
            <v/>
          </cell>
          <cell r="AN856" t="str">
            <v/>
          </cell>
          <cell r="AO856" t="str">
            <v/>
          </cell>
          <cell r="AP856" t="str">
            <v/>
          </cell>
          <cell r="AQ856" t="str">
            <v/>
          </cell>
          <cell r="AR856" t="str">
            <v/>
          </cell>
          <cell r="AS856" t="str">
            <v/>
          </cell>
          <cell r="AT856" t="str">
            <v/>
          </cell>
          <cell r="AU856" t="str">
            <v/>
          </cell>
          <cell r="AV856" t="str">
            <v/>
          </cell>
          <cell r="AW856" t="str">
            <v/>
          </cell>
          <cell r="AX856" t="str">
            <v/>
          </cell>
          <cell r="AY856" t="str">
            <v/>
          </cell>
          <cell r="AZ856" t="str">
            <v/>
          </cell>
          <cell r="BA856" t="str">
            <v/>
          </cell>
          <cell r="BB856" t="str">
            <v/>
          </cell>
          <cell r="BC856" t="str">
            <v/>
          </cell>
        </row>
        <row r="857">
          <cell r="B857" t="str">
            <v>TOMATH - Sea</v>
          </cell>
          <cell r="C857">
            <v>0</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cell r="V857" t="str">
            <v/>
          </cell>
          <cell r="W857" t="str">
            <v/>
          </cell>
          <cell r="X857" t="str">
            <v/>
          </cell>
          <cell r="Y857" t="str">
            <v/>
          </cell>
          <cell r="Z857" t="str">
            <v/>
          </cell>
          <cell r="AA857" t="str">
            <v/>
          </cell>
          <cell r="AB857" t="str">
            <v/>
          </cell>
          <cell r="AC857" t="str">
            <v/>
          </cell>
          <cell r="AD857" t="str">
            <v/>
          </cell>
          <cell r="AE857" t="str">
            <v/>
          </cell>
          <cell r="AF857" t="str">
            <v/>
          </cell>
          <cell r="AG857" t="str">
            <v/>
          </cell>
          <cell r="AH857" t="str">
            <v/>
          </cell>
          <cell r="AI857" t="str">
            <v/>
          </cell>
          <cell r="AJ857" t="str">
            <v/>
          </cell>
          <cell r="AK857" t="str">
            <v/>
          </cell>
          <cell r="AL857" t="str">
            <v/>
          </cell>
          <cell r="AM857" t="str">
            <v/>
          </cell>
          <cell r="AN857" t="str">
            <v/>
          </cell>
          <cell r="AO857" t="str">
            <v/>
          </cell>
          <cell r="AP857" t="str">
            <v/>
          </cell>
          <cell r="AQ857" t="str">
            <v/>
          </cell>
          <cell r="AR857" t="str">
            <v/>
          </cell>
          <cell r="AS857" t="str">
            <v/>
          </cell>
          <cell r="AT857" t="str">
            <v/>
          </cell>
          <cell r="AU857" t="str">
            <v/>
          </cell>
          <cell r="AV857" t="str">
            <v/>
          </cell>
          <cell r="AW857" t="str">
            <v/>
          </cell>
          <cell r="AX857" t="str">
            <v/>
          </cell>
          <cell r="AY857" t="str">
            <v/>
          </cell>
          <cell r="AZ857" t="str">
            <v/>
          </cell>
          <cell r="BA857" t="str">
            <v/>
          </cell>
          <cell r="BB857" t="str">
            <v/>
          </cell>
          <cell r="BC857" t="str">
            <v/>
          </cell>
        </row>
        <row r="858">
          <cell r="B858" t="str">
            <v>TOMBOD - Air</v>
          </cell>
          <cell r="C858">
            <v>0</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cell r="V858" t="str">
            <v/>
          </cell>
          <cell r="W858" t="str">
            <v/>
          </cell>
          <cell r="X858" t="str">
            <v/>
          </cell>
          <cell r="Y858" t="str">
            <v/>
          </cell>
          <cell r="Z858" t="str">
            <v/>
          </cell>
          <cell r="AA858" t="str">
            <v/>
          </cell>
          <cell r="AB858" t="str">
            <v/>
          </cell>
          <cell r="AC858" t="str">
            <v/>
          </cell>
          <cell r="AD858" t="str">
            <v/>
          </cell>
          <cell r="AE858" t="str">
            <v/>
          </cell>
          <cell r="AF858" t="str">
            <v/>
          </cell>
          <cell r="AG858" t="str">
            <v/>
          </cell>
          <cell r="AH858" t="str">
            <v/>
          </cell>
          <cell r="AI858" t="str">
            <v/>
          </cell>
          <cell r="AJ858" t="str">
            <v/>
          </cell>
          <cell r="AK858" t="str">
            <v/>
          </cell>
          <cell r="AL858" t="str">
            <v/>
          </cell>
          <cell r="AM858" t="str">
            <v/>
          </cell>
          <cell r="AN858" t="str">
            <v/>
          </cell>
          <cell r="AO858" t="str">
            <v/>
          </cell>
          <cell r="AP858" t="str">
            <v/>
          </cell>
          <cell r="AQ858" t="str">
            <v/>
          </cell>
          <cell r="AR858" t="str">
            <v/>
          </cell>
          <cell r="AS858" t="str">
            <v/>
          </cell>
          <cell r="AT858" t="str">
            <v/>
          </cell>
          <cell r="AU858" t="str">
            <v/>
          </cell>
          <cell r="AV858" t="str">
            <v/>
          </cell>
          <cell r="AW858" t="str">
            <v/>
          </cell>
          <cell r="AX858" t="str">
            <v/>
          </cell>
          <cell r="AY858" t="str">
            <v/>
          </cell>
          <cell r="AZ858" t="str">
            <v/>
          </cell>
          <cell r="BA858" t="str">
            <v/>
          </cell>
          <cell r="BB858" t="str">
            <v/>
          </cell>
          <cell r="BC858" t="str">
            <v/>
          </cell>
        </row>
        <row r="859">
          <cell r="B859" t="str">
            <v>TOMBOD - Sea</v>
          </cell>
          <cell r="C859">
            <v>0</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cell r="V859" t="str">
            <v/>
          </cell>
          <cell r="W859" t="str">
            <v/>
          </cell>
          <cell r="X859" t="str">
            <v/>
          </cell>
          <cell r="Y859" t="str">
            <v/>
          </cell>
          <cell r="Z859" t="str">
            <v/>
          </cell>
          <cell r="AA859" t="str">
            <v/>
          </cell>
          <cell r="AB859" t="str">
            <v/>
          </cell>
          <cell r="AC859" t="str">
            <v/>
          </cell>
          <cell r="AD859" t="str">
            <v/>
          </cell>
          <cell r="AE859" t="str">
            <v/>
          </cell>
          <cell r="AF859" t="str">
            <v/>
          </cell>
          <cell r="AG859" t="str">
            <v/>
          </cell>
          <cell r="AH859" t="str">
            <v/>
          </cell>
          <cell r="AI859" t="str">
            <v/>
          </cell>
          <cell r="AJ859" t="str">
            <v/>
          </cell>
          <cell r="AK859" t="str">
            <v/>
          </cell>
          <cell r="AL859" t="str">
            <v/>
          </cell>
          <cell r="AM859" t="str">
            <v/>
          </cell>
          <cell r="AN859" t="str">
            <v/>
          </cell>
          <cell r="AO859" t="str">
            <v/>
          </cell>
          <cell r="AP859" t="str">
            <v/>
          </cell>
          <cell r="AQ859" t="str">
            <v/>
          </cell>
          <cell r="AR859" t="str">
            <v/>
          </cell>
          <cell r="AS859" t="str">
            <v/>
          </cell>
          <cell r="AT859" t="str">
            <v/>
          </cell>
          <cell r="AU859" t="str">
            <v/>
          </cell>
          <cell r="AV859" t="str">
            <v/>
          </cell>
          <cell r="AW859" t="str">
            <v/>
          </cell>
          <cell r="AX859" t="str">
            <v/>
          </cell>
          <cell r="AY859" t="str">
            <v/>
          </cell>
          <cell r="AZ859" t="str">
            <v/>
          </cell>
          <cell r="BA859" t="str">
            <v/>
          </cell>
          <cell r="BB859" t="str">
            <v/>
          </cell>
          <cell r="BC859" t="str">
            <v/>
          </cell>
        </row>
        <row r="860">
          <cell r="B860" t="str">
            <v>TOMCEU - Air</v>
          </cell>
          <cell r="C860">
            <v>0</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cell r="V860" t="str">
            <v/>
          </cell>
          <cell r="W860" t="str">
            <v/>
          </cell>
          <cell r="X860" t="str">
            <v/>
          </cell>
          <cell r="Y860" t="str">
            <v/>
          </cell>
          <cell r="Z860" t="str">
            <v/>
          </cell>
          <cell r="AA860" t="str">
            <v/>
          </cell>
          <cell r="AB860" t="str">
            <v/>
          </cell>
          <cell r="AC860" t="str">
            <v/>
          </cell>
          <cell r="AD860" t="str">
            <v/>
          </cell>
          <cell r="AE860" t="str">
            <v/>
          </cell>
          <cell r="AF860" t="str">
            <v/>
          </cell>
          <cell r="AG860" t="str">
            <v/>
          </cell>
          <cell r="AH860" t="str">
            <v/>
          </cell>
          <cell r="AI860" t="str">
            <v/>
          </cell>
          <cell r="AJ860" t="str">
            <v/>
          </cell>
          <cell r="AK860" t="str">
            <v/>
          </cell>
          <cell r="AL860" t="str">
            <v/>
          </cell>
          <cell r="AM860" t="str">
            <v/>
          </cell>
          <cell r="AN860" t="str">
            <v/>
          </cell>
          <cell r="AO860" t="str">
            <v/>
          </cell>
          <cell r="AP860" t="str">
            <v/>
          </cell>
          <cell r="AQ860" t="str">
            <v/>
          </cell>
          <cell r="AR860" t="str">
            <v/>
          </cell>
          <cell r="AS860" t="str">
            <v/>
          </cell>
          <cell r="AT860" t="str">
            <v/>
          </cell>
          <cell r="AU860" t="str">
            <v/>
          </cell>
          <cell r="AV860" t="str">
            <v/>
          </cell>
          <cell r="AW860" t="str">
            <v/>
          </cell>
          <cell r="AX860" t="str">
            <v/>
          </cell>
          <cell r="AY860" t="str">
            <v/>
          </cell>
          <cell r="AZ860" t="str">
            <v/>
          </cell>
          <cell r="BA860" t="str">
            <v/>
          </cell>
          <cell r="BB860" t="str">
            <v/>
          </cell>
          <cell r="BC860" t="str">
            <v/>
          </cell>
        </row>
        <row r="861">
          <cell r="B861" t="str">
            <v>TOMCEU - Sea</v>
          </cell>
          <cell r="C861">
            <v>0</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cell r="V861" t="str">
            <v/>
          </cell>
          <cell r="W861" t="str">
            <v/>
          </cell>
          <cell r="X861" t="str">
            <v/>
          </cell>
          <cell r="Y861" t="str">
            <v/>
          </cell>
          <cell r="Z861" t="str">
            <v/>
          </cell>
          <cell r="AA861" t="str">
            <v/>
          </cell>
          <cell r="AB861" t="str">
            <v/>
          </cell>
          <cell r="AC861" t="str">
            <v/>
          </cell>
          <cell r="AD861" t="str">
            <v/>
          </cell>
          <cell r="AE861" t="str">
            <v/>
          </cell>
          <cell r="AF861" t="str">
            <v/>
          </cell>
          <cell r="AG861" t="str">
            <v/>
          </cell>
          <cell r="AH861" t="str">
            <v/>
          </cell>
          <cell r="AI861" t="str">
            <v/>
          </cell>
          <cell r="AJ861" t="str">
            <v/>
          </cell>
          <cell r="AK861" t="str">
            <v/>
          </cell>
          <cell r="AL861" t="str">
            <v/>
          </cell>
          <cell r="AM861" t="str">
            <v/>
          </cell>
          <cell r="AN861" t="str">
            <v/>
          </cell>
          <cell r="AO861" t="str">
            <v/>
          </cell>
          <cell r="AP861" t="str">
            <v/>
          </cell>
          <cell r="AQ861" t="str">
            <v/>
          </cell>
          <cell r="AR861" t="str">
            <v/>
          </cell>
          <cell r="AS861" t="str">
            <v/>
          </cell>
          <cell r="AT861" t="str">
            <v/>
          </cell>
          <cell r="AU861" t="str">
            <v/>
          </cell>
          <cell r="AV861" t="str">
            <v/>
          </cell>
          <cell r="AW861" t="str">
            <v/>
          </cell>
          <cell r="AX861" t="str">
            <v/>
          </cell>
          <cell r="AY861" t="str">
            <v/>
          </cell>
          <cell r="AZ861" t="str">
            <v/>
          </cell>
          <cell r="BA861" t="str">
            <v/>
          </cell>
          <cell r="BB861" t="str">
            <v/>
          </cell>
          <cell r="BC861" t="str">
            <v/>
          </cell>
        </row>
        <row r="862">
          <cell r="B862" t="str">
            <v>TOMCOL - Air</v>
          </cell>
          <cell r="C862">
            <v>0</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cell r="V862" t="str">
            <v/>
          </cell>
          <cell r="W862" t="str">
            <v/>
          </cell>
          <cell r="X862" t="str">
            <v/>
          </cell>
          <cell r="Y862" t="str">
            <v/>
          </cell>
          <cell r="Z862" t="str">
            <v/>
          </cell>
          <cell r="AA862" t="str">
            <v/>
          </cell>
          <cell r="AB862" t="str">
            <v/>
          </cell>
          <cell r="AC862" t="str">
            <v/>
          </cell>
          <cell r="AD862" t="str">
            <v/>
          </cell>
          <cell r="AE862" t="str">
            <v/>
          </cell>
          <cell r="AF862" t="str">
            <v/>
          </cell>
          <cell r="AG862" t="str">
            <v/>
          </cell>
          <cell r="AH862" t="str">
            <v/>
          </cell>
          <cell r="AI862" t="str">
            <v/>
          </cell>
          <cell r="AJ862" t="str">
            <v/>
          </cell>
          <cell r="AK862" t="str">
            <v/>
          </cell>
          <cell r="AL862" t="str">
            <v/>
          </cell>
          <cell r="AM862" t="str">
            <v/>
          </cell>
          <cell r="AN862" t="str">
            <v/>
          </cell>
          <cell r="AO862" t="str">
            <v/>
          </cell>
          <cell r="AP862" t="str">
            <v/>
          </cell>
          <cell r="AQ862" t="str">
            <v/>
          </cell>
          <cell r="AR862" t="str">
            <v/>
          </cell>
          <cell r="AS862" t="str">
            <v/>
          </cell>
          <cell r="AT862" t="str">
            <v/>
          </cell>
          <cell r="AU862" t="str">
            <v/>
          </cell>
          <cell r="AV862" t="str">
            <v/>
          </cell>
          <cell r="AW862" t="str">
            <v/>
          </cell>
          <cell r="AX862" t="str">
            <v/>
          </cell>
          <cell r="AY862" t="str">
            <v/>
          </cell>
          <cell r="AZ862" t="str">
            <v/>
          </cell>
          <cell r="BA862" t="str">
            <v/>
          </cell>
          <cell r="BB862" t="str">
            <v/>
          </cell>
          <cell r="BC862" t="str">
            <v/>
          </cell>
        </row>
        <row r="863">
          <cell r="B863" t="str">
            <v>TOMCOL - Sea</v>
          </cell>
          <cell r="C863">
            <v>0</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cell r="V863" t="str">
            <v/>
          </cell>
          <cell r="W863" t="str">
            <v/>
          </cell>
          <cell r="X863" t="str">
            <v/>
          </cell>
          <cell r="Y863" t="str">
            <v/>
          </cell>
          <cell r="Z863" t="str">
            <v/>
          </cell>
          <cell r="AA863" t="str">
            <v/>
          </cell>
          <cell r="AB863" t="str">
            <v/>
          </cell>
          <cell r="AC863" t="str">
            <v/>
          </cell>
          <cell r="AD863" t="str">
            <v/>
          </cell>
          <cell r="AE863" t="str">
            <v/>
          </cell>
          <cell r="AF863" t="str">
            <v/>
          </cell>
          <cell r="AG863" t="str">
            <v/>
          </cell>
          <cell r="AH863" t="str">
            <v/>
          </cell>
          <cell r="AI863" t="str">
            <v/>
          </cell>
          <cell r="AJ863" t="str">
            <v/>
          </cell>
          <cell r="AK863" t="str">
            <v/>
          </cell>
          <cell r="AL863" t="str">
            <v/>
          </cell>
          <cell r="AM863" t="str">
            <v/>
          </cell>
          <cell r="AN863" t="str">
            <v/>
          </cell>
          <cell r="AO863" t="str">
            <v/>
          </cell>
          <cell r="AP863" t="str">
            <v/>
          </cell>
          <cell r="AQ863" t="str">
            <v/>
          </cell>
          <cell r="AR863" t="str">
            <v/>
          </cell>
          <cell r="AS863" t="str">
            <v/>
          </cell>
          <cell r="AT863" t="str">
            <v/>
          </cell>
          <cell r="AU863" t="str">
            <v/>
          </cell>
          <cell r="AV863" t="str">
            <v/>
          </cell>
          <cell r="AW863" t="str">
            <v/>
          </cell>
          <cell r="AX863" t="str">
            <v/>
          </cell>
          <cell r="AY863" t="str">
            <v/>
          </cell>
          <cell r="AZ863" t="str">
            <v/>
          </cell>
          <cell r="BA863" t="str">
            <v/>
          </cell>
          <cell r="BB863" t="str">
            <v/>
          </cell>
          <cell r="BC863" t="str">
            <v/>
          </cell>
        </row>
        <row r="864">
          <cell r="B864" t="str">
            <v>TOMEU - Air</v>
          </cell>
          <cell r="C864">
            <v>0</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cell r="V864" t="str">
            <v/>
          </cell>
          <cell r="W864" t="str">
            <v/>
          </cell>
          <cell r="X864" t="str">
            <v/>
          </cell>
          <cell r="Y864" t="str">
            <v/>
          </cell>
          <cell r="Z864" t="str">
            <v/>
          </cell>
          <cell r="AA864" t="str">
            <v/>
          </cell>
          <cell r="AB864" t="str">
            <v/>
          </cell>
          <cell r="AC864" t="str">
            <v/>
          </cell>
          <cell r="AD864" t="str">
            <v/>
          </cell>
          <cell r="AE864" t="str">
            <v/>
          </cell>
          <cell r="AF864" t="str">
            <v/>
          </cell>
          <cell r="AG864" t="str">
            <v/>
          </cell>
          <cell r="AH864" t="str">
            <v/>
          </cell>
          <cell r="AI864" t="str">
            <v/>
          </cell>
          <cell r="AJ864" t="str">
            <v/>
          </cell>
          <cell r="AK864" t="str">
            <v/>
          </cell>
          <cell r="AL864" t="str">
            <v/>
          </cell>
          <cell r="AM864" t="str">
            <v/>
          </cell>
          <cell r="AN864" t="str">
            <v/>
          </cell>
          <cell r="AO864" t="str">
            <v/>
          </cell>
          <cell r="AP864" t="str">
            <v/>
          </cell>
          <cell r="AQ864" t="str">
            <v/>
          </cell>
          <cell r="AR864" t="str">
            <v/>
          </cell>
          <cell r="AS864" t="str">
            <v/>
          </cell>
          <cell r="AT864" t="str">
            <v/>
          </cell>
          <cell r="AU864" t="str">
            <v/>
          </cell>
          <cell r="AV864" t="str">
            <v/>
          </cell>
          <cell r="AW864" t="str">
            <v/>
          </cell>
          <cell r="AX864" t="str">
            <v/>
          </cell>
          <cell r="AY864" t="str">
            <v/>
          </cell>
          <cell r="AZ864" t="str">
            <v/>
          </cell>
          <cell r="BA864" t="str">
            <v/>
          </cell>
          <cell r="BB864" t="str">
            <v/>
          </cell>
          <cell r="BC864" t="str">
            <v/>
          </cell>
        </row>
        <row r="865">
          <cell r="B865" t="str">
            <v>TOMEU - Sea</v>
          </cell>
          <cell r="C865">
            <v>0</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cell r="V865" t="str">
            <v/>
          </cell>
          <cell r="W865" t="str">
            <v/>
          </cell>
          <cell r="X865" t="str">
            <v/>
          </cell>
          <cell r="Y865" t="str">
            <v/>
          </cell>
          <cell r="Z865" t="str">
            <v/>
          </cell>
          <cell r="AA865" t="str">
            <v/>
          </cell>
          <cell r="AB865" t="str">
            <v/>
          </cell>
          <cell r="AC865" t="str">
            <v/>
          </cell>
          <cell r="AD865" t="str">
            <v/>
          </cell>
          <cell r="AE865" t="str">
            <v/>
          </cell>
          <cell r="AF865" t="str">
            <v/>
          </cell>
          <cell r="AG865" t="str">
            <v/>
          </cell>
          <cell r="AH865" t="str">
            <v/>
          </cell>
          <cell r="AI865" t="str">
            <v/>
          </cell>
          <cell r="AJ865" t="str">
            <v/>
          </cell>
          <cell r="AK865" t="str">
            <v/>
          </cell>
          <cell r="AL865" t="str">
            <v/>
          </cell>
          <cell r="AM865" t="str">
            <v/>
          </cell>
          <cell r="AN865" t="str">
            <v/>
          </cell>
          <cell r="AO865" t="str">
            <v/>
          </cell>
          <cell r="AP865" t="str">
            <v/>
          </cell>
          <cell r="AQ865" t="str">
            <v/>
          </cell>
          <cell r="AR865" t="str">
            <v/>
          </cell>
          <cell r="AS865" t="str">
            <v/>
          </cell>
          <cell r="AT865" t="str">
            <v/>
          </cell>
          <cell r="AU865" t="str">
            <v/>
          </cell>
          <cell r="AV865" t="str">
            <v/>
          </cell>
          <cell r="AW865" t="str">
            <v/>
          </cell>
          <cell r="AX865" t="str">
            <v/>
          </cell>
          <cell r="AY865" t="str">
            <v/>
          </cell>
          <cell r="AZ865" t="str">
            <v/>
          </cell>
          <cell r="BA865" t="str">
            <v/>
          </cell>
          <cell r="BB865" t="str">
            <v/>
          </cell>
          <cell r="BC865" t="str">
            <v/>
          </cell>
        </row>
        <row r="866">
          <cell r="B866" t="str">
            <v>TOMFTW - Air</v>
          </cell>
          <cell r="C866">
            <v>0</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cell r="V866" t="str">
            <v/>
          </cell>
          <cell r="W866" t="str">
            <v/>
          </cell>
          <cell r="X866" t="str">
            <v/>
          </cell>
          <cell r="Y866" t="str">
            <v/>
          </cell>
          <cell r="Z866" t="str">
            <v/>
          </cell>
          <cell r="AA866" t="str">
            <v/>
          </cell>
          <cell r="AB866" t="str">
            <v/>
          </cell>
          <cell r="AC866" t="str">
            <v/>
          </cell>
          <cell r="AD866" t="str">
            <v/>
          </cell>
          <cell r="AE866" t="str">
            <v/>
          </cell>
          <cell r="AF866" t="str">
            <v/>
          </cell>
          <cell r="AG866" t="str">
            <v/>
          </cell>
          <cell r="AH866" t="str">
            <v/>
          </cell>
          <cell r="AI866" t="str">
            <v/>
          </cell>
          <cell r="AJ866" t="str">
            <v/>
          </cell>
          <cell r="AK866" t="str">
            <v/>
          </cell>
          <cell r="AL866" t="str">
            <v/>
          </cell>
          <cell r="AM866" t="str">
            <v/>
          </cell>
          <cell r="AN866" t="str">
            <v/>
          </cell>
          <cell r="AO866" t="str">
            <v/>
          </cell>
          <cell r="AP866" t="str">
            <v/>
          </cell>
          <cell r="AQ866" t="str">
            <v/>
          </cell>
          <cell r="AR866" t="str">
            <v/>
          </cell>
          <cell r="AS866" t="str">
            <v/>
          </cell>
          <cell r="AT866" t="str">
            <v/>
          </cell>
          <cell r="AU866" t="str">
            <v/>
          </cell>
          <cell r="AV866" t="str">
            <v/>
          </cell>
          <cell r="AW866" t="str">
            <v/>
          </cell>
          <cell r="AX866" t="str">
            <v/>
          </cell>
          <cell r="AY866" t="str">
            <v/>
          </cell>
          <cell r="AZ866" t="str">
            <v/>
          </cell>
          <cell r="BA866" t="str">
            <v/>
          </cell>
          <cell r="BB866" t="str">
            <v/>
          </cell>
          <cell r="BC866" t="str">
            <v/>
          </cell>
        </row>
        <row r="867">
          <cell r="B867" t="str">
            <v>TOMFTW - Sea</v>
          </cell>
          <cell r="C867">
            <v>3</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cell r="V867" t="str">
            <v/>
          </cell>
          <cell r="W867" t="str">
            <v/>
          </cell>
          <cell r="X867" t="str">
            <v/>
          </cell>
          <cell r="Y867" t="str">
            <v/>
          </cell>
          <cell r="Z867" t="str">
            <v/>
          </cell>
          <cell r="AA867" t="str">
            <v/>
          </cell>
          <cell r="AB867" t="str">
            <v/>
          </cell>
          <cell r="AC867" t="str">
            <v/>
          </cell>
          <cell r="AD867" t="str">
            <v/>
          </cell>
          <cell r="AE867" t="str">
            <v/>
          </cell>
          <cell r="AF867" t="str">
            <v/>
          </cell>
          <cell r="AG867" t="str">
            <v/>
          </cell>
          <cell r="AH867" t="str">
            <v/>
          </cell>
          <cell r="AI867" t="str">
            <v/>
          </cell>
          <cell r="AJ867" t="str">
            <v/>
          </cell>
          <cell r="AK867" t="str">
            <v/>
          </cell>
          <cell r="AL867" t="str">
            <v/>
          </cell>
          <cell r="AM867" t="str">
            <v/>
          </cell>
          <cell r="AN867" t="str">
            <v/>
          </cell>
          <cell r="AO867" t="str">
            <v/>
          </cell>
          <cell r="AP867" t="str">
            <v/>
          </cell>
          <cell r="AQ867" t="str">
            <v/>
          </cell>
          <cell r="AR867" t="str">
            <v/>
          </cell>
          <cell r="AS867" t="str">
            <v/>
          </cell>
          <cell r="AT867" t="str">
            <v/>
          </cell>
          <cell r="AU867" t="str">
            <v/>
          </cell>
          <cell r="AV867" t="str">
            <v/>
          </cell>
          <cell r="AW867" t="str">
            <v/>
          </cell>
          <cell r="AX867" t="str">
            <v/>
          </cell>
          <cell r="AY867" t="str">
            <v/>
          </cell>
          <cell r="AZ867" t="str">
            <v/>
          </cell>
          <cell r="BA867" t="str">
            <v/>
          </cell>
          <cell r="BB867" t="str">
            <v/>
          </cell>
          <cell r="BC867" t="str">
            <v/>
          </cell>
        </row>
        <row r="868">
          <cell r="B868" t="str">
            <v>TOMHAN - Air</v>
          </cell>
          <cell r="C868">
            <v>0</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cell r="V868" t="str">
            <v/>
          </cell>
          <cell r="W868" t="str">
            <v/>
          </cell>
          <cell r="X868" t="str">
            <v/>
          </cell>
          <cell r="Y868" t="str">
            <v/>
          </cell>
          <cell r="Z868" t="str">
            <v/>
          </cell>
          <cell r="AA868" t="str">
            <v/>
          </cell>
          <cell r="AB868" t="str">
            <v/>
          </cell>
          <cell r="AC868" t="str">
            <v/>
          </cell>
          <cell r="AD868" t="str">
            <v/>
          </cell>
          <cell r="AE868" t="str">
            <v/>
          </cell>
          <cell r="AF868" t="str">
            <v/>
          </cell>
          <cell r="AG868" t="str">
            <v/>
          </cell>
          <cell r="AH868" t="str">
            <v/>
          </cell>
          <cell r="AI868" t="str">
            <v/>
          </cell>
          <cell r="AJ868" t="str">
            <v/>
          </cell>
          <cell r="AK868" t="str">
            <v/>
          </cell>
          <cell r="AL868" t="str">
            <v/>
          </cell>
          <cell r="AM868" t="str">
            <v/>
          </cell>
          <cell r="AN868" t="str">
            <v/>
          </cell>
          <cell r="AO868" t="str">
            <v/>
          </cell>
          <cell r="AP868" t="str">
            <v/>
          </cell>
          <cell r="AQ868" t="str">
            <v/>
          </cell>
          <cell r="AR868" t="str">
            <v/>
          </cell>
          <cell r="AS868" t="str">
            <v/>
          </cell>
          <cell r="AT868" t="str">
            <v/>
          </cell>
          <cell r="AU868" t="str">
            <v/>
          </cell>
          <cell r="AV868" t="str">
            <v/>
          </cell>
          <cell r="AW868" t="str">
            <v/>
          </cell>
          <cell r="AX868" t="str">
            <v/>
          </cell>
          <cell r="AY868" t="str">
            <v/>
          </cell>
          <cell r="AZ868" t="str">
            <v/>
          </cell>
          <cell r="BA868" t="str">
            <v/>
          </cell>
          <cell r="BB868" t="str">
            <v/>
          </cell>
          <cell r="BC868" t="str">
            <v/>
          </cell>
        </row>
        <row r="869">
          <cell r="B869" t="str">
            <v>TOMHAN - Sea</v>
          </cell>
          <cell r="C869">
            <v>0</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cell r="V869" t="str">
            <v/>
          </cell>
          <cell r="W869" t="str">
            <v/>
          </cell>
          <cell r="X869" t="str">
            <v/>
          </cell>
          <cell r="Y869" t="str">
            <v/>
          </cell>
          <cell r="Z869" t="str">
            <v/>
          </cell>
          <cell r="AA869" t="str">
            <v/>
          </cell>
          <cell r="AB869" t="str">
            <v/>
          </cell>
          <cell r="AC869" t="str">
            <v/>
          </cell>
          <cell r="AD869" t="str">
            <v/>
          </cell>
          <cell r="AE869" t="str">
            <v/>
          </cell>
          <cell r="AF869" t="str">
            <v/>
          </cell>
          <cell r="AG869" t="str">
            <v/>
          </cell>
          <cell r="AH869" t="str">
            <v/>
          </cell>
          <cell r="AI869" t="str">
            <v/>
          </cell>
          <cell r="AJ869" t="str">
            <v/>
          </cell>
          <cell r="AK869" t="str">
            <v/>
          </cell>
          <cell r="AL869" t="str">
            <v/>
          </cell>
          <cell r="AM869" t="str">
            <v/>
          </cell>
          <cell r="AN869" t="str">
            <v/>
          </cell>
          <cell r="AO869" t="str">
            <v/>
          </cell>
          <cell r="AP869" t="str">
            <v/>
          </cell>
          <cell r="AQ869" t="str">
            <v/>
          </cell>
          <cell r="AR869" t="str">
            <v/>
          </cell>
          <cell r="AS869" t="str">
            <v/>
          </cell>
          <cell r="AT869" t="str">
            <v/>
          </cell>
          <cell r="AU869" t="str">
            <v/>
          </cell>
          <cell r="AV869" t="str">
            <v/>
          </cell>
          <cell r="AW869" t="str">
            <v/>
          </cell>
          <cell r="AX869" t="str">
            <v/>
          </cell>
          <cell r="AY869" t="str">
            <v/>
          </cell>
          <cell r="AZ869" t="str">
            <v/>
          </cell>
          <cell r="BA869" t="str">
            <v/>
          </cell>
          <cell r="BB869" t="str">
            <v/>
          </cell>
          <cell r="BC869" t="str">
            <v/>
          </cell>
        </row>
        <row r="870">
          <cell r="B870" t="str">
            <v>TOMJEU - Air</v>
          </cell>
          <cell r="C870">
            <v>0</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cell r="V870" t="str">
            <v/>
          </cell>
          <cell r="W870" t="str">
            <v/>
          </cell>
          <cell r="X870" t="str">
            <v/>
          </cell>
          <cell r="Y870" t="str">
            <v/>
          </cell>
          <cell r="Z870" t="str">
            <v/>
          </cell>
          <cell r="AA870" t="str">
            <v/>
          </cell>
          <cell r="AB870" t="str">
            <v/>
          </cell>
          <cell r="AC870" t="str">
            <v/>
          </cell>
          <cell r="AD870" t="str">
            <v/>
          </cell>
          <cell r="AE870" t="str">
            <v/>
          </cell>
          <cell r="AF870" t="str">
            <v/>
          </cell>
          <cell r="AG870" t="str">
            <v/>
          </cell>
          <cell r="AH870" t="str">
            <v/>
          </cell>
          <cell r="AI870" t="str">
            <v/>
          </cell>
          <cell r="AJ870" t="str">
            <v/>
          </cell>
          <cell r="AK870" t="str">
            <v/>
          </cell>
          <cell r="AL870" t="str">
            <v/>
          </cell>
          <cell r="AM870" t="str">
            <v/>
          </cell>
          <cell r="AN870" t="str">
            <v/>
          </cell>
          <cell r="AO870" t="str">
            <v/>
          </cell>
          <cell r="AP870" t="str">
            <v/>
          </cell>
          <cell r="AQ870" t="str">
            <v/>
          </cell>
          <cell r="AR870" t="str">
            <v/>
          </cell>
          <cell r="AS870" t="str">
            <v/>
          </cell>
          <cell r="AT870" t="str">
            <v/>
          </cell>
          <cell r="AU870" t="str">
            <v/>
          </cell>
          <cell r="AV870" t="str">
            <v/>
          </cell>
          <cell r="AW870" t="str">
            <v/>
          </cell>
          <cell r="AX870" t="str">
            <v/>
          </cell>
          <cell r="AY870" t="str">
            <v/>
          </cell>
          <cell r="AZ870" t="str">
            <v/>
          </cell>
          <cell r="BA870" t="str">
            <v/>
          </cell>
          <cell r="BB870" t="str">
            <v/>
          </cell>
          <cell r="BC870" t="str">
            <v/>
          </cell>
        </row>
        <row r="871">
          <cell r="B871" t="str">
            <v>TOMJEU - Sea</v>
          </cell>
          <cell r="C871">
            <v>7</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cell r="V871" t="str">
            <v/>
          </cell>
          <cell r="W871" t="str">
            <v/>
          </cell>
          <cell r="X871" t="str">
            <v/>
          </cell>
          <cell r="Y871" t="str">
            <v/>
          </cell>
          <cell r="Z871" t="str">
            <v/>
          </cell>
          <cell r="AA871" t="str">
            <v/>
          </cell>
          <cell r="AB871" t="str">
            <v/>
          </cell>
          <cell r="AC871" t="str">
            <v/>
          </cell>
          <cell r="AD871" t="str">
            <v/>
          </cell>
          <cell r="AE871" t="str">
            <v/>
          </cell>
          <cell r="AF871" t="str">
            <v/>
          </cell>
          <cell r="AG871" t="str">
            <v/>
          </cell>
          <cell r="AH871" t="str">
            <v/>
          </cell>
          <cell r="AI871" t="str">
            <v/>
          </cell>
          <cell r="AJ871" t="str">
            <v/>
          </cell>
          <cell r="AK871" t="str">
            <v/>
          </cell>
          <cell r="AL871" t="str">
            <v/>
          </cell>
          <cell r="AM871" t="str">
            <v/>
          </cell>
          <cell r="AN871" t="str">
            <v/>
          </cell>
          <cell r="AO871" t="str">
            <v/>
          </cell>
          <cell r="AP871" t="str">
            <v/>
          </cell>
          <cell r="AQ871" t="str">
            <v/>
          </cell>
          <cell r="AR871" t="str">
            <v/>
          </cell>
          <cell r="AS871" t="str">
            <v/>
          </cell>
          <cell r="AT871" t="str">
            <v/>
          </cell>
          <cell r="AU871" t="str">
            <v/>
          </cell>
          <cell r="AV871" t="str">
            <v/>
          </cell>
          <cell r="AW871" t="str">
            <v/>
          </cell>
          <cell r="AX871" t="str">
            <v/>
          </cell>
          <cell r="AY871" t="str">
            <v/>
          </cell>
          <cell r="AZ871" t="str">
            <v/>
          </cell>
          <cell r="BA871" t="str">
            <v/>
          </cell>
          <cell r="BB871" t="str">
            <v/>
          </cell>
          <cell r="BC871" t="str">
            <v/>
          </cell>
        </row>
        <row r="872">
          <cell r="B872" t="str">
            <v>TOMRA - Air</v>
          </cell>
          <cell r="C872">
            <v>0</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cell r="V872" t="str">
            <v/>
          </cell>
          <cell r="W872" t="str">
            <v/>
          </cell>
          <cell r="X872" t="str">
            <v/>
          </cell>
          <cell r="Y872" t="str">
            <v/>
          </cell>
          <cell r="Z872" t="str">
            <v/>
          </cell>
          <cell r="AA872" t="str">
            <v/>
          </cell>
          <cell r="AB872" t="str">
            <v/>
          </cell>
          <cell r="AC872" t="str">
            <v/>
          </cell>
          <cell r="AD872" t="str">
            <v/>
          </cell>
          <cell r="AE872" t="str">
            <v/>
          </cell>
          <cell r="AF872" t="str">
            <v/>
          </cell>
          <cell r="AG872" t="str">
            <v/>
          </cell>
          <cell r="AH872" t="str">
            <v/>
          </cell>
          <cell r="AI872" t="str">
            <v/>
          </cell>
          <cell r="AJ872" t="str">
            <v/>
          </cell>
          <cell r="AK872" t="str">
            <v/>
          </cell>
          <cell r="AL872" t="str">
            <v/>
          </cell>
          <cell r="AM872" t="str">
            <v/>
          </cell>
          <cell r="AN872" t="str">
            <v/>
          </cell>
          <cell r="AO872" t="str">
            <v/>
          </cell>
          <cell r="AP872" t="str">
            <v/>
          </cell>
          <cell r="AQ872" t="str">
            <v/>
          </cell>
          <cell r="AR872" t="str">
            <v/>
          </cell>
          <cell r="AS872" t="str">
            <v/>
          </cell>
          <cell r="AT872" t="str">
            <v/>
          </cell>
          <cell r="AU872" t="str">
            <v/>
          </cell>
          <cell r="AV872" t="str">
            <v/>
          </cell>
          <cell r="AW872" t="str">
            <v/>
          </cell>
          <cell r="AX872" t="str">
            <v/>
          </cell>
          <cell r="AY872" t="str">
            <v/>
          </cell>
          <cell r="AZ872" t="str">
            <v/>
          </cell>
          <cell r="BA872" t="str">
            <v/>
          </cell>
          <cell r="BB872" t="str">
            <v/>
          </cell>
          <cell r="BC872" t="str">
            <v/>
          </cell>
        </row>
        <row r="873">
          <cell r="B873" t="str">
            <v>TOMRA - Sea</v>
          </cell>
          <cell r="C873">
            <v>0</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cell r="V873" t="str">
            <v/>
          </cell>
          <cell r="W873" t="str">
            <v/>
          </cell>
          <cell r="X873" t="str">
            <v/>
          </cell>
          <cell r="Y873" t="str">
            <v/>
          </cell>
          <cell r="Z873" t="str">
            <v/>
          </cell>
          <cell r="AA873" t="str">
            <v/>
          </cell>
          <cell r="AB873" t="str">
            <v/>
          </cell>
          <cell r="AC873" t="str">
            <v/>
          </cell>
          <cell r="AD873" t="str">
            <v/>
          </cell>
          <cell r="AE873" t="str">
            <v/>
          </cell>
          <cell r="AF873" t="str">
            <v/>
          </cell>
          <cell r="AG873" t="str">
            <v/>
          </cell>
          <cell r="AH873" t="str">
            <v/>
          </cell>
          <cell r="AI873" t="str">
            <v/>
          </cell>
          <cell r="AJ873" t="str">
            <v/>
          </cell>
          <cell r="AK873" t="str">
            <v/>
          </cell>
          <cell r="AL873" t="str">
            <v/>
          </cell>
          <cell r="AM873" t="str">
            <v/>
          </cell>
          <cell r="AN873" t="str">
            <v/>
          </cell>
          <cell r="AO873" t="str">
            <v/>
          </cell>
          <cell r="AP873" t="str">
            <v/>
          </cell>
          <cell r="AQ873" t="str">
            <v/>
          </cell>
          <cell r="AR873" t="str">
            <v/>
          </cell>
          <cell r="AS873" t="str">
            <v/>
          </cell>
          <cell r="AT873" t="str">
            <v/>
          </cell>
          <cell r="AU873" t="str">
            <v/>
          </cell>
          <cell r="AV873" t="str">
            <v/>
          </cell>
          <cell r="AW873" t="str">
            <v/>
          </cell>
          <cell r="AX873" t="str">
            <v/>
          </cell>
          <cell r="AY873" t="str">
            <v/>
          </cell>
          <cell r="AZ873" t="str">
            <v/>
          </cell>
          <cell r="BA873" t="str">
            <v/>
          </cell>
          <cell r="BB873" t="str">
            <v/>
          </cell>
          <cell r="BC873" t="str">
            <v/>
          </cell>
        </row>
        <row r="874">
          <cell r="B874" t="str">
            <v>TOMRTL - Air</v>
          </cell>
          <cell r="C874">
            <v>0</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cell r="V874" t="str">
            <v/>
          </cell>
          <cell r="W874" t="str">
            <v/>
          </cell>
          <cell r="X874" t="str">
            <v/>
          </cell>
          <cell r="Y874" t="str">
            <v/>
          </cell>
          <cell r="Z874" t="str">
            <v/>
          </cell>
          <cell r="AA874" t="str">
            <v/>
          </cell>
          <cell r="AB874" t="str">
            <v/>
          </cell>
          <cell r="AC874" t="str">
            <v/>
          </cell>
          <cell r="AD874" t="str">
            <v/>
          </cell>
          <cell r="AE874" t="str">
            <v/>
          </cell>
          <cell r="AF874" t="str">
            <v/>
          </cell>
          <cell r="AG874" t="str">
            <v/>
          </cell>
          <cell r="AH874" t="str">
            <v/>
          </cell>
          <cell r="AI874" t="str">
            <v/>
          </cell>
          <cell r="AJ874" t="str">
            <v/>
          </cell>
          <cell r="AK874" t="str">
            <v/>
          </cell>
          <cell r="AL874" t="str">
            <v/>
          </cell>
          <cell r="AM874" t="str">
            <v/>
          </cell>
          <cell r="AN874" t="str">
            <v/>
          </cell>
          <cell r="AO874" t="str">
            <v/>
          </cell>
          <cell r="AP874" t="str">
            <v/>
          </cell>
          <cell r="AQ874" t="str">
            <v/>
          </cell>
          <cell r="AR874" t="str">
            <v/>
          </cell>
          <cell r="AS874" t="str">
            <v/>
          </cell>
          <cell r="AT874" t="str">
            <v/>
          </cell>
          <cell r="AU874" t="str">
            <v/>
          </cell>
          <cell r="AV874" t="str">
            <v/>
          </cell>
          <cell r="AW874" t="str">
            <v/>
          </cell>
          <cell r="AX874" t="str">
            <v/>
          </cell>
          <cell r="AY874" t="str">
            <v/>
          </cell>
          <cell r="AZ874" t="str">
            <v/>
          </cell>
          <cell r="BA874" t="str">
            <v/>
          </cell>
          <cell r="BB874" t="str">
            <v/>
          </cell>
          <cell r="BC874" t="str">
            <v/>
          </cell>
        </row>
        <row r="875">
          <cell r="B875" t="str">
            <v>TOMRTL - Sea</v>
          </cell>
          <cell r="C875">
            <v>7</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cell r="V875" t="str">
            <v/>
          </cell>
          <cell r="W875" t="str">
            <v/>
          </cell>
          <cell r="X875" t="str">
            <v/>
          </cell>
          <cell r="Y875" t="str">
            <v/>
          </cell>
          <cell r="Z875" t="str">
            <v/>
          </cell>
          <cell r="AA875" t="str">
            <v/>
          </cell>
          <cell r="AB875" t="str">
            <v/>
          </cell>
          <cell r="AC875" t="str">
            <v/>
          </cell>
          <cell r="AD875" t="str">
            <v/>
          </cell>
          <cell r="AE875" t="str">
            <v/>
          </cell>
          <cell r="AF875" t="str">
            <v/>
          </cell>
          <cell r="AG875" t="str">
            <v/>
          </cell>
          <cell r="AH875" t="str">
            <v/>
          </cell>
          <cell r="AI875" t="str">
            <v/>
          </cell>
          <cell r="AJ875" t="str">
            <v/>
          </cell>
          <cell r="AK875" t="str">
            <v/>
          </cell>
          <cell r="AL875" t="str">
            <v/>
          </cell>
          <cell r="AM875" t="str">
            <v/>
          </cell>
          <cell r="AN875" t="str">
            <v/>
          </cell>
          <cell r="AO875" t="str">
            <v/>
          </cell>
          <cell r="AP875" t="str">
            <v/>
          </cell>
          <cell r="AQ875" t="str">
            <v/>
          </cell>
          <cell r="AR875" t="str">
            <v/>
          </cell>
          <cell r="AS875" t="str">
            <v/>
          </cell>
          <cell r="AT875" t="str">
            <v/>
          </cell>
          <cell r="AU875" t="str">
            <v/>
          </cell>
          <cell r="AV875" t="str">
            <v/>
          </cell>
          <cell r="AW875" t="str">
            <v/>
          </cell>
          <cell r="AX875" t="str">
            <v/>
          </cell>
          <cell r="AY875" t="str">
            <v/>
          </cell>
          <cell r="AZ875" t="str">
            <v/>
          </cell>
          <cell r="BA875" t="str">
            <v/>
          </cell>
          <cell r="BB875" t="str">
            <v/>
          </cell>
          <cell r="BC875" t="str">
            <v/>
          </cell>
        </row>
        <row r="876">
          <cell r="B876" t="str">
            <v>TOMSEU - Air</v>
          </cell>
          <cell r="C876">
            <v>0</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cell r="V876" t="str">
            <v/>
          </cell>
          <cell r="W876" t="str">
            <v/>
          </cell>
          <cell r="X876" t="str">
            <v/>
          </cell>
          <cell r="Y876" t="str">
            <v/>
          </cell>
          <cell r="Z876" t="str">
            <v/>
          </cell>
          <cell r="AA876" t="str">
            <v/>
          </cell>
          <cell r="AB876" t="str">
            <v/>
          </cell>
          <cell r="AC876" t="str">
            <v/>
          </cell>
          <cell r="AD876" t="str">
            <v/>
          </cell>
          <cell r="AE876" t="str">
            <v/>
          </cell>
          <cell r="AF876" t="str">
            <v/>
          </cell>
          <cell r="AG876" t="str">
            <v/>
          </cell>
          <cell r="AH876" t="str">
            <v/>
          </cell>
          <cell r="AI876" t="str">
            <v/>
          </cell>
          <cell r="AJ876" t="str">
            <v/>
          </cell>
          <cell r="AK876" t="str">
            <v/>
          </cell>
          <cell r="AL876" t="str">
            <v/>
          </cell>
          <cell r="AM876" t="str">
            <v/>
          </cell>
          <cell r="AN876" t="str">
            <v/>
          </cell>
          <cell r="AO876" t="str">
            <v/>
          </cell>
          <cell r="AP876" t="str">
            <v/>
          </cell>
          <cell r="AQ876" t="str">
            <v/>
          </cell>
          <cell r="AR876" t="str">
            <v/>
          </cell>
          <cell r="AS876" t="str">
            <v/>
          </cell>
          <cell r="AT876" t="str">
            <v/>
          </cell>
          <cell r="AU876" t="str">
            <v/>
          </cell>
          <cell r="AV876" t="str">
            <v/>
          </cell>
          <cell r="AW876" t="str">
            <v/>
          </cell>
          <cell r="AX876" t="str">
            <v/>
          </cell>
          <cell r="AY876" t="str">
            <v/>
          </cell>
          <cell r="AZ876" t="str">
            <v/>
          </cell>
          <cell r="BA876" t="str">
            <v/>
          </cell>
          <cell r="BB876" t="str">
            <v/>
          </cell>
          <cell r="BC876" t="str">
            <v/>
          </cell>
        </row>
        <row r="877">
          <cell r="B877" t="str">
            <v>TOMSEU - Sea</v>
          </cell>
          <cell r="C877">
            <v>0</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cell r="V877" t="str">
            <v/>
          </cell>
          <cell r="W877" t="str">
            <v/>
          </cell>
          <cell r="X877" t="str">
            <v/>
          </cell>
          <cell r="Y877" t="str">
            <v/>
          </cell>
          <cell r="Z877" t="str">
            <v/>
          </cell>
          <cell r="AA877" t="str">
            <v/>
          </cell>
          <cell r="AB877" t="str">
            <v/>
          </cell>
          <cell r="AC877" t="str">
            <v/>
          </cell>
          <cell r="AD877" t="str">
            <v/>
          </cell>
          <cell r="AE877" t="str">
            <v/>
          </cell>
          <cell r="AF877" t="str">
            <v/>
          </cell>
          <cell r="AG877" t="str">
            <v/>
          </cell>
          <cell r="AH877" t="str">
            <v/>
          </cell>
          <cell r="AI877" t="str">
            <v/>
          </cell>
          <cell r="AJ877" t="str">
            <v/>
          </cell>
          <cell r="AK877" t="str">
            <v/>
          </cell>
          <cell r="AL877" t="str">
            <v/>
          </cell>
          <cell r="AM877" t="str">
            <v/>
          </cell>
          <cell r="AN877" t="str">
            <v/>
          </cell>
          <cell r="AO877" t="str">
            <v/>
          </cell>
          <cell r="AP877" t="str">
            <v/>
          </cell>
          <cell r="AQ877" t="str">
            <v/>
          </cell>
          <cell r="AR877" t="str">
            <v/>
          </cell>
          <cell r="AS877" t="str">
            <v/>
          </cell>
          <cell r="AT877" t="str">
            <v/>
          </cell>
          <cell r="AU877" t="str">
            <v/>
          </cell>
          <cell r="AV877" t="str">
            <v/>
          </cell>
          <cell r="AW877" t="str">
            <v/>
          </cell>
          <cell r="AX877" t="str">
            <v/>
          </cell>
          <cell r="AY877" t="str">
            <v/>
          </cell>
          <cell r="AZ877" t="str">
            <v/>
          </cell>
          <cell r="BA877" t="str">
            <v/>
          </cell>
          <cell r="BB877" t="str">
            <v/>
          </cell>
          <cell r="BC877" t="str">
            <v/>
          </cell>
        </row>
        <row r="878">
          <cell r="B878" t="str">
            <v>TOMSPO - Air</v>
          </cell>
          <cell r="C878">
            <v>0</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cell r="V878" t="str">
            <v/>
          </cell>
          <cell r="W878" t="str">
            <v/>
          </cell>
          <cell r="X878" t="str">
            <v/>
          </cell>
          <cell r="Y878" t="str">
            <v/>
          </cell>
          <cell r="Z878" t="str">
            <v/>
          </cell>
          <cell r="AA878" t="str">
            <v/>
          </cell>
          <cell r="AB878" t="str">
            <v/>
          </cell>
          <cell r="AC878" t="str">
            <v/>
          </cell>
          <cell r="AD878" t="str">
            <v/>
          </cell>
          <cell r="AE878" t="str">
            <v/>
          </cell>
          <cell r="AF878" t="str">
            <v/>
          </cell>
          <cell r="AG878" t="str">
            <v/>
          </cell>
          <cell r="AH878" t="str">
            <v/>
          </cell>
          <cell r="AI878" t="str">
            <v/>
          </cell>
          <cell r="AJ878" t="str">
            <v/>
          </cell>
          <cell r="AK878" t="str">
            <v/>
          </cell>
          <cell r="AL878" t="str">
            <v/>
          </cell>
          <cell r="AM878" t="str">
            <v/>
          </cell>
          <cell r="AN878" t="str">
            <v/>
          </cell>
          <cell r="AO878" t="str">
            <v/>
          </cell>
          <cell r="AP878" t="str">
            <v/>
          </cell>
          <cell r="AQ878" t="str">
            <v/>
          </cell>
          <cell r="AR878" t="str">
            <v/>
          </cell>
          <cell r="AS878" t="str">
            <v/>
          </cell>
          <cell r="AT878" t="str">
            <v/>
          </cell>
          <cell r="AU878" t="str">
            <v/>
          </cell>
          <cell r="AV878" t="str">
            <v/>
          </cell>
          <cell r="AW878" t="str">
            <v/>
          </cell>
          <cell r="AX878" t="str">
            <v/>
          </cell>
          <cell r="AY878" t="str">
            <v/>
          </cell>
          <cell r="AZ878" t="str">
            <v/>
          </cell>
          <cell r="BA878" t="str">
            <v/>
          </cell>
          <cell r="BB878" t="str">
            <v/>
          </cell>
          <cell r="BC878" t="str">
            <v/>
          </cell>
        </row>
        <row r="879">
          <cell r="B879" t="str">
            <v>TOMSPO - Sea</v>
          </cell>
          <cell r="C879">
            <v>0</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cell r="V879" t="str">
            <v/>
          </cell>
          <cell r="W879" t="str">
            <v/>
          </cell>
          <cell r="X879" t="str">
            <v/>
          </cell>
          <cell r="Y879" t="str">
            <v/>
          </cell>
          <cell r="Z879" t="str">
            <v/>
          </cell>
          <cell r="AA879" t="str">
            <v/>
          </cell>
          <cell r="AB879" t="str">
            <v/>
          </cell>
          <cell r="AC879" t="str">
            <v/>
          </cell>
          <cell r="AD879" t="str">
            <v/>
          </cell>
          <cell r="AE879" t="str">
            <v/>
          </cell>
          <cell r="AF879" t="str">
            <v/>
          </cell>
          <cell r="AG879" t="str">
            <v/>
          </cell>
          <cell r="AH879" t="str">
            <v/>
          </cell>
          <cell r="AI879" t="str">
            <v/>
          </cell>
          <cell r="AJ879" t="str">
            <v/>
          </cell>
          <cell r="AK879" t="str">
            <v/>
          </cell>
          <cell r="AL879" t="str">
            <v/>
          </cell>
          <cell r="AM879" t="str">
            <v/>
          </cell>
          <cell r="AN879" t="str">
            <v/>
          </cell>
          <cell r="AO879" t="str">
            <v/>
          </cell>
          <cell r="AP879" t="str">
            <v/>
          </cell>
          <cell r="AQ879" t="str">
            <v/>
          </cell>
          <cell r="AR879" t="str">
            <v/>
          </cell>
          <cell r="AS879" t="str">
            <v/>
          </cell>
          <cell r="AT879" t="str">
            <v/>
          </cell>
          <cell r="AU879" t="str">
            <v/>
          </cell>
          <cell r="AV879" t="str">
            <v/>
          </cell>
          <cell r="AW879" t="str">
            <v/>
          </cell>
          <cell r="AX879" t="str">
            <v/>
          </cell>
          <cell r="AY879" t="str">
            <v/>
          </cell>
          <cell r="AZ879" t="str">
            <v/>
          </cell>
          <cell r="BA879" t="str">
            <v/>
          </cell>
          <cell r="BB879" t="str">
            <v/>
          </cell>
          <cell r="BC879" t="str">
            <v/>
          </cell>
        </row>
        <row r="880">
          <cell r="B880" t="str">
            <v>TOMTA - Air</v>
          </cell>
          <cell r="C880">
            <v>0</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cell r="V880" t="str">
            <v/>
          </cell>
          <cell r="W880" t="str">
            <v/>
          </cell>
          <cell r="X880" t="str">
            <v/>
          </cell>
          <cell r="Y880" t="str">
            <v/>
          </cell>
          <cell r="Z880" t="str">
            <v/>
          </cell>
          <cell r="AA880" t="str">
            <v/>
          </cell>
          <cell r="AB880" t="str">
            <v/>
          </cell>
          <cell r="AC880" t="str">
            <v/>
          </cell>
          <cell r="AD880" t="str">
            <v/>
          </cell>
          <cell r="AE880" t="str">
            <v/>
          </cell>
          <cell r="AF880" t="str">
            <v/>
          </cell>
          <cell r="AG880" t="str">
            <v/>
          </cell>
          <cell r="AH880" t="str">
            <v/>
          </cell>
          <cell r="AI880" t="str">
            <v/>
          </cell>
          <cell r="AJ880" t="str">
            <v/>
          </cell>
          <cell r="AK880" t="str">
            <v/>
          </cell>
          <cell r="AL880" t="str">
            <v/>
          </cell>
          <cell r="AM880" t="str">
            <v/>
          </cell>
          <cell r="AN880" t="str">
            <v/>
          </cell>
          <cell r="AO880" t="str">
            <v/>
          </cell>
          <cell r="AP880" t="str">
            <v/>
          </cell>
          <cell r="AQ880" t="str">
            <v/>
          </cell>
          <cell r="AR880" t="str">
            <v/>
          </cell>
          <cell r="AS880" t="str">
            <v/>
          </cell>
          <cell r="AT880" t="str">
            <v/>
          </cell>
          <cell r="AU880" t="str">
            <v/>
          </cell>
          <cell r="AV880" t="str">
            <v/>
          </cell>
          <cell r="AW880" t="str">
            <v/>
          </cell>
          <cell r="AX880" t="str">
            <v/>
          </cell>
          <cell r="AY880" t="str">
            <v/>
          </cell>
          <cell r="AZ880" t="str">
            <v/>
          </cell>
          <cell r="BA880" t="str">
            <v/>
          </cell>
          <cell r="BB880" t="str">
            <v/>
          </cell>
          <cell r="BC880" t="str">
            <v/>
          </cell>
        </row>
        <row r="881">
          <cell r="B881" t="str">
            <v>TOMTA - Sea</v>
          </cell>
          <cell r="C881">
            <v>0</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cell r="V881" t="str">
            <v/>
          </cell>
          <cell r="W881" t="str">
            <v/>
          </cell>
          <cell r="X881" t="str">
            <v/>
          </cell>
          <cell r="Y881" t="str">
            <v/>
          </cell>
          <cell r="Z881" t="str">
            <v/>
          </cell>
          <cell r="AA881" t="str">
            <v/>
          </cell>
          <cell r="AB881" t="str">
            <v/>
          </cell>
          <cell r="AC881" t="str">
            <v/>
          </cell>
          <cell r="AD881" t="str">
            <v/>
          </cell>
          <cell r="AE881" t="str">
            <v/>
          </cell>
          <cell r="AF881" t="str">
            <v/>
          </cell>
          <cell r="AG881" t="str">
            <v/>
          </cell>
          <cell r="AH881" t="str">
            <v/>
          </cell>
          <cell r="AI881" t="str">
            <v/>
          </cell>
          <cell r="AJ881" t="str">
            <v/>
          </cell>
          <cell r="AK881" t="str">
            <v/>
          </cell>
          <cell r="AL881" t="str">
            <v/>
          </cell>
          <cell r="AM881" t="str">
            <v/>
          </cell>
          <cell r="AN881" t="str">
            <v/>
          </cell>
          <cell r="AO881" t="str">
            <v/>
          </cell>
          <cell r="AP881" t="str">
            <v/>
          </cell>
          <cell r="AQ881" t="str">
            <v/>
          </cell>
          <cell r="AR881" t="str">
            <v/>
          </cell>
          <cell r="AS881" t="str">
            <v/>
          </cell>
          <cell r="AT881" t="str">
            <v/>
          </cell>
          <cell r="AU881" t="str">
            <v/>
          </cell>
          <cell r="AV881" t="str">
            <v/>
          </cell>
          <cell r="AW881" t="str">
            <v/>
          </cell>
          <cell r="AX881" t="str">
            <v/>
          </cell>
          <cell r="AY881" t="str">
            <v/>
          </cell>
          <cell r="AZ881" t="str">
            <v/>
          </cell>
          <cell r="BA881" t="str">
            <v/>
          </cell>
          <cell r="BB881" t="str">
            <v/>
          </cell>
          <cell r="BC881" t="str">
            <v/>
          </cell>
        </row>
        <row r="882">
          <cell r="B882" t="str">
            <v>TOMWEU - Air</v>
          </cell>
          <cell r="C882">
            <v>0</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cell r="V882" t="str">
            <v/>
          </cell>
          <cell r="W882" t="str">
            <v/>
          </cell>
          <cell r="X882" t="str">
            <v/>
          </cell>
          <cell r="Y882" t="str">
            <v/>
          </cell>
          <cell r="Z882" t="str">
            <v/>
          </cell>
          <cell r="AA882" t="str">
            <v/>
          </cell>
          <cell r="AB882" t="str">
            <v/>
          </cell>
          <cell r="AC882" t="str">
            <v/>
          </cell>
          <cell r="AD882" t="str">
            <v/>
          </cell>
          <cell r="AE882" t="str">
            <v/>
          </cell>
          <cell r="AF882" t="str">
            <v/>
          </cell>
          <cell r="AG882" t="str">
            <v/>
          </cell>
          <cell r="AH882" t="str">
            <v/>
          </cell>
          <cell r="AI882" t="str">
            <v/>
          </cell>
          <cell r="AJ882" t="str">
            <v/>
          </cell>
          <cell r="AK882" t="str">
            <v/>
          </cell>
          <cell r="AL882" t="str">
            <v/>
          </cell>
          <cell r="AM882" t="str">
            <v/>
          </cell>
          <cell r="AN882" t="str">
            <v/>
          </cell>
          <cell r="AO882" t="str">
            <v/>
          </cell>
          <cell r="AP882" t="str">
            <v/>
          </cell>
          <cell r="AQ882" t="str">
            <v/>
          </cell>
          <cell r="AR882" t="str">
            <v/>
          </cell>
          <cell r="AS882" t="str">
            <v/>
          </cell>
          <cell r="AT882" t="str">
            <v/>
          </cell>
          <cell r="AU882" t="str">
            <v/>
          </cell>
          <cell r="AV882" t="str">
            <v/>
          </cell>
          <cell r="AW882" t="str">
            <v/>
          </cell>
          <cell r="AX882" t="str">
            <v/>
          </cell>
          <cell r="AY882" t="str">
            <v/>
          </cell>
          <cell r="AZ882" t="str">
            <v/>
          </cell>
          <cell r="BA882" t="str">
            <v/>
          </cell>
          <cell r="BB882" t="str">
            <v/>
          </cell>
          <cell r="BC882" t="str">
            <v/>
          </cell>
        </row>
        <row r="883">
          <cell r="B883" t="str">
            <v>TOMWEU - Sea</v>
          </cell>
          <cell r="C883">
            <v>0</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cell r="V883" t="str">
            <v/>
          </cell>
          <cell r="W883" t="str">
            <v/>
          </cell>
          <cell r="X883" t="str">
            <v/>
          </cell>
          <cell r="Y883" t="str">
            <v/>
          </cell>
          <cell r="Z883" t="str">
            <v/>
          </cell>
          <cell r="AA883" t="str">
            <v/>
          </cell>
          <cell r="AB883" t="str">
            <v/>
          </cell>
          <cell r="AC883" t="str">
            <v/>
          </cell>
          <cell r="AD883" t="str">
            <v/>
          </cell>
          <cell r="AE883" t="str">
            <v/>
          </cell>
          <cell r="AF883" t="str">
            <v/>
          </cell>
          <cell r="AG883" t="str">
            <v/>
          </cell>
          <cell r="AH883" t="str">
            <v/>
          </cell>
          <cell r="AI883" t="str">
            <v/>
          </cell>
          <cell r="AJ883" t="str">
            <v/>
          </cell>
          <cell r="AK883" t="str">
            <v/>
          </cell>
          <cell r="AL883" t="str">
            <v/>
          </cell>
          <cell r="AM883" t="str">
            <v/>
          </cell>
          <cell r="AN883" t="str">
            <v/>
          </cell>
          <cell r="AO883" t="str">
            <v/>
          </cell>
          <cell r="AP883" t="str">
            <v/>
          </cell>
          <cell r="AQ883" t="str">
            <v/>
          </cell>
          <cell r="AR883" t="str">
            <v/>
          </cell>
          <cell r="AS883" t="str">
            <v/>
          </cell>
          <cell r="AT883" t="str">
            <v/>
          </cell>
          <cell r="AU883" t="str">
            <v/>
          </cell>
          <cell r="AV883" t="str">
            <v/>
          </cell>
          <cell r="AW883" t="str">
            <v/>
          </cell>
          <cell r="AX883" t="str">
            <v/>
          </cell>
          <cell r="AY883" t="str">
            <v/>
          </cell>
          <cell r="AZ883" t="str">
            <v/>
          </cell>
          <cell r="BA883" t="str">
            <v/>
          </cell>
          <cell r="BB883" t="str">
            <v/>
          </cell>
          <cell r="BC883" t="str">
            <v/>
          </cell>
        </row>
        <row r="884">
          <cell r="B884" t="str">
            <v>TOPO - Air</v>
          </cell>
          <cell r="C884">
            <v>0</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cell r="V884" t="str">
            <v/>
          </cell>
          <cell r="W884" t="str">
            <v/>
          </cell>
          <cell r="X884" t="str">
            <v/>
          </cell>
          <cell r="Y884" t="str">
            <v/>
          </cell>
          <cell r="Z884" t="str">
            <v/>
          </cell>
          <cell r="AA884" t="str">
            <v/>
          </cell>
          <cell r="AB884" t="str">
            <v/>
          </cell>
          <cell r="AC884" t="str">
            <v/>
          </cell>
          <cell r="AD884" t="str">
            <v/>
          </cell>
          <cell r="AE884" t="str">
            <v/>
          </cell>
          <cell r="AF884" t="str">
            <v/>
          </cell>
          <cell r="AG884" t="str">
            <v/>
          </cell>
          <cell r="AH884" t="str">
            <v/>
          </cell>
          <cell r="AI884" t="str">
            <v/>
          </cell>
          <cell r="AJ884" t="str">
            <v/>
          </cell>
          <cell r="AK884" t="str">
            <v/>
          </cell>
          <cell r="AL884" t="str">
            <v/>
          </cell>
          <cell r="AM884" t="str">
            <v/>
          </cell>
          <cell r="AN884" t="str">
            <v/>
          </cell>
          <cell r="AO884" t="str">
            <v/>
          </cell>
          <cell r="AP884" t="str">
            <v/>
          </cell>
          <cell r="AQ884" t="str">
            <v/>
          </cell>
          <cell r="AR884" t="str">
            <v/>
          </cell>
          <cell r="AS884" t="str">
            <v/>
          </cell>
          <cell r="AT884" t="str">
            <v/>
          </cell>
          <cell r="AU884" t="str">
            <v/>
          </cell>
          <cell r="AV884" t="str">
            <v/>
          </cell>
          <cell r="AW884" t="str">
            <v/>
          </cell>
          <cell r="AX884" t="str">
            <v/>
          </cell>
          <cell r="AY884" t="str">
            <v/>
          </cell>
          <cell r="AZ884" t="str">
            <v/>
          </cell>
          <cell r="BA884" t="str">
            <v/>
          </cell>
          <cell r="BB884" t="str">
            <v/>
          </cell>
          <cell r="BC884" t="str">
            <v/>
          </cell>
        </row>
        <row r="885">
          <cell r="B885" t="str">
            <v>TOPO - Sea</v>
          </cell>
          <cell r="C885">
            <v>0</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cell r="V885" t="str">
            <v/>
          </cell>
          <cell r="W885" t="str">
            <v/>
          </cell>
          <cell r="X885" t="str">
            <v/>
          </cell>
          <cell r="Y885" t="str">
            <v/>
          </cell>
          <cell r="Z885" t="str">
            <v/>
          </cell>
          <cell r="AA885" t="str">
            <v/>
          </cell>
          <cell r="AB885" t="str">
            <v/>
          </cell>
          <cell r="AC885" t="str">
            <v/>
          </cell>
          <cell r="AD885" t="str">
            <v/>
          </cell>
          <cell r="AE885" t="str">
            <v/>
          </cell>
          <cell r="AF885" t="str">
            <v/>
          </cell>
          <cell r="AG885" t="str">
            <v/>
          </cell>
          <cell r="AH885" t="str">
            <v/>
          </cell>
          <cell r="AI885" t="str">
            <v/>
          </cell>
          <cell r="AJ885" t="str">
            <v/>
          </cell>
          <cell r="AK885" t="str">
            <v/>
          </cell>
          <cell r="AL885" t="str">
            <v/>
          </cell>
          <cell r="AM885" t="str">
            <v/>
          </cell>
          <cell r="AN885" t="str">
            <v/>
          </cell>
          <cell r="AO885" t="str">
            <v/>
          </cell>
          <cell r="AP885" t="str">
            <v/>
          </cell>
          <cell r="AQ885" t="str">
            <v/>
          </cell>
          <cell r="AR885" t="str">
            <v/>
          </cell>
          <cell r="AS885" t="str">
            <v/>
          </cell>
          <cell r="AT885" t="str">
            <v/>
          </cell>
          <cell r="AU885" t="str">
            <v/>
          </cell>
          <cell r="AV885" t="str">
            <v/>
          </cell>
          <cell r="AW885" t="str">
            <v/>
          </cell>
          <cell r="AX885" t="str">
            <v/>
          </cell>
          <cell r="AY885" t="str">
            <v/>
          </cell>
          <cell r="AZ885" t="str">
            <v/>
          </cell>
          <cell r="BA885" t="str">
            <v/>
          </cell>
          <cell r="BB885" t="str">
            <v/>
          </cell>
          <cell r="BC885" t="str">
            <v/>
          </cell>
        </row>
        <row r="886">
          <cell r="B886" t="str">
            <v>TORAS - Air</v>
          </cell>
          <cell r="C886">
            <v>0</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cell r="V886" t="str">
            <v/>
          </cell>
          <cell r="W886" t="str">
            <v/>
          </cell>
          <cell r="X886" t="str">
            <v/>
          </cell>
          <cell r="Y886" t="str">
            <v/>
          </cell>
          <cell r="Z886" t="str">
            <v/>
          </cell>
          <cell r="AA886" t="str">
            <v/>
          </cell>
          <cell r="AB886" t="str">
            <v/>
          </cell>
          <cell r="AC886" t="str">
            <v/>
          </cell>
          <cell r="AD886" t="str">
            <v/>
          </cell>
          <cell r="AE886" t="str">
            <v/>
          </cell>
          <cell r="AF886" t="str">
            <v/>
          </cell>
          <cell r="AG886" t="str">
            <v/>
          </cell>
          <cell r="AH886" t="str">
            <v/>
          </cell>
          <cell r="AI886" t="str">
            <v/>
          </cell>
          <cell r="AJ886" t="str">
            <v/>
          </cell>
          <cell r="AK886" t="str">
            <v/>
          </cell>
          <cell r="AL886" t="str">
            <v/>
          </cell>
          <cell r="AM886" t="str">
            <v/>
          </cell>
          <cell r="AN886" t="str">
            <v/>
          </cell>
          <cell r="AO886" t="str">
            <v/>
          </cell>
          <cell r="AP886" t="str">
            <v/>
          </cell>
          <cell r="AQ886" t="str">
            <v/>
          </cell>
          <cell r="AR886" t="str">
            <v/>
          </cell>
          <cell r="AS886" t="str">
            <v/>
          </cell>
          <cell r="AT886" t="str">
            <v/>
          </cell>
          <cell r="AU886" t="str">
            <v/>
          </cell>
          <cell r="AV886" t="str">
            <v/>
          </cell>
          <cell r="AW886" t="str">
            <v/>
          </cell>
          <cell r="AX886" t="str">
            <v/>
          </cell>
          <cell r="AY886" t="str">
            <v/>
          </cell>
          <cell r="AZ886" t="str">
            <v/>
          </cell>
          <cell r="BA886" t="str">
            <v/>
          </cell>
          <cell r="BB886" t="str">
            <v/>
          </cell>
          <cell r="BC886" t="str">
            <v/>
          </cell>
        </row>
        <row r="887">
          <cell r="B887" t="str">
            <v>TORAS - Sea</v>
          </cell>
          <cell r="C887">
            <v>0</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cell r="V887" t="str">
            <v/>
          </cell>
          <cell r="W887" t="str">
            <v/>
          </cell>
          <cell r="X887" t="str">
            <v/>
          </cell>
          <cell r="Y887" t="str">
            <v/>
          </cell>
          <cell r="Z887" t="str">
            <v/>
          </cell>
          <cell r="AA887" t="str">
            <v/>
          </cell>
          <cell r="AB887" t="str">
            <v/>
          </cell>
          <cell r="AC887" t="str">
            <v/>
          </cell>
          <cell r="AD887" t="str">
            <v/>
          </cell>
          <cell r="AE887" t="str">
            <v/>
          </cell>
          <cell r="AF887" t="str">
            <v/>
          </cell>
          <cell r="AG887" t="str">
            <v/>
          </cell>
          <cell r="AH887" t="str">
            <v/>
          </cell>
          <cell r="AI887" t="str">
            <v/>
          </cell>
          <cell r="AJ887" t="str">
            <v/>
          </cell>
          <cell r="AK887" t="str">
            <v/>
          </cell>
          <cell r="AL887" t="str">
            <v/>
          </cell>
          <cell r="AM887" t="str">
            <v/>
          </cell>
          <cell r="AN887" t="str">
            <v/>
          </cell>
          <cell r="AO887" t="str">
            <v/>
          </cell>
          <cell r="AP887" t="str">
            <v/>
          </cell>
          <cell r="AQ887" t="str">
            <v/>
          </cell>
          <cell r="AR887" t="str">
            <v/>
          </cell>
          <cell r="AS887" t="str">
            <v/>
          </cell>
          <cell r="AT887" t="str">
            <v/>
          </cell>
          <cell r="AU887" t="str">
            <v/>
          </cell>
          <cell r="AV887" t="str">
            <v/>
          </cell>
          <cell r="AW887" t="str">
            <v/>
          </cell>
          <cell r="AX887" t="str">
            <v/>
          </cell>
          <cell r="AY887" t="str">
            <v/>
          </cell>
          <cell r="AZ887" t="str">
            <v/>
          </cell>
          <cell r="BA887" t="str">
            <v/>
          </cell>
          <cell r="BB887" t="str">
            <v/>
          </cell>
          <cell r="BC887" t="str">
            <v/>
          </cell>
        </row>
        <row r="888">
          <cell r="B888" t="str">
            <v>TOREU - Air</v>
          </cell>
          <cell r="C888">
            <v>0</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cell r="V888" t="str">
            <v/>
          </cell>
          <cell r="W888" t="str">
            <v/>
          </cell>
          <cell r="X888" t="str">
            <v/>
          </cell>
          <cell r="Y888" t="str">
            <v/>
          </cell>
          <cell r="Z888" t="str">
            <v/>
          </cell>
          <cell r="AA888" t="str">
            <v/>
          </cell>
          <cell r="AB888" t="str">
            <v/>
          </cell>
          <cell r="AC888" t="str">
            <v/>
          </cell>
          <cell r="AD888" t="str">
            <v/>
          </cell>
          <cell r="AE888" t="str">
            <v/>
          </cell>
          <cell r="AF888" t="str">
            <v/>
          </cell>
          <cell r="AG888" t="str">
            <v/>
          </cell>
          <cell r="AH888" t="str">
            <v/>
          </cell>
          <cell r="AI888" t="str">
            <v/>
          </cell>
          <cell r="AJ888" t="str">
            <v/>
          </cell>
          <cell r="AK888" t="str">
            <v/>
          </cell>
          <cell r="AL888" t="str">
            <v/>
          </cell>
          <cell r="AM888" t="str">
            <v/>
          </cell>
          <cell r="AN888" t="str">
            <v/>
          </cell>
          <cell r="AO888" t="str">
            <v/>
          </cell>
          <cell r="AP888" t="str">
            <v/>
          </cell>
          <cell r="AQ888" t="str">
            <v/>
          </cell>
          <cell r="AR888" t="str">
            <v/>
          </cell>
          <cell r="AS888" t="str">
            <v/>
          </cell>
          <cell r="AT888" t="str">
            <v/>
          </cell>
          <cell r="AU888" t="str">
            <v/>
          </cell>
          <cell r="AV888" t="str">
            <v/>
          </cell>
          <cell r="AW888" t="str">
            <v/>
          </cell>
          <cell r="AX888" t="str">
            <v/>
          </cell>
          <cell r="AY888" t="str">
            <v/>
          </cell>
          <cell r="AZ888" t="str">
            <v/>
          </cell>
          <cell r="BA888" t="str">
            <v/>
          </cell>
          <cell r="BB888" t="str">
            <v/>
          </cell>
          <cell r="BC888" t="str">
            <v/>
          </cell>
        </row>
        <row r="889">
          <cell r="B889" t="str">
            <v>TOREU - Sea</v>
          </cell>
          <cell r="C889">
            <v>0</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cell r="V889" t="str">
            <v/>
          </cell>
          <cell r="W889" t="str">
            <v/>
          </cell>
          <cell r="X889" t="str">
            <v/>
          </cell>
          <cell r="Y889" t="str">
            <v/>
          </cell>
          <cell r="Z889" t="str">
            <v/>
          </cell>
          <cell r="AA889" t="str">
            <v/>
          </cell>
          <cell r="AB889" t="str">
            <v/>
          </cell>
          <cell r="AC889" t="str">
            <v/>
          </cell>
          <cell r="AD889" t="str">
            <v/>
          </cell>
          <cell r="AE889" t="str">
            <v/>
          </cell>
          <cell r="AF889" t="str">
            <v/>
          </cell>
          <cell r="AG889" t="str">
            <v/>
          </cell>
          <cell r="AH889" t="str">
            <v/>
          </cell>
          <cell r="AI889" t="str">
            <v/>
          </cell>
          <cell r="AJ889" t="str">
            <v/>
          </cell>
          <cell r="AK889" t="str">
            <v/>
          </cell>
          <cell r="AL889" t="str">
            <v/>
          </cell>
          <cell r="AM889" t="str">
            <v/>
          </cell>
          <cell r="AN889" t="str">
            <v/>
          </cell>
          <cell r="AO889" t="str">
            <v/>
          </cell>
          <cell r="AP889" t="str">
            <v/>
          </cell>
          <cell r="AQ889" t="str">
            <v/>
          </cell>
          <cell r="AR889" t="str">
            <v/>
          </cell>
          <cell r="AS889" t="str">
            <v/>
          </cell>
          <cell r="AT889" t="str">
            <v/>
          </cell>
          <cell r="AU889" t="str">
            <v/>
          </cell>
          <cell r="AV889" t="str">
            <v/>
          </cell>
          <cell r="AW889" t="str">
            <v/>
          </cell>
          <cell r="AX889" t="str">
            <v/>
          </cell>
          <cell r="AY889" t="str">
            <v/>
          </cell>
          <cell r="AZ889" t="str">
            <v/>
          </cell>
          <cell r="BA889" t="str">
            <v/>
          </cell>
          <cell r="BB889" t="str">
            <v/>
          </cell>
          <cell r="BC889" t="str">
            <v/>
          </cell>
        </row>
        <row r="890">
          <cell r="B890" t="str">
            <v>TORUS - Air</v>
          </cell>
          <cell r="C890">
            <v>0</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cell r="V890" t="str">
            <v/>
          </cell>
          <cell r="W890" t="str">
            <v/>
          </cell>
          <cell r="X890" t="str">
            <v/>
          </cell>
          <cell r="Y890" t="str">
            <v/>
          </cell>
          <cell r="Z890" t="str">
            <v/>
          </cell>
          <cell r="AA890" t="str">
            <v/>
          </cell>
          <cell r="AB890" t="str">
            <v/>
          </cell>
          <cell r="AC890" t="str">
            <v/>
          </cell>
          <cell r="AD890" t="str">
            <v/>
          </cell>
          <cell r="AE890" t="str">
            <v/>
          </cell>
          <cell r="AF890" t="str">
            <v/>
          </cell>
          <cell r="AG890" t="str">
            <v/>
          </cell>
          <cell r="AH890" t="str">
            <v/>
          </cell>
          <cell r="AI890" t="str">
            <v/>
          </cell>
          <cell r="AJ890" t="str">
            <v/>
          </cell>
          <cell r="AK890" t="str">
            <v/>
          </cell>
          <cell r="AL890" t="str">
            <v/>
          </cell>
          <cell r="AM890" t="str">
            <v/>
          </cell>
          <cell r="AN890" t="str">
            <v/>
          </cell>
          <cell r="AO890" t="str">
            <v/>
          </cell>
          <cell r="AP890" t="str">
            <v/>
          </cell>
          <cell r="AQ890" t="str">
            <v/>
          </cell>
          <cell r="AR890" t="str">
            <v/>
          </cell>
          <cell r="AS890" t="str">
            <v/>
          </cell>
          <cell r="AT890" t="str">
            <v/>
          </cell>
          <cell r="AU890" t="str">
            <v/>
          </cell>
          <cell r="AV890" t="str">
            <v/>
          </cell>
          <cell r="AW890" t="str">
            <v/>
          </cell>
          <cell r="AX890" t="str">
            <v/>
          </cell>
          <cell r="AY890" t="str">
            <v/>
          </cell>
          <cell r="AZ890" t="str">
            <v/>
          </cell>
          <cell r="BA890" t="str">
            <v/>
          </cell>
          <cell r="BB890" t="str">
            <v/>
          </cell>
          <cell r="BC890" t="str">
            <v/>
          </cell>
        </row>
        <row r="891">
          <cell r="B891" t="str">
            <v>TORUS - Sea</v>
          </cell>
          <cell r="C891">
            <v>0</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cell r="V891" t="str">
            <v/>
          </cell>
          <cell r="W891" t="str">
            <v/>
          </cell>
          <cell r="X891" t="str">
            <v/>
          </cell>
          <cell r="Y891" t="str">
            <v/>
          </cell>
          <cell r="Z891" t="str">
            <v/>
          </cell>
          <cell r="AA891" t="str">
            <v/>
          </cell>
          <cell r="AB891" t="str">
            <v/>
          </cell>
          <cell r="AC891" t="str">
            <v/>
          </cell>
          <cell r="AD891" t="str">
            <v/>
          </cell>
          <cell r="AE891" t="str">
            <v/>
          </cell>
          <cell r="AF891" t="str">
            <v/>
          </cell>
          <cell r="AG891" t="str">
            <v/>
          </cell>
          <cell r="AH891" t="str">
            <v/>
          </cell>
          <cell r="AI891" t="str">
            <v/>
          </cell>
          <cell r="AJ891" t="str">
            <v/>
          </cell>
          <cell r="AK891" t="str">
            <v/>
          </cell>
          <cell r="AL891" t="str">
            <v/>
          </cell>
          <cell r="AM891" t="str">
            <v/>
          </cell>
          <cell r="AN891" t="str">
            <v/>
          </cell>
          <cell r="AO891" t="str">
            <v/>
          </cell>
          <cell r="AP891" t="str">
            <v/>
          </cell>
          <cell r="AQ891" t="str">
            <v/>
          </cell>
          <cell r="AR891" t="str">
            <v/>
          </cell>
          <cell r="AS891" t="str">
            <v/>
          </cell>
          <cell r="AT891" t="str">
            <v/>
          </cell>
          <cell r="AU891" t="str">
            <v/>
          </cell>
          <cell r="AV891" t="str">
            <v/>
          </cell>
          <cell r="AW891" t="str">
            <v/>
          </cell>
          <cell r="AX891" t="str">
            <v/>
          </cell>
          <cell r="AY891" t="str">
            <v/>
          </cell>
          <cell r="AZ891" t="str">
            <v/>
          </cell>
          <cell r="BA891" t="str">
            <v/>
          </cell>
          <cell r="BB891" t="str">
            <v/>
          </cell>
          <cell r="BC891" t="str">
            <v/>
          </cell>
        </row>
        <row r="892">
          <cell r="B892" t="str">
            <v>TOTES - Air</v>
          </cell>
          <cell r="C892">
            <v>0</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cell r="V892" t="str">
            <v/>
          </cell>
          <cell r="W892" t="str">
            <v/>
          </cell>
          <cell r="X892" t="str">
            <v/>
          </cell>
          <cell r="Y892" t="str">
            <v/>
          </cell>
          <cell r="Z892" t="str">
            <v/>
          </cell>
          <cell r="AA892" t="str">
            <v/>
          </cell>
          <cell r="AB892" t="str">
            <v/>
          </cell>
          <cell r="AC892" t="str">
            <v/>
          </cell>
          <cell r="AD892" t="str">
            <v/>
          </cell>
          <cell r="AE892" t="str">
            <v/>
          </cell>
          <cell r="AF892" t="str">
            <v/>
          </cell>
          <cell r="AG892" t="str">
            <v/>
          </cell>
          <cell r="AH892" t="str">
            <v/>
          </cell>
          <cell r="AI892" t="str">
            <v/>
          </cell>
          <cell r="AJ892" t="str">
            <v/>
          </cell>
          <cell r="AK892" t="str">
            <v/>
          </cell>
          <cell r="AL892" t="str">
            <v/>
          </cell>
          <cell r="AM892" t="str">
            <v/>
          </cell>
          <cell r="AN892" t="str">
            <v/>
          </cell>
          <cell r="AO892" t="str">
            <v/>
          </cell>
          <cell r="AP892" t="str">
            <v/>
          </cell>
          <cell r="AQ892" t="str">
            <v/>
          </cell>
          <cell r="AR892" t="str">
            <v/>
          </cell>
          <cell r="AS892" t="str">
            <v/>
          </cell>
          <cell r="AT892" t="str">
            <v/>
          </cell>
          <cell r="AU892" t="str">
            <v/>
          </cell>
          <cell r="AV892" t="str">
            <v/>
          </cell>
          <cell r="AW892" t="str">
            <v/>
          </cell>
          <cell r="AX892" t="str">
            <v/>
          </cell>
          <cell r="AY892" t="str">
            <v/>
          </cell>
          <cell r="AZ892" t="str">
            <v/>
          </cell>
          <cell r="BA892" t="str">
            <v/>
          </cell>
          <cell r="BB892" t="str">
            <v/>
          </cell>
          <cell r="BC892" t="str">
            <v/>
          </cell>
        </row>
        <row r="893">
          <cell r="B893" t="str">
            <v>TOTES - Sea</v>
          </cell>
          <cell r="C893">
            <v>1</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cell r="V893" t="str">
            <v/>
          </cell>
          <cell r="W893" t="str">
            <v/>
          </cell>
          <cell r="X893" t="str">
            <v/>
          </cell>
          <cell r="Y893" t="str">
            <v/>
          </cell>
          <cell r="Z893" t="str">
            <v/>
          </cell>
          <cell r="AA893" t="str">
            <v/>
          </cell>
          <cell r="AB893" t="str">
            <v/>
          </cell>
          <cell r="AC893" t="str">
            <v/>
          </cell>
          <cell r="AD893" t="str">
            <v/>
          </cell>
          <cell r="AE893" t="str">
            <v/>
          </cell>
          <cell r="AF893" t="str">
            <v/>
          </cell>
          <cell r="AG893" t="str">
            <v/>
          </cell>
          <cell r="AH893" t="str">
            <v/>
          </cell>
          <cell r="AI893" t="str">
            <v/>
          </cell>
          <cell r="AJ893" t="str">
            <v/>
          </cell>
          <cell r="AK893" t="str">
            <v/>
          </cell>
          <cell r="AL893" t="str">
            <v/>
          </cell>
          <cell r="AM893" t="str">
            <v/>
          </cell>
          <cell r="AN893" t="str">
            <v/>
          </cell>
          <cell r="AO893" t="str">
            <v/>
          </cell>
          <cell r="AP893" t="str">
            <v/>
          </cell>
          <cell r="AQ893" t="str">
            <v/>
          </cell>
          <cell r="AR893" t="str">
            <v/>
          </cell>
          <cell r="AS893" t="str">
            <v/>
          </cell>
          <cell r="AT893" t="str">
            <v/>
          </cell>
          <cell r="AU893" t="str">
            <v/>
          </cell>
          <cell r="AV893" t="str">
            <v/>
          </cell>
          <cell r="AW893" t="str">
            <v/>
          </cell>
          <cell r="AX893" t="str">
            <v/>
          </cell>
          <cell r="AY893" t="str">
            <v/>
          </cell>
          <cell r="AZ893" t="str">
            <v/>
          </cell>
          <cell r="BA893" t="str">
            <v/>
          </cell>
          <cell r="BB893" t="str">
            <v/>
          </cell>
          <cell r="BC893" t="str">
            <v/>
          </cell>
        </row>
        <row r="894">
          <cell r="B894" t="str">
            <v>TRU - Air</v>
          </cell>
          <cell r="C894">
            <v>0</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cell r="V894" t="str">
            <v/>
          </cell>
          <cell r="W894" t="str">
            <v/>
          </cell>
          <cell r="X894" t="str">
            <v/>
          </cell>
          <cell r="Y894" t="str">
            <v/>
          </cell>
          <cell r="Z894" t="str">
            <v/>
          </cell>
          <cell r="AA894" t="str">
            <v/>
          </cell>
          <cell r="AB894" t="str">
            <v/>
          </cell>
          <cell r="AC894" t="str">
            <v/>
          </cell>
          <cell r="AD894" t="str">
            <v/>
          </cell>
          <cell r="AE894" t="str">
            <v/>
          </cell>
          <cell r="AF894" t="str">
            <v/>
          </cell>
          <cell r="AG894" t="str">
            <v/>
          </cell>
          <cell r="AH894" t="str">
            <v/>
          </cell>
          <cell r="AI894" t="str">
            <v/>
          </cell>
          <cell r="AJ894" t="str">
            <v/>
          </cell>
          <cell r="AK894" t="str">
            <v/>
          </cell>
          <cell r="AL894" t="str">
            <v/>
          </cell>
          <cell r="AM894" t="str">
            <v/>
          </cell>
          <cell r="AN894" t="str">
            <v/>
          </cell>
          <cell r="AO894" t="str">
            <v/>
          </cell>
          <cell r="AP894" t="str">
            <v/>
          </cell>
          <cell r="AQ894" t="str">
            <v/>
          </cell>
          <cell r="AR894" t="str">
            <v/>
          </cell>
          <cell r="AS894" t="str">
            <v/>
          </cell>
          <cell r="AT894" t="str">
            <v/>
          </cell>
          <cell r="AU894" t="str">
            <v/>
          </cell>
          <cell r="AV894" t="str">
            <v/>
          </cell>
          <cell r="AW894" t="str">
            <v/>
          </cell>
          <cell r="AX894" t="str">
            <v/>
          </cell>
          <cell r="AY894" t="str">
            <v/>
          </cell>
          <cell r="AZ894" t="str">
            <v/>
          </cell>
          <cell r="BA894" t="str">
            <v/>
          </cell>
          <cell r="BB894" t="str">
            <v/>
          </cell>
          <cell r="BC894" t="str">
            <v/>
          </cell>
        </row>
        <row r="895">
          <cell r="B895" t="str">
            <v>TRU - Sea</v>
          </cell>
          <cell r="C895">
            <v>0</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cell r="V895" t="str">
            <v/>
          </cell>
          <cell r="W895" t="str">
            <v/>
          </cell>
          <cell r="X895" t="str">
            <v/>
          </cell>
          <cell r="Y895" t="str">
            <v/>
          </cell>
          <cell r="Z895" t="str">
            <v/>
          </cell>
          <cell r="AA895" t="str">
            <v/>
          </cell>
          <cell r="AB895" t="str">
            <v/>
          </cell>
          <cell r="AC895" t="str">
            <v/>
          </cell>
          <cell r="AD895" t="str">
            <v/>
          </cell>
          <cell r="AE895" t="str">
            <v/>
          </cell>
          <cell r="AF895" t="str">
            <v/>
          </cell>
          <cell r="AG895" t="str">
            <v/>
          </cell>
          <cell r="AH895" t="str">
            <v/>
          </cell>
          <cell r="AI895" t="str">
            <v/>
          </cell>
          <cell r="AJ895" t="str">
            <v/>
          </cell>
          <cell r="AK895" t="str">
            <v/>
          </cell>
          <cell r="AL895" t="str">
            <v/>
          </cell>
          <cell r="AM895" t="str">
            <v/>
          </cell>
          <cell r="AN895" t="str">
            <v/>
          </cell>
          <cell r="AO895" t="str">
            <v/>
          </cell>
          <cell r="AP895" t="str">
            <v/>
          </cell>
          <cell r="AQ895" t="str">
            <v/>
          </cell>
          <cell r="AR895" t="str">
            <v/>
          </cell>
          <cell r="AS895" t="str">
            <v/>
          </cell>
          <cell r="AT895" t="str">
            <v/>
          </cell>
          <cell r="AU895" t="str">
            <v/>
          </cell>
          <cell r="AV895" t="str">
            <v/>
          </cell>
          <cell r="AW895" t="str">
            <v/>
          </cell>
          <cell r="AX895" t="str">
            <v/>
          </cell>
          <cell r="AY895" t="str">
            <v/>
          </cell>
          <cell r="AZ895" t="str">
            <v/>
          </cell>
          <cell r="BA895" t="str">
            <v/>
          </cell>
          <cell r="BB895" t="str">
            <v/>
          </cell>
          <cell r="BC895" t="str">
            <v/>
          </cell>
        </row>
        <row r="896">
          <cell r="B896" t="str">
            <v>TRUAPP - Air</v>
          </cell>
          <cell r="C896">
            <v>0</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cell r="V896" t="str">
            <v/>
          </cell>
          <cell r="W896" t="str">
            <v/>
          </cell>
          <cell r="X896" t="str">
            <v/>
          </cell>
          <cell r="Y896" t="str">
            <v/>
          </cell>
          <cell r="Z896" t="str">
            <v/>
          </cell>
          <cell r="AA896" t="str">
            <v/>
          </cell>
          <cell r="AB896" t="str">
            <v/>
          </cell>
          <cell r="AC896" t="str">
            <v/>
          </cell>
          <cell r="AD896" t="str">
            <v/>
          </cell>
          <cell r="AE896" t="str">
            <v/>
          </cell>
          <cell r="AF896" t="str">
            <v/>
          </cell>
          <cell r="AG896" t="str">
            <v/>
          </cell>
          <cell r="AH896" t="str">
            <v/>
          </cell>
          <cell r="AI896" t="str">
            <v/>
          </cell>
          <cell r="AJ896" t="str">
            <v/>
          </cell>
          <cell r="AK896" t="str">
            <v/>
          </cell>
          <cell r="AL896" t="str">
            <v/>
          </cell>
          <cell r="AM896" t="str">
            <v/>
          </cell>
          <cell r="AN896" t="str">
            <v/>
          </cell>
          <cell r="AO896" t="str">
            <v/>
          </cell>
          <cell r="AP896" t="str">
            <v/>
          </cell>
          <cell r="AQ896" t="str">
            <v/>
          </cell>
          <cell r="AR896" t="str">
            <v/>
          </cell>
          <cell r="AS896" t="str">
            <v/>
          </cell>
          <cell r="AT896" t="str">
            <v/>
          </cell>
          <cell r="AU896" t="str">
            <v/>
          </cell>
          <cell r="AV896" t="str">
            <v/>
          </cell>
          <cell r="AW896" t="str">
            <v/>
          </cell>
          <cell r="AX896" t="str">
            <v/>
          </cell>
          <cell r="AY896" t="str">
            <v/>
          </cell>
          <cell r="AZ896" t="str">
            <v/>
          </cell>
          <cell r="BA896" t="str">
            <v/>
          </cell>
          <cell r="BB896" t="str">
            <v/>
          </cell>
          <cell r="BC896" t="str">
            <v/>
          </cell>
        </row>
        <row r="897">
          <cell r="B897" t="str">
            <v>TRUAPP - Sea</v>
          </cell>
          <cell r="C897">
            <v>0</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cell r="V897" t="str">
            <v/>
          </cell>
          <cell r="W897" t="str">
            <v/>
          </cell>
          <cell r="X897" t="str">
            <v/>
          </cell>
          <cell r="Y897" t="str">
            <v/>
          </cell>
          <cell r="Z897" t="str">
            <v/>
          </cell>
          <cell r="AA897" t="str">
            <v/>
          </cell>
          <cell r="AB897" t="str">
            <v/>
          </cell>
          <cell r="AC897" t="str">
            <v/>
          </cell>
          <cell r="AD897" t="str">
            <v/>
          </cell>
          <cell r="AE897" t="str">
            <v/>
          </cell>
          <cell r="AF897" t="str">
            <v/>
          </cell>
          <cell r="AG897" t="str">
            <v/>
          </cell>
          <cell r="AH897" t="str">
            <v/>
          </cell>
          <cell r="AI897" t="str">
            <v/>
          </cell>
          <cell r="AJ897" t="str">
            <v/>
          </cell>
          <cell r="AK897" t="str">
            <v/>
          </cell>
          <cell r="AL897" t="str">
            <v/>
          </cell>
          <cell r="AM897" t="str">
            <v/>
          </cell>
          <cell r="AN897" t="str">
            <v/>
          </cell>
          <cell r="AO897" t="str">
            <v/>
          </cell>
          <cell r="AP897" t="str">
            <v/>
          </cell>
          <cell r="AQ897" t="str">
            <v/>
          </cell>
          <cell r="AR897" t="str">
            <v/>
          </cell>
          <cell r="AS897" t="str">
            <v/>
          </cell>
          <cell r="AT897" t="str">
            <v/>
          </cell>
          <cell r="AU897" t="str">
            <v/>
          </cell>
          <cell r="AV897" t="str">
            <v/>
          </cell>
          <cell r="AW897" t="str">
            <v/>
          </cell>
          <cell r="AX897" t="str">
            <v/>
          </cell>
          <cell r="AY897" t="str">
            <v/>
          </cell>
          <cell r="AZ897" t="str">
            <v/>
          </cell>
          <cell r="BA897" t="str">
            <v/>
          </cell>
          <cell r="BB897" t="str">
            <v/>
          </cell>
          <cell r="BC897" t="str">
            <v/>
          </cell>
        </row>
        <row r="898">
          <cell r="B898" t="str">
            <v>TRUAU - Air</v>
          </cell>
          <cell r="C898">
            <v>0</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cell r="V898" t="str">
            <v/>
          </cell>
          <cell r="W898" t="str">
            <v/>
          </cell>
          <cell r="X898" t="str">
            <v/>
          </cell>
          <cell r="Y898" t="str">
            <v/>
          </cell>
          <cell r="Z898" t="str">
            <v/>
          </cell>
          <cell r="AA898" t="str">
            <v/>
          </cell>
          <cell r="AB898" t="str">
            <v/>
          </cell>
          <cell r="AC898" t="str">
            <v/>
          </cell>
          <cell r="AD898" t="str">
            <v/>
          </cell>
          <cell r="AE898" t="str">
            <v/>
          </cell>
          <cell r="AF898" t="str">
            <v/>
          </cell>
          <cell r="AG898" t="str">
            <v/>
          </cell>
          <cell r="AH898" t="str">
            <v/>
          </cell>
          <cell r="AI898" t="str">
            <v/>
          </cell>
          <cell r="AJ898" t="str">
            <v/>
          </cell>
          <cell r="AK898" t="str">
            <v/>
          </cell>
          <cell r="AL898" t="str">
            <v/>
          </cell>
          <cell r="AM898" t="str">
            <v/>
          </cell>
          <cell r="AN898" t="str">
            <v/>
          </cell>
          <cell r="AO898" t="str">
            <v/>
          </cell>
          <cell r="AP898" t="str">
            <v/>
          </cell>
          <cell r="AQ898" t="str">
            <v/>
          </cell>
          <cell r="AR898" t="str">
            <v/>
          </cell>
          <cell r="AS898" t="str">
            <v/>
          </cell>
          <cell r="AT898" t="str">
            <v/>
          </cell>
          <cell r="AU898" t="str">
            <v/>
          </cell>
          <cell r="AV898" t="str">
            <v/>
          </cell>
          <cell r="AW898" t="str">
            <v/>
          </cell>
          <cell r="AX898" t="str">
            <v/>
          </cell>
          <cell r="AY898" t="str">
            <v/>
          </cell>
          <cell r="AZ898" t="str">
            <v/>
          </cell>
          <cell r="BA898" t="str">
            <v/>
          </cell>
          <cell r="BB898" t="str">
            <v/>
          </cell>
          <cell r="BC898" t="str">
            <v/>
          </cell>
        </row>
        <row r="899">
          <cell r="B899" t="str">
            <v>TRUAU - Sea</v>
          </cell>
          <cell r="C899">
            <v>0</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cell r="V899" t="str">
            <v/>
          </cell>
          <cell r="W899" t="str">
            <v/>
          </cell>
          <cell r="X899" t="str">
            <v/>
          </cell>
          <cell r="Y899" t="str">
            <v/>
          </cell>
          <cell r="Z899" t="str">
            <v/>
          </cell>
          <cell r="AA899" t="str">
            <v/>
          </cell>
          <cell r="AB899" t="str">
            <v/>
          </cell>
          <cell r="AC899" t="str">
            <v/>
          </cell>
          <cell r="AD899" t="str">
            <v/>
          </cell>
          <cell r="AE899" t="str">
            <v/>
          </cell>
          <cell r="AF899" t="str">
            <v/>
          </cell>
          <cell r="AG899" t="str">
            <v/>
          </cell>
          <cell r="AH899" t="str">
            <v/>
          </cell>
          <cell r="AI899" t="str">
            <v/>
          </cell>
          <cell r="AJ899" t="str">
            <v/>
          </cell>
          <cell r="AK899" t="str">
            <v/>
          </cell>
          <cell r="AL899" t="str">
            <v/>
          </cell>
          <cell r="AM899" t="str">
            <v/>
          </cell>
          <cell r="AN899" t="str">
            <v/>
          </cell>
          <cell r="AO899" t="str">
            <v/>
          </cell>
          <cell r="AP899" t="str">
            <v/>
          </cell>
          <cell r="AQ899" t="str">
            <v/>
          </cell>
          <cell r="AR899" t="str">
            <v/>
          </cell>
          <cell r="AS899" t="str">
            <v/>
          </cell>
          <cell r="AT899" t="str">
            <v/>
          </cell>
          <cell r="AU899" t="str">
            <v/>
          </cell>
          <cell r="AV899" t="str">
            <v/>
          </cell>
          <cell r="AW899" t="str">
            <v/>
          </cell>
          <cell r="AX899" t="str">
            <v/>
          </cell>
          <cell r="AY899" t="str">
            <v/>
          </cell>
          <cell r="AZ899" t="str">
            <v/>
          </cell>
          <cell r="BA899" t="str">
            <v/>
          </cell>
          <cell r="BB899" t="str">
            <v/>
          </cell>
          <cell r="BC899" t="str">
            <v/>
          </cell>
        </row>
        <row r="900">
          <cell r="B900" t="str">
            <v>TRUEIC - Air</v>
          </cell>
          <cell r="C900">
            <v>0</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cell r="V900" t="str">
            <v/>
          </cell>
          <cell r="W900" t="str">
            <v/>
          </cell>
          <cell r="X900" t="str">
            <v/>
          </cell>
          <cell r="Y900" t="str">
            <v/>
          </cell>
          <cell r="Z900" t="str">
            <v/>
          </cell>
          <cell r="AA900" t="str">
            <v/>
          </cell>
          <cell r="AB900" t="str">
            <v/>
          </cell>
          <cell r="AC900" t="str">
            <v/>
          </cell>
          <cell r="AD900" t="str">
            <v/>
          </cell>
          <cell r="AE900" t="str">
            <v/>
          </cell>
          <cell r="AF900" t="str">
            <v/>
          </cell>
          <cell r="AG900" t="str">
            <v/>
          </cell>
          <cell r="AH900" t="str">
            <v/>
          </cell>
          <cell r="AI900" t="str">
            <v/>
          </cell>
          <cell r="AJ900" t="str">
            <v/>
          </cell>
          <cell r="AK900" t="str">
            <v/>
          </cell>
          <cell r="AL900" t="str">
            <v/>
          </cell>
          <cell r="AM900" t="str">
            <v/>
          </cell>
          <cell r="AN900" t="str">
            <v/>
          </cell>
          <cell r="AO900" t="str">
            <v/>
          </cell>
          <cell r="AP900" t="str">
            <v/>
          </cell>
          <cell r="AQ900" t="str">
            <v/>
          </cell>
          <cell r="AR900" t="str">
            <v/>
          </cell>
          <cell r="AS900" t="str">
            <v/>
          </cell>
          <cell r="AT900" t="str">
            <v/>
          </cell>
          <cell r="AU900" t="str">
            <v/>
          </cell>
          <cell r="AV900" t="str">
            <v/>
          </cell>
          <cell r="AW900" t="str">
            <v/>
          </cell>
          <cell r="AX900" t="str">
            <v/>
          </cell>
          <cell r="AY900" t="str">
            <v/>
          </cell>
          <cell r="AZ900" t="str">
            <v/>
          </cell>
          <cell r="BA900" t="str">
            <v/>
          </cell>
          <cell r="BB900" t="str">
            <v/>
          </cell>
          <cell r="BC900" t="str">
            <v/>
          </cell>
        </row>
        <row r="901">
          <cell r="B901" t="str">
            <v>TRUEIC - Sea</v>
          </cell>
          <cell r="C901">
            <v>0</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cell r="V901" t="str">
            <v/>
          </cell>
          <cell r="W901" t="str">
            <v/>
          </cell>
          <cell r="X901" t="str">
            <v/>
          </cell>
          <cell r="Y901" t="str">
            <v/>
          </cell>
          <cell r="Z901" t="str">
            <v/>
          </cell>
          <cell r="AA901" t="str">
            <v/>
          </cell>
          <cell r="AB901" t="str">
            <v/>
          </cell>
          <cell r="AC901" t="str">
            <v/>
          </cell>
          <cell r="AD901" t="str">
            <v/>
          </cell>
          <cell r="AE901" t="str">
            <v/>
          </cell>
          <cell r="AF901" t="str">
            <v/>
          </cell>
          <cell r="AG901" t="str">
            <v/>
          </cell>
          <cell r="AH901" t="str">
            <v/>
          </cell>
          <cell r="AI901" t="str">
            <v/>
          </cell>
          <cell r="AJ901" t="str">
            <v/>
          </cell>
          <cell r="AK901" t="str">
            <v/>
          </cell>
          <cell r="AL901" t="str">
            <v/>
          </cell>
          <cell r="AM901" t="str">
            <v/>
          </cell>
          <cell r="AN901" t="str">
            <v/>
          </cell>
          <cell r="AO901" t="str">
            <v/>
          </cell>
          <cell r="AP901" t="str">
            <v/>
          </cell>
          <cell r="AQ901" t="str">
            <v/>
          </cell>
          <cell r="AR901" t="str">
            <v/>
          </cell>
          <cell r="AS901" t="str">
            <v/>
          </cell>
          <cell r="AT901" t="str">
            <v/>
          </cell>
          <cell r="AU901" t="str">
            <v/>
          </cell>
          <cell r="AV901" t="str">
            <v/>
          </cell>
          <cell r="AW901" t="str">
            <v/>
          </cell>
          <cell r="AX901" t="str">
            <v/>
          </cell>
          <cell r="AY901" t="str">
            <v/>
          </cell>
          <cell r="AZ901" t="str">
            <v/>
          </cell>
          <cell r="BA901" t="str">
            <v/>
          </cell>
          <cell r="BB901" t="str">
            <v/>
          </cell>
          <cell r="BC901" t="str">
            <v/>
          </cell>
        </row>
        <row r="902">
          <cell r="B902" t="str">
            <v>TRUINT - Air</v>
          </cell>
          <cell r="C902">
            <v>0</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cell r="V902" t="str">
            <v/>
          </cell>
          <cell r="W902" t="str">
            <v/>
          </cell>
          <cell r="X902" t="str">
            <v/>
          </cell>
          <cell r="Y902" t="str">
            <v/>
          </cell>
          <cell r="Z902" t="str">
            <v/>
          </cell>
          <cell r="AA902" t="str">
            <v/>
          </cell>
          <cell r="AB902" t="str">
            <v/>
          </cell>
          <cell r="AC902" t="str">
            <v/>
          </cell>
          <cell r="AD902" t="str">
            <v/>
          </cell>
          <cell r="AE902" t="str">
            <v/>
          </cell>
          <cell r="AF902" t="str">
            <v/>
          </cell>
          <cell r="AG902" t="str">
            <v/>
          </cell>
          <cell r="AH902" t="str">
            <v/>
          </cell>
          <cell r="AI902" t="str">
            <v/>
          </cell>
          <cell r="AJ902" t="str">
            <v/>
          </cell>
          <cell r="AK902" t="str">
            <v/>
          </cell>
          <cell r="AL902" t="str">
            <v/>
          </cell>
          <cell r="AM902" t="str">
            <v/>
          </cell>
          <cell r="AN902" t="str">
            <v/>
          </cell>
          <cell r="AO902" t="str">
            <v/>
          </cell>
          <cell r="AP902" t="str">
            <v/>
          </cell>
          <cell r="AQ902" t="str">
            <v/>
          </cell>
          <cell r="AR902" t="str">
            <v/>
          </cell>
          <cell r="AS902" t="str">
            <v/>
          </cell>
          <cell r="AT902" t="str">
            <v/>
          </cell>
          <cell r="AU902" t="str">
            <v/>
          </cell>
          <cell r="AV902" t="str">
            <v/>
          </cell>
          <cell r="AW902" t="str">
            <v/>
          </cell>
          <cell r="AX902" t="str">
            <v/>
          </cell>
          <cell r="AY902" t="str">
            <v/>
          </cell>
          <cell r="AZ902" t="str">
            <v/>
          </cell>
          <cell r="BA902" t="str">
            <v/>
          </cell>
          <cell r="BB902" t="str">
            <v/>
          </cell>
          <cell r="BC902" t="str">
            <v/>
          </cell>
        </row>
        <row r="903">
          <cell r="B903" t="str">
            <v>TRUINT - Sea</v>
          </cell>
          <cell r="C903">
            <v>0</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cell r="V903" t="str">
            <v/>
          </cell>
          <cell r="W903" t="str">
            <v/>
          </cell>
          <cell r="X903" t="str">
            <v/>
          </cell>
          <cell r="Y903" t="str">
            <v/>
          </cell>
          <cell r="Z903" t="str">
            <v/>
          </cell>
          <cell r="AA903" t="str">
            <v/>
          </cell>
          <cell r="AB903" t="str">
            <v/>
          </cell>
          <cell r="AC903" t="str">
            <v/>
          </cell>
          <cell r="AD903" t="str">
            <v/>
          </cell>
          <cell r="AE903" t="str">
            <v/>
          </cell>
          <cell r="AF903" t="str">
            <v/>
          </cell>
          <cell r="AG903" t="str">
            <v/>
          </cell>
          <cell r="AH903" t="str">
            <v/>
          </cell>
          <cell r="AI903" t="str">
            <v/>
          </cell>
          <cell r="AJ903" t="str">
            <v/>
          </cell>
          <cell r="AK903" t="str">
            <v/>
          </cell>
          <cell r="AL903" t="str">
            <v/>
          </cell>
          <cell r="AM903" t="str">
            <v/>
          </cell>
          <cell r="AN903" t="str">
            <v/>
          </cell>
          <cell r="AO903" t="str">
            <v/>
          </cell>
          <cell r="AP903" t="str">
            <v/>
          </cell>
          <cell r="AQ903" t="str">
            <v/>
          </cell>
          <cell r="AR903" t="str">
            <v/>
          </cell>
          <cell r="AS903" t="str">
            <v/>
          </cell>
          <cell r="AT903" t="str">
            <v/>
          </cell>
          <cell r="AU903" t="str">
            <v/>
          </cell>
          <cell r="AV903" t="str">
            <v/>
          </cell>
          <cell r="AW903" t="str">
            <v/>
          </cell>
          <cell r="AX903" t="str">
            <v/>
          </cell>
          <cell r="AY903" t="str">
            <v/>
          </cell>
          <cell r="AZ903" t="str">
            <v/>
          </cell>
          <cell r="BA903" t="str">
            <v/>
          </cell>
          <cell r="BB903" t="str">
            <v/>
          </cell>
          <cell r="BC903" t="str">
            <v/>
          </cell>
        </row>
        <row r="904">
          <cell r="B904" t="str">
            <v>TRUUS - Air</v>
          </cell>
          <cell r="C904">
            <v>0</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cell r="V904" t="str">
            <v/>
          </cell>
          <cell r="W904" t="str">
            <v/>
          </cell>
          <cell r="X904" t="str">
            <v/>
          </cell>
          <cell r="Y904" t="str">
            <v/>
          </cell>
          <cell r="Z904" t="str">
            <v/>
          </cell>
          <cell r="AA904" t="str">
            <v/>
          </cell>
          <cell r="AB904" t="str">
            <v/>
          </cell>
          <cell r="AC904" t="str">
            <v/>
          </cell>
          <cell r="AD904" t="str">
            <v/>
          </cell>
          <cell r="AE904" t="str">
            <v/>
          </cell>
          <cell r="AF904" t="str">
            <v/>
          </cell>
          <cell r="AG904" t="str">
            <v/>
          </cell>
          <cell r="AH904" t="str">
            <v/>
          </cell>
          <cell r="AI904" t="str">
            <v/>
          </cell>
          <cell r="AJ904" t="str">
            <v/>
          </cell>
          <cell r="AK904" t="str">
            <v/>
          </cell>
          <cell r="AL904" t="str">
            <v/>
          </cell>
          <cell r="AM904" t="str">
            <v/>
          </cell>
          <cell r="AN904" t="str">
            <v/>
          </cell>
          <cell r="AO904" t="str">
            <v/>
          </cell>
          <cell r="AP904" t="str">
            <v/>
          </cell>
          <cell r="AQ904" t="str">
            <v/>
          </cell>
          <cell r="AR904" t="str">
            <v/>
          </cell>
          <cell r="AS904" t="str">
            <v/>
          </cell>
          <cell r="AT904" t="str">
            <v/>
          </cell>
          <cell r="AU904" t="str">
            <v/>
          </cell>
          <cell r="AV904" t="str">
            <v/>
          </cell>
          <cell r="AW904" t="str">
            <v/>
          </cell>
          <cell r="AX904" t="str">
            <v/>
          </cell>
          <cell r="AY904" t="str">
            <v/>
          </cell>
          <cell r="AZ904" t="str">
            <v/>
          </cell>
          <cell r="BA904" t="str">
            <v/>
          </cell>
          <cell r="BB904" t="str">
            <v/>
          </cell>
          <cell r="BC904" t="str">
            <v/>
          </cell>
        </row>
        <row r="905">
          <cell r="B905" t="str">
            <v>TRUUS - Sea</v>
          </cell>
          <cell r="C905">
            <v>0</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cell r="V905" t="str">
            <v/>
          </cell>
          <cell r="W905" t="str">
            <v/>
          </cell>
          <cell r="X905" t="str">
            <v/>
          </cell>
          <cell r="Y905" t="str">
            <v/>
          </cell>
          <cell r="Z905" t="str">
            <v/>
          </cell>
          <cell r="AA905" t="str">
            <v/>
          </cell>
          <cell r="AB905" t="str">
            <v/>
          </cell>
          <cell r="AC905" t="str">
            <v/>
          </cell>
          <cell r="AD905" t="str">
            <v/>
          </cell>
          <cell r="AE905" t="str">
            <v/>
          </cell>
          <cell r="AF905" t="str">
            <v/>
          </cell>
          <cell r="AG905" t="str">
            <v/>
          </cell>
          <cell r="AH905" t="str">
            <v/>
          </cell>
          <cell r="AI905" t="str">
            <v/>
          </cell>
          <cell r="AJ905" t="str">
            <v/>
          </cell>
          <cell r="AK905" t="str">
            <v/>
          </cell>
          <cell r="AL905" t="str">
            <v/>
          </cell>
          <cell r="AM905" t="str">
            <v/>
          </cell>
          <cell r="AN905" t="str">
            <v/>
          </cell>
          <cell r="AO905" t="str">
            <v/>
          </cell>
          <cell r="AP905" t="str">
            <v/>
          </cell>
          <cell r="AQ905" t="str">
            <v/>
          </cell>
          <cell r="AR905" t="str">
            <v/>
          </cell>
          <cell r="AS905" t="str">
            <v/>
          </cell>
          <cell r="AT905" t="str">
            <v/>
          </cell>
          <cell r="AU905" t="str">
            <v/>
          </cell>
          <cell r="AV905" t="str">
            <v/>
          </cell>
          <cell r="AW905" t="str">
            <v/>
          </cell>
          <cell r="AX905" t="str">
            <v/>
          </cell>
          <cell r="AY905" t="str">
            <v/>
          </cell>
          <cell r="AZ905" t="str">
            <v/>
          </cell>
          <cell r="BA905" t="str">
            <v/>
          </cell>
          <cell r="BB905" t="str">
            <v/>
          </cell>
          <cell r="BC905" t="str">
            <v/>
          </cell>
        </row>
        <row r="906">
          <cell r="B906" t="str">
            <v>TSAM - Air</v>
          </cell>
          <cell r="C906">
            <v>0</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cell r="V906" t="str">
            <v/>
          </cell>
          <cell r="W906" t="str">
            <v/>
          </cell>
          <cell r="X906" t="str">
            <v/>
          </cell>
          <cell r="Y906" t="str">
            <v/>
          </cell>
          <cell r="Z906" t="str">
            <v/>
          </cell>
          <cell r="AA906" t="str">
            <v/>
          </cell>
          <cell r="AB906" t="str">
            <v/>
          </cell>
          <cell r="AC906" t="str">
            <v/>
          </cell>
          <cell r="AD906" t="str">
            <v/>
          </cell>
          <cell r="AE906" t="str">
            <v/>
          </cell>
          <cell r="AF906" t="str">
            <v/>
          </cell>
          <cell r="AG906" t="str">
            <v/>
          </cell>
          <cell r="AH906" t="str">
            <v/>
          </cell>
          <cell r="AI906" t="str">
            <v/>
          </cell>
          <cell r="AJ906" t="str">
            <v/>
          </cell>
          <cell r="AK906" t="str">
            <v/>
          </cell>
          <cell r="AL906" t="str">
            <v/>
          </cell>
          <cell r="AM906" t="str">
            <v/>
          </cell>
          <cell r="AN906" t="str">
            <v/>
          </cell>
          <cell r="AO906" t="str">
            <v/>
          </cell>
          <cell r="AP906" t="str">
            <v/>
          </cell>
          <cell r="AQ906" t="str">
            <v/>
          </cell>
          <cell r="AR906" t="str">
            <v/>
          </cell>
          <cell r="AS906" t="str">
            <v/>
          </cell>
          <cell r="AT906" t="str">
            <v/>
          </cell>
          <cell r="AU906" t="str">
            <v/>
          </cell>
          <cell r="AV906" t="str">
            <v/>
          </cell>
          <cell r="AW906" t="str">
            <v/>
          </cell>
          <cell r="AX906" t="str">
            <v/>
          </cell>
          <cell r="AY906" t="str">
            <v/>
          </cell>
          <cell r="AZ906" t="str">
            <v/>
          </cell>
          <cell r="BA906" t="str">
            <v/>
          </cell>
          <cell r="BB906" t="str">
            <v/>
          </cell>
          <cell r="BC906" t="str">
            <v/>
          </cell>
        </row>
        <row r="907">
          <cell r="B907" t="str">
            <v>TSAM - Sea</v>
          </cell>
          <cell r="C907">
            <v>0</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cell r="V907" t="str">
            <v/>
          </cell>
          <cell r="W907" t="str">
            <v/>
          </cell>
          <cell r="X907" t="str">
            <v/>
          </cell>
          <cell r="Y907" t="str">
            <v/>
          </cell>
          <cell r="Z907" t="str">
            <v/>
          </cell>
          <cell r="AA907" t="str">
            <v/>
          </cell>
          <cell r="AB907" t="str">
            <v/>
          </cell>
          <cell r="AC907" t="str">
            <v/>
          </cell>
          <cell r="AD907" t="str">
            <v/>
          </cell>
          <cell r="AE907" t="str">
            <v/>
          </cell>
          <cell r="AF907" t="str">
            <v/>
          </cell>
          <cell r="AG907" t="str">
            <v/>
          </cell>
          <cell r="AH907" t="str">
            <v/>
          </cell>
          <cell r="AI907" t="str">
            <v/>
          </cell>
          <cell r="AJ907" t="str">
            <v/>
          </cell>
          <cell r="AK907" t="str">
            <v/>
          </cell>
          <cell r="AL907" t="str">
            <v/>
          </cell>
          <cell r="AM907" t="str">
            <v/>
          </cell>
          <cell r="AN907" t="str">
            <v/>
          </cell>
          <cell r="AO907" t="str">
            <v/>
          </cell>
          <cell r="AP907" t="str">
            <v/>
          </cell>
          <cell r="AQ907" t="str">
            <v/>
          </cell>
          <cell r="AR907" t="str">
            <v/>
          </cell>
          <cell r="AS907" t="str">
            <v/>
          </cell>
          <cell r="AT907" t="str">
            <v/>
          </cell>
          <cell r="AU907" t="str">
            <v/>
          </cell>
          <cell r="AV907" t="str">
            <v/>
          </cell>
          <cell r="AW907" t="str">
            <v/>
          </cell>
          <cell r="AX907" t="str">
            <v/>
          </cell>
          <cell r="AY907" t="str">
            <v/>
          </cell>
          <cell r="AZ907" t="str">
            <v/>
          </cell>
          <cell r="BA907" t="str">
            <v/>
          </cell>
          <cell r="BB907" t="str">
            <v/>
          </cell>
          <cell r="BC907" t="str">
            <v/>
          </cell>
        </row>
        <row r="908">
          <cell r="B908" t="str">
            <v>TSCOM - Air</v>
          </cell>
          <cell r="C908">
            <v>0</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cell r="V908" t="str">
            <v/>
          </cell>
          <cell r="W908" t="str">
            <v/>
          </cell>
          <cell r="X908" t="str">
            <v/>
          </cell>
          <cell r="Y908" t="str">
            <v/>
          </cell>
          <cell r="Z908" t="str">
            <v/>
          </cell>
          <cell r="AA908" t="str">
            <v/>
          </cell>
          <cell r="AB908" t="str">
            <v/>
          </cell>
          <cell r="AC908" t="str">
            <v/>
          </cell>
          <cell r="AD908" t="str">
            <v/>
          </cell>
          <cell r="AE908" t="str">
            <v/>
          </cell>
          <cell r="AF908" t="str">
            <v/>
          </cell>
          <cell r="AG908" t="str">
            <v/>
          </cell>
          <cell r="AH908" t="str">
            <v/>
          </cell>
          <cell r="AI908" t="str">
            <v/>
          </cell>
          <cell r="AJ908" t="str">
            <v/>
          </cell>
          <cell r="AK908" t="str">
            <v/>
          </cell>
          <cell r="AL908" t="str">
            <v/>
          </cell>
          <cell r="AM908" t="str">
            <v/>
          </cell>
          <cell r="AN908" t="str">
            <v/>
          </cell>
          <cell r="AO908" t="str">
            <v/>
          </cell>
          <cell r="AP908" t="str">
            <v/>
          </cell>
          <cell r="AQ908" t="str">
            <v/>
          </cell>
          <cell r="AR908" t="str">
            <v/>
          </cell>
          <cell r="AS908" t="str">
            <v/>
          </cell>
          <cell r="AT908" t="str">
            <v/>
          </cell>
          <cell r="AU908" t="str">
            <v/>
          </cell>
          <cell r="AV908" t="str">
            <v/>
          </cell>
          <cell r="AW908" t="str">
            <v/>
          </cell>
          <cell r="AX908" t="str">
            <v/>
          </cell>
          <cell r="AY908" t="str">
            <v/>
          </cell>
          <cell r="AZ908" t="str">
            <v/>
          </cell>
          <cell r="BA908" t="str">
            <v/>
          </cell>
          <cell r="BB908" t="str">
            <v/>
          </cell>
          <cell r="BC908" t="str">
            <v/>
          </cell>
        </row>
        <row r="909">
          <cell r="B909" t="str">
            <v>TSCOM - Sea</v>
          </cell>
          <cell r="C909">
            <v>0</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cell r="V909" t="str">
            <v/>
          </cell>
          <cell r="W909" t="str">
            <v/>
          </cell>
          <cell r="X909" t="str">
            <v/>
          </cell>
          <cell r="Y909" t="str">
            <v/>
          </cell>
          <cell r="Z909" t="str">
            <v/>
          </cell>
          <cell r="AA909" t="str">
            <v/>
          </cell>
          <cell r="AB909" t="str">
            <v/>
          </cell>
          <cell r="AC909" t="str">
            <v/>
          </cell>
          <cell r="AD909" t="str">
            <v/>
          </cell>
          <cell r="AE909" t="str">
            <v/>
          </cell>
          <cell r="AF909" t="str">
            <v/>
          </cell>
          <cell r="AG909" t="str">
            <v/>
          </cell>
          <cell r="AH909" t="str">
            <v/>
          </cell>
          <cell r="AI909" t="str">
            <v/>
          </cell>
          <cell r="AJ909" t="str">
            <v/>
          </cell>
          <cell r="AK909" t="str">
            <v/>
          </cell>
          <cell r="AL909" t="str">
            <v/>
          </cell>
          <cell r="AM909" t="str">
            <v/>
          </cell>
          <cell r="AN909" t="str">
            <v/>
          </cell>
          <cell r="AO909" t="str">
            <v/>
          </cell>
          <cell r="AP909" t="str">
            <v/>
          </cell>
          <cell r="AQ909" t="str">
            <v/>
          </cell>
          <cell r="AR909" t="str">
            <v/>
          </cell>
          <cell r="AS909" t="str">
            <v/>
          </cell>
          <cell r="AT909" t="str">
            <v/>
          </cell>
          <cell r="AU909" t="str">
            <v/>
          </cell>
          <cell r="AV909" t="str">
            <v/>
          </cell>
          <cell r="AW909" t="str">
            <v/>
          </cell>
          <cell r="AX909" t="str">
            <v/>
          </cell>
          <cell r="AY909" t="str">
            <v/>
          </cell>
          <cell r="AZ909" t="str">
            <v/>
          </cell>
          <cell r="BA909" t="str">
            <v/>
          </cell>
          <cell r="BB909" t="str">
            <v/>
          </cell>
          <cell r="BC909" t="str">
            <v/>
          </cell>
        </row>
        <row r="910">
          <cell r="B910" t="str">
            <v>TWEEN - Air</v>
          </cell>
          <cell r="C910">
            <v>0</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cell r="V910" t="str">
            <v/>
          </cell>
          <cell r="W910" t="str">
            <v/>
          </cell>
          <cell r="X910" t="str">
            <v/>
          </cell>
          <cell r="Y910" t="str">
            <v/>
          </cell>
          <cell r="Z910" t="str">
            <v/>
          </cell>
          <cell r="AA910" t="str">
            <v/>
          </cell>
          <cell r="AB910" t="str">
            <v/>
          </cell>
          <cell r="AC910" t="str">
            <v/>
          </cell>
          <cell r="AD910" t="str">
            <v/>
          </cell>
          <cell r="AE910" t="str">
            <v/>
          </cell>
          <cell r="AF910" t="str">
            <v/>
          </cell>
          <cell r="AG910" t="str">
            <v/>
          </cell>
          <cell r="AH910" t="str">
            <v/>
          </cell>
          <cell r="AI910" t="str">
            <v/>
          </cell>
          <cell r="AJ910" t="str">
            <v/>
          </cell>
          <cell r="AK910" t="str">
            <v/>
          </cell>
          <cell r="AL910" t="str">
            <v/>
          </cell>
          <cell r="AM910" t="str">
            <v/>
          </cell>
          <cell r="AN910" t="str">
            <v/>
          </cell>
          <cell r="AO910" t="str">
            <v/>
          </cell>
          <cell r="AP910" t="str">
            <v/>
          </cell>
          <cell r="AQ910" t="str">
            <v/>
          </cell>
          <cell r="AR910" t="str">
            <v/>
          </cell>
          <cell r="AS910" t="str">
            <v/>
          </cell>
          <cell r="AT910" t="str">
            <v/>
          </cell>
          <cell r="AU910" t="str">
            <v/>
          </cell>
          <cell r="AV910" t="str">
            <v/>
          </cell>
          <cell r="AW910" t="str">
            <v/>
          </cell>
          <cell r="AX910" t="str">
            <v/>
          </cell>
          <cell r="AY910" t="str">
            <v/>
          </cell>
          <cell r="AZ910" t="str">
            <v/>
          </cell>
          <cell r="BA910" t="str">
            <v/>
          </cell>
          <cell r="BB910" t="str">
            <v/>
          </cell>
          <cell r="BC910" t="str">
            <v/>
          </cell>
        </row>
        <row r="911">
          <cell r="B911" t="str">
            <v>TWEEN - Sea</v>
          </cell>
          <cell r="C911">
            <v>0</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cell r="V911" t="str">
            <v/>
          </cell>
          <cell r="W911" t="str">
            <v/>
          </cell>
          <cell r="X911" t="str">
            <v/>
          </cell>
          <cell r="Y911" t="str">
            <v/>
          </cell>
          <cell r="Z911" t="str">
            <v/>
          </cell>
          <cell r="AA911" t="str">
            <v/>
          </cell>
          <cell r="AB911" t="str">
            <v/>
          </cell>
          <cell r="AC911" t="str">
            <v/>
          </cell>
          <cell r="AD911" t="str">
            <v/>
          </cell>
          <cell r="AE911" t="str">
            <v/>
          </cell>
          <cell r="AF911" t="str">
            <v/>
          </cell>
          <cell r="AG911" t="str">
            <v/>
          </cell>
          <cell r="AH911" t="str">
            <v/>
          </cell>
          <cell r="AI911" t="str">
            <v/>
          </cell>
          <cell r="AJ911" t="str">
            <v/>
          </cell>
          <cell r="AK911" t="str">
            <v/>
          </cell>
          <cell r="AL911" t="str">
            <v/>
          </cell>
          <cell r="AM911" t="str">
            <v/>
          </cell>
          <cell r="AN911" t="str">
            <v/>
          </cell>
          <cell r="AO911" t="str">
            <v/>
          </cell>
          <cell r="AP911" t="str">
            <v/>
          </cell>
          <cell r="AQ911" t="str">
            <v/>
          </cell>
          <cell r="AR911" t="str">
            <v/>
          </cell>
          <cell r="AS911" t="str">
            <v/>
          </cell>
          <cell r="AT911" t="str">
            <v/>
          </cell>
          <cell r="AU911" t="str">
            <v/>
          </cell>
          <cell r="AV911" t="str">
            <v/>
          </cell>
          <cell r="AW911" t="str">
            <v/>
          </cell>
          <cell r="AX911" t="str">
            <v/>
          </cell>
          <cell r="AY911" t="str">
            <v/>
          </cell>
          <cell r="AZ911" t="str">
            <v/>
          </cell>
          <cell r="BA911" t="str">
            <v/>
          </cell>
          <cell r="BB911" t="str">
            <v/>
          </cell>
          <cell r="BC911" t="str">
            <v/>
          </cell>
        </row>
        <row r="912">
          <cell r="B912" t="str">
            <v>TWO - Air</v>
          </cell>
          <cell r="C912">
            <v>0</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cell r="V912" t="str">
            <v/>
          </cell>
          <cell r="W912" t="str">
            <v/>
          </cell>
          <cell r="X912" t="str">
            <v/>
          </cell>
          <cell r="Y912" t="str">
            <v/>
          </cell>
          <cell r="Z912" t="str">
            <v/>
          </cell>
          <cell r="AA912" t="str">
            <v/>
          </cell>
          <cell r="AB912" t="str">
            <v/>
          </cell>
          <cell r="AC912" t="str">
            <v/>
          </cell>
          <cell r="AD912" t="str">
            <v/>
          </cell>
          <cell r="AE912" t="str">
            <v/>
          </cell>
          <cell r="AF912" t="str">
            <v/>
          </cell>
          <cell r="AG912" t="str">
            <v/>
          </cell>
          <cell r="AH912" t="str">
            <v/>
          </cell>
          <cell r="AI912" t="str">
            <v/>
          </cell>
          <cell r="AJ912" t="str">
            <v/>
          </cell>
          <cell r="AK912" t="str">
            <v/>
          </cell>
          <cell r="AL912" t="str">
            <v/>
          </cell>
          <cell r="AM912" t="str">
            <v/>
          </cell>
          <cell r="AN912" t="str">
            <v/>
          </cell>
          <cell r="AO912" t="str">
            <v/>
          </cell>
          <cell r="AP912" t="str">
            <v/>
          </cell>
          <cell r="AQ912" t="str">
            <v/>
          </cell>
          <cell r="AR912" t="str">
            <v/>
          </cell>
          <cell r="AS912" t="str">
            <v/>
          </cell>
          <cell r="AT912" t="str">
            <v/>
          </cell>
          <cell r="AU912" t="str">
            <v/>
          </cell>
          <cell r="AV912" t="str">
            <v/>
          </cell>
          <cell r="AW912" t="str">
            <v/>
          </cell>
          <cell r="AX912" t="str">
            <v/>
          </cell>
          <cell r="AY912" t="str">
            <v/>
          </cell>
          <cell r="AZ912" t="str">
            <v/>
          </cell>
          <cell r="BA912" t="str">
            <v/>
          </cell>
          <cell r="BB912" t="str">
            <v/>
          </cell>
          <cell r="BC912" t="str">
            <v/>
          </cell>
        </row>
        <row r="913">
          <cell r="B913" t="str">
            <v>TWO - Sea</v>
          </cell>
          <cell r="C913">
            <v>0</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cell r="V913" t="str">
            <v/>
          </cell>
          <cell r="W913" t="str">
            <v/>
          </cell>
          <cell r="X913" t="str">
            <v/>
          </cell>
          <cell r="Y913" t="str">
            <v/>
          </cell>
          <cell r="Z913" t="str">
            <v/>
          </cell>
          <cell r="AA913" t="str">
            <v/>
          </cell>
          <cell r="AB913" t="str">
            <v/>
          </cell>
          <cell r="AC913" t="str">
            <v/>
          </cell>
          <cell r="AD913" t="str">
            <v/>
          </cell>
          <cell r="AE913" t="str">
            <v/>
          </cell>
          <cell r="AF913" t="str">
            <v/>
          </cell>
          <cell r="AG913" t="str">
            <v/>
          </cell>
          <cell r="AH913" t="str">
            <v/>
          </cell>
          <cell r="AI913" t="str">
            <v/>
          </cell>
          <cell r="AJ913" t="str">
            <v/>
          </cell>
          <cell r="AK913" t="str">
            <v/>
          </cell>
          <cell r="AL913" t="str">
            <v/>
          </cell>
          <cell r="AM913" t="str">
            <v/>
          </cell>
          <cell r="AN913" t="str">
            <v/>
          </cell>
          <cell r="AO913" t="str">
            <v/>
          </cell>
          <cell r="AP913" t="str">
            <v/>
          </cell>
          <cell r="AQ913" t="str">
            <v/>
          </cell>
          <cell r="AR913" t="str">
            <v/>
          </cell>
          <cell r="AS913" t="str">
            <v/>
          </cell>
          <cell r="AT913" t="str">
            <v/>
          </cell>
          <cell r="AU913" t="str">
            <v/>
          </cell>
          <cell r="AV913" t="str">
            <v/>
          </cell>
          <cell r="AW913" t="str">
            <v/>
          </cell>
          <cell r="AX913" t="str">
            <v/>
          </cell>
          <cell r="AY913" t="str">
            <v/>
          </cell>
          <cell r="AZ913" t="str">
            <v/>
          </cell>
          <cell r="BA913" t="str">
            <v/>
          </cell>
          <cell r="BB913" t="str">
            <v/>
          </cell>
          <cell r="BC913" t="str">
            <v/>
          </cell>
        </row>
        <row r="914">
          <cell r="B914" t="str">
            <v>UAAIR - Air</v>
          </cell>
          <cell r="C914">
            <v>69</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cell r="V914" t="str">
            <v/>
          </cell>
          <cell r="W914" t="str">
            <v/>
          </cell>
          <cell r="X914" t="str">
            <v/>
          </cell>
          <cell r="Y914" t="str">
            <v/>
          </cell>
          <cell r="Z914" t="str">
            <v/>
          </cell>
          <cell r="AA914" t="str">
            <v/>
          </cell>
          <cell r="AB914" t="str">
            <v/>
          </cell>
          <cell r="AC914" t="str">
            <v/>
          </cell>
          <cell r="AD914" t="str">
            <v/>
          </cell>
          <cell r="AE914" t="str">
            <v/>
          </cell>
          <cell r="AF914" t="str">
            <v/>
          </cell>
          <cell r="AG914" t="str">
            <v/>
          </cell>
          <cell r="AH914" t="str">
            <v/>
          </cell>
          <cell r="AI914" t="str">
            <v/>
          </cell>
          <cell r="AJ914" t="str">
            <v/>
          </cell>
          <cell r="AK914" t="str">
            <v/>
          </cell>
          <cell r="AL914" t="str">
            <v/>
          </cell>
          <cell r="AM914" t="str">
            <v/>
          </cell>
          <cell r="AN914" t="str">
            <v/>
          </cell>
          <cell r="AO914" t="str">
            <v/>
          </cell>
          <cell r="AP914" t="str">
            <v/>
          </cell>
          <cell r="AQ914" t="str">
            <v/>
          </cell>
          <cell r="AR914" t="str">
            <v/>
          </cell>
          <cell r="AS914" t="str">
            <v/>
          </cell>
          <cell r="AT914" t="str">
            <v/>
          </cell>
          <cell r="AU914" t="str">
            <v/>
          </cell>
          <cell r="AV914" t="str">
            <v/>
          </cell>
          <cell r="AW914" t="str">
            <v/>
          </cell>
          <cell r="AX914" t="str">
            <v/>
          </cell>
          <cell r="AY914" t="str">
            <v/>
          </cell>
          <cell r="AZ914" t="str">
            <v/>
          </cell>
          <cell r="BA914" t="str">
            <v/>
          </cell>
          <cell r="BB914" t="str">
            <v/>
          </cell>
          <cell r="BC914" t="str">
            <v/>
          </cell>
        </row>
        <row r="915">
          <cell r="B915" t="str">
            <v>UAAIR - Sea</v>
          </cell>
          <cell r="C915">
            <v>0</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cell r="V915" t="str">
            <v/>
          </cell>
          <cell r="W915" t="str">
            <v/>
          </cell>
          <cell r="X915" t="str">
            <v/>
          </cell>
          <cell r="Y915" t="str">
            <v/>
          </cell>
          <cell r="Z915" t="str">
            <v/>
          </cell>
          <cell r="AA915" t="str">
            <v/>
          </cell>
          <cell r="AB915" t="str">
            <v/>
          </cell>
          <cell r="AC915" t="str">
            <v/>
          </cell>
          <cell r="AD915" t="str">
            <v/>
          </cell>
          <cell r="AE915" t="str">
            <v/>
          </cell>
          <cell r="AF915" t="str">
            <v/>
          </cell>
          <cell r="AG915" t="str">
            <v/>
          </cell>
          <cell r="AH915" t="str">
            <v/>
          </cell>
          <cell r="AI915" t="str">
            <v/>
          </cell>
          <cell r="AJ915" t="str">
            <v/>
          </cell>
          <cell r="AK915" t="str">
            <v/>
          </cell>
          <cell r="AL915" t="str">
            <v/>
          </cell>
          <cell r="AM915" t="str">
            <v/>
          </cell>
          <cell r="AN915" t="str">
            <v/>
          </cell>
          <cell r="AO915" t="str">
            <v/>
          </cell>
          <cell r="AP915" t="str">
            <v/>
          </cell>
          <cell r="AQ915" t="str">
            <v/>
          </cell>
          <cell r="AR915" t="str">
            <v/>
          </cell>
          <cell r="AS915" t="str">
            <v/>
          </cell>
          <cell r="AT915" t="str">
            <v/>
          </cell>
          <cell r="AU915" t="str">
            <v/>
          </cell>
          <cell r="AV915" t="str">
            <v/>
          </cell>
          <cell r="AW915" t="str">
            <v/>
          </cell>
          <cell r="AX915" t="str">
            <v/>
          </cell>
          <cell r="AY915" t="str">
            <v/>
          </cell>
          <cell r="AZ915" t="str">
            <v/>
          </cell>
          <cell r="BA915" t="str">
            <v/>
          </cell>
          <cell r="BB915" t="str">
            <v/>
          </cell>
          <cell r="BC915" t="str">
            <v/>
          </cell>
        </row>
        <row r="916">
          <cell r="B916" t="str">
            <v>UADSHP - Air</v>
          </cell>
          <cell r="C916">
            <v>0</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cell r="V916" t="str">
            <v/>
          </cell>
          <cell r="W916" t="str">
            <v/>
          </cell>
          <cell r="X916" t="str">
            <v/>
          </cell>
          <cell r="Y916" t="str">
            <v/>
          </cell>
          <cell r="Z916" t="str">
            <v/>
          </cell>
          <cell r="AA916" t="str">
            <v/>
          </cell>
          <cell r="AB916" t="str">
            <v/>
          </cell>
          <cell r="AC916" t="str">
            <v/>
          </cell>
          <cell r="AD916" t="str">
            <v/>
          </cell>
          <cell r="AE916" t="str">
            <v/>
          </cell>
          <cell r="AF916" t="str">
            <v/>
          </cell>
          <cell r="AG916" t="str">
            <v/>
          </cell>
          <cell r="AH916" t="str">
            <v/>
          </cell>
          <cell r="AI916" t="str">
            <v/>
          </cell>
          <cell r="AJ916" t="str">
            <v/>
          </cell>
          <cell r="AK916" t="str">
            <v/>
          </cell>
          <cell r="AL916" t="str">
            <v/>
          </cell>
          <cell r="AM916" t="str">
            <v/>
          </cell>
          <cell r="AN916" t="str">
            <v/>
          </cell>
          <cell r="AO916" t="str">
            <v/>
          </cell>
          <cell r="AP916" t="str">
            <v/>
          </cell>
          <cell r="AQ916" t="str">
            <v/>
          </cell>
          <cell r="AR916" t="str">
            <v/>
          </cell>
          <cell r="AS916" t="str">
            <v/>
          </cell>
          <cell r="AT916" t="str">
            <v/>
          </cell>
          <cell r="AU916" t="str">
            <v/>
          </cell>
          <cell r="AV916" t="str">
            <v/>
          </cell>
          <cell r="AW916" t="str">
            <v/>
          </cell>
          <cell r="AX916" t="str">
            <v/>
          </cell>
          <cell r="AY916" t="str">
            <v/>
          </cell>
          <cell r="AZ916" t="str">
            <v/>
          </cell>
          <cell r="BA916" t="str">
            <v/>
          </cell>
          <cell r="BB916" t="str">
            <v/>
          </cell>
          <cell r="BC916" t="str">
            <v/>
          </cell>
        </row>
        <row r="917">
          <cell r="B917" t="str">
            <v>UADSHP - Sea</v>
          </cell>
          <cell r="C917">
            <v>11</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cell r="V917" t="str">
            <v/>
          </cell>
          <cell r="W917" t="str">
            <v/>
          </cell>
          <cell r="X917" t="str">
            <v/>
          </cell>
          <cell r="Y917" t="str">
            <v/>
          </cell>
          <cell r="Z917" t="str">
            <v/>
          </cell>
          <cell r="AA917" t="str">
            <v/>
          </cell>
          <cell r="AB917" t="str">
            <v/>
          </cell>
          <cell r="AC917" t="str">
            <v/>
          </cell>
          <cell r="AD917" t="str">
            <v/>
          </cell>
          <cell r="AE917" t="str">
            <v/>
          </cell>
          <cell r="AF917" t="str">
            <v/>
          </cell>
          <cell r="AG917" t="str">
            <v/>
          </cell>
          <cell r="AH917" t="str">
            <v/>
          </cell>
          <cell r="AI917" t="str">
            <v/>
          </cell>
          <cell r="AJ917" t="str">
            <v/>
          </cell>
          <cell r="AK917" t="str">
            <v/>
          </cell>
          <cell r="AL917" t="str">
            <v/>
          </cell>
          <cell r="AM917" t="str">
            <v/>
          </cell>
          <cell r="AN917" t="str">
            <v/>
          </cell>
          <cell r="AO917" t="str">
            <v/>
          </cell>
          <cell r="AP917" t="str">
            <v/>
          </cell>
          <cell r="AQ917" t="str">
            <v/>
          </cell>
          <cell r="AR917" t="str">
            <v/>
          </cell>
          <cell r="AS917" t="str">
            <v/>
          </cell>
          <cell r="AT917" t="str">
            <v/>
          </cell>
          <cell r="AU917" t="str">
            <v/>
          </cell>
          <cell r="AV917" t="str">
            <v/>
          </cell>
          <cell r="AW917" t="str">
            <v/>
          </cell>
          <cell r="AX917" t="str">
            <v/>
          </cell>
          <cell r="AY917" t="str">
            <v/>
          </cell>
          <cell r="AZ917" t="str">
            <v/>
          </cell>
          <cell r="BA917" t="str">
            <v/>
          </cell>
          <cell r="BB917" t="str">
            <v/>
          </cell>
          <cell r="BC917" t="str">
            <v/>
          </cell>
        </row>
        <row r="918">
          <cell r="B918" t="str">
            <v>UATRPL - Air</v>
          </cell>
          <cell r="C918">
            <v>0</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cell r="V918" t="str">
            <v/>
          </cell>
          <cell r="W918" t="str">
            <v/>
          </cell>
          <cell r="X918" t="str">
            <v/>
          </cell>
          <cell r="Y918" t="str">
            <v/>
          </cell>
          <cell r="Z918" t="str">
            <v/>
          </cell>
          <cell r="AA918" t="str">
            <v/>
          </cell>
          <cell r="AB918" t="str">
            <v/>
          </cell>
          <cell r="AC918" t="str">
            <v/>
          </cell>
          <cell r="AD918" t="str">
            <v/>
          </cell>
          <cell r="AE918" t="str">
            <v/>
          </cell>
          <cell r="AF918" t="str">
            <v/>
          </cell>
          <cell r="AG918" t="str">
            <v/>
          </cell>
          <cell r="AH918" t="str">
            <v/>
          </cell>
          <cell r="AI918" t="str">
            <v/>
          </cell>
          <cell r="AJ918" t="str">
            <v/>
          </cell>
          <cell r="AK918" t="str">
            <v/>
          </cell>
          <cell r="AL918" t="str">
            <v/>
          </cell>
          <cell r="AM918" t="str">
            <v/>
          </cell>
          <cell r="AN918" t="str">
            <v/>
          </cell>
          <cell r="AO918" t="str">
            <v/>
          </cell>
          <cell r="AP918" t="str">
            <v/>
          </cell>
          <cell r="AQ918" t="str">
            <v/>
          </cell>
          <cell r="AR918" t="str">
            <v/>
          </cell>
          <cell r="AS918" t="str">
            <v/>
          </cell>
          <cell r="AT918" t="str">
            <v/>
          </cell>
          <cell r="AU918" t="str">
            <v/>
          </cell>
          <cell r="AV918" t="str">
            <v/>
          </cell>
          <cell r="AW918" t="str">
            <v/>
          </cell>
          <cell r="AX918" t="str">
            <v/>
          </cell>
          <cell r="AY918" t="str">
            <v/>
          </cell>
          <cell r="AZ918" t="str">
            <v/>
          </cell>
          <cell r="BA918" t="str">
            <v/>
          </cell>
          <cell r="BB918" t="str">
            <v/>
          </cell>
          <cell r="BC918" t="str">
            <v/>
          </cell>
        </row>
        <row r="919">
          <cell r="B919" t="str">
            <v>UATRPL - Sea</v>
          </cell>
          <cell r="C919">
            <v>0</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cell r="V919" t="str">
            <v/>
          </cell>
          <cell r="W919" t="str">
            <v/>
          </cell>
          <cell r="X919" t="str">
            <v/>
          </cell>
          <cell r="Y919" t="str">
            <v/>
          </cell>
          <cell r="Z919" t="str">
            <v/>
          </cell>
          <cell r="AA919" t="str">
            <v/>
          </cell>
          <cell r="AB919" t="str">
            <v/>
          </cell>
          <cell r="AC919" t="str">
            <v/>
          </cell>
          <cell r="AD919" t="str">
            <v/>
          </cell>
          <cell r="AE919" t="str">
            <v/>
          </cell>
          <cell r="AF919" t="str">
            <v/>
          </cell>
          <cell r="AG919" t="str">
            <v/>
          </cell>
          <cell r="AH919" t="str">
            <v/>
          </cell>
          <cell r="AI919" t="str">
            <v/>
          </cell>
          <cell r="AJ919" t="str">
            <v/>
          </cell>
          <cell r="AK919" t="str">
            <v/>
          </cell>
          <cell r="AL919" t="str">
            <v/>
          </cell>
          <cell r="AM919" t="str">
            <v/>
          </cell>
          <cell r="AN919" t="str">
            <v/>
          </cell>
          <cell r="AO919" t="str">
            <v/>
          </cell>
          <cell r="AP919" t="str">
            <v/>
          </cell>
          <cell r="AQ919" t="str">
            <v/>
          </cell>
          <cell r="AR919" t="str">
            <v/>
          </cell>
          <cell r="AS919" t="str">
            <v/>
          </cell>
          <cell r="AT919" t="str">
            <v/>
          </cell>
          <cell r="AU919" t="str">
            <v/>
          </cell>
          <cell r="AV919" t="str">
            <v/>
          </cell>
          <cell r="AW919" t="str">
            <v/>
          </cell>
          <cell r="AX919" t="str">
            <v/>
          </cell>
          <cell r="AY919" t="str">
            <v/>
          </cell>
          <cell r="AZ919" t="str">
            <v/>
          </cell>
          <cell r="BA919" t="str">
            <v/>
          </cell>
          <cell r="BB919" t="str">
            <v/>
          </cell>
          <cell r="BC919" t="str">
            <v/>
          </cell>
        </row>
        <row r="920">
          <cell r="B920" t="str">
            <v>UAWEN - Air</v>
          </cell>
          <cell r="C920">
            <v>0</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cell r="V920" t="str">
            <v/>
          </cell>
          <cell r="W920" t="str">
            <v/>
          </cell>
          <cell r="X920" t="str">
            <v/>
          </cell>
          <cell r="Y920" t="str">
            <v/>
          </cell>
          <cell r="Z920" t="str">
            <v/>
          </cell>
          <cell r="AA920" t="str">
            <v/>
          </cell>
          <cell r="AB920" t="str">
            <v/>
          </cell>
          <cell r="AC920" t="str">
            <v/>
          </cell>
          <cell r="AD920" t="str">
            <v/>
          </cell>
          <cell r="AE920" t="str">
            <v/>
          </cell>
          <cell r="AF920" t="str">
            <v/>
          </cell>
          <cell r="AG920" t="str">
            <v/>
          </cell>
          <cell r="AH920" t="str">
            <v/>
          </cell>
          <cell r="AI920" t="str">
            <v/>
          </cell>
          <cell r="AJ920" t="str">
            <v/>
          </cell>
          <cell r="AK920" t="str">
            <v/>
          </cell>
          <cell r="AL920" t="str">
            <v/>
          </cell>
          <cell r="AM920" t="str">
            <v/>
          </cell>
          <cell r="AN920" t="str">
            <v/>
          </cell>
          <cell r="AO920" t="str">
            <v/>
          </cell>
          <cell r="AP920" t="str">
            <v/>
          </cell>
          <cell r="AQ920" t="str">
            <v/>
          </cell>
          <cell r="AR920" t="str">
            <v/>
          </cell>
          <cell r="AS920" t="str">
            <v/>
          </cell>
          <cell r="AT920" t="str">
            <v/>
          </cell>
          <cell r="AU920" t="str">
            <v/>
          </cell>
          <cell r="AV920" t="str">
            <v/>
          </cell>
          <cell r="AW920" t="str">
            <v/>
          </cell>
          <cell r="AX920" t="str">
            <v/>
          </cell>
          <cell r="AY920" t="str">
            <v/>
          </cell>
          <cell r="AZ920" t="str">
            <v/>
          </cell>
          <cell r="BA920" t="str">
            <v/>
          </cell>
          <cell r="BB920" t="str">
            <v/>
          </cell>
          <cell r="BC920" t="str">
            <v/>
          </cell>
        </row>
        <row r="921">
          <cell r="B921" t="str">
            <v>UAWEN - Sea</v>
          </cell>
          <cell r="C921">
            <v>20</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cell r="V921" t="str">
            <v/>
          </cell>
          <cell r="W921" t="str">
            <v/>
          </cell>
          <cell r="X921" t="str">
            <v/>
          </cell>
          <cell r="Y921" t="str">
            <v/>
          </cell>
          <cell r="Z921" t="str">
            <v/>
          </cell>
          <cell r="AA921" t="str">
            <v/>
          </cell>
          <cell r="AB921" t="str">
            <v/>
          </cell>
          <cell r="AC921" t="str">
            <v/>
          </cell>
          <cell r="AD921" t="str">
            <v/>
          </cell>
          <cell r="AE921" t="str">
            <v/>
          </cell>
          <cell r="AF921" t="str">
            <v/>
          </cell>
          <cell r="AG921" t="str">
            <v/>
          </cell>
          <cell r="AH921" t="str">
            <v/>
          </cell>
          <cell r="AI921" t="str">
            <v/>
          </cell>
          <cell r="AJ921" t="str">
            <v/>
          </cell>
          <cell r="AK921" t="str">
            <v/>
          </cell>
          <cell r="AL921" t="str">
            <v/>
          </cell>
          <cell r="AM921" t="str">
            <v/>
          </cell>
          <cell r="AN921" t="str">
            <v/>
          </cell>
          <cell r="AO921" t="str">
            <v/>
          </cell>
          <cell r="AP921" t="str">
            <v/>
          </cell>
          <cell r="AQ921" t="str">
            <v/>
          </cell>
          <cell r="AR921" t="str">
            <v/>
          </cell>
          <cell r="AS921" t="str">
            <v/>
          </cell>
          <cell r="AT921" t="str">
            <v/>
          </cell>
          <cell r="AU921" t="str">
            <v/>
          </cell>
          <cell r="AV921" t="str">
            <v/>
          </cell>
          <cell r="AW921" t="str">
            <v/>
          </cell>
          <cell r="AX921" t="str">
            <v/>
          </cell>
          <cell r="AY921" t="str">
            <v/>
          </cell>
          <cell r="AZ921" t="str">
            <v/>
          </cell>
          <cell r="BA921" t="str">
            <v/>
          </cell>
          <cell r="BB921" t="str">
            <v/>
          </cell>
          <cell r="BC921" t="str">
            <v/>
          </cell>
        </row>
        <row r="922">
          <cell r="B922" t="str">
            <v>URBAN - Air</v>
          </cell>
          <cell r="C922">
            <v>0</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cell r="V922" t="str">
            <v/>
          </cell>
          <cell r="W922" t="str">
            <v/>
          </cell>
          <cell r="X922" t="str">
            <v/>
          </cell>
          <cell r="Y922" t="str">
            <v/>
          </cell>
          <cell r="Z922" t="str">
            <v/>
          </cell>
          <cell r="AA922" t="str">
            <v/>
          </cell>
          <cell r="AB922" t="str">
            <v/>
          </cell>
          <cell r="AC922" t="str">
            <v/>
          </cell>
          <cell r="AD922" t="str">
            <v/>
          </cell>
          <cell r="AE922" t="str">
            <v/>
          </cell>
          <cell r="AF922" t="str">
            <v/>
          </cell>
          <cell r="AG922" t="str">
            <v/>
          </cell>
          <cell r="AH922" t="str">
            <v/>
          </cell>
          <cell r="AI922" t="str">
            <v/>
          </cell>
          <cell r="AJ922" t="str">
            <v/>
          </cell>
          <cell r="AK922" t="str">
            <v/>
          </cell>
          <cell r="AL922" t="str">
            <v/>
          </cell>
          <cell r="AM922" t="str">
            <v/>
          </cell>
          <cell r="AN922" t="str">
            <v/>
          </cell>
          <cell r="AO922" t="str">
            <v/>
          </cell>
          <cell r="AP922" t="str">
            <v/>
          </cell>
          <cell r="AQ922" t="str">
            <v/>
          </cell>
          <cell r="AR922" t="str">
            <v/>
          </cell>
          <cell r="AS922" t="str">
            <v/>
          </cell>
          <cell r="AT922" t="str">
            <v/>
          </cell>
          <cell r="AU922" t="str">
            <v/>
          </cell>
          <cell r="AV922" t="str">
            <v/>
          </cell>
          <cell r="AW922" t="str">
            <v/>
          </cell>
          <cell r="AX922" t="str">
            <v/>
          </cell>
          <cell r="AY922" t="str">
            <v/>
          </cell>
          <cell r="AZ922" t="str">
            <v/>
          </cell>
          <cell r="BA922" t="str">
            <v/>
          </cell>
          <cell r="BB922" t="str">
            <v/>
          </cell>
          <cell r="BC922" t="str">
            <v/>
          </cell>
        </row>
        <row r="923">
          <cell r="B923" t="str">
            <v>URBAN - Sea</v>
          </cell>
          <cell r="C923">
            <v>37</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cell r="V923" t="str">
            <v/>
          </cell>
          <cell r="W923" t="str">
            <v/>
          </cell>
          <cell r="X923" t="str">
            <v/>
          </cell>
          <cell r="Y923" t="str">
            <v/>
          </cell>
          <cell r="Z923" t="str">
            <v/>
          </cell>
          <cell r="AA923" t="str">
            <v/>
          </cell>
          <cell r="AB923" t="str">
            <v/>
          </cell>
          <cell r="AC923" t="str">
            <v/>
          </cell>
          <cell r="AD923" t="str">
            <v/>
          </cell>
          <cell r="AE923" t="str">
            <v/>
          </cell>
          <cell r="AF923" t="str">
            <v/>
          </cell>
          <cell r="AG923" t="str">
            <v/>
          </cell>
          <cell r="AH923" t="str">
            <v/>
          </cell>
          <cell r="AI923" t="str">
            <v/>
          </cell>
          <cell r="AJ923" t="str">
            <v/>
          </cell>
          <cell r="AK923" t="str">
            <v/>
          </cell>
          <cell r="AL923" t="str">
            <v/>
          </cell>
          <cell r="AM923" t="str">
            <v/>
          </cell>
          <cell r="AN923" t="str">
            <v/>
          </cell>
          <cell r="AO923" t="str">
            <v/>
          </cell>
          <cell r="AP923" t="str">
            <v/>
          </cell>
          <cell r="AQ923" t="str">
            <v/>
          </cell>
          <cell r="AR923" t="str">
            <v/>
          </cell>
          <cell r="AS923" t="str">
            <v/>
          </cell>
          <cell r="AT923" t="str">
            <v/>
          </cell>
          <cell r="AU923" t="str">
            <v/>
          </cell>
          <cell r="AV923" t="str">
            <v/>
          </cell>
          <cell r="AW923" t="str">
            <v/>
          </cell>
          <cell r="AX923" t="str">
            <v/>
          </cell>
          <cell r="AY923" t="str">
            <v/>
          </cell>
          <cell r="AZ923" t="str">
            <v/>
          </cell>
          <cell r="BA923" t="str">
            <v/>
          </cell>
          <cell r="BB923" t="str">
            <v/>
          </cell>
          <cell r="BC923" t="str">
            <v/>
          </cell>
        </row>
        <row r="924">
          <cell r="B924" t="str">
            <v>VANHA - Air</v>
          </cell>
          <cell r="C924">
            <v>0</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cell r="V924" t="str">
            <v/>
          </cell>
          <cell r="W924" t="str">
            <v/>
          </cell>
          <cell r="X924" t="str">
            <v/>
          </cell>
          <cell r="Y924" t="str">
            <v/>
          </cell>
          <cell r="Z924" t="str">
            <v/>
          </cell>
          <cell r="AA924" t="str">
            <v/>
          </cell>
          <cell r="AB924" t="str">
            <v/>
          </cell>
          <cell r="AC924" t="str">
            <v/>
          </cell>
          <cell r="AD924" t="str">
            <v/>
          </cell>
          <cell r="AE924" t="str">
            <v/>
          </cell>
          <cell r="AF924" t="str">
            <v/>
          </cell>
          <cell r="AG924" t="str">
            <v/>
          </cell>
          <cell r="AH924" t="str">
            <v/>
          </cell>
          <cell r="AI924" t="str">
            <v/>
          </cell>
          <cell r="AJ924" t="str">
            <v/>
          </cell>
          <cell r="AK924" t="str">
            <v/>
          </cell>
          <cell r="AL924" t="str">
            <v/>
          </cell>
          <cell r="AM924" t="str">
            <v/>
          </cell>
          <cell r="AN924" t="str">
            <v/>
          </cell>
          <cell r="AO924" t="str">
            <v/>
          </cell>
          <cell r="AP924" t="str">
            <v/>
          </cell>
          <cell r="AQ924" t="str">
            <v/>
          </cell>
          <cell r="AR924" t="str">
            <v/>
          </cell>
          <cell r="AS924" t="str">
            <v/>
          </cell>
          <cell r="AT924" t="str">
            <v/>
          </cell>
          <cell r="AU924" t="str">
            <v/>
          </cell>
          <cell r="AV924" t="str">
            <v/>
          </cell>
          <cell r="AW924" t="str">
            <v/>
          </cell>
          <cell r="AX924" t="str">
            <v/>
          </cell>
          <cell r="AY924" t="str">
            <v/>
          </cell>
          <cell r="AZ924" t="str">
            <v/>
          </cell>
          <cell r="BA924" t="str">
            <v/>
          </cell>
          <cell r="BB924" t="str">
            <v/>
          </cell>
          <cell r="BC924" t="str">
            <v/>
          </cell>
        </row>
        <row r="925">
          <cell r="B925" t="str">
            <v>VANHA - Sea</v>
          </cell>
          <cell r="C925">
            <v>0</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cell r="V925" t="str">
            <v/>
          </cell>
          <cell r="W925" t="str">
            <v/>
          </cell>
          <cell r="X925" t="str">
            <v/>
          </cell>
          <cell r="Y925" t="str">
            <v/>
          </cell>
          <cell r="Z925" t="str">
            <v/>
          </cell>
          <cell r="AA925" t="str">
            <v/>
          </cell>
          <cell r="AB925" t="str">
            <v/>
          </cell>
          <cell r="AC925" t="str">
            <v/>
          </cell>
          <cell r="AD925" t="str">
            <v/>
          </cell>
          <cell r="AE925" t="str">
            <v/>
          </cell>
          <cell r="AF925" t="str">
            <v/>
          </cell>
          <cell r="AG925" t="str">
            <v/>
          </cell>
          <cell r="AH925" t="str">
            <v/>
          </cell>
          <cell r="AI925" t="str">
            <v/>
          </cell>
          <cell r="AJ925" t="str">
            <v/>
          </cell>
          <cell r="AK925" t="str">
            <v/>
          </cell>
          <cell r="AL925" t="str">
            <v/>
          </cell>
          <cell r="AM925" t="str">
            <v/>
          </cell>
          <cell r="AN925" t="str">
            <v/>
          </cell>
          <cell r="AO925" t="str">
            <v/>
          </cell>
          <cell r="AP925" t="str">
            <v/>
          </cell>
          <cell r="AQ925" t="str">
            <v/>
          </cell>
          <cell r="AR925" t="str">
            <v/>
          </cell>
          <cell r="AS925" t="str">
            <v/>
          </cell>
          <cell r="AT925" t="str">
            <v/>
          </cell>
          <cell r="AU925" t="str">
            <v/>
          </cell>
          <cell r="AV925" t="str">
            <v/>
          </cell>
          <cell r="AW925" t="str">
            <v/>
          </cell>
          <cell r="AX925" t="str">
            <v/>
          </cell>
          <cell r="AY925" t="str">
            <v/>
          </cell>
          <cell r="AZ925" t="str">
            <v/>
          </cell>
          <cell r="BA925" t="str">
            <v/>
          </cell>
          <cell r="BB925" t="str">
            <v/>
          </cell>
          <cell r="BC925" t="str">
            <v/>
          </cell>
        </row>
        <row r="926">
          <cell r="B926" t="str">
            <v>VESTI - Air</v>
          </cell>
          <cell r="C926">
            <v>0</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cell r="V926" t="str">
            <v/>
          </cell>
          <cell r="W926" t="str">
            <v/>
          </cell>
          <cell r="X926" t="str">
            <v/>
          </cell>
          <cell r="Y926" t="str">
            <v/>
          </cell>
          <cell r="Z926" t="str">
            <v/>
          </cell>
          <cell r="AA926" t="str">
            <v/>
          </cell>
          <cell r="AB926" t="str">
            <v/>
          </cell>
          <cell r="AC926" t="str">
            <v/>
          </cell>
          <cell r="AD926" t="str">
            <v/>
          </cell>
          <cell r="AE926" t="str">
            <v/>
          </cell>
          <cell r="AF926" t="str">
            <v/>
          </cell>
          <cell r="AG926" t="str">
            <v/>
          </cell>
          <cell r="AH926" t="str">
            <v/>
          </cell>
          <cell r="AI926" t="str">
            <v/>
          </cell>
          <cell r="AJ926" t="str">
            <v/>
          </cell>
          <cell r="AK926" t="str">
            <v/>
          </cell>
          <cell r="AL926" t="str">
            <v/>
          </cell>
          <cell r="AM926" t="str">
            <v/>
          </cell>
          <cell r="AN926" t="str">
            <v/>
          </cell>
          <cell r="AO926" t="str">
            <v/>
          </cell>
          <cell r="AP926" t="str">
            <v/>
          </cell>
          <cell r="AQ926" t="str">
            <v/>
          </cell>
          <cell r="AR926" t="str">
            <v/>
          </cell>
          <cell r="AS926" t="str">
            <v/>
          </cell>
          <cell r="AT926" t="str">
            <v/>
          </cell>
          <cell r="AU926" t="str">
            <v/>
          </cell>
          <cell r="AV926" t="str">
            <v/>
          </cell>
          <cell r="AW926" t="str">
            <v/>
          </cell>
          <cell r="AX926" t="str">
            <v/>
          </cell>
          <cell r="AY926" t="str">
            <v/>
          </cell>
          <cell r="AZ926" t="str">
            <v/>
          </cell>
          <cell r="BA926" t="str">
            <v/>
          </cell>
          <cell r="BB926" t="str">
            <v/>
          </cell>
          <cell r="BC926" t="str">
            <v/>
          </cell>
        </row>
        <row r="927">
          <cell r="B927" t="str">
            <v>VESTI - Sea</v>
          </cell>
          <cell r="C927">
            <v>0</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cell r="V927" t="str">
            <v/>
          </cell>
          <cell r="W927" t="str">
            <v/>
          </cell>
          <cell r="X927" t="str">
            <v/>
          </cell>
          <cell r="Y927" t="str">
            <v/>
          </cell>
          <cell r="Z927" t="str">
            <v/>
          </cell>
          <cell r="AA927" t="str">
            <v/>
          </cell>
          <cell r="AB927" t="str">
            <v/>
          </cell>
          <cell r="AC927" t="str">
            <v/>
          </cell>
          <cell r="AD927" t="str">
            <v/>
          </cell>
          <cell r="AE927" t="str">
            <v/>
          </cell>
          <cell r="AF927" t="str">
            <v/>
          </cell>
          <cell r="AG927" t="str">
            <v/>
          </cell>
          <cell r="AH927" t="str">
            <v/>
          </cell>
          <cell r="AI927" t="str">
            <v/>
          </cell>
          <cell r="AJ927" t="str">
            <v/>
          </cell>
          <cell r="AK927" t="str">
            <v/>
          </cell>
          <cell r="AL927" t="str">
            <v/>
          </cell>
          <cell r="AM927" t="str">
            <v/>
          </cell>
          <cell r="AN927" t="str">
            <v/>
          </cell>
          <cell r="AO927" t="str">
            <v/>
          </cell>
          <cell r="AP927" t="str">
            <v/>
          </cell>
          <cell r="AQ927" t="str">
            <v/>
          </cell>
          <cell r="AR927" t="str">
            <v/>
          </cell>
          <cell r="AS927" t="str">
            <v/>
          </cell>
          <cell r="AT927" t="str">
            <v/>
          </cell>
          <cell r="AU927" t="str">
            <v/>
          </cell>
          <cell r="AV927" t="str">
            <v/>
          </cell>
          <cell r="AW927" t="str">
            <v/>
          </cell>
          <cell r="AX927" t="str">
            <v/>
          </cell>
          <cell r="AY927" t="str">
            <v/>
          </cell>
          <cell r="AZ927" t="str">
            <v/>
          </cell>
          <cell r="BA927" t="str">
            <v/>
          </cell>
          <cell r="BB927" t="str">
            <v/>
          </cell>
          <cell r="BC927" t="str">
            <v/>
          </cell>
        </row>
        <row r="928">
          <cell r="B928" t="str">
            <v>VFC - Air</v>
          </cell>
          <cell r="C928">
            <v>0</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cell r="V928" t="str">
            <v/>
          </cell>
          <cell r="W928" t="str">
            <v/>
          </cell>
          <cell r="X928" t="str">
            <v/>
          </cell>
          <cell r="Y928" t="str">
            <v/>
          </cell>
          <cell r="Z928" t="str">
            <v/>
          </cell>
          <cell r="AA928" t="str">
            <v/>
          </cell>
          <cell r="AB928" t="str">
            <v/>
          </cell>
          <cell r="AC928" t="str">
            <v/>
          </cell>
          <cell r="AD928" t="str">
            <v/>
          </cell>
          <cell r="AE928" t="str">
            <v/>
          </cell>
          <cell r="AF928" t="str">
            <v/>
          </cell>
          <cell r="AG928" t="str">
            <v/>
          </cell>
          <cell r="AH928" t="str">
            <v/>
          </cell>
          <cell r="AI928" t="str">
            <v/>
          </cell>
          <cell r="AJ928" t="str">
            <v/>
          </cell>
          <cell r="AK928" t="str">
            <v/>
          </cell>
          <cell r="AL928" t="str">
            <v/>
          </cell>
          <cell r="AM928" t="str">
            <v/>
          </cell>
          <cell r="AN928" t="str">
            <v/>
          </cell>
          <cell r="AO928" t="str">
            <v/>
          </cell>
          <cell r="AP928" t="str">
            <v/>
          </cell>
          <cell r="AQ928" t="str">
            <v/>
          </cell>
          <cell r="AR928" t="str">
            <v/>
          </cell>
          <cell r="AS928" t="str">
            <v/>
          </cell>
          <cell r="AT928" t="str">
            <v/>
          </cell>
          <cell r="AU928" t="str">
            <v/>
          </cell>
          <cell r="AV928" t="str">
            <v/>
          </cell>
          <cell r="AW928" t="str">
            <v/>
          </cell>
          <cell r="AX928" t="str">
            <v/>
          </cell>
          <cell r="AY928" t="str">
            <v/>
          </cell>
          <cell r="AZ928" t="str">
            <v/>
          </cell>
          <cell r="BA928" t="str">
            <v/>
          </cell>
          <cell r="BB928" t="str">
            <v/>
          </cell>
          <cell r="BC928" t="str">
            <v/>
          </cell>
        </row>
        <row r="929">
          <cell r="B929" t="str">
            <v>VFC - Sea</v>
          </cell>
          <cell r="C929">
            <v>0</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cell r="V929" t="str">
            <v/>
          </cell>
          <cell r="W929" t="str">
            <v/>
          </cell>
          <cell r="X929" t="str">
            <v/>
          </cell>
          <cell r="Y929" t="str">
            <v/>
          </cell>
          <cell r="Z929" t="str">
            <v/>
          </cell>
          <cell r="AA929" t="str">
            <v/>
          </cell>
          <cell r="AB929" t="str">
            <v/>
          </cell>
          <cell r="AC929" t="str">
            <v/>
          </cell>
          <cell r="AD929" t="str">
            <v/>
          </cell>
          <cell r="AE929" t="str">
            <v/>
          </cell>
          <cell r="AF929" t="str">
            <v/>
          </cell>
          <cell r="AG929" t="str">
            <v/>
          </cell>
          <cell r="AH929" t="str">
            <v/>
          </cell>
          <cell r="AI929" t="str">
            <v/>
          </cell>
          <cell r="AJ929" t="str">
            <v/>
          </cell>
          <cell r="AK929" t="str">
            <v/>
          </cell>
          <cell r="AL929" t="str">
            <v/>
          </cell>
          <cell r="AM929" t="str">
            <v/>
          </cell>
          <cell r="AN929" t="str">
            <v/>
          </cell>
          <cell r="AO929" t="str">
            <v/>
          </cell>
          <cell r="AP929" t="str">
            <v/>
          </cell>
          <cell r="AQ929" t="str">
            <v/>
          </cell>
          <cell r="AR929" t="str">
            <v/>
          </cell>
          <cell r="AS929" t="str">
            <v/>
          </cell>
          <cell r="AT929" t="str">
            <v/>
          </cell>
          <cell r="AU929" t="str">
            <v/>
          </cell>
          <cell r="AV929" t="str">
            <v/>
          </cell>
          <cell r="AW929" t="str">
            <v/>
          </cell>
          <cell r="AX929" t="str">
            <v/>
          </cell>
          <cell r="AY929" t="str">
            <v/>
          </cell>
          <cell r="AZ929" t="str">
            <v/>
          </cell>
          <cell r="BA929" t="str">
            <v/>
          </cell>
          <cell r="BB929" t="str">
            <v/>
          </cell>
          <cell r="BC929" t="str">
            <v/>
          </cell>
        </row>
        <row r="930">
          <cell r="B930" t="str">
            <v>VSECBT - Air</v>
          </cell>
          <cell r="C930">
            <v>0</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cell r="V930" t="str">
            <v/>
          </cell>
          <cell r="W930" t="str">
            <v/>
          </cell>
          <cell r="X930" t="str">
            <v/>
          </cell>
          <cell r="Y930" t="str">
            <v/>
          </cell>
          <cell r="Z930" t="str">
            <v/>
          </cell>
          <cell r="AA930" t="str">
            <v/>
          </cell>
          <cell r="AB930" t="str">
            <v/>
          </cell>
          <cell r="AC930" t="str">
            <v/>
          </cell>
          <cell r="AD930" t="str">
            <v/>
          </cell>
          <cell r="AE930" t="str">
            <v/>
          </cell>
          <cell r="AF930" t="str">
            <v/>
          </cell>
          <cell r="AG930" t="str">
            <v/>
          </cell>
          <cell r="AH930" t="str">
            <v/>
          </cell>
          <cell r="AI930" t="str">
            <v/>
          </cell>
          <cell r="AJ930" t="str">
            <v/>
          </cell>
          <cell r="AK930" t="str">
            <v/>
          </cell>
          <cell r="AL930" t="str">
            <v/>
          </cell>
          <cell r="AM930" t="str">
            <v/>
          </cell>
          <cell r="AN930" t="str">
            <v/>
          </cell>
          <cell r="AO930" t="str">
            <v/>
          </cell>
          <cell r="AP930" t="str">
            <v/>
          </cell>
          <cell r="AQ930" t="str">
            <v/>
          </cell>
          <cell r="AR930" t="str">
            <v/>
          </cell>
          <cell r="AS930" t="str">
            <v/>
          </cell>
          <cell r="AT930" t="str">
            <v/>
          </cell>
          <cell r="AU930" t="str">
            <v/>
          </cell>
          <cell r="AV930" t="str">
            <v/>
          </cell>
          <cell r="AW930" t="str">
            <v/>
          </cell>
          <cell r="AX930" t="str">
            <v/>
          </cell>
          <cell r="AY930" t="str">
            <v/>
          </cell>
          <cell r="AZ930" t="str">
            <v/>
          </cell>
          <cell r="BA930" t="str">
            <v/>
          </cell>
          <cell r="BB930" t="str">
            <v/>
          </cell>
          <cell r="BC930" t="str">
            <v/>
          </cell>
        </row>
        <row r="931">
          <cell r="B931" t="str">
            <v>VSECBT - Sea</v>
          </cell>
          <cell r="C931">
            <v>0</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cell r="V931" t="str">
            <v/>
          </cell>
          <cell r="W931" t="str">
            <v/>
          </cell>
          <cell r="X931" t="str">
            <v/>
          </cell>
          <cell r="Y931" t="str">
            <v/>
          </cell>
          <cell r="Z931" t="str">
            <v/>
          </cell>
          <cell r="AA931" t="str">
            <v/>
          </cell>
          <cell r="AB931" t="str">
            <v/>
          </cell>
          <cell r="AC931" t="str">
            <v/>
          </cell>
          <cell r="AD931" t="str">
            <v/>
          </cell>
          <cell r="AE931" t="str">
            <v/>
          </cell>
          <cell r="AF931" t="str">
            <v/>
          </cell>
          <cell r="AG931" t="str">
            <v/>
          </cell>
          <cell r="AH931" t="str">
            <v/>
          </cell>
          <cell r="AI931" t="str">
            <v/>
          </cell>
          <cell r="AJ931" t="str">
            <v/>
          </cell>
          <cell r="AK931" t="str">
            <v/>
          </cell>
          <cell r="AL931" t="str">
            <v/>
          </cell>
          <cell r="AM931" t="str">
            <v/>
          </cell>
          <cell r="AN931" t="str">
            <v/>
          </cell>
          <cell r="AO931" t="str">
            <v/>
          </cell>
          <cell r="AP931" t="str">
            <v/>
          </cell>
          <cell r="AQ931" t="str">
            <v/>
          </cell>
          <cell r="AR931" t="str">
            <v/>
          </cell>
          <cell r="AS931" t="str">
            <v/>
          </cell>
          <cell r="AT931" t="str">
            <v/>
          </cell>
          <cell r="AU931" t="str">
            <v/>
          </cell>
          <cell r="AV931" t="str">
            <v/>
          </cell>
          <cell r="AW931" t="str">
            <v/>
          </cell>
          <cell r="AX931" t="str">
            <v/>
          </cell>
          <cell r="AY931" t="str">
            <v/>
          </cell>
          <cell r="AZ931" t="str">
            <v/>
          </cell>
          <cell r="BA931" t="str">
            <v/>
          </cell>
          <cell r="BB931" t="str">
            <v/>
          </cell>
          <cell r="BC931" t="str">
            <v/>
          </cell>
        </row>
        <row r="932">
          <cell r="B932" t="str">
            <v>VSECCA - Air</v>
          </cell>
          <cell r="C932">
            <v>0</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cell r="V932" t="str">
            <v/>
          </cell>
          <cell r="W932" t="str">
            <v/>
          </cell>
          <cell r="X932" t="str">
            <v/>
          </cell>
          <cell r="Y932" t="str">
            <v/>
          </cell>
          <cell r="Z932" t="str">
            <v/>
          </cell>
          <cell r="AA932" t="str">
            <v/>
          </cell>
          <cell r="AB932" t="str">
            <v/>
          </cell>
          <cell r="AC932" t="str">
            <v/>
          </cell>
          <cell r="AD932" t="str">
            <v/>
          </cell>
          <cell r="AE932" t="str">
            <v/>
          </cell>
          <cell r="AF932" t="str">
            <v/>
          </cell>
          <cell r="AG932" t="str">
            <v/>
          </cell>
          <cell r="AH932" t="str">
            <v/>
          </cell>
          <cell r="AI932" t="str">
            <v/>
          </cell>
          <cell r="AJ932" t="str">
            <v/>
          </cell>
          <cell r="AK932" t="str">
            <v/>
          </cell>
          <cell r="AL932" t="str">
            <v/>
          </cell>
          <cell r="AM932" t="str">
            <v/>
          </cell>
          <cell r="AN932" t="str">
            <v/>
          </cell>
          <cell r="AO932" t="str">
            <v/>
          </cell>
          <cell r="AP932" t="str">
            <v/>
          </cell>
          <cell r="AQ932" t="str">
            <v/>
          </cell>
          <cell r="AR932" t="str">
            <v/>
          </cell>
          <cell r="AS932" t="str">
            <v/>
          </cell>
          <cell r="AT932" t="str">
            <v/>
          </cell>
          <cell r="AU932" t="str">
            <v/>
          </cell>
          <cell r="AV932" t="str">
            <v/>
          </cell>
          <cell r="AW932" t="str">
            <v/>
          </cell>
          <cell r="AX932" t="str">
            <v/>
          </cell>
          <cell r="AY932" t="str">
            <v/>
          </cell>
          <cell r="AZ932" t="str">
            <v/>
          </cell>
          <cell r="BA932" t="str">
            <v/>
          </cell>
          <cell r="BB932" t="str">
            <v/>
          </cell>
          <cell r="BC932" t="str">
            <v/>
          </cell>
        </row>
        <row r="933">
          <cell r="B933" t="str">
            <v>VSECCA - Sea</v>
          </cell>
          <cell r="C933">
            <v>0</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cell r="V933" t="str">
            <v/>
          </cell>
          <cell r="W933" t="str">
            <v/>
          </cell>
          <cell r="X933" t="str">
            <v/>
          </cell>
          <cell r="Y933" t="str">
            <v/>
          </cell>
          <cell r="Z933" t="str">
            <v/>
          </cell>
          <cell r="AA933" t="str">
            <v/>
          </cell>
          <cell r="AB933" t="str">
            <v/>
          </cell>
          <cell r="AC933" t="str">
            <v/>
          </cell>
          <cell r="AD933" t="str">
            <v/>
          </cell>
          <cell r="AE933" t="str">
            <v/>
          </cell>
          <cell r="AF933" t="str">
            <v/>
          </cell>
          <cell r="AG933" t="str">
            <v/>
          </cell>
          <cell r="AH933" t="str">
            <v/>
          </cell>
          <cell r="AI933" t="str">
            <v/>
          </cell>
          <cell r="AJ933" t="str">
            <v/>
          </cell>
          <cell r="AK933" t="str">
            <v/>
          </cell>
          <cell r="AL933" t="str">
            <v/>
          </cell>
          <cell r="AM933" t="str">
            <v/>
          </cell>
          <cell r="AN933" t="str">
            <v/>
          </cell>
          <cell r="AO933" t="str">
            <v/>
          </cell>
          <cell r="AP933" t="str">
            <v/>
          </cell>
          <cell r="AQ933" t="str">
            <v/>
          </cell>
          <cell r="AR933" t="str">
            <v/>
          </cell>
          <cell r="AS933" t="str">
            <v/>
          </cell>
          <cell r="AT933" t="str">
            <v/>
          </cell>
          <cell r="AU933" t="str">
            <v/>
          </cell>
          <cell r="AV933" t="str">
            <v/>
          </cell>
          <cell r="AW933" t="str">
            <v/>
          </cell>
          <cell r="AX933" t="str">
            <v/>
          </cell>
          <cell r="AY933" t="str">
            <v/>
          </cell>
          <cell r="AZ933" t="str">
            <v/>
          </cell>
          <cell r="BA933" t="str">
            <v/>
          </cell>
          <cell r="BB933" t="str">
            <v/>
          </cell>
          <cell r="BC933" t="str">
            <v/>
          </cell>
        </row>
        <row r="934">
          <cell r="B934" t="str">
            <v>VSECDT - Air</v>
          </cell>
          <cell r="C934">
            <v>0</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cell r="V934" t="str">
            <v/>
          </cell>
          <cell r="W934" t="str">
            <v/>
          </cell>
          <cell r="X934" t="str">
            <v/>
          </cell>
          <cell r="Y934" t="str">
            <v/>
          </cell>
          <cell r="Z934" t="str">
            <v/>
          </cell>
          <cell r="AA934" t="str">
            <v/>
          </cell>
          <cell r="AB934" t="str">
            <v/>
          </cell>
          <cell r="AC934" t="str">
            <v/>
          </cell>
          <cell r="AD934" t="str">
            <v/>
          </cell>
          <cell r="AE934" t="str">
            <v/>
          </cell>
          <cell r="AF934" t="str">
            <v/>
          </cell>
          <cell r="AG934" t="str">
            <v/>
          </cell>
          <cell r="AH934" t="str">
            <v/>
          </cell>
          <cell r="AI934" t="str">
            <v/>
          </cell>
          <cell r="AJ934" t="str">
            <v/>
          </cell>
          <cell r="AK934" t="str">
            <v/>
          </cell>
          <cell r="AL934" t="str">
            <v/>
          </cell>
          <cell r="AM934" t="str">
            <v/>
          </cell>
          <cell r="AN934" t="str">
            <v/>
          </cell>
          <cell r="AO934" t="str">
            <v/>
          </cell>
          <cell r="AP934" t="str">
            <v/>
          </cell>
          <cell r="AQ934" t="str">
            <v/>
          </cell>
          <cell r="AR934" t="str">
            <v/>
          </cell>
          <cell r="AS934" t="str">
            <v/>
          </cell>
          <cell r="AT934" t="str">
            <v/>
          </cell>
          <cell r="AU934" t="str">
            <v/>
          </cell>
          <cell r="AV934" t="str">
            <v/>
          </cell>
          <cell r="AW934" t="str">
            <v/>
          </cell>
          <cell r="AX934" t="str">
            <v/>
          </cell>
          <cell r="AY934" t="str">
            <v/>
          </cell>
          <cell r="AZ934" t="str">
            <v/>
          </cell>
          <cell r="BA934" t="str">
            <v/>
          </cell>
          <cell r="BB934" t="str">
            <v/>
          </cell>
          <cell r="BC934" t="str">
            <v/>
          </cell>
        </row>
        <row r="935">
          <cell r="B935" t="str">
            <v>VSECDT - Sea</v>
          </cell>
          <cell r="C935">
            <v>0</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cell r="V935" t="str">
            <v/>
          </cell>
          <cell r="W935" t="str">
            <v/>
          </cell>
          <cell r="X935" t="str">
            <v/>
          </cell>
          <cell r="Y935" t="str">
            <v/>
          </cell>
          <cell r="Z935" t="str">
            <v/>
          </cell>
          <cell r="AA935" t="str">
            <v/>
          </cell>
          <cell r="AB935" t="str">
            <v/>
          </cell>
          <cell r="AC935" t="str">
            <v/>
          </cell>
          <cell r="AD935" t="str">
            <v/>
          </cell>
          <cell r="AE935" t="str">
            <v/>
          </cell>
          <cell r="AF935" t="str">
            <v/>
          </cell>
          <cell r="AG935" t="str">
            <v/>
          </cell>
          <cell r="AH935" t="str">
            <v/>
          </cell>
          <cell r="AI935" t="str">
            <v/>
          </cell>
          <cell r="AJ935" t="str">
            <v/>
          </cell>
          <cell r="AK935" t="str">
            <v/>
          </cell>
          <cell r="AL935" t="str">
            <v/>
          </cell>
          <cell r="AM935" t="str">
            <v/>
          </cell>
          <cell r="AN935" t="str">
            <v/>
          </cell>
          <cell r="AO935" t="str">
            <v/>
          </cell>
          <cell r="AP935" t="str">
            <v/>
          </cell>
          <cell r="AQ935" t="str">
            <v/>
          </cell>
          <cell r="AR935" t="str">
            <v/>
          </cell>
          <cell r="AS935" t="str">
            <v/>
          </cell>
          <cell r="AT935" t="str">
            <v/>
          </cell>
          <cell r="AU935" t="str">
            <v/>
          </cell>
          <cell r="AV935" t="str">
            <v/>
          </cell>
          <cell r="AW935" t="str">
            <v/>
          </cell>
          <cell r="AX935" t="str">
            <v/>
          </cell>
          <cell r="AY935" t="str">
            <v/>
          </cell>
          <cell r="AZ935" t="str">
            <v/>
          </cell>
          <cell r="BA935" t="str">
            <v/>
          </cell>
          <cell r="BB935" t="str">
            <v/>
          </cell>
          <cell r="BC935" t="str">
            <v/>
          </cell>
        </row>
        <row r="936">
          <cell r="B936" t="str">
            <v>VSECST - Air</v>
          </cell>
          <cell r="C936">
            <v>0</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cell r="V936" t="str">
            <v/>
          </cell>
          <cell r="W936" t="str">
            <v/>
          </cell>
          <cell r="X936" t="str">
            <v/>
          </cell>
          <cell r="Y936" t="str">
            <v/>
          </cell>
          <cell r="Z936" t="str">
            <v/>
          </cell>
          <cell r="AA936" t="str">
            <v/>
          </cell>
          <cell r="AB936" t="str">
            <v/>
          </cell>
          <cell r="AC936" t="str">
            <v/>
          </cell>
          <cell r="AD936" t="str">
            <v/>
          </cell>
          <cell r="AE936" t="str">
            <v/>
          </cell>
          <cell r="AF936" t="str">
            <v/>
          </cell>
          <cell r="AG936" t="str">
            <v/>
          </cell>
          <cell r="AH936" t="str">
            <v/>
          </cell>
          <cell r="AI936" t="str">
            <v/>
          </cell>
          <cell r="AJ936" t="str">
            <v/>
          </cell>
          <cell r="AK936" t="str">
            <v/>
          </cell>
          <cell r="AL936" t="str">
            <v/>
          </cell>
          <cell r="AM936" t="str">
            <v/>
          </cell>
          <cell r="AN936" t="str">
            <v/>
          </cell>
          <cell r="AO936" t="str">
            <v/>
          </cell>
          <cell r="AP936" t="str">
            <v/>
          </cell>
          <cell r="AQ936" t="str">
            <v/>
          </cell>
          <cell r="AR936" t="str">
            <v/>
          </cell>
          <cell r="AS936" t="str">
            <v/>
          </cell>
          <cell r="AT936" t="str">
            <v/>
          </cell>
          <cell r="AU936" t="str">
            <v/>
          </cell>
          <cell r="AV936" t="str">
            <v/>
          </cell>
          <cell r="AW936" t="str">
            <v/>
          </cell>
          <cell r="AX936" t="str">
            <v/>
          </cell>
          <cell r="AY936" t="str">
            <v/>
          </cell>
          <cell r="AZ936" t="str">
            <v/>
          </cell>
          <cell r="BA936" t="str">
            <v/>
          </cell>
          <cell r="BB936" t="str">
            <v/>
          </cell>
          <cell r="BC936" t="str">
            <v/>
          </cell>
        </row>
        <row r="937">
          <cell r="B937" t="str">
            <v>VSECST - Sea</v>
          </cell>
          <cell r="C937">
            <v>0</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cell r="V937" t="str">
            <v/>
          </cell>
          <cell r="W937" t="str">
            <v/>
          </cell>
          <cell r="X937" t="str">
            <v/>
          </cell>
          <cell r="Y937" t="str">
            <v/>
          </cell>
          <cell r="Z937" t="str">
            <v/>
          </cell>
          <cell r="AA937" t="str">
            <v/>
          </cell>
          <cell r="AB937" t="str">
            <v/>
          </cell>
          <cell r="AC937" t="str">
            <v/>
          </cell>
          <cell r="AD937" t="str">
            <v/>
          </cell>
          <cell r="AE937" t="str">
            <v/>
          </cell>
          <cell r="AF937" t="str">
            <v/>
          </cell>
          <cell r="AG937" t="str">
            <v/>
          </cell>
          <cell r="AH937" t="str">
            <v/>
          </cell>
          <cell r="AI937" t="str">
            <v/>
          </cell>
          <cell r="AJ937" t="str">
            <v/>
          </cell>
          <cell r="AK937" t="str">
            <v/>
          </cell>
          <cell r="AL937" t="str">
            <v/>
          </cell>
          <cell r="AM937" t="str">
            <v/>
          </cell>
          <cell r="AN937" t="str">
            <v/>
          </cell>
          <cell r="AO937" t="str">
            <v/>
          </cell>
          <cell r="AP937" t="str">
            <v/>
          </cell>
          <cell r="AQ937" t="str">
            <v/>
          </cell>
          <cell r="AR937" t="str">
            <v/>
          </cell>
          <cell r="AS937" t="str">
            <v/>
          </cell>
          <cell r="AT937" t="str">
            <v/>
          </cell>
          <cell r="AU937" t="str">
            <v/>
          </cell>
          <cell r="AV937" t="str">
            <v/>
          </cell>
          <cell r="AW937" t="str">
            <v/>
          </cell>
          <cell r="AX937" t="str">
            <v/>
          </cell>
          <cell r="AY937" t="str">
            <v/>
          </cell>
          <cell r="AZ937" t="str">
            <v/>
          </cell>
          <cell r="BA937" t="str">
            <v/>
          </cell>
          <cell r="BB937" t="str">
            <v/>
          </cell>
          <cell r="BC937" t="str">
            <v/>
          </cell>
        </row>
        <row r="938">
          <cell r="B938" t="str">
            <v>WARAS - Air</v>
          </cell>
          <cell r="C938">
            <v>0</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cell r="V938" t="str">
            <v/>
          </cell>
          <cell r="W938" t="str">
            <v/>
          </cell>
          <cell r="X938" t="str">
            <v/>
          </cell>
          <cell r="Y938" t="str">
            <v/>
          </cell>
          <cell r="Z938" t="str">
            <v/>
          </cell>
          <cell r="AA938" t="str">
            <v/>
          </cell>
          <cell r="AB938" t="str">
            <v/>
          </cell>
          <cell r="AC938" t="str">
            <v/>
          </cell>
          <cell r="AD938" t="str">
            <v/>
          </cell>
          <cell r="AE938" t="str">
            <v/>
          </cell>
          <cell r="AF938" t="str">
            <v/>
          </cell>
          <cell r="AG938" t="str">
            <v/>
          </cell>
          <cell r="AH938" t="str">
            <v/>
          </cell>
          <cell r="AI938" t="str">
            <v/>
          </cell>
          <cell r="AJ938" t="str">
            <v/>
          </cell>
          <cell r="AK938" t="str">
            <v/>
          </cell>
          <cell r="AL938" t="str">
            <v/>
          </cell>
          <cell r="AM938" t="str">
            <v/>
          </cell>
          <cell r="AN938" t="str">
            <v/>
          </cell>
          <cell r="AO938" t="str">
            <v/>
          </cell>
          <cell r="AP938" t="str">
            <v/>
          </cell>
          <cell r="AQ938" t="str">
            <v/>
          </cell>
          <cell r="AR938" t="str">
            <v/>
          </cell>
          <cell r="AS938" t="str">
            <v/>
          </cell>
          <cell r="AT938" t="str">
            <v/>
          </cell>
          <cell r="AU938" t="str">
            <v/>
          </cell>
          <cell r="AV938" t="str">
            <v/>
          </cell>
          <cell r="AW938" t="str">
            <v/>
          </cell>
          <cell r="AX938" t="str">
            <v/>
          </cell>
          <cell r="AY938" t="str">
            <v/>
          </cell>
          <cell r="AZ938" t="str">
            <v/>
          </cell>
          <cell r="BA938" t="str">
            <v/>
          </cell>
          <cell r="BB938" t="str">
            <v/>
          </cell>
          <cell r="BC938" t="str">
            <v/>
          </cell>
        </row>
        <row r="939">
          <cell r="B939" t="str">
            <v>WARAS - Sea</v>
          </cell>
          <cell r="C939">
            <v>7</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cell r="V939" t="str">
            <v/>
          </cell>
          <cell r="W939" t="str">
            <v/>
          </cell>
          <cell r="X939" t="str">
            <v/>
          </cell>
          <cell r="Y939" t="str">
            <v/>
          </cell>
          <cell r="Z939" t="str">
            <v/>
          </cell>
          <cell r="AA939" t="str">
            <v/>
          </cell>
          <cell r="AB939" t="str">
            <v/>
          </cell>
          <cell r="AC939" t="str">
            <v/>
          </cell>
          <cell r="AD939" t="str">
            <v/>
          </cell>
          <cell r="AE939" t="str">
            <v/>
          </cell>
          <cell r="AF939" t="str">
            <v/>
          </cell>
          <cell r="AG939" t="str">
            <v/>
          </cell>
          <cell r="AH939" t="str">
            <v/>
          </cell>
          <cell r="AI939" t="str">
            <v/>
          </cell>
          <cell r="AJ939" t="str">
            <v/>
          </cell>
          <cell r="AK939" t="str">
            <v/>
          </cell>
          <cell r="AL939" t="str">
            <v/>
          </cell>
          <cell r="AM939" t="str">
            <v/>
          </cell>
          <cell r="AN939" t="str">
            <v/>
          </cell>
          <cell r="AO939" t="str">
            <v/>
          </cell>
          <cell r="AP939" t="str">
            <v/>
          </cell>
          <cell r="AQ939" t="str">
            <v/>
          </cell>
          <cell r="AR939" t="str">
            <v/>
          </cell>
          <cell r="AS939" t="str">
            <v/>
          </cell>
          <cell r="AT939" t="str">
            <v/>
          </cell>
          <cell r="AU939" t="str">
            <v/>
          </cell>
          <cell r="AV939" t="str">
            <v/>
          </cell>
          <cell r="AW939" t="str">
            <v/>
          </cell>
          <cell r="AX939" t="str">
            <v/>
          </cell>
          <cell r="AY939" t="str">
            <v/>
          </cell>
          <cell r="AZ939" t="str">
            <v/>
          </cell>
          <cell r="BA939" t="str">
            <v/>
          </cell>
          <cell r="BB939" t="str">
            <v/>
          </cell>
          <cell r="BC939" t="str">
            <v/>
          </cell>
        </row>
        <row r="940">
          <cell r="B940" t="str">
            <v>WARDH - Air</v>
          </cell>
          <cell r="C940">
            <v>0</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cell r="V940" t="str">
            <v/>
          </cell>
          <cell r="W940" t="str">
            <v/>
          </cell>
          <cell r="X940" t="str">
            <v/>
          </cell>
          <cell r="Y940" t="str">
            <v/>
          </cell>
          <cell r="Z940" t="str">
            <v/>
          </cell>
          <cell r="AA940" t="str">
            <v/>
          </cell>
          <cell r="AB940" t="str">
            <v/>
          </cell>
          <cell r="AC940" t="str">
            <v/>
          </cell>
          <cell r="AD940" t="str">
            <v/>
          </cell>
          <cell r="AE940" t="str">
            <v/>
          </cell>
          <cell r="AF940" t="str">
            <v/>
          </cell>
          <cell r="AG940" t="str">
            <v/>
          </cell>
          <cell r="AH940" t="str">
            <v/>
          </cell>
          <cell r="AI940" t="str">
            <v/>
          </cell>
          <cell r="AJ940" t="str">
            <v/>
          </cell>
          <cell r="AK940" t="str">
            <v/>
          </cell>
          <cell r="AL940" t="str">
            <v/>
          </cell>
          <cell r="AM940" t="str">
            <v/>
          </cell>
          <cell r="AN940" t="str">
            <v/>
          </cell>
          <cell r="AO940" t="str">
            <v/>
          </cell>
          <cell r="AP940" t="str">
            <v/>
          </cell>
          <cell r="AQ940" t="str">
            <v/>
          </cell>
          <cell r="AR940" t="str">
            <v/>
          </cell>
          <cell r="AS940" t="str">
            <v/>
          </cell>
          <cell r="AT940" t="str">
            <v/>
          </cell>
          <cell r="AU940" t="str">
            <v/>
          </cell>
          <cell r="AV940" t="str">
            <v/>
          </cell>
          <cell r="AW940" t="str">
            <v/>
          </cell>
          <cell r="AX940" t="str">
            <v/>
          </cell>
          <cell r="AY940" t="str">
            <v/>
          </cell>
          <cell r="AZ940" t="str">
            <v/>
          </cell>
          <cell r="BA940" t="str">
            <v/>
          </cell>
          <cell r="BB940" t="str">
            <v/>
          </cell>
          <cell r="BC940" t="str">
            <v/>
          </cell>
        </row>
        <row r="941">
          <cell r="B941" t="str">
            <v>WARDH - Sea</v>
          </cell>
          <cell r="C941">
            <v>0</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cell r="V941" t="str">
            <v/>
          </cell>
          <cell r="W941" t="str">
            <v/>
          </cell>
          <cell r="X941" t="str">
            <v/>
          </cell>
          <cell r="Y941" t="str">
            <v/>
          </cell>
          <cell r="Z941" t="str">
            <v/>
          </cell>
          <cell r="AA941" t="str">
            <v/>
          </cell>
          <cell r="AB941" t="str">
            <v/>
          </cell>
          <cell r="AC941" t="str">
            <v/>
          </cell>
          <cell r="AD941" t="str">
            <v/>
          </cell>
          <cell r="AE941" t="str">
            <v/>
          </cell>
          <cell r="AF941" t="str">
            <v/>
          </cell>
          <cell r="AG941" t="str">
            <v/>
          </cell>
          <cell r="AH941" t="str">
            <v/>
          </cell>
          <cell r="AI941" t="str">
            <v/>
          </cell>
          <cell r="AJ941" t="str">
            <v/>
          </cell>
          <cell r="AK941" t="str">
            <v/>
          </cell>
          <cell r="AL941" t="str">
            <v/>
          </cell>
          <cell r="AM941" t="str">
            <v/>
          </cell>
          <cell r="AN941" t="str">
            <v/>
          </cell>
          <cell r="AO941" t="str">
            <v/>
          </cell>
          <cell r="AP941" t="str">
            <v/>
          </cell>
          <cell r="AQ941" t="str">
            <v/>
          </cell>
          <cell r="AR941" t="str">
            <v/>
          </cell>
          <cell r="AS941" t="str">
            <v/>
          </cell>
          <cell r="AT941" t="str">
            <v/>
          </cell>
          <cell r="AU941" t="str">
            <v/>
          </cell>
          <cell r="AV941" t="str">
            <v/>
          </cell>
          <cell r="AW941" t="str">
            <v/>
          </cell>
          <cell r="AX941" t="str">
            <v/>
          </cell>
          <cell r="AY941" t="str">
            <v/>
          </cell>
          <cell r="AZ941" t="str">
            <v/>
          </cell>
          <cell r="BA941" t="str">
            <v/>
          </cell>
          <cell r="BB941" t="str">
            <v/>
          </cell>
          <cell r="BC941" t="str">
            <v/>
          </cell>
        </row>
        <row r="942">
          <cell r="B942" t="str">
            <v>WAREU - Air</v>
          </cell>
          <cell r="C942">
            <v>0</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cell r="V942" t="str">
            <v/>
          </cell>
          <cell r="W942" t="str">
            <v/>
          </cell>
          <cell r="X942" t="str">
            <v/>
          </cell>
          <cell r="Y942" t="str">
            <v/>
          </cell>
          <cell r="Z942" t="str">
            <v/>
          </cell>
          <cell r="AA942" t="str">
            <v/>
          </cell>
          <cell r="AB942" t="str">
            <v/>
          </cell>
          <cell r="AC942" t="str">
            <v/>
          </cell>
          <cell r="AD942" t="str">
            <v/>
          </cell>
          <cell r="AE942" t="str">
            <v/>
          </cell>
          <cell r="AF942" t="str">
            <v/>
          </cell>
          <cell r="AG942" t="str">
            <v/>
          </cell>
          <cell r="AH942" t="str">
            <v/>
          </cell>
          <cell r="AI942" t="str">
            <v/>
          </cell>
          <cell r="AJ942" t="str">
            <v/>
          </cell>
          <cell r="AK942" t="str">
            <v/>
          </cell>
          <cell r="AL942" t="str">
            <v/>
          </cell>
          <cell r="AM942" t="str">
            <v/>
          </cell>
          <cell r="AN942" t="str">
            <v/>
          </cell>
          <cell r="AO942" t="str">
            <v/>
          </cell>
          <cell r="AP942" t="str">
            <v/>
          </cell>
          <cell r="AQ942" t="str">
            <v/>
          </cell>
          <cell r="AR942" t="str">
            <v/>
          </cell>
          <cell r="AS942" t="str">
            <v/>
          </cell>
          <cell r="AT942" t="str">
            <v/>
          </cell>
          <cell r="AU942" t="str">
            <v/>
          </cell>
          <cell r="AV942" t="str">
            <v/>
          </cell>
          <cell r="AW942" t="str">
            <v/>
          </cell>
          <cell r="AX942" t="str">
            <v/>
          </cell>
          <cell r="AY942" t="str">
            <v/>
          </cell>
          <cell r="AZ942" t="str">
            <v/>
          </cell>
          <cell r="BA942" t="str">
            <v/>
          </cell>
          <cell r="BB942" t="str">
            <v/>
          </cell>
          <cell r="BC942" t="str">
            <v/>
          </cell>
        </row>
        <row r="943">
          <cell r="B943" t="str">
            <v>WAREU - Sea</v>
          </cell>
          <cell r="C943">
            <v>0</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cell r="V943" t="str">
            <v/>
          </cell>
          <cell r="W943" t="str">
            <v/>
          </cell>
          <cell r="X943" t="str">
            <v/>
          </cell>
          <cell r="Y943" t="str">
            <v/>
          </cell>
          <cell r="Z943" t="str">
            <v/>
          </cell>
          <cell r="AA943" t="str">
            <v/>
          </cell>
          <cell r="AB943" t="str">
            <v/>
          </cell>
          <cell r="AC943" t="str">
            <v/>
          </cell>
          <cell r="AD943" t="str">
            <v/>
          </cell>
          <cell r="AE943" t="str">
            <v/>
          </cell>
          <cell r="AF943" t="str">
            <v/>
          </cell>
          <cell r="AG943" t="str">
            <v/>
          </cell>
          <cell r="AH943" t="str">
            <v/>
          </cell>
          <cell r="AI943" t="str">
            <v/>
          </cell>
          <cell r="AJ943" t="str">
            <v/>
          </cell>
          <cell r="AK943" t="str">
            <v/>
          </cell>
          <cell r="AL943" t="str">
            <v/>
          </cell>
          <cell r="AM943" t="str">
            <v/>
          </cell>
          <cell r="AN943" t="str">
            <v/>
          </cell>
          <cell r="AO943" t="str">
            <v/>
          </cell>
          <cell r="AP943" t="str">
            <v/>
          </cell>
          <cell r="AQ943" t="str">
            <v/>
          </cell>
          <cell r="AR943" t="str">
            <v/>
          </cell>
          <cell r="AS943" t="str">
            <v/>
          </cell>
          <cell r="AT943" t="str">
            <v/>
          </cell>
          <cell r="AU943" t="str">
            <v/>
          </cell>
          <cell r="AV943" t="str">
            <v/>
          </cell>
          <cell r="AW943" t="str">
            <v/>
          </cell>
          <cell r="AX943" t="str">
            <v/>
          </cell>
          <cell r="AY943" t="str">
            <v/>
          </cell>
          <cell r="AZ943" t="str">
            <v/>
          </cell>
          <cell r="BA943" t="str">
            <v/>
          </cell>
          <cell r="BB943" t="str">
            <v/>
          </cell>
          <cell r="BC943" t="str">
            <v/>
          </cell>
        </row>
        <row r="944">
          <cell r="B944" t="str">
            <v>WARMEX - Air</v>
          </cell>
          <cell r="C944">
            <v>0</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cell r="V944" t="str">
            <v/>
          </cell>
          <cell r="W944" t="str">
            <v/>
          </cell>
          <cell r="X944" t="str">
            <v/>
          </cell>
          <cell r="Y944" t="str">
            <v/>
          </cell>
          <cell r="Z944" t="str">
            <v/>
          </cell>
          <cell r="AA944" t="str">
            <v/>
          </cell>
          <cell r="AB944" t="str">
            <v/>
          </cell>
          <cell r="AC944" t="str">
            <v/>
          </cell>
          <cell r="AD944" t="str">
            <v/>
          </cell>
          <cell r="AE944" t="str">
            <v/>
          </cell>
          <cell r="AF944" t="str">
            <v/>
          </cell>
          <cell r="AG944" t="str">
            <v/>
          </cell>
          <cell r="AH944" t="str">
            <v/>
          </cell>
          <cell r="AI944" t="str">
            <v/>
          </cell>
          <cell r="AJ944" t="str">
            <v/>
          </cell>
          <cell r="AK944" t="str">
            <v/>
          </cell>
          <cell r="AL944" t="str">
            <v/>
          </cell>
          <cell r="AM944" t="str">
            <v/>
          </cell>
          <cell r="AN944" t="str">
            <v/>
          </cell>
          <cell r="AO944" t="str">
            <v/>
          </cell>
          <cell r="AP944" t="str">
            <v/>
          </cell>
          <cell r="AQ944" t="str">
            <v/>
          </cell>
          <cell r="AR944" t="str">
            <v/>
          </cell>
          <cell r="AS944" t="str">
            <v/>
          </cell>
          <cell r="AT944" t="str">
            <v/>
          </cell>
          <cell r="AU944" t="str">
            <v/>
          </cell>
          <cell r="AV944" t="str">
            <v/>
          </cell>
          <cell r="AW944" t="str">
            <v/>
          </cell>
          <cell r="AX944" t="str">
            <v/>
          </cell>
          <cell r="AY944" t="str">
            <v/>
          </cell>
          <cell r="AZ944" t="str">
            <v/>
          </cell>
          <cell r="BA944" t="str">
            <v/>
          </cell>
          <cell r="BB944" t="str">
            <v/>
          </cell>
          <cell r="BC944" t="str">
            <v/>
          </cell>
        </row>
        <row r="945">
          <cell r="B945" t="str">
            <v>WARMEX - Sea</v>
          </cell>
          <cell r="C945">
            <v>4</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cell r="V945" t="str">
            <v/>
          </cell>
          <cell r="W945" t="str">
            <v/>
          </cell>
          <cell r="X945" t="str">
            <v/>
          </cell>
          <cell r="Y945" t="str">
            <v/>
          </cell>
          <cell r="Z945" t="str">
            <v/>
          </cell>
          <cell r="AA945" t="str">
            <v/>
          </cell>
          <cell r="AB945" t="str">
            <v/>
          </cell>
          <cell r="AC945" t="str">
            <v/>
          </cell>
          <cell r="AD945" t="str">
            <v/>
          </cell>
          <cell r="AE945" t="str">
            <v/>
          </cell>
          <cell r="AF945" t="str">
            <v/>
          </cell>
          <cell r="AG945" t="str">
            <v/>
          </cell>
          <cell r="AH945" t="str">
            <v/>
          </cell>
          <cell r="AI945" t="str">
            <v/>
          </cell>
          <cell r="AJ945" t="str">
            <v/>
          </cell>
          <cell r="AK945" t="str">
            <v/>
          </cell>
          <cell r="AL945" t="str">
            <v/>
          </cell>
          <cell r="AM945" t="str">
            <v/>
          </cell>
          <cell r="AN945" t="str">
            <v/>
          </cell>
          <cell r="AO945" t="str">
            <v/>
          </cell>
          <cell r="AP945" t="str">
            <v/>
          </cell>
          <cell r="AQ945" t="str">
            <v/>
          </cell>
          <cell r="AR945" t="str">
            <v/>
          </cell>
          <cell r="AS945" t="str">
            <v/>
          </cell>
          <cell r="AT945" t="str">
            <v/>
          </cell>
          <cell r="AU945" t="str">
            <v/>
          </cell>
          <cell r="AV945" t="str">
            <v/>
          </cell>
          <cell r="AW945" t="str">
            <v/>
          </cell>
          <cell r="AX945" t="str">
            <v/>
          </cell>
          <cell r="AY945" t="str">
            <v/>
          </cell>
          <cell r="AZ945" t="str">
            <v/>
          </cell>
          <cell r="BA945" t="str">
            <v/>
          </cell>
          <cell r="BB945" t="str">
            <v/>
          </cell>
          <cell r="BC945" t="str">
            <v/>
          </cell>
        </row>
        <row r="946">
          <cell r="B946" t="str">
            <v>WATHNE - Air</v>
          </cell>
          <cell r="C946">
            <v>0</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cell r="V946" t="str">
            <v/>
          </cell>
          <cell r="W946" t="str">
            <v/>
          </cell>
          <cell r="X946" t="str">
            <v/>
          </cell>
          <cell r="Y946" t="str">
            <v/>
          </cell>
          <cell r="Z946" t="str">
            <v/>
          </cell>
          <cell r="AA946" t="str">
            <v/>
          </cell>
          <cell r="AB946" t="str">
            <v/>
          </cell>
          <cell r="AC946" t="str">
            <v/>
          </cell>
          <cell r="AD946" t="str">
            <v/>
          </cell>
          <cell r="AE946" t="str">
            <v/>
          </cell>
          <cell r="AF946" t="str">
            <v/>
          </cell>
          <cell r="AG946" t="str">
            <v/>
          </cell>
          <cell r="AH946" t="str">
            <v/>
          </cell>
          <cell r="AI946" t="str">
            <v/>
          </cell>
          <cell r="AJ946" t="str">
            <v/>
          </cell>
          <cell r="AK946" t="str">
            <v/>
          </cell>
          <cell r="AL946" t="str">
            <v/>
          </cell>
          <cell r="AM946" t="str">
            <v/>
          </cell>
          <cell r="AN946" t="str">
            <v/>
          </cell>
          <cell r="AO946" t="str">
            <v/>
          </cell>
          <cell r="AP946" t="str">
            <v/>
          </cell>
          <cell r="AQ946" t="str">
            <v/>
          </cell>
          <cell r="AR946" t="str">
            <v/>
          </cell>
          <cell r="AS946" t="str">
            <v/>
          </cell>
          <cell r="AT946" t="str">
            <v/>
          </cell>
          <cell r="AU946" t="str">
            <v/>
          </cell>
          <cell r="AV946" t="str">
            <v/>
          </cell>
          <cell r="AW946" t="str">
            <v/>
          </cell>
          <cell r="AX946" t="str">
            <v/>
          </cell>
          <cell r="AY946" t="str">
            <v/>
          </cell>
          <cell r="AZ946" t="str">
            <v/>
          </cell>
          <cell r="BA946" t="str">
            <v/>
          </cell>
          <cell r="BB946" t="str">
            <v/>
          </cell>
          <cell r="BC946" t="str">
            <v/>
          </cell>
        </row>
        <row r="947">
          <cell r="B947" t="str">
            <v>WATHNE - Sea</v>
          </cell>
          <cell r="C947">
            <v>0</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cell r="V947" t="str">
            <v/>
          </cell>
          <cell r="W947" t="str">
            <v/>
          </cell>
          <cell r="X947" t="str">
            <v/>
          </cell>
          <cell r="Y947" t="str">
            <v/>
          </cell>
          <cell r="Z947" t="str">
            <v/>
          </cell>
          <cell r="AA947" t="str">
            <v/>
          </cell>
          <cell r="AB947" t="str">
            <v/>
          </cell>
          <cell r="AC947" t="str">
            <v/>
          </cell>
          <cell r="AD947" t="str">
            <v/>
          </cell>
          <cell r="AE947" t="str">
            <v/>
          </cell>
          <cell r="AF947" t="str">
            <v/>
          </cell>
          <cell r="AG947" t="str">
            <v/>
          </cell>
          <cell r="AH947" t="str">
            <v/>
          </cell>
          <cell r="AI947" t="str">
            <v/>
          </cell>
          <cell r="AJ947" t="str">
            <v/>
          </cell>
          <cell r="AK947" t="str">
            <v/>
          </cell>
          <cell r="AL947" t="str">
            <v/>
          </cell>
          <cell r="AM947" t="str">
            <v/>
          </cell>
          <cell r="AN947" t="str">
            <v/>
          </cell>
          <cell r="AO947" t="str">
            <v/>
          </cell>
          <cell r="AP947" t="str">
            <v/>
          </cell>
          <cell r="AQ947" t="str">
            <v/>
          </cell>
          <cell r="AR947" t="str">
            <v/>
          </cell>
          <cell r="AS947" t="str">
            <v/>
          </cell>
          <cell r="AT947" t="str">
            <v/>
          </cell>
          <cell r="AU947" t="str">
            <v/>
          </cell>
          <cell r="AV947" t="str">
            <v/>
          </cell>
          <cell r="AW947" t="str">
            <v/>
          </cell>
          <cell r="AX947" t="str">
            <v/>
          </cell>
          <cell r="AY947" t="str">
            <v/>
          </cell>
          <cell r="AZ947" t="str">
            <v/>
          </cell>
          <cell r="BA947" t="str">
            <v/>
          </cell>
          <cell r="BB947" t="str">
            <v/>
          </cell>
          <cell r="BC947" t="str">
            <v/>
          </cell>
        </row>
        <row r="948">
          <cell r="B948" t="str">
            <v>WEARME - Air</v>
          </cell>
          <cell r="C948">
            <v>0</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cell r="V948" t="str">
            <v/>
          </cell>
          <cell r="W948" t="str">
            <v/>
          </cell>
          <cell r="X948" t="str">
            <v/>
          </cell>
          <cell r="Y948" t="str">
            <v/>
          </cell>
          <cell r="Z948" t="str">
            <v/>
          </cell>
          <cell r="AA948" t="str">
            <v/>
          </cell>
          <cell r="AB948" t="str">
            <v/>
          </cell>
          <cell r="AC948" t="str">
            <v/>
          </cell>
          <cell r="AD948" t="str">
            <v/>
          </cell>
          <cell r="AE948" t="str">
            <v/>
          </cell>
          <cell r="AF948" t="str">
            <v/>
          </cell>
          <cell r="AG948" t="str">
            <v/>
          </cell>
          <cell r="AH948" t="str">
            <v/>
          </cell>
          <cell r="AI948" t="str">
            <v/>
          </cell>
          <cell r="AJ948" t="str">
            <v/>
          </cell>
          <cell r="AK948" t="str">
            <v/>
          </cell>
          <cell r="AL948" t="str">
            <v/>
          </cell>
          <cell r="AM948" t="str">
            <v/>
          </cell>
          <cell r="AN948" t="str">
            <v/>
          </cell>
          <cell r="AO948" t="str">
            <v/>
          </cell>
          <cell r="AP948" t="str">
            <v/>
          </cell>
          <cell r="AQ948" t="str">
            <v/>
          </cell>
          <cell r="AR948" t="str">
            <v/>
          </cell>
          <cell r="AS948" t="str">
            <v/>
          </cell>
          <cell r="AT948" t="str">
            <v/>
          </cell>
          <cell r="AU948" t="str">
            <v/>
          </cell>
          <cell r="AV948" t="str">
            <v/>
          </cell>
          <cell r="AW948" t="str">
            <v/>
          </cell>
          <cell r="AX948" t="str">
            <v/>
          </cell>
          <cell r="AY948" t="str">
            <v/>
          </cell>
          <cell r="AZ948" t="str">
            <v/>
          </cell>
          <cell r="BA948" t="str">
            <v/>
          </cell>
          <cell r="BB948" t="str">
            <v/>
          </cell>
          <cell r="BC948" t="str">
            <v/>
          </cell>
        </row>
        <row r="949">
          <cell r="B949" t="str">
            <v>WEARME - Sea</v>
          </cell>
          <cell r="C949">
            <v>0</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cell r="V949" t="str">
            <v/>
          </cell>
          <cell r="W949" t="str">
            <v/>
          </cell>
          <cell r="X949" t="str">
            <v/>
          </cell>
          <cell r="Y949" t="str">
            <v/>
          </cell>
          <cell r="Z949" t="str">
            <v/>
          </cell>
          <cell r="AA949" t="str">
            <v/>
          </cell>
          <cell r="AB949" t="str">
            <v/>
          </cell>
          <cell r="AC949" t="str">
            <v/>
          </cell>
          <cell r="AD949" t="str">
            <v/>
          </cell>
          <cell r="AE949" t="str">
            <v/>
          </cell>
          <cell r="AF949" t="str">
            <v/>
          </cell>
          <cell r="AG949" t="str">
            <v/>
          </cell>
          <cell r="AH949" t="str">
            <v/>
          </cell>
          <cell r="AI949" t="str">
            <v/>
          </cell>
          <cell r="AJ949" t="str">
            <v/>
          </cell>
          <cell r="AK949" t="str">
            <v/>
          </cell>
          <cell r="AL949" t="str">
            <v/>
          </cell>
          <cell r="AM949" t="str">
            <v/>
          </cell>
          <cell r="AN949" t="str">
            <v/>
          </cell>
          <cell r="AO949" t="str">
            <v/>
          </cell>
          <cell r="AP949" t="str">
            <v/>
          </cell>
          <cell r="AQ949" t="str">
            <v/>
          </cell>
          <cell r="AR949" t="str">
            <v/>
          </cell>
          <cell r="AS949" t="str">
            <v/>
          </cell>
          <cell r="AT949" t="str">
            <v/>
          </cell>
          <cell r="AU949" t="str">
            <v/>
          </cell>
          <cell r="AV949" t="str">
            <v/>
          </cell>
          <cell r="AW949" t="str">
            <v/>
          </cell>
          <cell r="AX949" t="str">
            <v/>
          </cell>
          <cell r="AY949" t="str">
            <v/>
          </cell>
          <cell r="AZ949" t="str">
            <v/>
          </cell>
          <cell r="BA949" t="str">
            <v/>
          </cell>
          <cell r="BB949" t="str">
            <v/>
          </cell>
          <cell r="BC949" t="str">
            <v/>
          </cell>
        </row>
        <row r="950">
          <cell r="B950" t="str">
            <v>WODUK - Air</v>
          </cell>
          <cell r="C950">
            <v>0</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cell r="V950" t="str">
            <v/>
          </cell>
          <cell r="W950" t="str">
            <v/>
          </cell>
          <cell r="X950" t="str">
            <v/>
          </cell>
          <cell r="Y950" t="str">
            <v/>
          </cell>
          <cell r="Z950" t="str">
            <v/>
          </cell>
          <cell r="AA950" t="str">
            <v/>
          </cell>
          <cell r="AB950" t="str">
            <v/>
          </cell>
          <cell r="AC950" t="str">
            <v/>
          </cell>
          <cell r="AD950" t="str">
            <v/>
          </cell>
          <cell r="AE950" t="str">
            <v/>
          </cell>
          <cell r="AF950" t="str">
            <v/>
          </cell>
          <cell r="AG950" t="str">
            <v/>
          </cell>
          <cell r="AH950" t="str">
            <v/>
          </cell>
          <cell r="AI950" t="str">
            <v/>
          </cell>
          <cell r="AJ950" t="str">
            <v/>
          </cell>
          <cell r="AK950" t="str">
            <v/>
          </cell>
          <cell r="AL950" t="str">
            <v/>
          </cell>
          <cell r="AM950" t="str">
            <v/>
          </cell>
          <cell r="AN950" t="str">
            <v/>
          </cell>
          <cell r="AO950" t="str">
            <v/>
          </cell>
          <cell r="AP950" t="str">
            <v/>
          </cell>
          <cell r="AQ950" t="str">
            <v/>
          </cell>
          <cell r="AR950" t="str">
            <v/>
          </cell>
          <cell r="AS950" t="str">
            <v/>
          </cell>
          <cell r="AT950" t="str">
            <v/>
          </cell>
          <cell r="AU950" t="str">
            <v/>
          </cell>
          <cell r="AV950" t="str">
            <v/>
          </cell>
          <cell r="AW950" t="str">
            <v/>
          </cell>
          <cell r="AX950" t="str">
            <v/>
          </cell>
          <cell r="AY950" t="str">
            <v/>
          </cell>
          <cell r="AZ950" t="str">
            <v/>
          </cell>
          <cell r="BA950" t="str">
            <v/>
          </cell>
          <cell r="BB950" t="str">
            <v/>
          </cell>
          <cell r="BC950" t="str">
            <v/>
          </cell>
        </row>
        <row r="951">
          <cell r="B951" t="str">
            <v>WODUK - Sea</v>
          </cell>
          <cell r="C951">
            <v>0</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cell r="V951" t="str">
            <v/>
          </cell>
          <cell r="W951" t="str">
            <v/>
          </cell>
          <cell r="X951" t="str">
            <v/>
          </cell>
          <cell r="Y951" t="str">
            <v/>
          </cell>
          <cell r="Z951" t="str">
            <v/>
          </cell>
          <cell r="AA951" t="str">
            <v/>
          </cell>
          <cell r="AB951" t="str">
            <v/>
          </cell>
          <cell r="AC951" t="str">
            <v/>
          </cell>
          <cell r="AD951" t="str">
            <v/>
          </cell>
          <cell r="AE951" t="str">
            <v/>
          </cell>
          <cell r="AF951" t="str">
            <v/>
          </cell>
          <cell r="AG951" t="str">
            <v/>
          </cell>
          <cell r="AH951" t="str">
            <v/>
          </cell>
          <cell r="AI951" t="str">
            <v/>
          </cell>
          <cell r="AJ951" t="str">
            <v/>
          </cell>
          <cell r="AK951" t="str">
            <v/>
          </cell>
          <cell r="AL951" t="str">
            <v/>
          </cell>
          <cell r="AM951" t="str">
            <v/>
          </cell>
          <cell r="AN951" t="str">
            <v/>
          </cell>
          <cell r="AO951" t="str">
            <v/>
          </cell>
          <cell r="AP951" t="str">
            <v/>
          </cell>
          <cell r="AQ951" t="str">
            <v/>
          </cell>
          <cell r="AR951" t="str">
            <v/>
          </cell>
          <cell r="AS951" t="str">
            <v/>
          </cell>
          <cell r="AT951" t="str">
            <v/>
          </cell>
          <cell r="AU951" t="str">
            <v/>
          </cell>
          <cell r="AV951" t="str">
            <v/>
          </cell>
          <cell r="AW951" t="str">
            <v/>
          </cell>
          <cell r="AX951" t="str">
            <v/>
          </cell>
          <cell r="AY951" t="str">
            <v/>
          </cell>
          <cell r="AZ951" t="str">
            <v/>
          </cell>
          <cell r="BA951" t="str">
            <v/>
          </cell>
          <cell r="BB951" t="str">
            <v/>
          </cell>
          <cell r="BC951" t="str">
            <v/>
          </cell>
        </row>
        <row r="952">
          <cell r="B952" t="str">
            <v>WODUS - Air</v>
          </cell>
          <cell r="C952">
            <v>0</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cell r="V952" t="str">
            <v/>
          </cell>
          <cell r="W952" t="str">
            <v/>
          </cell>
          <cell r="X952" t="str">
            <v/>
          </cell>
          <cell r="Y952" t="str">
            <v/>
          </cell>
          <cell r="Z952" t="str">
            <v/>
          </cell>
          <cell r="AA952" t="str">
            <v/>
          </cell>
          <cell r="AB952" t="str">
            <v/>
          </cell>
          <cell r="AC952" t="str">
            <v/>
          </cell>
          <cell r="AD952" t="str">
            <v/>
          </cell>
          <cell r="AE952" t="str">
            <v/>
          </cell>
          <cell r="AF952" t="str">
            <v/>
          </cell>
          <cell r="AG952" t="str">
            <v/>
          </cell>
          <cell r="AH952" t="str">
            <v/>
          </cell>
          <cell r="AI952" t="str">
            <v/>
          </cell>
          <cell r="AJ952" t="str">
            <v/>
          </cell>
          <cell r="AK952" t="str">
            <v/>
          </cell>
          <cell r="AL952" t="str">
            <v/>
          </cell>
          <cell r="AM952" t="str">
            <v/>
          </cell>
          <cell r="AN952" t="str">
            <v/>
          </cell>
          <cell r="AO952" t="str">
            <v/>
          </cell>
          <cell r="AP952" t="str">
            <v/>
          </cell>
          <cell r="AQ952" t="str">
            <v/>
          </cell>
          <cell r="AR952" t="str">
            <v/>
          </cell>
          <cell r="AS952" t="str">
            <v/>
          </cell>
          <cell r="AT952" t="str">
            <v/>
          </cell>
          <cell r="AU952" t="str">
            <v/>
          </cell>
          <cell r="AV952" t="str">
            <v/>
          </cell>
          <cell r="AW952" t="str">
            <v/>
          </cell>
          <cell r="AX952" t="str">
            <v/>
          </cell>
          <cell r="AY952" t="str">
            <v/>
          </cell>
          <cell r="AZ952" t="str">
            <v/>
          </cell>
          <cell r="BA952" t="str">
            <v/>
          </cell>
          <cell r="BB952" t="str">
            <v/>
          </cell>
          <cell r="BC952" t="str">
            <v/>
          </cell>
        </row>
        <row r="953">
          <cell r="B953" t="str">
            <v>WODUS - Sea</v>
          </cell>
          <cell r="C953">
            <v>0</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cell r="V953" t="str">
            <v/>
          </cell>
          <cell r="W953" t="str">
            <v/>
          </cell>
          <cell r="X953" t="str">
            <v/>
          </cell>
          <cell r="Y953" t="str">
            <v/>
          </cell>
          <cell r="Z953" t="str">
            <v/>
          </cell>
          <cell r="AA953" t="str">
            <v/>
          </cell>
          <cell r="AB953" t="str">
            <v/>
          </cell>
          <cell r="AC953" t="str">
            <v/>
          </cell>
          <cell r="AD953" t="str">
            <v/>
          </cell>
          <cell r="AE953" t="str">
            <v/>
          </cell>
          <cell r="AF953" t="str">
            <v/>
          </cell>
          <cell r="AG953" t="str">
            <v/>
          </cell>
          <cell r="AH953" t="str">
            <v/>
          </cell>
          <cell r="AI953" t="str">
            <v/>
          </cell>
          <cell r="AJ953" t="str">
            <v/>
          </cell>
          <cell r="AK953" t="str">
            <v/>
          </cell>
          <cell r="AL953" t="str">
            <v/>
          </cell>
          <cell r="AM953" t="str">
            <v/>
          </cell>
          <cell r="AN953" t="str">
            <v/>
          </cell>
          <cell r="AO953" t="str">
            <v/>
          </cell>
          <cell r="AP953" t="str">
            <v/>
          </cell>
          <cell r="AQ953" t="str">
            <v/>
          </cell>
          <cell r="AR953" t="str">
            <v/>
          </cell>
          <cell r="AS953" t="str">
            <v/>
          </cell>
          <cell r="AT953" t="str">
            <v/>
          </cell>
          <cell r="AU953" t="str">
            <v/>
          </cell>
          <cell r="AV953" t="str">
            <v/>
          </cell>
          <cell r="AW953" t="str">
            <v/>
          </cell>
          <cell r="AX953" t="str">
            <v/>
          </cell>
          <cell r="AY953" t="str">
            <v/>
          </cell>
          <cell r="AZ953" t="str">
            <v/>
          </cell>
          <cell r="BA953" t="str">
            <v/>
          </cell>
          <cell r="BB953" t="str">
            <v/>
          </cell>
          <cell r="BC953" t="str">
            <v/>
          </cell>
        </row>
        <row r="954">
          <cell r="B954" t="str">
            <v>WRNCO - Air</v>
          </cell>
          <cell r="C954">
            <v>0</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cell r="V954" t="str">
            <v/>
          </cell>
          <cell r="W954" t="str">
            <v/>
          </cell>
          <cell r="X954" t="str">
            <v/>
          </cell>
          <cell r="Y954" t="str">
            <v/>
          </cell>
          <cell r="Z954" t="str">
            <v/>
          </cell>
          <cell r="AA954" t="str">
            <v/>
          </cell>
          <cell r="AB954" t="str">
            <v/>
          </cell>
          <cell r="AC954" t="str">
            <v/>
          </cell>
          <cell r="AD954" t="str">
            <v/>
          </cell>
          <cell r="AE954" t="str">
            <v/>
          </cell>
          <cell r="AF954" t="str">
            <v/>
          </cell>
          <cell r="AG954" t="str">
            <v/>
          </cell>
          <cell r="AH954" t="str">
            <v/>
          </cell>
          <cell r="AI954" t="str">
            <v/>
          </cell>
          <cell r="AJ954" t="str">
            <v/>
          </cell>
          <cell r="AK954" t="str">
            <v/>
          </cell>
          <cell r="AL954" t="str">
            <v/>
          </cell>
          <cell r="AM954" t="str">
            <v/>
          </cell>
          <cell r="AN954" t="str">
            <v/>
          </cell>
          <cell r="AO954" t="str">
            <v/>
          </cell>
          <cell r="AP954" t="str">
            <v/>
          </cell>
          <cell r="AQ954" t="str">
            <v/>
          </cell>
          <cell r="AR954" t="str">
            <v/>
          </cell>
          <cell r="AS954" t="str">
            <v/>
          </cell>
          <cell r="AT954" t="str">
            <v/>
          </cell>
          <cell r="AU954" t="str">
            <v/>
          </cell>
          <cell r="AV954" t="str">
            <v/>
          </cell>
          <cell r="AW954" t="str">
            <v/>
          </cell>
          <cell r="AX954" t="str">
            <v/>
          </cell>
          <cell r="AY954" t="str">
            <v/>
          </cell>
          <cell r="AZ954" t="str">
            <v/>
          </cell>
          <cell r="BA954" t="str">
            <v/>
          </cell>
          <cell r="BB954" t="str">
            <v/>
          </cell>
          <cell r="BC954" t="str">
            <v/>
          </cell>
        </row>
        <row r="955">
          <cell r="B955" t="str">
            <v>WRNCO - Sea</v>
          </cell>
          <cell r="C955">
            <v>0</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cell r="V955" t="str">
            <v/>
          </cell>
          <cell r="W955" t="str">
            <v/>
          </cell>
          <cell r="X955" t="str">
            <v/>
          </cell>
          <cell r="Y955" t="str">
            <v/>
          </cell>
          <cell r="Z955" t="str">
            <v/>
          </cell>
          <cell r="AA955" t="str">
            <v/>
          </cell>
          <cell r="AB955" t="str">
            <v/>
          </cell>
          <cell r="AC955" t="str">
            <v/>
          </cell>
          <cell r="AD955" t="str">
            <v/>
          </cell>
          <cell r="AE955" t="str">
            <v/>
          </cell>
          <cell r="AF955" t="str">
            <v/>
          </cell>
          <cell r="AG955" t="str">
            <v/>
          </cell>
          <cell r="AH955" t="str">
            <v/>
          </cell>
          <cell r="AI955" t="str">
            <v/>
          </cell>
          <cell r="AJ955" t="str">
            <v/>
          </cell>
          <cell r="AK955" t="str">
            <v/>
          </cell>
          <cell r="AL955" t="str">
            <v/>
          </cell>
          <cell r="AM955" t="str">
            <v/>
          </cell>
          <cell r="AN955" t="str">
            <v/>
          </cell>
          <cell r="AO955" t="str">
            <v/>
          </cell>
          <cell r="AP955" t="str">
            <v/>
          </cell>
          <cell r="AQ955" t="str">
            <v/>
          </cell>
          <cell r="AR955" t="str">
            <v/>
          </cell>
          <cell r="AS955" t="str">
            <v/>
          </cell>
          <cell r="AT955" t="str">
            <v/>
          </cell>
          <cell r="AU955" t="str">
            <v/>
          </cell>
          <cell r="AV955" t="str">
            <v/>
          </cell>
          <cell r="AW955" t="str">
            <v/>
          </cell>
          <cell r="AX955" t="str">
            <v/>
          </cell>
          <cell r="AY955" t="str">
            <v/>
          </cell>
          <cell r="AZ955" t="str">
            <v/>
          </cell>
          <cell r="BA955" t="str">
            <v/>
          </cell>
          <cell r="BB955" t="str">
            <v/>
          </cell>
          <cell r="BC955" t="str">
            <v/>
          </cell>
        </row>
        <row r="956">
          <cell r="B956" t="str">
            <v>WWIW - Air</v>
          </cell>
          <cell r="C956">
            <v>0</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cell r="V956" t="str">
            <v/>
          </cell>
          <cell r="W956" t="str">
            <v/>
          </cell>
          <cell r="X956" t="str">
            <v/>
          </cell>
          <cell r="Y956" t="str">
            <v/>
          </cell>
          <cell r="Z956" t="str">
            <v/>
          </cell>
          <cell r="AA956" t="str">
            <v/>
          </cell>
          <cell r="AB956" t="str">
            <v/>
          </cell>
          <cell r="AC956" t="str">
            <v/>
          </cell>
          <cell r="AD956" t="str">
            <v/>
          </cell>
          <cell r="AE956" t="str">
            <v/>
          </cell>
          <cell r="AF956" t="str">
            <v/>
          </cell>
          <cell r="AG956" t="str">
            <v/>
          </cell>
          <cell r="AH956" t="str">
            <v/>
          </cell>
          <cell r="AI956" t="str">
            <v/>
          </cell>
          <cell r="AJ956" t="str">
            <v/>
          </cell>
          <cell r="AK956" t="str">
            <v/>
          </cell>
          <cell r="AL956" t="str">
            <v/>
          </cell>
          <cell r="AM956" t="str">
            <v/>
          </cell>
          <cell r="AN956" t="str">
            <v/>
          </cell>
          <cell r="AO956" t="str">
            <v/>
          </cell>
          <cell r="AP956" t="str">
            <v/>
          </cell>
          <cell r="AQ956" t="str">
            <v/>
          </cell>
          <cell r="AR956" t="str">
            <v/>
          </cell>
          <cell r="AS956" t="str">
            <v/>
          </cell>
          <cell r="AT956" t="str">
            <v/>
          </cell>
          <cell r="AU956" t="str">
            <v/>
          </cell>
          <cell r="AV956" t="str">
            <v/>
          </cell>
          <cell r="AW956" t="str">
            <v/>
          </cell>
          <cell r="AX956" t="str">
            <v/>
          </cell>
          <cell r="AY956" t="str">
            <v/>
          </cell>
          <cell r="AZ956" t="str">
            <v/>
          </cell>
          <cell r="BA956" t="str">
            <v/>
          </cell>
          <cell r="BB956" t="str">
            <v/>
          </cell>
          <cell r="BC956" t="str">
            <v/>
          </cell>
        </row>
        <row r="957">
          <cell r="B957" t="str">
            <v>WWIW - Sea</v>
          </cell>
          <cell r="C957">
            <v>0</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cell r="V957" t="str">
            <v/>
          </cell>
          <cell r="W957" t="str">
            <v/>
          </cell>
          <cell r="X957" t="str">
            <v/>
          </cell>
          <cell r="Y957" t="str">
            <v/>
          </cell>
          <cell r="Z957" t="str">
            <v/>
          </cell>
          <cell r="AA957" t="str">
            <v/>
          </cell>
          <cell r="AB957" t="str">
            <v/>
          </cell>
          <cell r="AC957" t="str">
            <v/>
          </cell>
          <cell r="AD957" t="str">
            <v/>
          </cell>
          <cell r="AE957" t="str">
            <v/>
          </cell>
          <cell r="AF957" t="str">
            <v/>
          </cell>
          <cell r="AG957" t="str">
            <v/>
          </cell>
          <cell r="AH957" t="str">
            <v/>
          </cell>
          <cell r="AI957" t="str">
            <v/>
          </cell>
          <cell r="AJ957" t="str">
            <v/>
          </cell>
          <cell r="AK957" t="str">
            <v/>
          </cell>
          <cell r="AL957" t="str">
            <v/>
          </cell>
          <cell r="AM957" t="str">
            <v/>
          </cell>
          <cell r="AN957" t="str">
            <v/>
          </cell>
          <cell r="AO957" t="str">
            <v/>
          </cell>
          <cell r="AP957" t="str">
            <v/>
          </cell>
          <cell r="AQ957" t="str">
            <v/>
          </cell>
          <cell r="AR957" t="str">
            <v/>
          </cell>
          <cell r="AS957" t="str">
            <v/>
          </cell>
          <cell r="AT957" t="str">
            <v/>
          </cell>
          <cell r="AU957" t="str">
            <v/>
          </cell>
          <cell r="AV957" t="str">
            <v/>
          </cell>
          <cell r="AW957" t="str">
            <v/>
          </cell>
          <cell r="AX957" t="str">
            <v/>
          </cell>
          <cell r="AY957" t="str">
            <v/>
          </cell>
          <cell r="AZ957" t="str">
            <v/>
          </cell>
          <cell r="BA957" t="str">
            <v/>
          </cell>
          <cell r="BB957" t="str">
            <v/>
          </cell>
          <cell r="BC957" t="str">
            <v/>
          </cell>
        </row>
        <row r="958">
          <cell r="B958" t="str">
            <v>WWIWF - Air</v>
          </cell>
          <cell r="C958">
            <v>0</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cell r="V958" t="str">
            <v/>
          </cell>
          <cell r="W958" t="str">
            <v/>
          </cell>
          <cell r="X958" t="str">
            <v/>
          </cell>
          <cell r="Y958" t="str">
            <v/>
          </cell>
          <cell r="Z958" t="str">
            <v/>
          </cell>
          <cell r="AA958" t="str">
            <v/>
          </cell>
          <cell r="AB958" t="str">
            <v/>
          </cell>
          <cell r="AC958" t="str">
            <v/>
          </cell>
          <cell r="AD958" t="str">
            <v/>
          </cell>
          <cell r="AE958" t="str">
            <v/>
          </cell>
          <cell r="AF958" t="str">
            <v/>
          </cell>
          <cell r="AG958" t="str">
            <v/>
          </cell>
          <cell r="AH958" t="str">
            <v/>
          </cell>
          <cell r="AI958" t="str">
            <v/>
          </cell>
          <cell r="AJ958" t="str">
            <v/>
          </cell>
          <cell r="AK958" t="str">
            <v/>
          </cell>
          <cell r="AL958" t="str">
            <v/>
          </cell>
          <cell r="AM958" t="str">
            <v/>
          </cell>
          <cell r="AN958" t="str">
            <v/>
          </cell>
          <cell r="AO958" t="str">
            <v/>
          </cell>
          <cell r="AP958" t="str">
            <v/>
          </cell>
          <cell r="AQ958" t="str">
            <v/>
          </cell>
          <cell r="AR958" t="str">
            <v/>
          </cell>
          <cell r="AS958" t="str">
            <v/>
          </cell>
          <cell r="AT958" t="str">
            <v/>
          </cell>
          <cell r="AU958" t="str">
            <v/>
          </cell>
          <cell r="AV958" t="str">
            <v/>
          </cell>
          <cell r="AW958" t="str">
            <v/>
          </cell>
          <cell r="AX958" t="str">
            <v/>
          </cell>
          <cell r="AY958" t="str">
            <v/>
          </cell>
          <cell r="AZ958" t="str">
            <v/>
          </cell>
          <cell r="BA958" t="str">
            <v/>
          </cell>
          <cell r="BB958" t="str">
            <v/>
          </cell>
          <cell r="BC958" t="str">
            <v/>
          </cell>
        </row>
        <row r="959">
          <cell r="B959" t="str">
            <v>WWIWF - Sea</v>
          </cell>
          <cell r="C959">
            <v>0</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cell r="V959" t="str">
            <v/>
          </cell>
          <cell r="W959" t="str">
            <v/>
          </cell>
          <cell r="X959" t="str">
            <v/>
          </cell>
          <cell r="Y959" t="str">
            <v/>
          </cell>
          <cell r="Z959" t="str">
            <v/>
          </cell>
          <cell r="AA959" t="str">
            <v/>
          </cell>
          <cell r="AB959" t="str">
            <v/>
          </cell>
          <cell r="AC959" t="str">
            <v/>
          </cell>
          <cell r="AD959" t="str">
            <v/>
          </cell>
          <cell r="AE959" t="str">
            <v/>
          </cell>
          <cell r="AF959" t="str">
            <v/>
          </cell>
          <cell r="AG959" t="str">
            <v/>
          </cell>
          <cell r="AH959" t="str">
            <v/>
          </cell>
          <cell r="AI959" t="str">
            <v/>
          </cell>
          <cell r="AJ959" t="str">
            <v/>
          </cell>
          <cell r="AK959" t="str">
            <v/>
          </cell>
          <cell r="AL959" t="str">
            <v/>
          </cell>
          <cell r="AM959" t="str">
            <v/>
          </cell>
          <cell r="AN959" t="str">
            <v/>
          </cell>
          <cell r="AO959" t="str">
            <v/>
          </cell>
          <cell r="AP959" t="str">
            <v/>
          </cell>
          <cell r="AQ959" t="str">
            <v/>
          </cell>
          <cell r="AR959" t="str">
            <v/>
          </cell>
          <cell r="AS959" t="str">
            <v/>
          </cell>
          <cell r="AT959" t="str">
            <v/>
          </cell>
          <cell r="AU959" t="str">
            <v/>
          </cell>
          <cell r="AV959" t="str">
            <v/>
          </cell>
          <cell r="AW959" t="str">
            <v/>
          </cell>
          <cell r="AX959" t="str">
            <v/>
          </cell>
          <cell r="AY959" t="str">
            <v/>
          </cell>
          <cell r="AZ959" t="str">
            <v/>
          </cell>
          <cell r="BA959" t="str">
            <v/>
          </cell>
          <cell r="BB959" t="str">
            <v/>
          </cell>
          <cell r="BC959" t="str">
            <v/>
          </cell>
        </row>
        <row r="960">
          <cell r="B960" t="str">
            <v>WYNBRG - Air</v>
          </cell>
          <cell r="C960">
            <v>0</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cell r="V960" t="str">
            <v/>
          </cell>
          <cell r="W960" t="str">
            <v/>
          </cell>
          <cell r="X960" t="str">
            <v/>
          </cell>
          <cell r="Y960" t="str">
            <v/>
          </cell>
          <cell r="Z960" t="str">
            <v/>
          </cell>
          <cell r="AA960" t="str">
            <v/>
          </cell>
          <cell r="AB960" t="str">
            <v/>
          </cell>
          <cell r="AC960" t="str">
            <v/>
          </cell>
          <cell r="AD960" t="str">
            <v/>
          </cell>
          <cell r="AE960" t="str">
            <v/>
          </cell>
          <cell r="AF960" t="str">
            <v/>
          </cell>
          <cell r="AG960" t="str">
            <v/>
          </cell>
          <cell r="AH960" t="str">
            <v/>
          </cell>
          <cell r="AI960" t="str">
            <v/>
          </cell>
          <cell r="AJ960" t="str">
            <v/>
          </cell>
          <cell r="AK960" t="str">
            <v/>
          </cell>
          <cell r="AL960" t="str">
            <v/>
          </cell>
          <cell r="AM960" t="str">
            <v/>
          </cell>
          <cell r="AN960" t="str">
            <v/>
          </cell>
          <cell r="AO960" t="str">
            <v/>
          </cell>
          <cell r="AP960" t="str">
            <v/>
          </cell>
          <cell r="AQ960" t="str">
            <v/>
          </cell>
          <cell r="AR960" t="str">
            <v/>
          </cell>
          <cell r="AS960" t="str">
            <v/>
          </cell>
          <cell r="AT960" t="str">
            <v/>
          </cell>
          <cell r="AU960" t="str">
            <v/>
          </cell>
          <cell r="AV960" t="str">
            <v/>
          </cell>
          <cell r="AW960" t="str">
            <v/>
          </cell>
          <cell r="AX960" t="str">
            <v/>
          </cell>
          <cell r="AY960" t="str">
            <v/>
          </cell>
          <cell r="AZ960" t="str">
            <v/>
          </cell>
          <cell r="BA960" t="str">
            <v/>
          </cell>
          <cell r="BB960" t="str">
            <v/>
          </cell>
          <cell r="BC960" t="str">
            <v/>
          </cell>
        </row>
        <row r="961">
          <cell r="B961" t="str">
            <v>WYNBRG - Sea</v>
          </cell>
          <cell r="C961">
            <v>0</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cell r="V961" t="str">
            <v/>
          </cell>
          <cell r="W961" t="str">
            <v/>
          </cell>
          <cell r="X961" t="str">
            <v/>
          </cell>
          <cell r="Y961" t="str">
            <v/>
          </cell>
          <cell r="Z961" t="str">
            <v/>
          </cell>
          <cell r="AA961" t="str">
            <v/>
          </cell>
          <cell r="AB961" t="str">
            <v/>
          </cell>
          <cell r="AC961" t="str">
            <v/>
          </cell>
          <cell r="AD961" t="str">
            <v/>
          </cell>
          <cell r="AE961" t="str">
            <v/>
          </cell>
          <cell r="AF961" t="str">
            <v/>
          </cell>
          <cell r="AG961" t="str">
            <v/>
          </cell>
          <cell r="AH961" t="str">
            <v/>
          </cell>
          <cell r="AI961" t="str">
            <v/>
          </cell>
          <cell r="AJ961" t="str">
            <v/>
          </cell>
          <cell r="AK961" t="str">
            <v/>
          </cell>
          <cell r="AL961" t="str">
            <v/>
          </cell>
          <cell r="AM961" t="str">
            <v/>
          </cell>
          <cell r="AN961" t="str">
            <v/>
          </cell>
          <cell r="AO961" t="str">
            <v/>
          </cell>
          <cell r="AP961" t="str">
            <v/>
          </cell>
          <cell r="AQ961" t="str">
            <v/>
          </cell>
          <cell r="AR961" t="str">
            <v/>
          </cell>
          <cell r="AS961" t="str">
            <v/>
          </cell>
          <cell r="AT961" t="str">
            <v/>
          </cell>
          <cell r="AU961" t="str">
            <v/>
          </cell>
          <cell r="AV961" t="str">
            <v/>
          </cell>
          <cell r="AW961" t="str">
            <v/>
          </cell>
          <cell r="AX961" t="str">
            <v/>
          </cell>
          <cell r="AY961" t="str">
            <v/>
          </cell>
          <cell r="AZ961" t="str">
            <v/>
          </cell>
          <cell r="BA961" t="str">
            <v/>
          </cell>
          <cell r="BB961" t="str">
            <v/>
          </cell>
          <cell r="BC961" t="str">
            <v/>
          </cell>
        </row>
        <row r="962">
          <cell r="B962" t="str">
            <v>X1SPEQ - Air</v>
          </cell>
          <cell r="C962">
            <v>0</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cell r="V962" t="str">
            <v/>
          </cell>
          <cell r="W962" t="str">
            <v/>
          </cell>
          <cell r="X962" t="str">
            <v/>
          </cell>
          <cell r="Y962" t="str">
            <v/>
          </cell>
          <cell r="Z962" t="str">
            <v/>
          </cell>
          <cell r="AA962" t="str">
            <v/>
          </cell>
          <cell r="AB962" t="str">
            <v/>
          </cell>
          <cell r="AC962" t="str">
            <v/>
          </cell>
          <cell r="AD962" t="str">
            <v/>
          </cell>
          <cell r="AE962" t="str">
            <v/>
          </cell>
          <cell r="AF962" t="str">
            <v/>
          </cell>
          <cell r="AG962" t="str">
            <v/>
          </cell>
          <cell r="AH962" t="str">
            <v/>
          </cell>
          <cell r="AI962" t="str">
            <v/>
          </cell>
          <cell r="AJ962" t="str">
            <v/>
          </cell>
          <cell r="AK962" t="str">
            <v/>
          </cell>
          <cell r="AL962" t="str">
            <v/>
          </cell>
          <cell r="AM962" t="str">
            <v/>
          </cell>
          <cell r="AN962" t="str">
            <v/>
          </cell>
          <cell r="AO962" t="str">
            <v/>
          </cell>
          <cell r="AP962" t="str">
            <v/>
          </cell>
          <cell r="AQ962" t="str">
            <v/>
          </cell>
          <cell r="AR962" t="str">
            <v/>
          </cell>
          <cell r="AS962" t="str">
            <v/>
          </cell>
          <cell r="AT962" t="str">
            <v/>
          </cell>
          <cell r="AU962" t="str">
            <v/>
          </cell>
          <cell r="AV962" t="str">
            <v/>
          </cell>
          <cell r="AW962" t="str">
            <v/>
          </cell>
          <cell r="AX962" t="str">
            <v/>
          </cell>
          <cell r="AY962" t="str">
            <v/>
          </cell>
          <cell r="AZ962" t="str">
            <v/>
          </cell>
          <cell r="BA962" t="str">
            <v/>
          </cell>
          <cell r="BB962" t="str">
            <v/>
          </cell>
          <cell r="BC962" t="str">
            <v/>
          </cell>
        </row>
        <row r="963">
          <cell r="B963" t="str">
            <v>X1SPEQ - Sea</v>
          </cell>
          <cell r="C963">
            <v>0</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cell r="V963" t="str">
            <v/>
          </cell>
          <cell r="W963" t="str">
            <v/>
          </cell>
          <cell r="X963" t="str">
            <v/>
          </cell>
          <cell r="Y963" t="str">
            <v/>
          </cell>
          <cell r="Z963" t="str">
            <v/>
          </cell>
          <cell r="AA963" t="str">
            <v/>
          </cell>
          <cell r="AB963" t="str">
            <v/>
          </cell>
          <cell r="AC963" t="str">
            <v/>
          </cell>
          <cell r="AD963" t="str">
            <v/>
          </cell>
          <cell r="AE963" t="str">
            <v/>
          </cell>
          <cell r="AF963" t="str">
            <v/>
          </cell>
          <cell r="AG963" t="str">
            <v/>
          </cell>
          <cell r="AH963" t="str">
            <v/>
          </cell>
          <cell r="AI963" t="str">
            <v/>
          </cell>
          <cell r="AJ963" t="str">
            <v/>
          </cell>
          <cell r="AK963" t="str">
            <v/>
          </cell>
          <cell r="AL963" t="str">
            <v/>
          </cell>
          <cell r="AM963" t="str">
            <v/>
          </cell>
          <cell r="AN963" t="str">
            <v/>
          </cell>
          <cell r="AO963" t="str">
            <v/>
          </cell>
          <cell r="AP963" t="str">
            <v/>
          </cell>
          <cell r="AQ963" t="str">
            <v/>
          </cell>
          <cell r="AR963" t="str">
            <v/>
          </cell>
          <cell r="AS963" t="str">
            <v/>
          </cell>
          <cell r="AT963" t="str">
            <v/>
          </cell>
          <cell r="AU963" t="str">
            <v/>
          </cell>
          <cell r="AV963" t="str">
            <v/>
          </cell>
          <cell r="AW963" t="str">
            <v/>
          </cell>
          <cell r="AX963" t="str">
            <v/>
          </cell>
          <cell r="AY963" t="str">
            <v/>
          </cell>
          <cell r="AZ963" t="str">
            <v/>
          </cell>
          <cell r="BA963" t="str">
            <v/>
          </cell>
          <cell r="BB963" t="str">
            <v/>
          </cell>
          <cell r="BC963" t="str">
            <v/>
          </cell>
        </row>
        <row r="964">
          <cell r="B964" t="str">
            <v>X2BAL - Air</v>
          </cell>
          <cell r="C964">
            <v>0</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cell r="V964" t="str">
            <v/>
          </cell>
          <cell r="W964" t="str">
            <v/>
          </cell>
          <cell r="X964" t="str">
            <v/>
          </cell>
          <cell r="Y964" t="str">
            <v/>
          </cell>
          <cell r="Z964" t="str">
            <v/>
          </cell>
          <cell r="AA964" t="str">
            <v/>
          </cell>
          <cell r="AB964" t="str">
            <v/>
          </cell>
          <cell r="AC964" t="str">
            <v/>
          </cell>
          <cell r="AD964" t="str">
            <v/>
          </cell>
          <cell r="AE964" t="str">
            <v/>
          </cell>
          <cell r="AF964" t="str">
            <v/>
          </cell>
          <cell r="AG964" t="str">
            <v/>
          </cell>
          <cell r="AH964" t="str">
            <v/>
          </cell>
          <cell r="AI964" t="str">
            <v/>
          </cell>
          <cell r="AJ964" t="str">
            <v/>
          </cell>
          <cell r="AK964" t="str">
            <v/>
          </cell>
          <cell r="AL964" t="str">
            <v/>
          </cell>
          <cell r="AM964" t="str">
            <v/>
          </cell>
          <cell r="AN964" t="str">
            <v/>
          </cell>
          <cell r="AO964" t="str">
            <v/>
          </cell>
          <cell r="AP964" t="str">
            <v/>
          </cell>
          <cell r="AQ964" t="str">
            <v/>
          </cell>
          <cell r="AR964" t="str">
            <v/>
          </cell>
          <cell r="AS964" t="str">
            <v/>
          </cell>
          <cell r="AT964" t="str">
            <v/>
          </cell>
          <cell r="AU964" t="str">
            <v/>
          </cell>
          <cell r="AV964" t="str">
            <v/>
          </cell>
          <cell r="AW964" t="str">
            <v/>
          </cell>
          <cell r="AX964" t="str">
            <v/>
          </cell>
          <cell r="AY964" t="str">
            <v/>
          </cell>
          <cell r="AZ964" t="str">
            <v/>
          </cell>
          <cell r="BA964" t="str">
            <v/>
          </cell>
          <cell r="BB964" t="str">
            <v/>
          </cell>
          <cell r="BC964" t="str">
            <v/>
          </cell>
        </row>
        <row r="965">
          <cell r="B965" t="str">
            <v>X2BAL - Sea</v>
          </cell>
          <cell r="C965">
            <v>0</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cell r="V965" t="str">
            <v/>
          </cell>
          <cell r="W965" t="str">
            <v/>
          </cell>
          <cell r="X965" t="str">
            <v/>
          </cell>
          <cell r="Y965" t="str">
            <v/>
          </cell>
          <cell r="Z965" t="str">
            <v/>
          </cell>
          <cell r="AA965" t="str">
            <v/>
          </cell>
          <cell r="AB965" t="str">
            <v/>
          </cell>
          <cell r="AC965" t="str">
            <v/>
          </cell>
          <cell r="AD965" t="str">
            <v/>
          </cell>
          <cell r="AE965" t="str">
            <v/>
          </cell>
          <cell r="AF965" t="str">
            <v/>
          </cell>
          <cell r="AG965" t="str">
            <v/>
          </cell>
          <cell r="AH965" t="str">
            <v/>
          </cell>
          <cell r="AI965" t="str">
            <v/>
          </cell>
          <cell r="AJ965" t="str">
            <v/>
          </cell>
          <cell r="AK965" t="str">
            <v/>
          </cell>
          <cell r="AL965" t="str">
            <v/>
          </cell>
          <cell r="AM965" t="str">
            <v/>
          </cell>
          <cell r="AN965" t="str">
            <v/>
          </cell>
          <cell r="AO965" t="str">
            <v/>
          </cell>
          <cell r="AP965" t="str">
            <v/>
          </cell>
          <cell r="AQ965" t="str">
            <v/>
          </cell>
          <cell r="AR965" t="str">
            <v/>
          </cell>
          <cell r="AS965" t="str">
            <v/>
          </cell>
          <cell r="AT965" t="str">
            <v/>
          </cell>
          <cell r="AU965" t="str">
            <v/>
          </cell>
          <cell r="AV965" t="str">
            <v/>
          </cell>
          <cell r="AW965" t="str">
            <v/>
          </cell>
          <cell r="AX965" t="str">
            <v/>
          </cell>
          <cell r="AY965" t="str">
            <v/>
          </cell>
          <cell r="AZ965" t="str">
            <v/>
          </cell>
          <cell r="BA965" t="str">
            <v/>
          </cell>
          <cell r="BB965" t="str">
            <v/>
          </cell>
          <cell r="BC965" t="str">
            <v/>
          </cell>
        </row>
        <row r="966">
          <cell r="B966" t="str">
            <v>X2BECK - Air</v>
          </cell>
          <cell r="C966">
            <v>0</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cell r="V966" t="str">
            <v/>
          </cell>
          <cell r="W966" t="str">
            <v/>
          </cell>
          <cell r="X966" t="str">
            <v/>
          </cell>
          <cell r="Y966" t="str">
            <v/>
          </cell>
          <cell r="Z966" t="str">
            <v/>
          </cell>
          <cell r="AA966" t="str">
            <v/>
          </cell>
          <cell r="AB966" t="str">
            <v/>
          </cell>
          <cell r="AC966" t="str">
            <v/>
          </cell>
          <cell r="AD966" t="str">
            <v/>
          </cell>
          <cell r="AE966" t="str">
            <v/>
          </cell>
          <cell r="AF966" t="str">
            <v/>
          </cell>
          <cell r="AG966" t="str">
            <v/>
          </cell>
          <cell r="AH966" t="str">
            <v/>
          </cell>
          <cell r="AI966" t="str">
            <v/>
          </cell>
          <cell r="AJ966" t="str">
            <v/>
          </cell>
          <cell r="AK966" t="str">
            <v/>
          </cell>
          <cell r="AL966" t="str">
            <v/>
          </cell>
          <cell r="AM966" t="str">
            <v/>
          </cell>
          <cell r="AN966" t="str">
            <v/>
          </cell>
          <cell r="AO966" t="str">
            <v/>
          </cell>
          <cell r="AP966" t="str">
            <v/>
          </cell>
          <cell r="AQ966" t="str">
            <v/>
          </cell>
          <cell r="AR966" t="str">
            <v/>
          </cell>
          <cell r="AS966" t="str">
            <v/>
          </cell>
          <cell r="AT966" t="str">
            <v/>
          </cell>
          <cell r="AU966" t="str">
            <v/>
          </cell>
          <cell r="AV966" t="str">
            <v/>
          </cell>
          <cell r="AW966" t="str">
            <v/>
          </cell>
          <cell r="AX966" t="str">
            <v/>
          </cell>
          <cell r="AY966" t="str">
            <v/>
          </cell>
          <cell r="AZ966" t="str">
            <v/>
          </cell>
          <cell r="BA966" t="str">
            <v/>
          </cell>
          <cell r="BB966" t="str">
            <v/>
          </cell>
          <cell r="BC966" t="str">
            <v/>
          </cell>
        </row>
        <row r="967">
          <cell r="B967" t="str">
            <v>X2BECK - Sea</v>
          </cell>
          <cell r="C967">
            <v>0</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cell r="V967" t="str">
            <v/>
          </cell>
          <cell r="W967" t="str">
            <v/>
          </cell>
          <cell r="X967" t="str">
            <v/>
          </cell>
          <cell r="Y967" t="str">
            <v/>
          </cell>
          <cell r="Z967" t="str">
            <v/>
          </cell>
          <cell r="AA967" t="str">
            <v/>
          </cell>
          <cell r="AB967" t="str">
            <v/>
          </cell>
          <cell r="AC967" t="str">
            <v/>
          </cell>
          <cell r="AD967" t="str">
            <v/>
          </cell>
          <cell r="AE967" t="str">
            <v/>
          </cell>
          <cell r="AF967" t="str">
            <v/>
          </cell>
          <cell r="AG967" t="str">
            <v/>
          </cell>
          <cell r="AH967" t="str">
            <v/>
          </cell>
          <cell r="AI967" t="str">
            <v/>
          </cell>
          <cell r="AJ967" t="str">
            <v/>
          </cell>
          <cell r="AK967" t="str">
            <v/>
          </cell>
          <cell r="AL967" t="str">
            <v/>
          </cell>
          <cell r="AM967" t="str">
            <v/>
          </cell>
          <cell r="AN967" t="str">
            <v/>
          </cell>
          <cell r="AO967" t="str">
            <v/>
          </cell>
          <cell r="AP967" t="str">
            <v/>
          </cell>
          <cell r="AQ967" t="str">
            <v/>
          </cell>
          <cell r="AR967" t="str">
            <v/>
          </cell>
          <cell r="AS967" t="str">
            <v/>
          </cell>
          <cell r="AT967" t="str">
            <v/>
          </cell>
          <cell r="AU967" t="str">
            <v/>
          </cell>
          <cell r="AV967" t="str">
            <v/>
          </cell>
          <cell r="AW967" t="str">
            <v/>
          </cell>
          <cell r="AX967" t="str">
            <v/>
          </cell>
          <cell r="AY967" t="str">
            <v/>
          </cell>
          <cell r="AZ967" t="str">
            <v/>
          </cell>
          <cell r="BA967" t="str">
            <v/>
          </cell>
          <cell r="BB967" t="str">
            <v/>
          </cell>
          <cell r="BC967" t="str">
            <v/>
          </cell>
        </row>
        <row r="968">
          <cell r="B968" t="str">
            <v>X2DISP - Air</v>
          </cell>
          <cell r="C968">
            <v>0</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cell r="V968" t="str">
            <v/>
          </cell>
          <cell r="W968" t="str">
            <v/>
          </cell>
          <cell r="X968" t="str">
            <v/>
          </cell>
          <cell r="Y968" t="str">
            <v/>
          </cell>
          <cell r="Z968" t="str">
            <v/>
          </cell>
          <cell r="AA968" t="str">
            <v/>
          </cell>
          <cell r="AB968" t="str">
            <v/>
          </cell>
          <cell r="AC968" t="str">
            <v/>
          </cell>
          <cell r="AD968" t="str">
            <v/>
          </cell>
          <cell r="AE968" t="str">
            <v/>
          </cell>
          <cell r="AF968" t="str">
            <v/>
          </cell>
          <cell r="AG968" t="str">
            <v/>
          </cell>
          <cell r="AH968" t="str">
            <v/>
          </cell>
          <cell r="AI968" t="str">
            <v/>
          </cell>
          <cell r="AJ968" t="str">
            <v/>
          </cell>
          <cell r="AK968" t="str">
            <v/>
          </cell>
          <cell r="AL968" t="str">
            <v/>
          </cell>
          <cell r="AM968" t="str">
            <v/>
          </cell>
          <cell r="AN968" t="str">
            <v/>
          </cell>
          <cell r="AO968" t="str">
            <v/>
          </cell>
          <cell r="AP968" t="str">
            <v/>
          </cell>
          <cell r="AQ968" t="str">
            <v/>
          </cell>
          <cell r="AR968" t="str">
            <v/>
          </cell>
          <cell r="AS968" t="str">
            <v/>
          </cell>
          <cell r="AT968" t="str">
            <v/>
          </cell>
          <cell r="AU968" t="str">
            <v/>
          </cell>
          <cell r="AV968" t="str">
            <v/>
          </cell>
          <cell r="AW968" t="str">
            <v/>
          </cell>
          <cell r="AX968" t="str">
            <v/>
          </cell>
          <cell r="AY968" t="str">
            <v/>
          </cell>
          <cell r="AZ968" t="str">
            <v/>
          </cell>
          <cell r="BA968" t="str">
            <v/>
          </cell>
          <cell r="BB968" t="str">
            <v/>
          </cell>
          <cell r="BC968" t="str">
            <v/>
          </cell>
        </row>
        <row r="969">
          <cell r="B969" t="str">
            <v>X2DISP - Sea</v>
          </cell>
          <cell r="C969">
            <v>0</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cell r="V969" t="str">
            <v/>
          </cell>
          <cell r="W969" t="str">
            <v/>
          </cell>
          <cell r="X969" t="str">
            <v/>
          </cell>
          <cell r="Y969" t="str">
            <v/>
          </cell>
          <cell r="Z969" t="str">
            <v/>
          </cell>
          <cell r="AA969" t="str">
            <v/>
          </cell>
          <cell r="AB969" t="str">
            <v/>
          </cell>
          <cell r="AC969" t="str">
            <v/>
          </cell>
          <cell r="AD969" t="str">
            <v/>
          </cell>
          <cell r="AE969" t="str">
            <v/>
          </cell>
          <cell r="AF969" t="str">
            <v/>
          </cell>
          <cell r="AG969" t="str">
            <v/>
          </cell>
          <cell r="AH969" t="str">
            <v/>
          </cell>
          <cell r="AI969" t="str">
            <v/>
          </cell>
          <cell r="AJ969" t="str">
            <v/>
          </cell>
          <cell r="AK969" t="str">
            <v/>
          </cell>
          <cell r="AL969" t="str">
            <v/>
          </cell>
          <cell r="AM969" t="str">
            <v/>
          </cell>
          <cell r="AN969" t="str">
            <v/>
          </cell>
          <cell r="AO969" t="str">
            <v/>
          </cell>
          <cell r="AP969" t="str">
            <v/>
          </cell>
          <cell r="AQ969" t="str">
            <v/>
          </cell>
          <cell r="AR969" t="str">
            <v/>
          </cell>
          <cell r="AS969" t="str">
            <v/>
          </cell>
          <cell r="AT969" t="str">
            <v/>
          </cell>
          <cell r="AU969" t="str">
            <v/>
          </cell>
          <cell r="AV969" t="str">
            <v/>
          </cell>
          <cell r="AW969" t="str">
            <v/>
          </cell>
          <cell r="AX969" t="str">
            <v/>
          </cell>
          <cell r="AY969" t="str">
            <v/>
          </cell>
          <cell r="AZ969" t="str">
            <v/>
          </cell>
          <cell r="BA969" t="str">
            <v/>
          </cell>
          <cell r="BB969" t="str">
            <v/>
          </cell>
          <cell r="BC969" t="str">
            <v/>
          </cell>
        </row>
        <row r="970">
          <cell r="B970" t="str">
            <v>X2FORD - Air</v>
          </cell>
          <cell r="C970">
            <v>0</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cell r="V970" t="str">
            <v/>
          </cell>
          <cell r="W970" t="str">
            <v/>
          </cell>
          <cell r="X970" t="str">
            <v/>
          </cell>
          <cell r="Y970" t="str">
            <v/>
          </cell>
          <cell r="Z970" t="str">
            <v/>
          </cell>
          <cell r="AA970" t="str">
            <v/>
          </cell>
          <cell r="AB970" t="str">
            <v/>
          </cell>
          <cell r="AC970" t="str">
            <v/>
          </cell>
          <cell r="AD970" t="str">
            <v/>
          </cell>
          <cell r="AE970" t="str">
            <v/>
          </cell>
          <cell r="AF970" t="str">
            <v/>
          </cell>
          <cell r="AG970" t="str">
            <v/>
          </cell>
          <cell r="AH970" t="str">
            <v/>
          </cell>
          <cell r="AI970" t="str">
            <v/>
          </cell>
          <cell r="AJ970" t="str">
            <v/>
          </cell>
          <cell r="AK970" t="str">
            <v/>
          </cell>
          <cell r="AL970" t="str">
            <v/>
          </cell>
          <cell r="AM970" t="str">
            <v/>
          </cell>
          <cell r="AN970" t="str">
            <v/>
          </cell>
          <cell r="AO970" t="str">
            <v/>
          </cell>
          <cell r="AP970" t="str">
            <v/>
          </cell>
          <cell r="AQ970" t="str">
            <v/>
          </cell>
          <cell r="AR970" t="str">
            <v/>
          </cell>
          <cell r="AS970" t="str">
            <v/>
          </cell>
          <cell r="AT970" t="str">
            <v/>
          </cell>
          <cell r="AU970" t="str">
            <v/>
          </cell>
          <cell r="AV970" t="str">
            <v/>
          </cell>
          <cell r="AW970" t="str">
            <v/>
          </cell>
          <cell r="AX970" t="str">
            <v/>
          </cell>
          <cell r="AY970" t="str">
            <v/>
          </cell>
          <cell r="AZ970" t="str">
            <v/>
          </cell>
          <cell r="BA970" t="str">
            <v/>
          </cell>
          <cell r="BB970" t="str">
            <v/>
          </cell>
          <cell r="BC970" t="str">
            <v/>
          </cell>
        </row>
        <row r="971">
          <cell r="B971" t="str">
            <v>X2FORD - Sea</v>
          </cell>
          <cell r="C971">
            <v>0</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cell r="V971" t="str">
            <v/>
          </cell>
          <cell r="W971" t="str">
            <v/>
          </cell>
          <cell r="X971" t="str">
            <v/>
          </cell>
          <cell r="Y971" t="str">
            <v/>
          </cell>
          <cell r="Z971" t="str">
            <v/>
          </cell>
          <cell r="AA971" t="str">
            <v/>
          </cell>
          <cell r="AB971" t="str">
            <v/>
          </cell>
          <cell r="AC971" t="str">
            <v/>
          </cell>
          <cell r="AD971" t="str">
            <v/>
          </cell>
          <cell r="AE971" t="str">
            <v/>
          </cell>
          <cell r="AF971" t="str">
            <v/>
          </cell>
          <cell r="AG971" t="str">
            <v/>
          </cell>
          <cell r="AH971" t="str">
            <v/>
          </cell>
          <cell r="AI971" t="str">
            <v/>
          </cell>
          <cell r="AJ971" t="str">
            <v/>
          </cell>
          <cell r="AK971" t="str">
            <v/>
          </cell>
          <cell r="AL971" t="str">
            <v/>
          </cell>
          <cell r="AM971" t="str">
            <v/>
          </cell>
          <cell r="AN971" t="str">
            <v/>
          </cell>
          <cell r="AO971" t="str">
            <v/>
          </cell>
          <cell r="AP971" t="str">
            <v/>
          </cell>
          <cell r="AQ971" t="str">
            <v/>
          </cell>
          <cell r="AR971" t="str">
            <v/>
          </cell>
          <cell r="AS971" t="str">
            <v/>
          </cell>
          <cell r="AT971" t="str">
            <v/>
          </cell>
          <cell r="AU971" t="str">
            <v/>
          </cell>
          <cell r="AV971" t="str">
            <v/>
          </cell>
          <cell r="AW971" t="str">
            <v/>
          </cell>
          <cell r="AX971" t="str">
            <v/>
          </cell>
          <cell r="AY971" t="str">
            <v/>
          </cell>
          <cell r="AZ971" t="str">
            <v/>
          </cell>
          <cell r="BA971" t="str">
            <v/>
          </cell>
          <cell r="BB971" t="str">
            <v/>
          </cell>
          <cell r="BC971" t="str">
            <v/>
          </cell>
        </row>
        <row r="972">
          <cell r="B972" t="str">
            <v>X2GEL - Air</v>
          </cell>
          <cell r="C972">
            <v>0</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cell r="V972" t="str">
            <v/>
          </cell>
          <cell r="W972" t="str">
            <v/>
          </cell>
          <cell r="X972" t="str">
            <v/>
          </cell>
          <cell r="Y972" t="str">
            <v/>
          </cell>
          <cell r="Z972" t="str">
            <v/>
          </cell>
          <cell r="AA972" t="str">
            <v/>
          </cell>
          <cell r="AB972" t="str">
            <v/>
          </cell>
          <cell r="AC972" t="str">
            <v/>
          </cell>
          <cell r="AD972" t="str">
            <v/>
          </cell>
          <cell r="AE972" t="str">
            <v/>
          </cell>
          <cell r="AF972" t="str">
            <v/>
          </cell>
          <cell r="AG972" t="str">
            <v/>
          </cell>
          <cell r="AH972" t="str">
            <v/>
          </cell>
          <cell r="AI972" t="str">
            <v/>
          </cell>
          <cell r="AJ972" t="str">
            <v/>
          </cell>
          <cell r="AK972" t="str">
            <v/>
          </cell>
          <cell r="AL972" t="str">
            <v/>
          </cell>
          <cell r="AM972" t="str">
            <v/>
          </cell>
          <cell r="AN972" t="str">
            <v/>
          </cell>
          <cell r="AO972" t="str">
            <v/>
          </cell>
          <cell r="AP972" t="str">
            <v/>
          </cell>
          <cell r="AQ972" t="str">
            <v/>
          </cell>
          <cell r="AR972" t="str">
            <v/>
          </cell>
          <cell r="AS972" t="str">
            <v/>
          </cell>
          <cell r="AT972" t="str">
            <v/>
          </cell>
          <cell r="AU972" t="str">
            <v/>
          </cell>
          <cell r="AV972" t="str">
            <v/>
          </cell>
          <cell r="AW972" t="str">
            <v/>
          </cell>
          <cell r="AX972" t="str">
            <v/>
          </cell>
          <cell r="AY972" t="str">
            <v/>
          </cell>
          <cell r="AZ972" t="str">
            <v/>
          </cell>
          <cell r="BA972" t="str">
            <v/>
          </cell>
          <cell r="BB972" t="str">
            <v/>
          </cell>
          <cell r="BC972" t="str">
            <v/>
          </cell>
        </row>
        <row r="973">
          <cell r="B973" t="str">
            <v>X2GEL - Sea</v>
          </cell>
          <cell r="C973">
            <v>0</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cell r="V973" t="str">
            <v/>
          </cell>
          <cell r="W973" t="str">
            <v/>
          </cell>
          <cell r="X973" t="str">
            <v/>
          </cell>
          <cell r="Y973" t="str">
            <v/>
          </cell>
          <cell r="Z973" t="str">
            <v/>
          </cell>
          <cell r="AA973" t="str">
            <v/>
          </cell>
          <cell r="AB973" t="str">
            <v/>
          </cell>
          <cell r="AC973" t="str">
            <v/>
          </cell>
          <cell r="AD973" t="str">
            <v/>
          </cell>
          <cell r="AE973" t="str">
            <v/>
          </cell>
          <cell r="AF973" t="str">
            <v/>
          </cell>
          <cell r="AG973" t="str">
            <v/>
          </cell>
          <cell r="AH973" t="str">
            <v/>
          </cell>
          <cell r="AI973" t="str">
            <v/>
          </cell>
          <cell r="AJ973" t="str">
            <v/>
          </cell>
          <cell r="AK973" t="str">
            <v/>
          </cell>
          <cell r="AL973" t="str">
            <v/>
          </cell>
          <cell r="AM973" t="str">
            <v/>
          </cell>
          <cell r="AN973" t="str">
            <v/>
          </cell>
          <cell r="AO973" t="str">
            <v/>
          </cell>
          <cell r="AP973" t="str">
            <v/>
          </cell>
          <cell r="AQ973" t="str">
            <v/>
          </cell>
          <cell r="AR973" t="str">
            <v/>
          </cell>
          <cell r="AS973" t="str">
            <v/>
          </cell>
          <cell r="AT973" t="str">
            <v/>
          </cell>
          <cell r="AU973" t="str">
            <v/>
          </cell>
          <cell r="AV973" t="str">
            <v/>
          </cell>
          <cell r="AW973" t="str">
            <v/>
          </cell>
          <cell r="AX973" t="str">
            <v/>
          </cell>
          <cell r="AY973" t="str">
            <v/>
          </cell>
          <cell r="AZ973" t="str">
            <v/>
          </cell>
          <cell r="BA973" t="str">
            <v/>
          </cell>
          <cell r="BB973" t="str">
            <v/>
          </cell>
          <cell r="BC973" t="str">
            <v/>
          </cell>
        </row>
        <row r="974">
          <cell r="B974" t="str">
            <v>X2SMCO - Air</v>
          </cell>
          <cell r="C974">
            <v>0</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cell r="V974" t="str">
            <v/>
          </cell>
          <cell r="W974" t="str">
            <v/>
          </cell>
          <cell r="X974" t="str">
            <v/>
          </cell>
          <cell r="Y974" t="str">
            <v/>
          </cell>
          <cell r="Z974" t="str">
            <v/>
          </cell>
          <cell r="AA974" t="str">
            <v/>
          </cell>
          <cell r="AB974" t="str">
            <v/>
          </cell>
          <cell r="AC974" t="str">
            <v/>
          </cell>
          <cell r="AD974" t="str">
            <v/>
          </cell>
          <cell r="AE974" t="str">
            <v/>
          </cell>
          <cell r="AF974" t="str">
            <v/>
          </cell>
          <cell r="AG974" t="str">
            <v/>
          </cell>
          <cell r="AH974" t="str">
            <v/>
          </cell>
          <cell r="AI974" t="str">
            <v/>
          </cell>
          <cell r="AJ974" t="str">
            <v/>
          </cell>
          <cell r="AK974" t="str">
            <v/>
          </cell>
          <cell r="AL974" t="str">
            <v/>
          </cell>
          <cell r="AM974" t="str">
            <v/>
          </cell>
          <cell r="AN974" t="str">
            <v/>
          </cell>
          <cell r="AO974" t="str">
            <v/>
          </cell>
          <cell r="AP974" t="str">
            <v/>
          </cell>
          <cell r="AQ974" t="str">
            <v/>
          </cell>
          <cell r="AR974" t="str">
            <v/>
          </cell>
          <cell r="AS974" t="str">
            <v/>
          </cell>
          <cell r="AT974" t="str">
            <v/>
          </cell>
          <cell r="AU974" t="str">
            <v/>
          </cell>
          <cell r="AV974" t="str">
            <v/>
          </cell>
          <cell r="AW974" t="str">
            <v/>
          </cell>
          <cell r="AX974" t="str">
            <v/>
          </cell>
          <cell r="AY974" t="str">
            <v/>
          </cell>
          <cell r="AZ974" t="str">
            <v/>
          </cell>
          <cell r="BA974" t="str">
            <v/>
          </cell>
          <cell r="BB974" t="str">
            <v/>
          </cell>
          <cell r="BC974" t="str">
            <v/>
          </cell>
        </row>
        <row r="975">
          <cell r="B975" t="str">
            <v>X2SMCO - Sea</v>
          </cell>
          <cell r="C975">
            <v>0</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cell r="V975" t="str">
            <v/>
          </cell>
          <cell r="W975" t="str">
            <v/>
          </cell>
          <cell r="X975" t="str">
            <v/>
          </cell>
          <cell r="Y975" t="str">
            <v/>
          </cell>
          <cell r="Z975" t="str">
            <v/>
          </cell>
          <cell r="AA975" t="str">
            <v/>
          </cell>
          <cell r="AB975" t="str">
            <v/>
          </cell>
          <cell r="AC975" t="str">
            <v/>
          </cell>
          <cell r="AD975" t="str">
            <v/>
          </cell>
          <cell r="AE975" t="str">
            <v/>
          </cell>
          <cell r="AF975" t="str">
            <v/>
          </cell>
          <cell r="AG975" t="str">
            <v/>
          </cell>
          <cell r="AH975" t="str">
            <v/>
          </cell>
          <cell r="AI975" t="str">
            <v/>
          </cell>
          <cell r="AJ975" t="str">
            <v/>
          </cell>
          <cell r="AK975" t="str">
            <v/>
          </cell>
          <cell r="AL975" t="str">
            <v/>
          </cell>
          <cell r="AM975" t="str">
            <v/>
          </cell>
          <cell r="AN975" t="str">
            <v/>
          </cell>
          <cell r="AO975" t="str">
            <v/>
          </cell>
          <cell r="AP975" t="str">
            <v/>
          </cell>
          <cell r="AQ975" t="str">
            <v/>
          </cell>
          <cell r="AR975" t="str">
            <v/>
          </cell>
          <cell r="AS975" t="str">
            <v/>
          </cell>
          <cell r="AT975" t="str">
            <v/>
          </cell>
          <cell r="AU975" t="str">
            <v/>
          </cell>
          <cell r="AV975" t="str">
            <v/>
          </cell>
          <cell r="AW975" t="str">
            <v/>
          </cell>
          <cell r="AX975" t="str">
            <v/>
          </cell>
          <cell r="AY975" t="str">
            <v/>
          </cell>
          <cell r="AZ975" t="str">
            <v/>
          </cell>
          <cell r="BA975" t="str">
            <v/>
          </cell>
          <cell r="BB975" t="str">
            <v/>
          </cell>
          <cell r="BC975" t="str">
            <v/>
          </cell>
        </row>
        <row r="976">
          <cell r="B976" t="str">
            <v>X2SPOR - Air</v>
          </cell>
          <cell r="C976">
            <v>0</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cell r="V976" t="str">
            <v/>
          </cell>
          <cell r="W976" t="str">
            <v/>
          </cell>
          <cell r="X976" t="str">
            <v/>
          </cell>
          <cell r="Y976" t="str">
            <v/>
          </cell>
          <cell r="Z976" t="str">
            <v/>
          </cell>
          <cell r="AA976" t="str">
            <v/>
          </cell>
          <cell r="AB976" t="str">
            <v/>
          </cell>
          <cell r="AC976" t="str">
            <v/>
          </cell>
          <cell r="AD976" t="str">
            <v/>
          </cell>
          <cell r="AE976" t="str">
            <v/>
          </cell>
          <cell r="AF976" t="str">
            <v/>
          </cell>
          <cell r="AG976" t="str">
            <v/>
          </cell>
          <cell r="AH976" t="str">
            <v/>
          </cell>
          <cell r="AI976" t="str">
            <v/>
          </cell>
          <cell r="AJ976" t="str">
            <v/>
          </cell>
          <cell r="AK976" t="str">
            <v/>
          </cell>
          <cell r="AL976" t="str">
            <v/>
          </cell>
          <cell r="AM976" t="str">
            <v/>
          </cell>
          <cell r="AN976" t="str">
            <v/>
          </cell>
          <cell r="AO976" t="str">
            <v/>
          </cell>
          <cell r="AP976" t="str">
            <v/>
          </cell>
          <cell r="AQ976" t="str">
            <v/>
          </cell>
          <cell r="AR976" t="str">
            <v/>
          </cell>
          <cell r="AS976" t="str">
            <v/>
          </cell>
          <cell r="AT976" t="str">
            <v/>
          </cell>
          <cell r="AU976" t="str">
            <v/>
          </cell>
          <cell r="AV976" t="str">
            <v/>
          </cell>
          <cell r="AW976" t="str">
            <v/>
          </cell>
          <cell r="AX976" t="str">
            <v/>
          </cell>
          <cell r="AY976" t="str">
            <v/>
          </cell>
          <cell r="AZ976" t="str">
            <v/>
          </cell>
          <cell r="BA976" t="str">
            <v/>
          </cell>
          <cell r="BB976" t="str">
            <v/>
          </cell>
          <cell r="BC976" t="str">
            <v/>
          </cell>
        </row>
        <row r="977">
          <cell r="B977" t="str">
            <v>X2SPOR - Sea</v>
          </cell>
          <cell r="C977">
            <v>0</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cell r="V977" t="str">
            <v/>
          </cell>
          <cell r="W977" t="str">
            <v/>
          </cell>
          <cell r="X977" t="str">
            <v/>
          </cell>
          <cell r="Y977" t="str">
            <v/>
          </cell>
          <cell r="Z977" t="str">
            <v/>
          </cell>
          <cell r="AA977" t="str">
            <v/>
          </cell>
          <cell r="AB977" t="str">
            <v/>
          </cell>
          <cell r="AC977" t="str">
            <v/>
          </cell>
          <cell r="AD977" t="str">
            <v/>
          </cell>
          <cell r="AE977" t="str">
            <v/>
          </cell>
          <cell r="AF977" t="str">
            <v/>
          </cell>
          <cell r="AG977" t="str">
            <v/>
          </cell>
          <cell r="AH977" t="str">
            <v/>
          </cell>
          <cell r="AI977" t="str">
            <v/>
          </cell>
          <cell r="AJ977" t="str">
            <v/>
          </cell>
          <cell r="AK977" t="str">
            <v/>
          </cell>
          <cell r="AL977" t="str">
            <v/>
          </cell>
          <cell r="AM977" t="str">
            <v/>
          </cell>
          <cell r="AN977" t="str">
            <v/>
          </cell>
          <cell r="AO977" t="str">
            <v/>
          </cell>
          <cell r="AP977" t="str">
            <v/>
          </cell>
          <cell r="AQ977" t="str">
            <v/>
          </cell>
          <cell r="AR977" t="str">
            <v/>
          </cell>
          <cell r="AS977" t="str">
            <v/>
          </cell>
          <cell r="AT977" t="str">
            <v/>
          </cell>
          <cell r="AU977" t="str">
            <v/>
          </cell>
          <cell r="AV977" t="str">
            <v/>
          </cell>
          <cell r="AW977" t="str">
            <v/>
          </cell>
          <cell r="AX977" t="str">
            <v/>
          </cell>
          <cell r="AY977" t="str">
            <v/>
          </cell>
          <cell r="AZ977" t="str">
            <v/>
          </cell>
          <cell r="BA977" t="str">
            <v/>
          </cell>
          <cell r="BB977" t="str">
            <v/>
          </cell>
          <cell r="BC977" t="str">
            <v/>
          </cell>
        </row>
        <row r="978">
          <cell r="B978" t="str">
            <v>X2TTPL - Air</v>
          </cell>
          <cell r="C978">
            <v>0</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cell r="V978" t="str">
            <v/>
          </cell>
          <cell r="W978" t="str">
            <v/>
          </cell>
          <cell r="X978" t="str">
            <v/>
          </cell>
          <cell r="Y978" t="str">
            <v/>
          </cell>
          <cell r="Z978" t="str">
            <v/>
          </cell>
          <cell r="AA978" t="str">
            <v/>
          </cell>
          <cell r="AB978" t="str">
            <v/>
          </cell>
          <cell r="AC978" t="str">
            <v/>
          </cell>
          <cell r="AD978" t="str">
            <v/>
          </cell>
          <cell r="AE978" t="str">
            <v/>
          </cell>
          <cell r="AF978" t="str">
            <v/>
          </cell>
          <cell r="AG978" t="str">
            <v/>
          </cell>
          <cell r="AH978" t="str">
            <v/>
          </cell>
          <cell r="AI978" t="str">
            <v/>
          </cell>
          <cell r="AJ978" t="str">
            <v/>
          </cell>
          <cell r="AK978" t="str">
            <v/>
          </cell>
          <cell r="AL978" t="str">
            <v/>
          </cell>
          <cell r="AM978" t="str">
            <v/>
          </cell>
          <cell r="AN978" t="str">
            <v/>
          </cell>
          <cell r="AO978" t="str">
            <v/>
          </cell>
          <cell r="AP978" t="str">
            <v/>
          </cell>
          <cell r="AQ978" t="str">
            <v/>
          </cell>
          <cell r="AR978" t="str">
            <v/>
          </cell>
          <cell r="AS978" t="str">
            <v/>
          </cell>
          <cell r="AT978" t="str">
            <v/>
          </cell>
          <cell r="AU978" t="str">
            <v/>
          </cell>
          <cell r="AV978" t="str">
            <v/>
          </cell>
          <cell r="AW978" t="str">
            <v/>
          </cell>
          <cell r="AX978" t="str">
            <v/>
          </cell>
          <cell r="AY978" t="str">
            <v/>
          </cell>
          <cell r="AZ978" t="str">
            <v/>
          </cell>
          <cell r="BA978" t="str">
            <v/>
          </cell>
          <cell r="BB978" t="str">
            <v/>
          </cell>
          <cell r="BC978" t="str">
            <v/>
          </cell>
        </row>
        <row r="979">
          <cell r="B979" t="str">
            <v>X2TTPL - Sea</v>
          </cell>
          <cell r="C979">
            <v>0</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cell r="V979" t="str">
            <v/>
          </cell>
          <cell r="W979" t="str">
            <v/>
          </cell>
          <cell r="X979" t="str">
            <v/>
          </cell>
          <cell r="Y979" t="str">
            <v/>
          </cell>
          <cell r="Z979" t="str">
            <v/>
          </cell>
          <cell r="AA979" t="str">
            <v/>
          </cell>
          <cell r="AB979" t="str">
            <v/>
          </cell>
          <cell r="AC979" t="str">
            <v/>
          </cell>
          <cell r="AD979" t="str">
            <v/>
          </cell>
          <cell r="AE979" t="str">
            <v/>
          </cell>
          <cell r="AF979" t="str">
            <v/>
          </cell>
          <cell r="AG979" t="str">
            <v/>
          </cell>
          <cell r="AH979" t="str">
            <v/>
          </cell>
          <cell r="AI979" t="str">
            <v/>
          </cell>
          <cell r="AJ979" t="str">
            <v/>
          </cell>
          <cell r="AK979" t="str">
            <v/>
          </cell>
          <cell r="AL979" t="str">
            <v/>
          </cell>
          <cell r="AM979" t="str">
            <v/>
          </cell>
          <cell r="AN979" t="str">
            <v/>
          </cell>
          <cell r="AO979" t="str">
            <v/>
          </cell>
          <cell r="AP979" t="str">
            <v/>
          </cell>
          <cell r="AQ979" t="str">
            <v/>
          </cell>
          <cell r="AR979" t="str">
            <v/>
          </cell>
          <cell r="AS979" t="str">
            <v/>
          </cell>
          <cell r="AT979" t="str">
            <v/>
          </cell>
          <cell r="AU979" t="str">
            <v/>
          </cell>
          <cell r="AV979" t="str">
            <v/>
          </cell>
          <cell r="AW979" t="str">
            <v/>
          </cell>
          <cell r="AX979" t="str">
            <v/>
          </cell>
          <cell r="AY979" t="str">
            <v/>
          </cell>
          <cell r="AZ979" t="str">
            <v/>
          </cell>
          <cell r="BA979" t="str">
            <v/>
          </cell>
          <cell r="BB979" t="str">
            <v/>
          </cell>
          <cell r="BC979" t="str">
            <v/>
          </cell>
        </row>
        <row r="980">
          <cell r="B980" t="str">
            <v>X3HPI - Air</v>
          </cell>
          <cell r="C980">
            <v>0</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cell r="V980" t="str">
            <v/>
          </cell>
          <cell r="W980" t="str">
            <v/>
          </cell>
          <cell r="X980" t="str">
            <v/>
          </cell>
          <cell r="Y980" t="str">
            <v/>
          </cell>
          <cell r="Z980" t="str">
            <v/>
          </cell>
          <cell r="AA980" t="str">
            <v/>
          </cell>
          <cell r="AB980" t="str">
            <v/>
          </cell>
          <cell r="AC980" t="str">
            <v/>
          </cell>
          <cell r="AD980" t="str">
            <v/>
          </cell>
          <cell r="AE980" t="str">
            <v/>
          </cell>
          <cell r="AF980" t="str">
            <v/>
          </cell>
          <cell r="AG980" t="str">
            <v/>
          </cell>
          <cell r="AH980" t="str">
            <v/>
          </cell>
          <cell r="AI980" t="str">
            <v/>
          </cell>
          <cell r="AJ980" t="str">
            <v/>
          </cell>
          <cell r="AK980" t="str">
            <v/>
          </cell>
          <cell r="AL980" t="str">
            <v/>
          </cell>
          <cell r="AM980" t="str">
            <v/>
          </cell>
          <cell r="AN980" t="str">
            <v/>
          </cell>
          <cell r="AO980" t="str">
            <v/>
          </cell>
          <cell r="AP980" t="str">
            <v/>
          </cell>
          <cell r="AQ980" t="str">
            <v/>
          </cell>
          <cell r="AR980" t="str">
            <v/>
          </cell>
          <cell r="AS980" t="str">
            <v/>
          </cell>
          <cell r="AT980" t="str">
            <v/>
          </cell>
          <cell r="AU980" t="str">
            <v/>
          </cell>
          <cell r="AV980" t="str">
            <v/>
          </cell>
          <cell r="AW980" t="str">
            <v/>
          </cell>
          <cell r="AX980" t="str">
            <v/>
          </cell>
          <cell r="AY980" t="str">
            <v/>
          </cell>
          <cell r="AZ980" t="str">
            <v/>
          </cell>
          <cell r="BA980" t="str">
            <v/>
          </cell>
          <cell r="BB980" t="str">
            <v/>
          </cell>
          <cell r="BC980" t="str">
            <v/>
          </cell>
        </row>
        <row r="981">
          <cell r="B981" t="str">
            <v>X3HPI - Sea</v>
          </cell>
          <cell r="C981">
            <v>0</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cell r="V981" t="str">
            <v/>
          </cell>
          <cell r="W981" t="str">
            <v/>
          </cell>
          <cell r="X981" t="str">
            <v/>
          </cell>
          <cell r="Y981" t="str">
            <v/>
          </cell>
          <cell r="Z981" t="str">
            <v/>
          </cell>
          <cell r="AA981" t="str">
            <v/>
          </cell>
          <cell r="AB981" t="str">
            <v/>
          </cell>
          <cell r="AC981" t="str">
            <v/>
          </cell>
          <cell r="AD981" t="str">
            <v/>
          </cell>
          <cell r="AE981" t="str">
            <v/>
          </cell>
          <cell r="AF981" t="str">
            <v/>
          </cell>
          <cell r="AG981" t="str">
            <v/>
          </cell>
          <cell r="AH981" t="str">
            <v/>
          </cell>
          <cell r="AI981" t="str">
            <v/>
          </cell>
          <cell r="AJ981" t="str">
            <v/>
          </cell>
          <cell r="AK981" t="str">
            <v/>
          </cell>
          <cell r="AL981" t="str">
            <v/>
          </cell>
          <cell r="AM981" t="str">
            <v/>
          </cell>
          <cell r="AN981" t="str">
            <v/>
          </cell>
          <cell r="AO981" t="str">
            <v/>
          </cell>
          <cell r="AP981" t="str">
            <v/>
          </cell>
          <cell r="AQ981" t="str">
            <v/>
          </cell>
          <cell r="AR981" t="str">
            <v/>
          </cell>
          <cell r="AS981" t="str">
            <v/>
          </cell>
          <cell r="AT981" t="str">
            <v/>
          </cell>
          <cell r="AU981" t="str">
            <v/>
          </cell>
          <cell r="AV981" t="str">
            <v/>
          </cell>
          <cell r="AW981" t="str">
            <v/>
          </cell>
          <cell r="AX981" t="str">
            <v/>
          </cell>
          <cell r="AY981" t="str">
            <v/>
          </cell>
          <cell r="AZ981" t="str">
            <v/>
          </cell>
          <cell r="BA981" t="str">
            <v/>
          </cell>
          <cell r="BB981" t="str">
            <v/>
          </cell>
          <cell r="BC981" t="str">
            <v/>
          </cell>
        </row>
        <row r="982">
          <cell r="B982" t="str">
            <v>X3WUNS - Air</v>
          </cell>
          <cell r="C982">
            <v>0</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cell r="V982" t="str">
            <v/>
          </cell>
          <cell r="W982" t="str">
            <v/>
          </cell>
          <cell r="X982" t="str">
            <v/>
          </cell>
          <cell r="Y982" t="str">
            <v/>
          </cell>
          <cell r="Z982" t="str">
            <v/>
          </cell>
          <cell r="AA982" t="str">
            <v/>
          </cell>
          <cell r="AB982" t="str">
            <v/>
          </cell>
          <cell r="AC982" t="str">
            <v/>
          </cell>
          <cell r="AD982" t="str">
            <v/>
          </cell>
          <cell r="AE982" t="str">
            <v/>
          </cell>
          <cell r="AF982" t="str">
            <v/>
          </cell>
          <cell r="AG982" t="str">
            <v/>
          </cell>
          <cell r="AH982" t="str">
            <v/>
          </cell>
          <cell r="AI982" t="str">
            <v/>
          </cell>
          <cell r="AJ982" t="str">
            <v/>
          </cell>
          <cell r="AK982" t="str">
            <v/>
          </cell>
          <cell r="AL982" t="str">
            <v/>
          </cell>
          <cell r="AM982" t="str">
            <v/>
          </cell>
          <cell r="AN982" t="str">
            <v/>
          </cell>
          <cell r="AO982" t="str">
            <v/>
          </cell>
          <cell r="AP982" t="str">
            <v/>
          </cell>
          <cell r="AQ982" t="str">
            <v/>
          </cell>
          <cell r="AR982" t="str">
            <v/>
          </cell>
          <cell r="AS982" t="str">
            <v/>
          </cell>
          <cell r="AT982" t="str">
            <v/>
          </cell>
          <cell r="AU982" t="str">
            <v/>
          </cell>
          <cell r="AV982" t="str">
            <v/>
          </cell>
          <cell r="AW982" t="str">
            <v/>
          </cell>
          <cell r="AX982" t="str">
            <v/>
          </cell>
          <cell r="AY982" t="str">
            <v/>
          </cell>
          <cell r="AZ982" t="str">
            <v/>
          </cell>
          <cell r="BA982" t="str">
            <v/>
          </cell>
          <cell r="BB982" t="str">
            <v/>
          </cell>
          <cell r="BC982" t="str">
            <v/>
          </cell>
        </row>
        <row r="983">
          <cell r="B983" t="str">
            <v>X3WUNS - Sea</v>
          </cell>
          <cell r="C983">
            <v>0</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cell r="V983" t="str">
            <v/>
          </cell>
          <cell r="W983" t="str">
            <v/>
          </cell>
          <cell r="X983" t="str">
            <v/>
          </cell>
          <cell r="Y983" t="str">
            <v/>
          </cell>
          <cell r="Z983" t="str">
            <v/>
          </cell>
          <cell r="AA983" t="str">
            <v/>
          </cell>
          <cell r="AB983" t="str">
            <v/>
          </cell>
          <cell r="AC983" t="str">
            <v/>
          </cell>
          <cell r="AD983" t="str">
            <v/>
          </cell>
          <cell r="AE983" t="str">
            <v/>
          </cell>
          <cell r="AF983" t="str">
            <v/>
          </cell>
          <cell r="AG983" t="str">
            <v/>
          </cell>
          <cell r="AH983" t="str">
            <v/>
          </cell>
          <cell r="AI983" t="str">
            <v/>
          </cell>
          <cell r="AJ983" t="str">
            <v/>
          </cell>
          <cell r="AK983" t="str">
            <v/>
          </cell>
          <cell r="AL983" t="str">
            <v/>
          </cell>
          <cell r="AM983" t="str">
            <v/>
          </cell>
          <cell r="AN983" t="str">
            <v/>
          </cell>
          <cell r="AO983" t="str">
            <v/>
          </cell>
          <cell r="AP983" t="str">
            <v/>
          </cell>
          <cell r="AQ983" t="str">
            <v/>
          </cell>
          <cell r="AR983" t="str">
            <v/>
          </cell>
          <cell r="AS983" t="str">
            <v/>
          </cell>
          <cell r="AT983" t="str">
            <v/>
          </cell>
          <cell r="AU983" t="str">
            <v/>
          </cell>
          <cell r="AV983" t="str">
            <v/>
          </cell>
          <cell r="AW983" t="str">
            <v/>
          </cell>
          <cell r="AX983" t="str">
            <v/>
          </cell>
          <cell r="AY983" t="str">
            <v/>
          </cell>
          <cell r="AZ983" t="str">
            <v/>
          </cell>
          <cell r="BA983" t="str">
            <v/>
          </cell>
          <cell r="BB983" t="str">
            <v/>
          </cell>
          <cell r="BC983" t="str">
            <v/>
          </cell>
        </row>
        <row r="984">
          <cell r="B984" t="str">
            <v>X47BL - Air</v>
          </cell>
          <cell r="C984">
            <v>0</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cell r="V984" t="str">
            <v/>
          </cell>
          <cell r="W984" t="str">
            <v/>
          </cell>
          <cell r="X984" t="str">
            <v/>
          </cell>
          <cell r="Y984" t="str">
            <v/>
          </cell>
          <cell r="Z984" t="str">
            <v/>
          </cell>
          <cell r="AA984" t="str">
            <v/>
          </cell>
          <cell r="AB984" t="str">
            <v/>
          </cell>
          <cell r="AC984" t="str">
            <v/>
          </cell>
          <cell r="AD984" t="str">
            <v/>
          </cell>
          <cell r="AE984" t="str">
            <v/>
          </cell>
          <cell r="AF984" t="str">
            <v/>
          </cell>
          <cell r="AG984" t="str">
            <v/>
          </cell>
          <cell r="AH984" t="str">
            <v/>
          </cell>
          <cell r="AI984" t="str">
            <v/>
          </cell>
          <cell r="AJ984" t="str">
            <v/>
          </cell>
          <cell r="AK984" t="str">
            <v/>
          </cell>
          <cell r="AL984" t="str">
            <v/>
          </cell>
          <cell r="AM984" t="str">
            <v/>
          </cell>
          <cell r="AN984" t="str">
            <v/>
          </cell>
          <cell r="AO984" t="str">
            <v/>
          </cell>
          <cell r="AP984" t="str">
            <v/>
          </cell>
          <cell r="AQ984" t="str">
            <v/>
          </cell>
          <cell r="AR984" t="str">
            <v/>
          </cell>
          <cell r="AS984" t="str">
            <v/>
          </cell>
          <cell r="AT984" t="str">
            <v/>
          </cell>
          <cell r="AU984" t="str">
            <v/>
          </cell>
          <cell r="AV984" t="str">
            <v/>
          </cell>
          <cell r="AW984" t="str">
            <v/>
          </cell>
          <cell r="AX984" t="str">
            <v/>
          </cell>
          <cell r="AY984" t="str">
            <v/>
          </cell>
          <cell r="AZ984" t="str">
            <v/>
          </cell>
          <cell r="BA984" t="str">
            <v/>
          </cell>
          <cell r="BB984" t="str">
            <v/>
          </cell>
          <cell r="BC984" t="str">
            <v/>
          </cell>
        </row>
        <row r="985">
          <cell r="B985" t="str">
            <v>X47BL - Sea</v>
          </cell>
          <cell r="C985">
            <v>0</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cell r="V985" t="str">
            <v/>
          </cell>
          <cell r="W985" t="str">
            <v/>
          </cell>
          <cell r="X985" t="str">
            <v/>
          </cell>
          <cell r="Y985" t="str">
            <v/>
          </cell>
          <cell r="Z985" t="str">
            <v/>
          </cell>
          <cell r="AA985" t="str">
            <v/>
          </cell>
          <cell r="AB985" t="str">
            <v/>
          </cell>
          <cell r="AC985" t="str">
            <v/>
          </cell>
          <cell r="AD985" t="str">
            <v/>
          </cell>
          <cell r="AE985" t="str">
            <v/>
          </cell>
          <cell r="AF985" t="str">
            <v/>
          </cell>
          <cell r="AG985" t="str">
            <v/>
          </cell>
          <cell r="AH985" t="str">
            <v/>
          </cell>
          <cell r="AI985" t="str">
            <v/>
          </cell>
          <cell r="AJ985" t="str">
            <v/>
          </cell>
          <cell r="AK985" t="str">
            <v/>
          </cell>
          <cell r="AL985" t="str">
            <v/>
          </cell>
          <cell r="AM985" t="str">
            <v/>
          </cell>
          <cell r="AN985" t="str">
            <v/>
          </cell>
          <cell r="AO985" t="str">
            <v/>
          </cell>
          <cell r="AP985" t="str">
            <v/>
          </cell>
          <cell r="AQ985" t="str">
            <v/>
          </cell>
          <cell r="AR985" t="str">
            <v/>
          </cell>
          <cell r="AS985" t="str">
            <v/>
          </cell>
          <cell r="AT985" t="str">
            <v/>
          </cell>
          <cell r="AU985" t="str">
            <v/>
          </cell>
          <cell r="AV985" t="str">
            <v/>
          </cell>
          <cell r="AW985" t="str">
            <v/>
          </cell>
          <cell r="AX985" t="str">
            <v/>
          </cell>
          <cell r="AY985" t="str">
            <v/>
          </cell>
          <cell r="AZ985" t="str">
            <v/>
          </cell>
          <cell r="BA985" t="str">
            <v/>
          </cell>
          <cell r="BB985" t="str">
            <v/>
          </cell>
          <cell r="BC985" t="str">
            <v/>
          </cell>
        </row>
        <row r="986">
          <cell r="B986" t="str">
            <v>X4MAE - Air</v>
          </cell>
          <cell r="C986">
            <v>0</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cell r="V986" t="str">
            <v/>
          </cell>
          <cell r="W986" t="str">
            <v/>
          </cell>
          <cell r="X986" t="str">
            <v/>
          </cell>
          <cell r="Y986" t="str">
            <v/>
          </cell>
          <cell r="Z986" t="str">
            <v/>
          </cell>
          <cell r="AA986" t="str">
            <v/>
          </cell>
          <cell r="AB986" t="str">
            <v/>
          </cell>
          <cell r="AC986" t="str">
            <v/>
          </cell>
          <cell r="AD986" t="str">
            <v/>
          </cell>
          <cell r="AE986" t="str">
            <v/>
          </cell>
          <cell r="AF986" t="str">
            <v/>
          </cell>
          <cell r="AG986" t="str">
            <v/>
          </cell>
          <cell r="AH986" t="str">
            <v/>
          </cell>
          <cell r="AI986" t="str">
            <v/>
          </cell>
          <cell r="AJ986" t="str">
            <v/>
          </cell>
          <cell r="AK986" t="str">
            <v/>
          </cell>
          <cell r="AL986" t="str">
            <v/>
          </cell>
          <cell r="AM986" t="str">
            <v/>
          </cell>
          <cell r="AN986" t="str">
            <v/>
          </cell>
          <cell r="AO986" t="str">
            <v/>
          </cell>
          <cell r="AP986" t="str">
            <v/>
          </cell>
          <cell r="AQ986" t="str">
            <v/>
          </cell>
          <cell r="AR986" t="str">
            <v/>
          </cell>
          <cell r="AS986" t="str">
            <v/>
          </cell>
          <cell r="AT986" t="str">
            <v/>
          </cell>
          <cell r="AU986" t="str">
            <v/>
          </cell>
          <cell r="AV986" t="str">
            <v/>
          </cell>
          <cell r="AW986" t="str">
            <v/>
          </cell>
          <cell r="AX986" t="str">
            <v/>
          </cell>
          <cell r="AY986" t="str">
            <v/>
          </cell>
          <cell r="AZ986" t="str">
            <v/>
          </cell>
          <cell r="BA986" t="str">
            <v/>
          </cell>
          <cell r="BB986" t="str">
            <v/>
          </cell>
          <cell r="BC986" t="str">
            <v/>
          </cell>
        </row>
        <row r="987">
          <cell r="B987" t="str">
            <v>X4MAE - Sea</v>
          </cell>
          <cell r="C987">
            <v>0</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cell r="V987" t="str">
            <v/>
          </cell>
          <cell r="W987" t="str">
            <v/>
          </cell>
          <cell r="X987" t="str">
            <v/>
          </cell>
          <cell r="Y987" t="str">
            <v/>
          </cell>
          <cell r="Z987" t="str">
            <v/>
          </cell>
          <cell r="AA987" t="str">
            <v/>
          </cell>
          <cell r="AB987" t="str">
            <v/>
          </cell>
          <cell r="AC987" t="str">
            <v/>
          </cell>
          <cell r="AD987" t="str">
            <v/>
          </cell>
          <cell r="AE987" t="str">
            <v/>
          </cell>
          <cell r="AF987" t="str">
            <v/>
          </cell>
          <cell r="AG987" t="str">
            <v/>
          </cell>
          <cell r="AH987" t="str">
            <v/>
          </cell>
          <cell r="AI987" t="str">
            <v/>
          </cell>
          <cell r="AJ987" t="str">
            <v/>
          </cell>
          <cell r="AK987" t="str">
            <v/>
          </cell>
          <cell r="AL987" t="str">
            <v/>
          </cell>
          <cell r="AM987" t="str">
            <v/>
          </cell>
          <cell r="AN987" t="str">
            <v/>
          </cell>
          <cell r="AO987" t="str">
            <v/>
          </cell>
          <cell r="AP987" t="str">
            <v/>
          </cell>
          <cell r="AQ987" t="str">
            <v/>
          </cell>
          <cell r="AR987" t="str">
            <v/>
          </cell>
          <cell r="AS987" t="str">
            <v/>
          </cell>
          <cell r="AT987" t="str">
            <v/>
          </cell>
          <cell r="AU987" t="str">
            <v/>
          </cell>
          <cell r="AV987" t="str">
            <v/>
          </cell>
          <cell r="AW987" t="str">
            <v/>
          </cell>
          <cell r="AX987" t="str">
            <v/>
          </cell>
          <cell r="AY987" t="str">
            <v/>
          </cell>
          <cell r="AZ987" t="str">
            <v/>
          </cell>
          <cell r="BA987" t="str">
            <v/>
          </cell>
          <cell r="BB987" t="str">
            <v/>
          </cell>
          <cell r="BC987" t="str">
            <v/>
          </cell>
        </row>
        <row r="988">
          <cell r="B988" t="str">
            <v>X4TICH - Air</v>
          </cell>
          <cell r="C988">
            <v>0</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cell r="V988" t="str">
            <v/>
          </cell>
          <cell r="W988" t="str">
            <v/>
          </cell>
          <cell r="X988" t="str">
            <v/>
          </cell>
          <cell r="Y988" t="str">
            <v/>
          </cell>
          <cell r="Z988" t="str">
            <v/>
          </cell>
          <cell r="AA988" t="str">
            <v/>
          </cell>
          <cell r="AB988" t="str">
            <v/>
          </cell>
          <cell r="AC988" t="str">
            <v/>
          </cell>
          <cell r="AD988" t="str">
            <v/>
          </cell>
          <cell r="AE988" t="str">
            <v/>
          </cell>
          <cell r="AF988" t="str">
            <v/>
          </cell>
          <cell r="AG988" t="str">
            <v/>
          </cell>
          <cell r="AH988" t="str">
            <v/>
          </cell>
          <cell r="AI988" t="str">
            <v/>
          </cell>
          <cell r="AJ988" t="str">
            <v/>
          </cell>
          <cell r="AK988" t="str">
            <v/>
          </cell>
          <cell r="AL988" t="str">
            <v/>
          </cell>
          <cell r="AM988" t="str">
            <v/>
          </cell>
          <cell r="AN988" t="str">
            <v/>
          </cell>
          <cell r="AO988" t="str">
            <v/>
          </cell>
          <cell r="AP988" t="str">
            <v/>
          </cell>
          <cell r="AQ988" t="str">
            <v/>
          </cell>
          <cell r="AR988" t="str">
            <v/>
          </cell>
          <cell r="AS988" t="str">
            <v/>
          </cell>
          <cell r="AT988" t="str">
            <v/>
          </cell>
          <cell r="AU988" t="str">
            <v/>
          </cell>
          <cell r="AV988" t="str">
            <v/>
          </cell>
          <cell r="AW988" t="str">
            <v/>
          </cell>
          <cell r="AX988" t="str">
            <v/>
          </cell>
          <cell r="AY988" t="str">
            <v/>
          </cell>
          <cell r="AZ988" t="str">
            <v/>
          </cell>
          <cell r="BA988" t="str">
            <v/>
          </cell>
          <cell r="BB988" t="str">
            <v/>
          </cell>
          <cell r="BC988" t="str">
            <v/>
          </cell>
        </row>
        <row r="989">
          <cell r="B989" t="str">
            <v>X4TICH - Sea</v>
          </cell>
          <cell r="C989">
            <v>0</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cell r="V989" t="str">
            <v/>
          </cell>
          <cell r="W989" t="str">
            <v/>
          </cell>
          <cell r="X989" t="str">
            <v/>
          </cell>
          <cell r="Y989" t="str">
            <v/>
          </cell>
          <cell r="Z989" t="str">
            <v/>
          </cell>
          <cell r="AA989" t="str">
            <v/>
          </cell>
          <cell r="AB989" t="str">
            <v/>
          </cell>
          <cell r="AC989" t="str">
            <v/>
          </cell>
          <cell r="AD989" t="str">
            <v/>
          </cell>
          <cell r="AE989" t="str">
            <v/>
          </cell>
          <cell r="AF989" t="str">
            <v/>
          </cell>
          <cell r="AG989" t="str">
            <v/>
          </cell>
          <cell r="AH989" t="str">
            <v/>
          </cell>
          <cell r="AI989" t="str">
            <v/>
          </cell>
          <cell r="AJ989" t="str">
            <v/>
          </cell>
          <cell r="AK989" t="str">
            <v/>
          </cell>
          <cell r="AL989" t="str">
            <v/>
          </cell>
          <cell r="AM989" t="str">
            <v/>
          </cell>
          <cell r="AN989" t="str">
            <v/>
          </cell>
          <cell r="AO989" t="str">
            <v/>
          </cell>
          <cell r="AP989" t="str">
            <v/>
          </cell>
          <cell r="AQ989" t="str">
            <v/>
          </cell>
          <cell r="AR989" t="str">
            <v/>
          </cell>
          <cell r="AS989" t="str">
            <v/>
          </cell>
          <cell r="AT989" t="str">
            <v/>
          </cell>
          <cell r="AU989" t="str">
            <v/>
          </cell>
          <cell r="AV989" t="str">
            <v/>
          </cell>
          <cell r="AW989" t="str">
            <v/>
          </cell>
          <cell r="AX989" t="str">
            <v/>
          </cell>
          <cell r="AY989" t="str">
            <v/>
          </cell>
          <cell r="AZ989" t="str">
            <v/>
          </cell>
          <cell r="BA989" t="str">
            <v/>
          </cell>
          <cell r="BB989" t="str">
            <v/>
          </cell>
          <cell r="BC989" t="str">
            <v/>
          </cell>
        </row>
        <row r="990">
          <cell r="B990" t="str">
            <v>X5LOLL - Air</v>
          </cell>
          <cell r="C990">
            <v>0</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cell r="V990" t="str">
            <v/>
          </cell>
          <cell r="W990" t="str">
            <v/>
          </cell>
          <cell r="X990" t="str">
            <v/>
          </cell>
          <cell r="Y990" t="str">
            <v/>
          </cell>
          <cell r="Z990" t="str">
            <v/>
          </cell>
          <cell r="AA990" t="str">
            <v/>
          </cell>
          <cell r="AB990" t="str">
            <v/>
          </cell>
          <cell r="AC990" t="str">
            <v/>
          </cell>
          <cell r="AD990" t="str">
            <v/>
          </cell>
          <cell r="AE990" t="str">
            <v/>
          </cell>
          <cell r="AF990" t="str">
            <v/>
          </cell>
          <cell r="AG990" t="str">
            <v/>
          </cell>
          <cell r="AH990" t="str">
            <v/>
          </cell>
          <cell r="AI990" t="str">
            <v/>
          </cell>
          <cell r="AJ990" t="str">
            <v/>
          </cell>
          <cell r="AK990" t="str">
            <v/>
          </cell>
          <cell r="AL990" t="str">
            <v/>
          </cell>
          <cell r="AM990" t="str">
            <v/>
          </cell>
          <cell r="AN990" t="str">
            <v/>
          </cell>
          <cell r="AO990" t="str">
            <v/>
          </cell>
          <cell r="AP990" t="str">
            <v/>
          </cell>
          <cell r="AQ990" t="str">
            <v/>
          </cell>
          <cell r="AR990" t="str">
            <v/>
          </cell>
          <cell r="AS990" t="str">
            <v/>
          </cell>
          <cell r="AT990" t="str">
            <v/>
          </cell>
          <cell r="AU990" t="str">
            <v/>
          </cell>
          <cell r="AV990" t="str">
            <v/>
          </cell>
          <cell r="AW990" t="str">
            <v/>
          </cell>
          <cell r="AX990" t="str">
            <v/>
          </cell>
          <cell r="AY990" t="str">
            <v/>
          </cell>
          <cell r="AZ990" t="str">
            <v/>
          </cell>
          <cell r="BA990" t="str">
            <v/>
          </cell>
          <cell r="BB990" t="str">
            <v/>
          </cell>
          <cell r="BC990" t="str">
            <v/>
          </cell>
        </row>
        <row r="991">
          <cell r="B991" t="str">
            <v>X5LOLL - Sea</v>
          </cell>
          <cell r="C991">
            <v>0</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cell r="V991" t="str">
            <v/>
          </cell>
          <cell r="W991" t="str">
            <v/>
          </cell>
          <cell r="X991" t="str">
            <v/>
          </cell>
          <cell r="Y991" t="str">
            <v/>
          </cell>
          <cell r="Z991" t="str">
            <v/>
          </cell>
          <cell r="AA991" t="str">
            <v/>
          </cell>
          <cell r="AB991" t="str">
            <v/>
          </cell>
          <cell r="AC991" t="str">
            <v/>
          </cell>
          <cell r="AD991" t="str">
            <v/>
          </cell>
          <cell r="AE991" t="str">
            <v/>
          </cell>
          <cell r="AF991" t="str">
            <v/>
          </cell>
          <cell r="AG991" t="str">
            <v/>
          </cell>
          <cell r="AH991" t="str">
            <v/>
          </cell>
          <cell r="AI991" t="str">
            <v/>
          </cell>
          <cell r="AJ991" t="str">
            <v/>
          </cell>
          <cell r="AK991" t="str">
            <v/>
          </cell>
          <cell r="AL991" t="str">
            <v/>
          </cell>
          <cell r="AM991" t="str">
            <v/>
          </cell>
          <cell r="AN991" t="str">
            <v/>
          </cell>
          <cell r="AO991" t="str">
            <v/>
          </cell>
          <cell r="AP991" t="str">
            <v/>
          </cell>
          <cell r="AQ991" t="str">
            <v/>
          </cell>
          <cell r="AR991" t="str">
            <v/>
          </cell>
          <cell r="AS991" t="str">
            <v/>
          </cell>
          <cell r="AT991" t="str">
            <v/>
          </cell>
          <cell r="AU991" t="str">
            <v/>
          </cell>
          <cell r="AV991" t="str">
            <v/>
          </cell>
          <cell r="AW991" t="str">
            <v/>
          </cell>
          <cell r="AX991" t="str">
            <v/>
          </cell>
          <cell r="AY991" t="str">
            <v/>
          </cell>
          <cell r="AZ991" t="str">
            <v/>
          </cell>
          <cell r="BA991" t="str">
            <v/>
          </cell>
          <cell r="BB991" t="str">
            <v/>
          </cell>
          <cell r="BC991" t="str">
            <v/>
          </cell>
        </row>
        <row r="992">
          <cell r="B992" t="str">
            <v>X5MARU - Air</v>
          </cell>
          <cell r="C992">
            <v>0</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cell r="V992" t="str">
            <v/>
          </cell>
          <cell r="W992" t="str">
            <v/>
          </cell>
          <cell r="X992" t="str">
            <v/>
          </cell>
          <cell r="Y992" t="str">
            <v/>
          </cell>
          <cell r="Z992" t="str">
            <v/>
          </cell>
          <cell r="AA992" t="str">
            <v/>
          </cell>
          <cell r="AB992" t="str">
            <v/>
          </cell>
          <cell r="AC992" t="str">
            <v/>
          </cell>
          <cell r="AD992" t="str">
            <v/>
          </cell>
          <cell r="AE992" t="str">
            <v/>
          </cell>
          <cell r="AF992" t="str">
            <v/>
          </cell>
          <cell r="AG992" t="str">
            <v/>
          </cell>
          <cell r="AH992" t="str">
            <v/>
          </cell>
          <cell r="AI992" t="str">
            <v/>
          </cell>
          <cell r="AJ992" t="str">
            <v/>
          </cell>
          <cell r="AK992" t="str">
            <v/>
          </cell>
          <cell r="AL992" t="str">
            <v/>
          </cell>
          <cell r="AM992" t="str">
            <v/>
          </cell>
          <cell r="AN992" t="str">
            <v/>
          </cell>
          <cell r="AO992" t="str">
            <v/>
          </cell>
          <cell r="AP992" t="str">
            <v/>
          </cell>
          <cell r="AQ992" t="str">
            <v/>
          </cell>
          <cell r="AR992" t="str">
            <v/>
          </cell>
          <cell r="AS992" t="str">
            <v/>
          </cell>
          <cell r="AT992" t="str">
            <v/>
          </cell>
          <cell r="AU992" t="str">
            <v/>
          </cell>
          <cell r="AV992" t="str">
            <v/>
          </cell>
          <cell r="AW992" t="str">
            <v/>
          </cell>
          <cell r="AX992" t="str">
            <v/>
          </cell>
          <cell r="AY992" t="str">
            <v/>
          </cell>
          <cell r="AZ992" t="str">
            <v/>
          </cell>
          <cell r="BA992" t="str">
            <v/>
          </cell>
          <cell r="BB992" t="str">
            <v/>
          </cell>
          <cell r="BC992" t="str">
            <v/>
          </cell>
        </row>
        <row r="993">
          <cell r="B993" t="str">
            <v>X5MARU - Sea</v>
          </cell>
          <cell r="C993">
            <v>0</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cell r="V993" t="str">
            <v/>
          </cell>
          <cell r="W993" t="str">
            <v/>
          </cell>
          <cell r="X993" t="str">
            <v/>
          </cell>
          <cell r="Y993" t="str">
            <v/>
          </cell>
          <cell r="Z993" t="str">
            <v/>
          </cell>
          <cell r="AA993" t="str">
            <v/>
          </cell>
          <cell r="AB993" t="str">
            <v/>
          </cell>
          <cell r="AC993" t="str">
            <v/>
          </cell>
          <cell r="AD993" t="str">
            <v/>
          </cell>
          <cell r="AE993" t="str">
            <v/>
          </cell>
          <cell r="AF993" t="str">
            <v/>
          </cell>
          <cell r="AG993" t="str">
            <v/>
          </cell>
          <cell r="AH993" t="str">
            <v/>
          </cell>
          <cell r="AI993" t="str">
            <v/>
          </cell>
          <cell r="AJ993" t="str">
            <v/>
          </cell>
          <cell r="AK993" t="str">
            <v/>
          </cell>
          <cell r="AL993" t="str">
            <v/>
          </cell>
          <cell r="AM993" t="str">
            <v/>
          </cell>
          <cell r="AN993" t="str">
            <v/>
          </cell>
          <cell r="AO993" t="str">
            <v/>
          </cell>
          <cell r="AP993" t="str">
            <v/>
          </cell>
          <cell r="AQ993" t="str">
            <v/>
          </cell>
          <cell r="AR993" t="str">
            <v/>
          </cell>
          <cell r="AS993" t="str">
            <v/>
          </cell>
          <cell r="AT993" t="str">
            <v/>
          </cell>
          <cell r="AU993" t="str">
            <v/>
          </cell>
          <cell r="AV993" t="str">
            <v/>
          </cell>
          <cell r="AW993" t="str">
            <v/>
          </cell>
          <cell r="AX993" t="str">
            <v/>
          </cell>
          <cell r="AY993" t="str">
            <v/>
          </cell>
          <cell r="AZ993" t="str">
            <v/>
          </cell>
          <cell r="BA993" t="str">
            <v/>
          </cell>
          <cell r="BB993" t="str">
            <v/>
          </cell>
          <cell r="BC993" t="str">
            <v/>
          </cell>
        </row>
        <row r="994">
          <cell r="B994" t="str">
            <v>X5MCCA - Air</v>
          </cell>
          <cell r="C994">
            <v>0</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cell r="V994" t="str">
            <v/>
          </cell>
          <cell r="W994" t="str">
            <v/>
          </cell>
          <cell r="X994" t="str">
            <v/>
          </cell>
          <cell r="Y994" t="str">
            <v/>
          </cell>
          <cell r="Z994" t="str">
            <v/>
          </cell>
          <cell r="AA994" t="str">
            <v/>
          </cell>
          <cell r="AB994" t="str">
            <v/>
          </cell>
          <cell r="AC994" t="str">
            <v/>
          </cell>
          <cell r="AD994" t="str">
            <v/>
          </cell>
          <cell r="AE994" t="str">
            <v/>
          </cell>
          <cell r="AF994" t="str">
            <v/>
          </cell>
          <cell r="AG994" t="str">
            <v/>
          </cell>
          <cell r="AH994" t="str">
            <v/>
          </cell>
          <cell r="AI994" t="str">
            <v/>
          </cell>
          <cell r="AJ994" t="str">
            <v/>
          </cell>
          <cell r="AK994" t="str">
            <v/>
          </cell>
          <cell r="AL994" t="str">
            <v/>
          </cell>
          <cell r="AM994" t="str">
            <v/>
          </cell>
          <cell r="AN994" t="str">
            <v/>
          </cell>
          <cell r="AO994" t="str">
            <v/>
          </cell>
          <cell r="AP994" t="str">
            <v/>
          </cell>
          <cell r="AQ994" t="str">
            <v/>
          </cell>
          <cell r="AR994" t="str">
            <v/>
          </cell>
          <cell r="AS994" t="str">
            <v/>
          </cell>
          <cell r="AT994" t="str">
            <v/>
          </cell>
          <cell r="AU994" t="str">
            <v/>
          </cell>
          <cell r="AV994" t="str">
            <v/>
          </cell>
          <cell r="AW994" t="str">
            <v/>
          </cell>
          <cell r="AX994" t="str">
            <v/>
          </cell>
          <cell r="AY994" t="str">
            <v/>
          </cell>
          <cell r="AZ994" t="str">
            <v/>
          </cell>
          <cell r="BA994" t="str">
            <v/>
          </cell>
          <cell r="BB994" t="str">
            <v/>
          </cell>
          <cell r="BC994" t="str">
            <v/>
          </cell>
        </row>
        <row r="995">
          <cell r="B995" t="str">
            <v>X5MCCA - Sea</v>
          </cell>
          <cell r="C995">
            <v>0</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cell r="V995" t="str">
            <v/>
          </cell>
          <cell r="W995" t="str">
            <v/>
          </cell>
          <cell r="X995" t="str">
            <v/>
          </cell>
          <cell r="Y995" t="str">
            <v/>
          </cell>
          <cell r="Z995" t="str">
            <v/>
          </cell>
          <cell r="AA995" t="str">
            <v/>
          </cell>
          <cell r="AB995" t="str">
            <v/>
          </cell>
          <cell r="AC995" t="str">
            <v/>
          </cell>
          <cell r="AD995" t="str">
            <v/>
          </cell>
          <cell r="AE995" t="str">
            <v/>
          </cell>
          <cell r="AF995" t="str">
            <v/>
          </cell>
          <cell r="AG995" t="str">
            <v/>
          </cell>
          <cell r="AH995" t="str">
            <v/>
          </cell>
          <cell r="AI995" t="str">
            <v/>
          </cell>
          <cell r="AJ995" t="str">
            <v/>
          </cell>
          <cell r="AK995" t="str">
            <v/>
          </cell>
          <cell r="AL995" t="str">
            <v/>
          </cell>
          <cell r="AM995" t="str">
            <v/>
          </cell>
          <cell r="AN995" t="str">
            <v/>
          </cell>
          <cell r="AO995" t="str">
            <v/>
          </cell>
          <cell r="AP995" t="str">
            <v/>
          </cell>
          <cell r="AQ995" t="str">
            <v/>
          </cell>
          <cell r="AR995" t="str">
            <v/>
          </cell>
          <cell r="AS995" t="str">
            <v/>
          </cell>
          <cell r="AT995" t="str">
            <v/>
          </cell>
          <cell r="AU995" t="str">
            <v/>
          </cell>
          <cell r="AV995" t="str">
            <v/>
          </cell>
          <cell r="AW995" t="str">
            <v/>
          </cell>
          <cell r="AX995" t="str">
            <v/>
          </cell>
          <cell r="AY995" t="str">
            <v/>
          </cell>
          <cell r="AZ995" t="str">
            <v/>
          </cell>
          <cell r="BA995" t="str">
            <v/>
          </cell>
          <cell r="BB995" t="str">
            <v/>
          </cell>
          <cell r="BC995" t="str">
            <v/>
          </cell>
        </row>
        <row r="996">
          <cell r="B996" t="str">
            <v>X5SPEE - Air</v>
          </cell>
          <cell r="C996">
            <v>0</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cell r="V996" t="str">
            <v/>
          </cell>
          <cell r="W996" t="str">
            <v/>
          </cell>
          <cell r="X996" t="str">
            <v/>
          </cell>
          <cell r="Y996" t="str">
            <v/>
          </cell>
          <cell r="Z996" t="str">
            <v/>
          </cell>
          <cell r="AA996" t="str">
            <v/>
          </cell>
          <cell r="AB996" t="str">
            <v/>
          </cell>
          <cell r="AC996" t="str">
            <v/>
          </cell>
          <cell r="AD996" t="str">
            <v/>
          </cell>
          <cell r="AE996" t="str">
            <v/>
          </cell>
          <cell r="AF996" t="str">
            <v/>
          </cell>
          <cell r="AG996" t="str">
            <v/>
          </cell>
          <cell r="AH996" t="str">
            <v/>
          </cell>
          <cell r="AI996" t="str">
            <v/>
          </cell>
          <cell r="AJ996" t="str">
            <v/>
          </cell>
          <cell r="AK996" t="str">
            <v/>
          </cell>
          <cell r="AL996" t="str">
            <v/>
          </cell>
          <cell r="AM996" t="str">
            <v/>
          </cell>
          <cell r="AN996" t="str">
            <v/>
          </cell>
          <cell r="AO996" t="str">
            <v/>
          </cell>
          <cell r="AP996" t="str">
            <v/>
          </cell>
          <cell r="AQ996" t="str">
            <v/>
          </cell>
          <cell r="AR996" t="str">
            <v/>
          </cell>
          <cell r="AS996" t="str">
            <v/>
          </cell>
          <cell r="AT996" t="str">
            <v/>
          </cell>
          <cell r="AU996" t="str">
            <v/>
          </cell>
          <cell r="AV996" t="str">
            <v/>
          </cell>
          <cell r="AW996" t="str">
            <v/>
          </cell>
          <cell r="AX996" t="str">
            <v/>
          </cell>
          <cell r="AY996" t="str">
            <v/>
          </cell>
          <cell r="AZ996" t="str">
            <v/>
          </cell>
          <cell r="BA996" t="str">
            <v/>
          </cell>
          <cell r="BB996" t="str">
            <v/>
          </cell>
          <cell r="BC996" t="str">
            <v/>
          </cell>
        </row>
        <row r="997">
          <cell r="B997" t="str">
            <v>X5SPEE - Sea</v>
          </cell>
          <cell r="C997">
            <v>0</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cell r="V997" t="str">
            <v/>
          </cell>
          <cell r="W997" t="str">
            <v/>
          </cell>
          <cell r="X997" t="str">
            <v/>
          </cell>
          <cell r="Y997" t="str">
            <v/>
          </cell>
          <cell r="Z997" t="str">
            <v/>
          </cell>
          <cell r="AA997" t="str">
            <v/>
          </cell>
          <cell r="AB997" t="str">
            <v/>
          </cell>
          <cell r="AC997" t="str">
            <v/>
          </cell>
          <cell r="AD997" t="str">
            <v/>
          </cell>
          <cell r="AE997" t="str">
            <v/>
          </cell>
          <cell r="AF997" t="str">
            <v/>
          </cell>
          <cell r="AG997" t="str">
            <v/>
          </cell>
          <cell r="AH997" t="str">
            <v/>
          </cell>
          <cell r="AI997" t="str">
            <v/>
          </cell>
          <cell r="AJ997" t="str">
            <v/>
          </cell>
          <cell r="AK997" t="str">
            <v/>
          </cell>
          <cell r="AL997" t="str">
            <v/>
          </cell>
          <cell r="AM997" t="str">
            <v/>
          </cell>
          <cell r="AN997" t="str">
            <v/>
          </cell>
          <cell r="AO997" t="str">
            <v/>
          </cell>
          <cell r="AP997" t="str">
            <v/>
          </cell>
          <cell r="AQ997" t="str">
            <v/>
          </cell>
          <cell r="AR997" t="str">
            <v/>
          </cell>
          <cell r="AS997" t="str">
            <v/>
          </cell>
          <cell r="AT997" t="str">
            <v/>
          </cell>
          <cell r="AU997" t="str">
            <v/>
          </cell>
          <cell r="AV997" t="str">
            <v/>
          </cell>
          <cell r="AW997" t="str">
            <v/>
          </cell>
          <cell r="AX997" t="str">
            <v/>
          </cell>
          <cell r="AY997" t="str">
            <v/>
          </cell>
          <cell r="AZ997" t="str">
            <v/>
          </cell>
          <cell r="BA997" t="str">
            <v/>
          </cell>
          <cell r="BB997" t="str">
            <v/>
          </cell>
          <cell r="BC997" t="str">
            <v/>
          </cell>
        </row>
        <row r="998">
          <cell r="B998" t="str">
            <v>X5SSC - Air</v>
          </cell>
          <cell r="C998">
            <v>0</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cell r="V998" t="str">
            <v/>
          </cell>
          <cell r="W998" t="str">
            <v/>
          </cell>
          <cell r="X998" t="str">
            <v/>
          </cell>
          <cell r="Y998" t="str">
            <v/>
          </cell>
          <cell r="Z998" t="str">
            <v/>
          </cell>
          <cell r="AA998" t="str">
            <v/>
          </cell>
          <cell r="AB998" t="str">
            <v/>
          </cell>
          <cell r="AC998" t="str">
            <v/>
          </cell>
          <cell r="AD998" t="str">
            <v/>
          </cell>
          <cell r="AE998" t="str">
            <v/>
          </cell>
          <cell r="AF998" t="str">
            <v/>
          </cell>
          <cell r="AG998" t="str">
            <v/>
          </cell>
          <cell r="AH998" t="str">
            <v/>
          </cell>
          <cell r="AI998" t="str">
            <v/>
          </cell>
          <cell r="AJ998" t="str">
            <v/>
          </cell>
          <cell r="AK998" t="str">
            <v/>
          </cell>
          <cell r="AL998" t="str">
            <v/>
          </cell>
          <cell r="AM998" t="str">
            <v/>
          </cell>
          <cell r="AN998" t="str">
            <v/>
          </cell>
          <cell r="AO998" t="str">
            <v/>
          </cell>
          <cell r="AP998" t="str">
            <v/>
          </cell>
          <cell r="AQ998" t="str">
            <v/>
          </cell>
          <cell r="AR998" t="str">
            <v/>
          </cell>
          <cell r="AS998" t="str">
            <v/>
          </cell>
          <cell r="AT998" t="str">
            <v/>
          </cell>
          <cell r="AU998" t="str">
            <v/>
          </cell>
          <cell r="AV998" t="str">
            <v/>
          </cell>
          <cell r="AW998" t="str">
            <v/>
          </cell>
          <cell r="AX998" t="str">
            <v/>
          </cell>
          <cell r="AY998" t="str">
            <v/>
          </cell>
          <cell r="AZ998" t="str">
            <v/>
          </cell>
          <cell r="BA998" t="str">
            <v/>
          </cell>
          <cell r="BB998" t="str">
            <v/>
          </cell>
          <cell r="BC998" t="str">
            <v/>
          </cell>
        </row>
        <row r="999">
          <cell r="B999" t="str">
            <v>X5SSC - Sea</v>
          </cell>
          <cell r="C999">
            <v>0</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cell r="V999" t="str">
            <v/>
          </cell>
          <cell r="W999" t="str">
            <v/>
          </cell>
          <cell r="X999" t="str">
            <v/>
          </cell>
          <cell r="Y999" t="str">
            <v/>
          </cell>
          <cell r="Z999" t="str">
            <v/>
          </cell>
          <cell r="AA999" t="str">
            <v/>
          </cell>
          <cell r="AB999" t="str">
            <v/>
          </cell>
          <cell r="AC999" t="str">
            <v/>
          </cell>
          <cell r="AD999" t="str">
            <v/>
          </cell>
          <cell r="AE999" t="str">
            <v/>
          </cell>
          <cell r="AF999" t="str">
            <v/>
          </cell>
          <cell r="AG999" t="str">
            <v/>
          </cell>
          <cell r="AH999" t="str">
            <v/>
          </cell>
          <cell r="AI999" t="str">
            <v/>
          </cell>
          <cell r="AJ999" t="str">
            <v/>
          </cell>
          <cell r="AK999" t="str">
            <v/>
          </cell>
          <cell r="AL999" t="str">
            <v/>
          </cell>
          <cell r="AM999" t="str">
            <v/>
          </cell>
          <cell r="AN999" t="str">
            <v/>
          </cell>
          <cell r="AO999" t="str">
            <v/>
          </cell>
          <cell r="AP999" t="str">
            <v/>
          </cell>
          <cell r="AQ999" t="str">
            <v/>
          </cell>
          <cell r="AR999" t="str">
            <v/>
          </cell>
          <cell r="AS999" t="str">
            <v/>
          </cell>
          <cell r="AT999" t="str">
            <v/>
          </cell>
          <cell r="AU999" t="str">
            <v/>
          </cell>
          <cell r="AV999" t="str">
            <v/>
          </cell>
          <cell r="AW999" t="str">
            <v/>
          </cell>
          <cell r="AX999" t="str">
            <v/>
          </cell>
          <cell r="AY999" t="str">
            <v/>
          </cell>
          <cell r="AZ999" t="str">
            <v/>
          </cell>
          <cell r="BA999" t="str">
            <v/>
          </cell>
          <cell r="BB999" t="str">
            <v/>
          </cell>
          <cell r="BC999" t="str">
            <v/>
          </cell>
        </row>
        <row r="1000">
          <cell r="B1000" t="str">
            <v>XABET - Air</v>
          </cell>
          <cell r="C1000">
            <v>0</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cell r="V1000" t="str">
            <v/>
          </cell>
          <cell r="W1000" t="str">
            <v/>
          </cell>
          <cell r="X1000" t="str">
            <v/>
          </cell>
          <cell r="Y1000" t="str">
            <v/>
          </cell>
          <cell r="Z1000" t="str">
            <v/>
          </cell>
          <cell r="AA1000" t="str">
            <v/>
          </cell>
          <cell r="AB1000" t="str">
            <v/>
          </cell>
          <cell r="AC1000" t="str">
            <v/>
          </cell>
          <cell r="AD1000" t="str">
            <v/>
          </cell>
          <cell r="AE1000" t="str">
            <v/>
          </cell>
          <cell r="AF1000" t="str">
            <v/>
          </cell>
          <cell r="AG1000" t="str">
            <v/>
          </cell>
          <cell r="AH1000" t="str">
            <v/>
          </cell>
          <cell r="AI1000" t="str">
            <v/>
          </cell>
          <cell r="AJ1000" t="str">
            <v/>
          </cell>
          <cell r="AK1000" t="str">
            <v/>
          </cell>
          <cell r="AL1000" t="str">
            <v/>
          </cell>
          <cell r="AM1000" t="str">
            <v/>
          </cell>
          <cell r="AN1000" t="str">
            <v/>
          </cell>
          <cell r="AO1000" t="str">
            <v/>
          </cell>
          <cell r="AP1000" t="str">
            <v/>
          </cell>
          <cell r="AQ1000" t="str">
            <v/>
          </cell>
          <cell r="AR1000" t="str">
            <v/>
          </cell>
          <cell r="AS1000" t="str">
            <v/>
          </cell>
          <cell r="AT1000" t="str">
            <v/>
          </cell>
          <cell r="AU1000" t="str">
            <v/>
          </cell>
          <cell r="AV1000" t="str">
            <v/>
          </cell>
          <cell r="AW1000" t="str">
            <v/>
          </cell>
          <cell r="AX1000" t="str">
            <v/>
          </cell>
          <cell r="AY1000" t="str">
            <v/>
          </cell>
          <cell r="AZ1000" t="str">
            <v/>
          </cell>
          <cell r="BA1000" t="str">
            <v/>
          </cell>
          <cell r="BB1000" t="str">
            <v/>
          </cell>
          <cell r="BC1000" t="str">
            <v/>
          </cell>
        </row>
        <row r="1001">
          <cell r="B1001" t="str">
            <v>XABET - Sea</v>
          </cell>
          <cell r="C1001">
            <v>0</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cell r="V1001" t="str">
            <v/>
          </cell>
          <cell r="W1001" t="str">
            <v/>
          </cell>
          <cell r="X1001" t="str">
            <v/>
          </cell>
          <cell r="Y1001" t="str">
            <v/>
          </cell>
          <cell r="Z1001" t="str">
            <v/>
          </cell>
          <cell r="AA1001" t="str">
            <v/>
          </cell>
          <cell r="AB1001" t="str">
            <v/>
          </cell>
          <cell r="AC1001" t="str">
            <v/>
          </cell>
          <cell r="AD1001" t="str">
            <v/>
          </cell>
          <cell r="AE1001" t="str">
            <v/>
          </cell>
          <cell r="AF1001" t="str">
            <v/>
          </cell>
          <cell r="AG1001" t="str">
            <v/>
          </cell>
          <cell r="AH1001" t="str">
            <v/>
          </cell>
          <cell r="AI1001" t="str">
            <v/>
          </cell>
          <cell r="AJ1001" t="str">
            <v/>
          </cell>
          <cell r="AK1001" t="str">
            <v/>
          </cell>
          <cell r="AL1001" t="str">
            <v/>
          </cell>
          <cell r="AM1001" t="str">
            <v/>
          </cell>
          <cell r="AN1001" t="str">
            <v/>
          </cell>
          <cell r="AO1001" t="str">
            <v/>
          </cell>
          <cell r="AP1001" t="str">
            <v/>
          </cell>
          <cell r="AQ1001" t="str">
            <v/>
          </cell>
          <cell r="AR1001" t="str">
            <v/>
          </cell>
          <cell r="AS1001" t="str">
            <v/>
          </cell>
          <cell r="AT1001" t="str">
            <v/>
          </cell>
          <cell r="AU1001" t="str">
            <v/>
          </cell>
          <cell r="AV1001" t="str">
            <v/>
          </cell>
          <cell r="AW1001" t="str">
            <v/>
          </cell>
          <cell r="AX1001" t="str">
            <v/>
          </cell>
          <cell r="AY1001" t="str">
            <v/>
          </cell>
          <cell r="AZ1001" t="str">
            <v/>
          </cell>
          <cell r="BA1001" t="str">
            <v/>
          </cell>
          <cell r="BB1001" t="str">
            <v/>
          </cell>
          <cell r="BC1001" t="str">
            <v/>
          </cell>
        </row>
        <row r="1002">
          <cell r="B1002" t="str">
            <v>XACCB - Air</v>
          </cell>
          <cell r="C1002">
            <v>0</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cell r="V1002" t="str">
            <v/>
          </cell>
          <cell r="W1002" t="str">
            <v/>
          </cell>
          <cell r="X1002" t="str">
            <v/>
          </cell>
          <cell r="Y1002" t="str">
            <v/>
          </cell>
          <cell r="Z1002" t="str">
            <v/>
          </cell>
          <cell r="AA1002" t="str">
            <v/>
          </cell>
          <cell r="AB1002" t="str">
            <v/>
          </cell>
          <cell r="AC1002" t="str">
            <v/>
          </cell>
          <cell r="AD1002" t="str">
            <v/>
          </cell>
          <cell r="AE1002" t="str">
            <v/>
          </cell>
          <cell r="AF1002" t="str">
            <v/>
          </cell>
          <cell r="AG1002" t="str">
            <v/>
          </cell>
          <cell r="AH1002" t="str">
            <v/>
          </cell>
          <cell r="AI1002" t="str">
            <v/>
          </cell>
          <cell r="AJ1002" t="str">
            <v/>
          </cell>
          <cell r="AK1002" t="str">
            <v/>
          </cell>
          <cell r="AL1002" t="str">
            <v/>
          </cell>
          <cell r="AM1002" t="str">
            <v/>
          </cell>
          <cell r="AN1002" t="str">
            <v/>
          </cell>
          <cell r="AO1002" t="str">
            <v/>
          </cell>
          <cell r="AP1002" t="str">
            <v/>
          </cell>
          <cell r="AQ1002" t="str">
            <v/>
          </cell>
          <cell r="AR1002" t="str">
            <v/>
          </cell>
          <cell r="AS1002" t="str">
            <v/>
          </cell>
          <cell r="AT1002" t="str">
            <v/>
          </cell>
          <cell r="AU1002" t="str">
            <v/>
          </cell>
          <cell r="AV1002" t="str">
            <v/>
          </cell>
          <cell r="AW1002" t="str">
            <v/>
          </cell>
          <cell r="AX1002" t="str">
            <v/>
          </cell>
          <cell r="AY1002" t="str">
            <v/>
          </cell>
          <cell r="AZ1002" t="str">
            <v/>
          </cell>
          <cell r="BA1002" t="str">
            <v/>
          </cell>
          <cell r="BB1002" t="str">
            <v/>
          </cell>
          <cell r="BC1002" t="str">
            <v/>
          </cell>
        </row>
        <row r="1003">
          <cell r="B1003" t="str">
            <v>XACCB - Sea</v>
          </cell>
          <cell r="C1003">
            <v>0</v>
          </cell>
          <cell r="D1003" t="str">
            <v/>
          </cell>
          <cell r="E1003" t="str">
            <v/>
          </cell>
          <cell r="F1003" t="str">
            <v/>
          </cell>
          <cell r="G1003" t="str">
            <v/>
          </cell>
          <cell r="H1003" t="str">
            <v/>
          </cell>
          <cell r="I1003" t="str">
            <v/>
          </cell>
          <cell r="J1003" t="str">
            <v/>
          </cell>
          <cell r="K1003" t="str">
            <v/>
          </cell>
          <cell r="L1003" t="str">
            <v/>
          </cell>
          <cell r="M1003" t="str">
            <v/>
          </cell>
          <cell r="N1003" t="str">
            <v/>
          </cell>
          <cell r="O1003" t="str">
            <v/>
          </cell>
          <cell r="P1003" t="str">
            <v/>
          </cell>
          <cell r="Q1003" t="str">
            <v/>
          </cell>
          <cell r="R1003" t="str">
            <v/>
          </cell>
          <cell r="S1003" t="str">
            <v/>
          </cell>
          <cell r="T1003" t="str">
            <v/>
          </cell>
          <cell r="U1003" t="str">
            <v/>
          </cell>
          <cell r="V1003" t="str">
            <v/>
          </cell>
          <cell r="W1003" t="str">
            <v/>
          </cell>
          <cell r="X1003" t="str">
            <v/>
          </cell>
          <cell r="Y1003" t="str">
            <v/>
          </cell>
          <cell r="Z1003" t="str">
            <v/>
          </cell>
          <cell r="AA1003" t="str">
            <v/>
          </cell>
          <cell r="AB1003" t="str">
            <v/>
          </cell>
          <cell r="AC1003" t="str">
            <v/>
          </cell>
          <cell r="AD1003" t="str">
            <v/>
          </cell>
          <cell r="AE1003" t="str">
            <v/>
          </cell>
          <cell r="AF1003" t="str">
            <v/>
          </cell>
          <cell r="AG1003" t="str">
            <v/>
          </cell>
          <cell r="AH1003" t="str">
            <v/>
          </cell>
          <cell r="AI1003" t="str">
            <v/>
          </cell>
          <cell r="AJ1003" t="str">
            <v/>
          </cell>
          <cell r="AK1003" t="str">
            <v/>
          </cell>
          <cell r="AL1003" t="str">
            <v/>
          </cell>
          <cell r="AM1003" t="str">
            <v/>
          </cell>
          <cell r="AN1003" t="str">
            <v/>
          </cell>
          <cell r="AO1003" t="str">
            <v/>
          </cell>
          <cell r="AP1003" t="str">
            <v/>
          </cell>
          <cell r="AQ1003" t="str">
            <v/>
          </cell>
          <cell r="AR1003" t="str">
            <v/>
          </cell>
          <cell r="AS1003" t="str">
            <v/>
          </cell>
          <cell r="AT1003" t="str">
            <v/>
          </cell>
          <cell r="AU1003" t="str">
            <v/>
          </cell>
          <cell r="AV1003" t="str">
            <v/>
          </cell>
          <cell r="AW1003" t="str">
            <v/>
          </cell>
          <cell r="AX1003" t="str">
            <v/>
          </cell>
          <cell r="AY1003" t="str">
            <v/>
          </cell>
          <cell r="AZ1003" t="str">
            <v/>
          </cell>
          <cell r="BA1003" t="str">
            <v/>
          </cell>
          <cell r="BB1003" t="str">
            <v/>
          </cell>
          <cell r="BC1003" t="str">
            <v/>
          </cell>
        </row>
        <row r="1004">
          <cell r="B1004" t="str">
            <v>XACFO - Air</v>
          </cell>
          <cell r="C1004">
            <v>0</v>
          </cell>
          <cell r="D1004" t="str">
            <v/>
          </cell>
          <cell r="E1004" t="str">
            <v/>
          </cell>
          <cell r="F1004" t="str">
            <v/>
          </cell>
          <cell r="G1004" t="str">
            <v/>
          </cell>
          <cell r="H1004" t="str">
            <v/>
          </cell>
          <cell r="I1004" t="str">
            <v/>
          </cell>
          <cell r="J1004" t="str">
            <v/>
          </cell>
          <cell r="K1004" t="str">
            <v/>
          </cell>
          <cell r="L1004" t="str">
            <v/>
          </cell>
          <cell r="M1004" t="str">
            <v/>
          </cell>
          <cell r="N1004" t="str">
            <v/>
          </cell>
          <cell r="O1004" t="str">
            <v/>
          </cell>
          <cell r="P1004" t="str">
            <v/>
          </cell>
          <cell r="Q1004" t="str">
            <v/>
          </cell>
          <cell r="R1004" t="str">
            <v/>
          </cell>
          <cell r="S1004" t="str">
            <v/>
          </cell>
          <cell r="T1004" t="str">
            <v/>
          </cell>
          <cell r="U1004" t="str">
            <v/>
          </cell>
          <cell r="V1004" t="str">
            <v/>
          </cell>
          <cell r="W1004" t="str">
            <v/>
          </cell>
          <cell r="X1004" t="str">
            <v/>
          </cell>
          <cell r="Y1004" t="str">
            <v/>
          </cell>
          <cell r="Z1004" t="str">
            <v/>
          </cell>
          <cell r="AA1004" t="str">
            <v/>
          </cell>
          <cell r="AB1004" t="str">
            <v/>
          </cell>
          <cell r="AC1004" t="str">
            <v/>
          </cell>
          <cell r="AD1004" t="str">
            <v/>
          </cell>
          <cell r="AE1004" t="str">
            <v/>
          </cell>
          <cell r="AF1004" t="str">
            <v/>
          </cell>
          <cell r="AG1004" t="str">
            <v/>
          </cell>
          <cell r="AH1004" t="str">
            <v/>
          </cell>
          <cell r="AI1004" t="str">
            <v/>
          </cell>
          <cell r="AJ1004" t="str">
            <v/>
          </cell>
          <cell r="AK1004" t="str">
            <v/>
          </cell>
          <cell r="AL1004" t="str">
            <v/>
          </cell>
          <cell r="AM1004" t="str">
            <v/>
          </cell>
          <cell r="AN1004" t="str">
            <v/>
          </cell>
          <cell r="AO1004" t="str">
            <v/>
          </cell>
          <cell r="AP1004" t="str">
            <v/>
          </cell>
          <cell r="AQ1004" t="str">
            <v/>
          </cell>
          <cell r="AR1004" t="str">
            <v/>
          </cell>
          <cell r="AS1004" t="str">
            <v/>
          </cell>
          <cell r="AT1004" t="str">
            <v/>
          </cell>
          <cell r="AU1004" t="str">
            <v/>
          </cell>
          <cell r="AV1004" t="str">
            <v/>
          </cell>
          <cell r="AW1004" t="str">
            <v/>
          </cell>
          <cell r="AX1004" t="str">
            <v/>
          </cell>
          <cell r="AY1004" t="str">
            <v/>
          </cell>
          <cell r="AZ1004" t="str">
            <v/>
          </cell>
          <cell r="BA1004" t="str">
            <v/>
          </cell>
          <cell r="BB1004" t="str">
            <v/>
          </cell>
          <cell r="BC1004" t="str">
            <v/>
          </cell>
        </row>
        <row r="1005">
          <cell r="B1005" t="str">
            <v>XACFO - Sea</v>
          </cell>
          <cell r="C1005">
            <v>0</v>
          </cell>
          <cell r="D1005" t="str">
            <v/>
          </cell>
          <cell r="E1005" t="str">
            <v/>
          </cell>
          <cell r="F1005" t="str">
            <v/>
          </cell>
          <cell r="G1005" t="str">
            <v/>
          </cell>
          <cell r="H1005" t="str">
            <v/>
          </cell>
          <cell r="I1005" t="str">
            <v/>
          </cell>
          <cell r="J1005" t="str">
            <v/>
          </cell>
          <cell r="K1005" t="str">
            <v/>
          </cell>
          <cell r="L1005" t="str">
            <v/>
          </cell>
          <cell r="M1005" t="str">
            <v/>
          </cell>
          <cell r="N1005" t="str">
            <v/>
          </cell>
          <cell r="O1005" t="str">
            <v/>
          </cell>
          <cell r="P1005" t="str">
            <v/>
          </cell>
          <cell r="Q1005" t="str">
            <v/>
          </cell>
          <cell r="R1005" t="str">
            <v/>
          </cell>
          <cell r="S1005" t="str">
            <v/>
          </cell>
          <cell r="T1005" t="str">
            <v/>
          </cell>
          <cell r="U1005" t="str">
            <v/>
          </cell>
          <cell r="V1005" t="str">
            <v/>
          </cell>
          <cell r="W1005" t="str">
            <v/>
          </cell>
          <cell r="X1005" t="str">
            <v/>
          </cell>
          <cell r="Y1005" t="str">
            <v/>
          </cell>
          <cell r="Z1005" t="str">
            <v/>
          </cell>
          <cell r="AA1005" t="str">
            <v/>
          </cell>
          <cell r="AB1005" t="str">
            <v/>
          </cell>
          <cell r="AC1005" t="str">
            <v/>
          </cell>
          <cell r="AD1005" t="str">
            <v/>
          </cell>
          <cell r="AE1005" t="str">
            <v/>
          </cell>
          <cell r="AF1005" t="str">
            <v/>
          </cell>
          <cell r="AG1005" t="str">
            <v/>
          </cell>
          <cell r="AH1005" t="str">
            <v/>
          </cell>
          <cell r="AI1005" t="str">
            <v/>
          </cell>
          <cell r="AJ1005" t="str">
            <v/>
          </cell>
          <cell r="AK1005" t="str">
            <v/>
          </cell>
          <cell r="AL1005" t="str">
            <v/>
          </cell>
          <cell r="AM1005" t="str">
            <v/>
          </cell>
          <cell r="AN1005" t="str">
            <v/>
          </cell>
          <cell r="AO1005" t="str">
            <v/>
          </cell>
          <cell r="AP1005" t="str">
            <v/>
          </cell>
          <cell r="AQ1005" t="str">
            <v/>
          </cell>
          <cell r="AR1005" t="str">
            <v/>
          </cell>
          <cell r="AS1005" t="str">
            <v/>
          </cell>
          <cell r="AT1005" t="str">
            <v/>
          </cell>
          <cell r="AU1005" t="str">
            <v/>
          </cell>
          <cell r="AV1005" t="str">
            <v/>
          </cell>
          <cell r="AW1005" t="str">
            <v/>
          </cell>
          <cell r="AX1005" t="str">
            <v/>
          </cell>
          <cell r="AY1005" t="str">
            <v/>
          </cell>
          <cell r="AZ1005" t="str">
            <v/>
          </cell>
          <cell r="BA1005" t="str">
            <v/>
          </cell>
          <cell r="BB1005" t="str">
            <v/>
          </cell>
          <cell r="BC1005" t="str">
            <v/>
          </cell>
        </row>
        <row r="1006">
          <cell r="B1006" t="str">
            <v>XADAD - Air</v>
          </cell>
          <cell r="C1006">
            <v>0</v>
          </cell>
          <cell r="D1006" t="str">
            <v/>
          </cell>
          <cell r="E1006" t="str">
            <v/>
          </cell>
          <cell r="F1006" t="str">
            <v/>
          </cell>
          <cell r="G1006" t="str">
            <v/>
          </cell>
          <cell r="H1006" t="str">
            <v/>
          </cell>
          <cell r="I1006" t="str">
            <v/>
          </cell>
          <cell r="J1006" t="str">
            <v/>
          </cell>
          <cell r="K1006" t="str">
            <v/>
          </cell>
          <cell r="L1006" t="str">
            <v/>
          </cell>
          <cell r="M1006" t="str">
            <v/>
          </cell>
          <cell r="N1006" t="str">
            <v/>
          </cell>
          <cell r="O1006" t="str">
            <v/>
          </cell>
          <cell r="P1006" t="str">
            <v/>
          </cell>
          <cell r="Q1006" t="str">
            <v/>
          </cell>
          <cell r="R1006" t="str">
            <v/>
          </cell>
          <cell r="S1006" t="str">
            <v/>
          </cell>
          <cell r="T1006" t="str">
            <v/>
          </cell>
          <cell r="U1006" t="str">
            <v/>
          </cell>
          <cell r="V1006" t="str">
            <v/>
          </cell>
          <cell r="W1006" t="str">
            <v/>
          </cell>
          <cell r="X1006" t="str">
            <v/>
          </cell>
          <cell r="Y1006" t="str">
            <v/>
          </cell>
          <cell r="Z1006" t="str">
            <v/>
          </cell>
          <cell r="AA1006" t="str">
            <v/>
          </cell>
          <cell r="AB1006" t="str">
            <v/>
          </cell>
          <cell r="AC1006" t="str">
            <v/>
          </cell>
          <cell r="AD1006" t="str">
            <v/>
          </cell>
          <cell r="AE1006" t="str">
            <v/>
          </cell>
          <cell r="AF1006" t="str">
            <v/>
          </cell>
          <cell r="AG1006" t="str">
            <v/>
          </cell>
          <cell r="AH1006" t="str">
            <v/>
          </cell>
          <cell r="AI1006" t="str">
            <v/>
          </cell>
          <cell r="AJ1006" t="str">
            <v/>
          </cell>
          <cell r="AK1006" t="str">
            <v/>
          </cell>
          <cell r="AL1006" t="str">
            <v/>
          </cell>
          <cell r="AM1006" t="str">
            <v/>
          </cell>
          <cell r="AN1006" t="str">
            <v/>
          </cell>
          <cell r="AO1006" t="str">
            <v/>
          </cell>
          <cell r="AP1006" t="str">
            <v/>
          </cell>
          <cell r="AQ1006" t="str">
            <v/>
          </cell>
          <cell r="AR1006" t="str">
            <v/>
          </cell>
          <cell r="AS1006" t="str">
            <v/>
          </cell>
          <cell r="AT1006" t="str">
            <v/>
          </cell>
          <cell r="AU1006" t="str">
            <v/>
          </cell>
          <cell r="AV1006" t="str">
            <v/>
          </cell>
          <cell r="AW1006" t="str">
            <v/>
          </cell>
          <cell r="AX1006" t="str">
            <v/>
          </cell>
          <cell r="AY1006" t="str">
            <v/>
          </cell>
          <cell r="AZ1006" t="str">
            <v/>
          </cell>
          <cell r="BA1006" t="str">
            <v/>
          </cell>
          <cell r="BB1006" t="str">
            <v/>
          </cell>
          <cell r="BC1006" t="str">
            <v/>
          </cell>
        </row>
        <row r="1007">
          <cell r="B1007" t="str">
            <v>XADAD - Sea</v>
          </cell>
          <cell r="C1007">
            <v>0</v>
          </cell>
          <cell r="D1007" t="str">
            <v/>
          </cell>
          <cell r="E1007" t="str">
            <v/>
          </cell>
          <cell r="F1007" t="str">
            <v/>
          </cell>
          <cell r="G1007" t="str">
            <v/>
          </cell>
          <cell r="H1007" t="str">
            <v/>
          </cell>
          <cell r="I1007" t="str">
            <v/>
          </cell>
          <cell r="J1007" t="str">
            <v/>
          </cell>
          <cell r="K1007" t="str">
            <v/>
          </cell>
          <cell r="L1007" t="str">
            <v/>
          </cell>
          <cell r="M1007" t="str">
            <v/>
          </cell>
          <cell r="N1007" t="str">
            <v/>
          </cell>
          <cell r="O1007" t="str">
            <v/>
          </cell>
          <cell r="P1007" t="str">
            <v/>
          </cell>
          <cell r="Q1007" t="str">
            <v/>
          </cell>
          <cell r="R1007" t="str">
            <v/>
          </cell>
          <cell r="S1007" t="str">
            <v/>
          </cell>
          <cell r="T1007" t="str">
            <v/>
          </cell>
          <cell r="U1007" t="str">
            <v/>
          </cell>
          <cell r="V1007" t="str">
            <v/>
          </cell>
          <cell r="W1007" t="str">
            <v/>
          </cell>
          <cell r="X1007" t="str">
            <v/>
          </cell>
          <cell r="Y1007" t="str">
            <v/>
          </cell>
          <cell r="Z1007" t="str">
            <v/>
          </cell>
          <cell r="AA1007" t="str">
            <v/>
          </cell>
          <cell r="AB1007" t="str">
            <v/>
          </cell>
          <cell r="AC1007" t="str">
            <v/>
          </cell>
          <cell r="AD1007" t="str">
            <v/>
          </cell>
          <cell r="AE1007" t="str">
            <v/>
          </cell>
          <cell r="AF1007" t="str">
            <v/>
          </cell>
          <cell r="AG1007" t="str">
            <v/>
          </cell>
          <cell r="AH1007" t="str">
            <v/>
          </cell>
          <cell r="AI1007" t="str">
            <v/>
          </cell>
          <cell r="AJ1007" t="str">
            <v/>
          </cell>
          <cell r="AK1007" t="str">
            <v/>
          </cell>
          <cell r="AL1007" t="str">
            <v/>
          </cell>
          <cell r="AM1007" t="str">
            <v/>
          </cell>
          <cell r="AN1007" t="str">
            <v/>
          </cell>
          <cell r="AO1007" t="str">
            <v/>
          </cell>
          <cell r="AP1007" t="str">
            <v/>
          </cell>
          <cell r="AQ1007" t="str">
            <v/>
          </cell>
          <cell r="AR1007" t="str">
            <v/>
          </cell>
          <cell r="AS1007" t="str">
            <v/>
          </cell>
          <cell r="AT1007" t="str">
            <v/>
          </cell>
          <cell r="AU1007" t="str">
            <v/>
          </cell>
          <cell r="AV1007" t="str">
            <v/>
          </cell>
          <cell r="AW1007" t="str">
            <v/>
          </cell>
          <cell r="AX1007" t="str">
            <v/>
          </cell>
          <cell r="AY1007" t="str">
            <v/>
          </cell>
          <cell r="AZ1007" t="str">
            <v/>
          </cell>
          <cell r="BA1007" t="str">
            <v/>
          </cell>
          <cell r="BB1007" t="str">
            <v/>
          </cell>
          <cell r="BC1007" t="str">
            <v/>
          </cell>
        </row>
        <row r="1008">
          <cell r="B1008" t="str">
            <v>XADPE - Air</v>
          </cell>
          <cell r="C1008">
            <v>0</v>
          </cell>
          <cell r="D1008" t="str">
            <v/>
          </cell>
          <cell r="E1008" t="str">
            <v/>
          </cell>
          <cell r="F1008" t="str">
            <v/>
          </cell>
          <cell r="G1008" t="str">
            <v/>
          </cell>
          <cell r="H1008" t="str">
            <v/>
          </cell>
          <cell r="I1008" t="str">
            <v/>
          </cell>
          <cell r="J1008" t="str">
            <v/>
          </cell>
          <cell r="K1008" t="str">
            <v/>
          </cell>
          <cell r="L1008" t="str">
            <v/>
          </cell>
          <cell r="M1008" t="str">
            <v/>
          </cell>
          <cell r="N1008" t="str">
            <v/>
          </cell>
          <cell r="O1008" t="str">
            <v/>
          </cell>
          <cell r="P1008" t="str">
            <v/>
          </cell>
          <cell r="Q1008" t="str">
            <v/>
          </cell>
          <cell r="R1008" t="str">
            <v/>
          </cell>
          <cell r="S1008" t="str">
            <v/>
          </cell>
          <cell r="T1008" t="str">
            <v/>
          </cell>
          <cell r="U1008" t="str">
            <v/>
          </cell>
          <cell r="V1008" t="str">
            <v/>
          </cell>
          <cell r="W1008" t="str">
            <v/>
          </cell>
          <cell r="X1008" t="str">
            <v/>
          </cell>
          <cell r="Y1008" t="str">
            <v/>
          </cell>
          <cell r="Z1008" t="str">
            <v/>
          </cell>
          <cell r="AA1008" t="str">
            <v/>
          </cell>
          <cell r="AB1008" t="str">
            <v/>
          </cell>
          <cell r="AC1008" t="str">
            <v/>
          </cell>
          <cell r="AD1008" t="str">
            <v/>
          </cell>
          <cell r="AE1008" t="str">
            <v/>
          </cell>
          <cell r="AF1008" t="str">
            <v/>
          </cell>
          <cell r="AG1008" t="str">
            <v/>
          </cell>
          <cell r="AH1008" t="str">
            <v/>
          </cell>
          <cell r="AI1008" t="str">
            <v/>
          </cell>
          <cell r="AJ1008" t="str">
            <v/>
          </cell>
          <cell r="AK1008" t="str">
            <v/>
          </cell>
          <cell r="AL1008" t="str">
            <v/>
          </cell>
          <cell r="AM1008" t="str">
            <v/>
          </cell>
          <cell r="AN1008" t="str">
            <v/>
          </cell>
          <cell r="AO1008" t="str">
            <v/>
          </cell>
          <cell r="AP1008" t="str">
            <v/>
          </cell>
          <cell r="AQ1008" t="str">
            <v/>
          </cell>
          <cell r="AR1008" t="str">
            <v/>
          </cell>
          <cell r="AS1008" t="str">
            <v/>
          </cell>
          <cell r="AT1008" t="str">
            <v/>
          </cell>
          <cell r="AU1008" t="str">
            <v/>
          </cell>
          <cell r="AV1008" t="str">
            <v/>
          </cell>
          <cell r="AW1008" t="str">
            <v/>
          </cell>
          <cell r="AX1008" t="str">
            <v/>
          </cell>
          <cell r="AY1008" t="str">
            <v/>
          </cell>
          <cell r="AZ1008" t="str">
            <v/>
          </cell>
          <cell r="BA1008" t="str">
            <v/>
          </cell>
          <cell r="BB1008" t="str">
            <v/>
          </cell>
          <cell r="BC1008" t="str">
            <v/>
          </cell>
        </row>
        <row r="1009">
          <cell r="B1009" t="str">
            <v>XADPE - Sea</v>
          </cell>
          <cell r="C1009">
            <v>0</v>
          </cell>
          <cell r="D1009" t="str">
            <v/>
          </cell>
          <cell r="E1009" t="str">
            <v/>
          </cell>
          <cell r="F1009" t="str">
            <v/>
          </cell>
          <cell r="G1009" t="str">
            <v/>
          </cell>
          <cell r="H1009" t="str">
            <v/>
          </cell>
          <cell r="I1009" t="str">
            <v/>
          </cell>
          <cell r="J1009" t="str">
            <v/>
          </cell>
          <cell r="K1009" t="str">
            <v/>
          </cell>
          <cell r="L1009" t="str">
            <v/>
          </cell>
          <cell r="M1009" t="str">
            <v/>
          </cell>
          <cell r="N1009" t="str">
            <v/>
          </cell>
          <cell r="O1009" t="str">
            <v/>
          </cell>
          <cell r="P1009" t="str">
            <v/>
          </cell>
          <cell r="Q1009" t="str">
            <v/>
          </cell>
          <cell r="R1009" t="str">
            <v/>
          </cell>
          <cell r="S1009" t="str">
            <v/>
          </cell>
          <cell r="T1009" t="str">
            <v/>
          </cell>
          <cell r="U1009" t="str">
            <v/>
          </cell>
          <cell r="V1009" t="str">
            <v/>
          </cell>
          <cell r="W1009" t="str">
            <v/>
          </cell>
          <cell r="X1009" t="str">
            <v/>
          </cell>
          <cell r="Y1009" t="str">
            <v/>
          </cell>
          <cell r="Z1009" t="str">
            <v/>
          </cell>
          <cell r="AA1009" t="str">
            <v/>
          </cell>
          <cell r="AB1009" t="str">
            <v/>
          </cell>
          <cell r="AC1009" t="str">
            <v/>
          </cell>
          <cell r="AD1009" t="str">
            <v/>
          </cell>
          <cell r="AE1009" t="str">
            <v/>
          </cell>
          <cell r="AF1009" t="str">
            <v/>
          </cell>
          <cell r="AG1009" t="str">
            <v/>
          </cell>
          <cell r="AH1009" t="str">
            <v/>
          </cell>
          <cell r="AI1009" t="str">
            <v/>
          </cell>
          <cell r="AJ1009" t="str">
            <v/>
          </cell>
          <cell r="AK1009" t="str">
            <v/>
          </cell>
          <cell r="AL1009" t="str">
            <v/>
          </cell>
          <cell r="AM1009" t="str">
            <v/>
          </cell>
          <cell r="AN1009" t="str">
            <v/>
          </cell>
          <cell r="AO1009" t="str">
            <v/>
          </cell>
          <cell r="AP1009" t="str">
            <v/>
          </cell>
          <cell r="AQ1009" t="str">
            <v/>
          </cell>
          <cell r="AR1009" t="str">
            <v/>
          </cell>
          <cell r="AS1009" t="str">
            <v/>
          </cell>
          <cell r="AT1009" t="str">
            <v/>
          </cell>
          <cell r="AU1009" t="str">
            <v/>
          </cell>
          <cell r="AV1009" t="str">
            <v/>
          </cell>
          <cell r="AW1009" t="str">
            <v/>
          </cell>
          <cell r="AX1009" t="str">
            <v/>
          </cell>
          <cell r="AY1009" t="str">
            <v/>
          </cell>
          <cell r="AZ1009" t="str">
            <v/>
          </cell>
          <cell r="BA1009" t="str">
            <v/>
          </cell>
          <cell r="BB1009" t="str">
            <v/>
          </cell>
          <cell r="BC1009" t="str">
            <v/>
          </cell>
        </row>
        <row r="1010">
          <cell r="B1010" t="str">
            <v>XAGMV - Air</v>
          </cell>
          <cell r="C1010">
            <v>0</v>
          </cell>
          <cell r="D1010" t="str">
            <v/>
          </cell>
          <cell r="E1010" t="str">
            <v/>
          </cell>
          <cell r="F1010" t="str">
            <v/>
          </cell>
          <cell r="G1010" t="str">
            <v/>
          </cell>
          <cell r="H1010" t="str">
            <v/>
          </cell>
          <cell r="I1010" t="str">
            <v/>
          </cell>
          <cell r="J1010" t="str">
            <v/>
          </cell>
          <cell r="K1010" t="str">
            <v/>
          </cell>
          <cell r="L1010" t="str">
            <v/>
          </cell>
          <cell r="M1010" t="str">
            <v/>
          </cell>
          <cell r="N1010" t="str">
            <v/>
          </cell>
          <cell r="O1010" t="str">
            <v/>
          </cell>
          <cell r="P1010" t="str">
            <v/>
          </cell>
          <cell r="Q1010" t="str">
            <v/>
          </cell>
          <cell r="R1010" t="str">
            <v/>
          </cell>
          <cell r="S1010" t="str">
            <v/>
          </cell>
          <cell r="T1010" t="str">
            <v/>
          </cell>
          <cell r="U1010" t="str">
            <v/>
          </cell>
          <cell r="V1010" t="str">
            <v/>
          </cell>
          <cell r="W1010" t="str">
            <v/>
          </cell>
          <cell r="X1010" t="str">
            <v/>
          </cell>
          <cell r="Y1010" t="str">
            <v/>
          </cell>
          <cell r="Z1010" t="str">
            <v/>
          </cell>
          <cell r="AA1010" t="str">
            <v/>
          </cell>
          <cell r="AB1010" t="str">
            <v/>
          </cell>
          <cell r="AC1010" t="str">
            <v/>
          </cell>
          <cell r="AD1010" t="str">
            <v/>
          </cell>
          <cell r="AE1010" t="str">
            <v/>
          </cell>
          <cell r="AF1010" t="str">
            <v/>
          </cell>
          <cell r="AG1010" t="str">
            <v/>
          </cell>
          <cell r="AH1010" t="str">
            <v/>
          </cell>
          <cell r="AI1010" t="str">
            <v/>
          </cell>
          <cell r="AJ1010" t="str">
            <v/>
          </cell>
          <cell r="AK1010" t="str">
            <v/>
          </cell>
          <cell r="AL1010" t="str">
            <v/>
          </cell>
          <cell r="AM1010" t="str">
            <v/>
          </cell>
          <cell r="AN1010" t="str">
            <v/>
          </cell>
          <cell r="AO1010" t="str">
            <v/>
          </cell>
          <cell r="AP1010" t="str">
            <v/>
          </cell>
          <cell r="AQ1010" t="str">
            <v/>
          </cell>
          <cell r="AR1010" t="str">
            <v/>
          </cell>
          <cell r="AS1010" t="str">
            <v/>
          </cell>
          <cell r="AT1010" t="str">
            <v/>
          </cell>
          <cell r="AU1010" t="str">
            <v/>
          </cell>
          <cell r="AV1010" t="str">
            <v/>
          </cell>
          <cell r="AW1010" t="str">
            <v/>
          </cell>
          <cell r="AX1010" t="str">
            <v/>
          </cell>
          <cell r="AY1010" t="str">
            <v/>
          </cell>
          <cell r="AZ1010" t="str">
            <v/>
          </cell>
          <cell r="BA1010" t="str">
            <v/>
          </cell>
          <cell r="BB1010" t="str">
            <v/>
          </cell>
          <cell r="BC1010" t="str">
            <v/>
          </cell>
        </row>
        <row r="1011">
          <cell r="B1011" t="str">
            <v>XAGMV - Sea</v>
          </cell>
          <cell r="C1011">
            <v>0</v>
          </cell>
          <cell r="D1011" t="str">
            <v/>
          </cell>
          <cell r="E1011" t="str">
            <v/>
          </cell>
          <cell r="F1011" t="str">
            <v/>
          </cell>
          <cell r="G1011" t="str">
            <v/>
          </cell>
          <cell r="H1011" t="str">
            <v/>
          </cell>
          <cell r="I1011" t="str">
            <v/>
          </cell>
          <cell r="J1011" t="str">
            <v/>
          </cell>
          <cell r="K1011" t="str">
            <v/>
          </cell>
          <cell r="L1011" t="str">
            <v/>
          </cell>
          <cell r="M1011" t="str">
            <v/>
          </cell>
          <cell r="N1011" t="str">
            <v/>
          </cell>
          <cell r="O1011" t="str">
            <v/>
          </cell>
          <cell r="P1011" t="str">
            <v/>
          </cell>
          <cell r="Q1011" t="str">
            <v/>
          </cell>
          <cell r="R1011" t="str">
            <v/>
          </cell>
          <cell r="S1011" t="str">
            <v/>
          </cell>
          <cell r="T1011" t="str">
            <v/>
          </cell>
          <cell r="U1011" t="str">
            <v/>
          </cell>
          <cell r="V1011" t="str">
            <v/>
          </cell>
          <cell r="W1011" t="str">
            <v/>
          </cell>
          <cell r="X1011" t="str">
            <v/>
          </cell>
          <cell r="Y1011" t="str">
            <v/>
          </cell>
          <cell r="Z1011" t="str">
            <v/>
          </cell>
          <cell r="AA1011" t="str">
            <v/>
          </cell>
          <cell r="AB1011" t="str">
            <v/>
          </cell>
          <cell r="AC1011" t="str">
            <v/>
          </cell>
          <cell r="AD1011" t="str">
            <v/>
          </cell>
          <cell r="AE1011" t="str">
            <v/>
          </cell>
          <cell r="AF1011" t="str">
            <v/>
          </cell>
          <cell r="AG1011" t="str">
            <v/>
          </cell>
          <cell r="AH1011" t="str">
            <v/>
          </cell>
          <cell r="AI1011" t="str">
            <v/>
          </cell>
          <cell r="AJ1011" t="str">
            <v/>
          </cell>
          <cell r="AK1011" t="str">
            <v/>
          </cell>
          <cell r="AL1011" t="str">
            <v/>
          </cell>
          <cell r="AM1011" t="str">
            <v/>
          </cell>
          <cell r="AN1011" t="str">
            <v/>
          </cell>
          <cell r="AO1011" t="str">
            <v/>
          </cell>
          <cell r="AP1011" t="str">
            <v/>
          </cell>
          <cell r="AQ1011" t="str">
            <v/>
          </cell>
          <cell r="AR1011" t="str">
            <v/>
          </cell>
          <cell r="AS1011" t="str">
            <v/>
          </cell>
          <cell r="AT1011" t="str">
            <v/>
          </cell>
          <cell r="AU1011" t="str">
            <v/>
          </cell>
          <cell r="AV1011" t="str">
            <v/>
          </cell>
          <cell r="AW1011" t="str">
            <v/>
          </cell>
          <cell r="AX1011" t="str">
            <v/>
          </cell>
          <cell r="AY1011" t="str">
            <v/>
          </cell>
          <cell r="AZ1011" t="str">
            <v/>
          </cell>
          <cell r="BA1011" t="str">
            <v/>
          </cell>
          <cell r="BB1011" t="str">
            <v/>
          </cell>
          <cell r="BC1011" t="str">
            <v/>
          </cell>
        </row>
        <row r="1012">
          <cell r="B1012" t="str">
            <v>XAHP7 - Air</v>
          </cell>
          <cell r="C1012">
            <v>0</v>
          </cell>
          <cell r="D1012" t="str">
            <v/>
          </cell>
          <cell r="E1012" t="str">
            <v/>
          </cell>
          <cell r="F1012" t="str">
            <v/>
          </cell>
          <cell r="G1012" t="str">
            <v/>
          </cell>
          <cell r="H1012" t="str">
            <v/>
          </cell>
          <cell r="I1012" t="str">
            <v/>
          </cell>
          <cell r="J1012" t="str">
            <v/>
          </cell>
          <cell r="K1012" t="str">
            <v/>
          </cell>
          <cell r="L1012" t="str">
            <v/>
          </cell>
          <cell r="M1012" t="str">
            <v/>
          </cell>
          <cell r="N1012" t="str">
            <v/>
          </cell>
          <cell r="O1012" t="str">
            <v/>
          </cell>
          <cell r="P1012" t="str">
            <v/>
          </cell>
          <cell r="Q1012" t="str">
            <v/>
          </cell>
          <cell r="R1012" t="str">
            <v/>
          </cell>
          <cell r="S1012" t="str">
            <v/>
          </cell>
          <cell r="T1012" t="str">
            <v/>
          </cell>
          <cell r="U1012" t="str">
            <v/>
          </cell>
          <cell r="V1012" t="str">
            <v/>
          </cell>
          <cell r="W1012" t="str">
            <v/>
          </cell>
          <cell r="X1012" t="str">
            <v/>
          </cell>
          <cell r="Y1012" t="str">
            <v/>
          </cell>
          <cell r="Z1012" t="str">
            <v/>
          </cell>
          <cell r="AA1012" t="str">
            <v/>
          </cell>
          <cell r="AB1012" t="str">
            <v/>
          </cell>
          <cell r="AC1012" t="str">
            <v/>
          </cell>
          <cell r="AD1012" t="str">
            <v/>
          </cell>
          <cell r="AE1012" t="str">
            <v/>
          </cell>
          <cell r="AF1012" t="str">
            <v/>
          </cell>
          <cell r="AG1012" t="str">
            <v/>
          </cell>
          <cell r="AH1012" t="str">
            <v/>
          </cell>
          <cell r="AI1012" t="str">
            <v/>
          </cell>
          <cell r="AJ1012" t="str">
            <v/>
          </cell>
          <cell r="AK1012" t="str">
            <v/>
          </cell>
          <cell r="AL1012" t="str">
            <v/>
          </cell>
          <cell r="AM1012" t="str">
            <v/>
          </cell>
          <cell r="AN1012" t="str">
            <v/>
          </cell>
          <cell r="AO1012" t="str">
            <v/>
          </cell>
          <cell r="AP1012" t="str">
            <v/>
          </cell>
          <cell r="AQ1012" t="str">
            <v/>
          </cell>
          <cell r="AR1012" t="str">
            <v/>
          </cell>
          <cell r="AS1012" t="str">
            <v/>
          </cell>
          <cell r="AT1012" t="str">
            <v/>
          </cell>
          <cell r="AU1012" t="str">
            <v/>
          </cell>
          <cell r="AV1012" t="str">
            <v/>
          </cell>
          <cell r="AW1012" t="str">
            <v/>
          </cell>
          <cell r="AX1012" t="str">
            <v/>
          </cell>
          <cell r="AY1012" t="str">
            <v/>
          </cell>
          <cell r="AZ1012" t="str">
            <v/>
          </cell>
          <cell r="BA1012" t="str">
            <v/>
          </cell>
          <cell r="BB1012" t="str">
            <v/>
          </cell>
          <cell r="BC1012" t="str">
            <v/>
          </cell>
        </row>
        <row r="1013">
          <cell r="B1013" t="str">
            <v>XAHP7 - Sea</v>
          </cell>
          <cell r="C1013">
            <v>0</v>
          </cell>
          <cell r="D1013" t="str">
            <v/>
          </cell>
          <cell r="E1013" t="str">
            <v/>
          </cell>
          <cell r="F1013" t="str">
            <v/>
          </cell>
          <cell r="G1013" t="str">
            <v/>
          </cell>
          <cell r="H1013" t="str">
            <v/>
          </cell>
          <cell r="I1013" t="str">
            <v/>
          </cell>
          <cell r="J1013" t="str">
            <v/>
          </cell>
          <cell r="K1013" t="str">
            <v/>
          </cell>
          <cell r="L1013" t="str">
            <v/>
          </cell>
          <cell r="M1013" t="str">
            <v/>
          </cell>
          <cell r="N1013" t="str">
            <v/>
          </cell>
          <cell r="O1013" t="str">
            <v/>
          </cell>
          <cell r="P1013" t="str">
            <v/>
          </cell>
          <cell r="Q1013" t="str">
            <v/>
          </cell>
          <cell r="R1013" t="str">
            <v/>
          </cell>
          <cell r="S1013" t="str">
            <v/>
          </cell>
          <cell r="T1013" t="str">
            <v/>
          </cell>
          <cell r="U1013" t="str">
            <v/>
          </cell>
          <cell r="V1013" t="str">
            <v/>
          </cell>
          <cell r="W1013" t="str">
            <v/>
          </cell>
          <cell r="X1013" t="str">
            <v/>
          </cell>
          <cell r="Y1013" t="str">
            <v/>
          </cell>
          <cell r="Z1013" t="str">
            <v/>
          </cell>
          <cell r="AA1013" t="str">
            <v/>
          </cell>
          <cell r="AB1013" t="str">
            <v/>
          </cell>
          <cell r="AC1013" t="str">
            <v/>
          </cell>
          <cell r="AD1013" t="str">
            <v/>
          </cell>
          <cell r="AE1013" t="str">
            <v/>
          </cell>
          <cell r="AF1013" t="str">
            <v/>
          </cell>
          <cell r="AG1013" t="str">
            <v/>
          </cell>
          <cell r="AH1013" t="str">
            <v/>
          </cell>
          <cell r="AI1013" t="str">
            <v/>
          </cell>
          <cell r="AJ1013" t="str">
            <v/>
          </cell>
          <cell r="AK1013" t="str">
            <v/>
          </cell>
          <cell r="AL1013" t="str">
            <v/>
          </cell>
          <cell r="AM1013" t="str">
            <v/>
          </cell>
          <cell r="AN1013" t="str">
            <v/>
          </cell>
          <cell r="AO1013" t="str">
            <v/>
          </cell>
          <cell r="AP1013" t="str">
            <v/>
          </cell>
          <cell r="AQ1013" t="str">
            <v/>
          </cell>
          <cell r="AR1013" t="str">
            <v/>
          </cell>
          <cell r="AS1013" t="str">
            <v/>
          </cell>
          <cell r="AT1013" t="str">
            <v/>
          </cell>
          <cell r="AU1013" t="str">
            <v/>
          </cell>
          <cell r="AV1013" t="str">
            <v/>
          </cell>
          <cell r="AW1013" t="str">
            <v/>
          </cell>
          <cell r="AX1013" t="str">
            <v/>
          </cell>
          <cell r="AY1013" t="str">
            <v/>
          </cell>
          <cell r="AZ1013" t="str">
            <v/>
          </cell>
          <cell r="BA1013" t="str">
            <v/>
          </cell>
          <cell r="BB1013" t="str">
            <v/>
          </cell>
          <cell r="BC1013" t="str">
            <v/>
          </cell>
        </row>
        <row r="1014">
          <cell r="B1014" t="str">
            <v>XALCI - Air</v>
          </cell>
          <cell r="C1014">
            <v>0</v>
          </cell>
          <cell r="D1014" t="str">
            <v/>
          </cell>
          <cell r="E1014" t="str">
            <v/>
          </cell>
          <cell r="F1014" t="str">
            <v/>
          </cell>
          <cell r="G1014" t="str">
            <v/>
          </cell>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cell r="T1014" t="str">
            <v/>
          </cell>
          <cell r="U1014" t="str">
            <v/>
          </cell>
          <cell r="V1014" t="str">
            <v/>
          </cell>
          <cell r="W1014" t="str">
            <v/>
          </cell>
          <cell r="X1014" t="str">
            <v/>
          </cell>
          <cell r="Y1014" t="str">
            <v/>
          </cell>
          <cell r="Z1014" t="str">
            <v/>
          </cell>
          <cell r="AA1014" t="str">
            <v/>
          </cell>
          <cell r="AB1014" t="str">
            <v/>
          </cell>
          <cell r="AC1014" t="str">
            <v/>
          </cell>
          <cell r="AD1014" t="str">
            <v/>
          </cell>
          <cell r="AE1014" t="str">
            <v/>
          </cell>
          <cell r="AF1014" t="str">
            <v/>
          </cell>
          <cell r="AG1014" t="str">
            <v/>
          </cell>
          <cell r="AH1014" t="str">
            <v/>
          </cell>
          <cell r="AI1014" t="str">
            <v/>
          </cell>
          <cell r="AJ1014" t="str">
            <v/>
          </cell>
          <cell r="AK1014" t="str">
            <v/>
          </cell>
          <cell r="AL1014" t="str">
            <v/>
          </cell>
          <cell r="AM1014" t="str">
            <v/>
          </cell>
          <cell r="AN1014" t="str">
            <v/>
          </cell>
          <cell r="AO1014" t="str">
            <v/>
          </cell>
          <cell r="AP1014" t="str">
            <v/>
          </cell>
          <cell r="AQ1014" t="str">
            <v/>
          </cell>
          <cell r="AR1014" t="str">
            <v/>
          </cell>
          <cell r="AS1014" t="str">
            <v/>
          </cell>
          <cell r="AT1014" t="str">
            <v/>
          </cell>
          <cell r="AU1014" t="str">
            <v/>
          </cell>
          <cell r="AV1014" t="str">
            <v/>
          </cell>
          <cell r="AW1014" t="str">
            <v/>
          </cell>
          <cell r="AX1014" t="str">
            <v/>
          </cell>
          <cell r="AY1014" t="str">
            <v/>
          </cell>
          <cell r="AZ1014" t="str">
            <v/>
          </cell>
          <cell r="BA1014" t="str">
            <v/>
          </cell>
          <cell r="BB1014" t="str">
            <v/>
          </cell>
          <cell r="BC1014" t="str">
            <v/>
          </cell>
        </row>
        <row r="1015">
          <cell r="B1015" t="str">
            <v>XALCI - Sea</v>
          </cell>
          <cell r="C1015">
            <v>0</v>
          </cell>
          <cell r="D1015" t="str">
            <v/>
          </cell>
          <cell r="E1015" t="str">
            <v/>
          </cell>
          <cell r="F1015" t="str">
            <v/>
          </cell>
          <cell r="G1015" t="str">
            <v/>
          </cell>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cell r="T1015" t="str">
            <v/>
          </cell>
          <cell r="U1015" t="str">
            <v/>
          </cell>
          <cell r="V1015" t="str">
            <v/>
          </cell>
          <cell r="W1015" t="str">
            <v/>
          </cell>
          <cell r="X1015" t="str">
            <v/>
          </cell>
          <cell r="Y1015" t="str">
            <v/>
          </cell>
          <cell r="Z1015" t="str">
            <v/>
          </cell>
          <cell r="AA1015" t="str">
            <v/>
          </cell>
          <cell r="AB1015" t="str">
            <v/>
          </cell>
          <cell r="AC1015" t="str">
            <v/>
          </cell>
          <cell r="AD1015" t="str">
            <v/>
          </cell>
          <cell r="AE1015" t="str">
            <v/>
          </cell>
          <cell r="AF1015" t="str">
            <v/>
          </cell>
          <cell r="AG1015" t="str">
            <v/>
          </cell>
          <cell r="AH1015" t="str">
            <v/>
          </cell>
          <cell r="AI1015" t="str">
            <v/>
          </cell>
          <cell r="AJ1015" t="str">
            <v/>
          </cell>
          <cell r="AK1015" t="str">
            <v/>
          </cell>
          <cell r="AL1015" t="str">
            <v/>
          </cell>
          <cell r="AM1015" t="str">
            <v/>
          </cell>
          <cell r="AN1015" t="str">
            <v/>
          </cell>
          <cell r="AO1015" t="str">
            <v/>
          </cell>
          <cell r="AP1015" t="str">
            <v/>
          </cell>
          <cell r="AQ1015" t="str">
            <v/>
          </cell>
          <cell r="AR1015" t="str">
            <v/>
          </cell>
          <cell r="AS1015" t="str">
            <v/>
          </cell>
          <cell r="AT1015" t="str">
            <v/>
          </cell>
          <cell r="AU1015" t="str">
            <v/>
          </cell>
          <cell r="AV1015" t="str">
            <v/>
          </cell>
          <cell r="AW1015" t="str">
            <v/>
          </cell>
          <cell r="AX1015" t="str">
            <v/>
          </cell>
          <cell r="AY1015" t="str">
            <v/>
          </cell>
          <cell r="AZ1015" t="str">
            <v/>
          </cell>
          <cell r="BA1015" t="str">
            <v/>
          </cell>
          <cell r="BB1015" t="str">
            <v/>
          </cell>
          <cell r="BC1015" t="str">
            <v/>
          </cell>
        </row>
        <row r="1016">
          <cell r="B1016" t="str">
            <v>XALPZ - Air</v>
          </cell>
          <cell r="C1016">
            <v>0</v>
          </cell>
          <cell r="D1016" t="str">
            <v/>
          </cell>
          <cell r="E1016" t="str">
            <v/>
          </cell>
          <cell r="F1016" t="str">
            <v/>
          </cell>
          <cell r="G1016" t="str">
            <v/>
          </cell>
          <cell r="H1016" t="str">
            <v/>
          </cell>
          <cell r="I1016" t="str">
            <v/>
          </cell>
          <cell r="J1016" t="str">
            <v/>
          </cell>
          <cell r="K1016" t="str">
            <v/>
          </cell>
          <cell r="L1016" t="str">
            <v/>
          </cell>
          <cell r="M1016" t="str">
            <v/>
          </cell>
          <cell r="N1016" t="str">
            <v/>
          </cell>
          <cell r="O1016" t="str">
            <v/>
          </cell>
          <cell r="P1016" t="str">
            <v/>
          </cell>
          <cell r="Q1016" t="str">
            <v/>
          </cell>
          <cell r="R1016" t="str">
            <v/>
          </cell>
          <cell r="S1016" t="str">
            <v/>
          </cell>
          <cell r="T1016" t="str">
            <v/>
          </cell>
          <cell r="U1016" t="str">
            <v/>
          </cell>
          <cell r="V1016" t="str">
            <v/>
          </cell>
          <cell r="W1016" t="str">
            <v/>
          </cell>
          <cell r="X1016" t="str">
            <v/>
          </cell>
          <cell r="Y1016" t="str">
            <v/>
          </cell>
          <cell r="Z1016" t="str">
            <v/>
          </cell>
          <cell r="AA1016" t="str">
            <v/>
          </cell>
          <cell r="AB1016" t="str">
            <v/>
          </cell>
          <cell r="AC1016" t="str">
            <v/>
          </cell>
          <cell r="AD1016" t="str">
            <v/>
          </cell>
          <cell r="AE1016" t="str">
            <v/>
          </cell>
          <cell r="AF1016" t="str">
            <v/>
          </cell>
          <cell r="AG1016" t="str">
            <v/>
          </cell>
          <cell r="AH1016" t="str">
            <v/>
          </cell>
          <cell r="AI1016" t="str">
            <v/>
          </cell>
          <cell r="AJ1016" t="str">
            <v/>
          </cell>
          <cell r="AK1016" t="str">
            <v/>
          </cell>
          <cell r="AL1016" t="str">
            <v/>
          </cell>
          <cell r="AM1016" t="str">
            <v/>
          </cell>
          <cell r="AN1016" t="str">
            <v/>
          </cell>
          <cell r="AO1016" t="str">
            <v/>
          </cell>
          <cell r="AP1016" t="str">
            <v/>
          </cell>
          <cell r="AQ1016" t="str">
            <v/>
          </cell>
          <cell r="AR1016" t="str">
            <v/>
          </cell>
          <cell r="AS1016" t="str">
            <v/>
          </cell>
          <cell r="AT1016" t="str">
            <v/>
          </cell>
          <cell r="AU1016" t="str">
            <v/>
          </cell>
          <cell r="AV1016" t="str">
            <v/>
          </cell>
          <cell r="AW1016" t="str">
            <v/>
          </cell>
          <cell r="AX1016" t="str">
            <v/>
          </cell>
          <cell r="AY1016" t="str">
            <v/>
          </cell>
          <cell r="AZ1016" t="str">
            <v/>
          </cell>
          <cell r="BA1016" t="str">
            <v/>
          </cell>
          <cell r="BB1016" t="str">
            <v/>
          </cell>
          <cell r="BC1016" t="str">
            <v/>
          </cell>
        </row>
        <row r="1017">
          <cell r="B1017" t="str">
            <v>XALPZ - Sea</v>
          </cell>
          <cell r="C1017">
            <v>0</v>
          </cell>
          <cell r="D1017" t="str">
            <v/>
          </cell>
          <cell r="E1017" t="str">
            <v/>
          </cell>
          <cell r="F1017" t="str">
            <v/>
          </cell>
          <cell r="G1017" t="str">
            <v/>
          </cell>
          <cell r="H1017" t="str">
            <v/>
          </cell>
          <cell r="I1017" t="str">
            <v/>
          </cell>
          <cell r="J1017" t="str">
            <v/>
          </cell>
          <cell r="K1017" t="str">
            <v/>
          </cell>
          <cell r="L1017" t="str">
            <v/>
          </cell>
          <cell r="M1017" t="str">
            <v/>
          </cell>
          <cell r="N1017" t="str">
            <v/>
          </cell>
          <cell r="O1017" t="str">
            <v/>
          </cell>
          <cell r="P1017" t="str">
            <v/>
          </cell>
          <cell r="Q1017" t="str">
            <v/>
          </cell>
          <cell r="R1017" t="str">
            <v/>
          </cell>
          <cell r="S1017" t="str">
            <v/>
          </cell>
          <cell r="T1017" t="str">
            <v/>
          </cell>
          <cell r="U1017" t="str">
            <v/>
          </cell>
          <cell r="V1017" t="str">
            <v/>
          </cell>
          <cell r="W1017" t="str">
            <v/>
          </cell>
          <cell r="X1017" t="str">
            <v/>
          </cell>
          <cell r="Y1017" t="str">
            <v/>
          </cell>
          <cell r="Z1017" t="str">
            <v/>
          </cell>
          <cell r="AA1017" t="str">
            <v/>
          </cell>
          <cell r="AB1017" t="str">
            <v/>
          </cell>
          <cell r="AC1017" t="str">
            <v/>
          </cell>
          <cell r="AD1017" t="str">
            <v/>
          </cell>
          <cell r="AE1017" t="str">
            <v/>
          </cell>
          <cell r="AF1017" t="str">
            <v/>
          </cell>
          <cell r="AG1017" t="str">
            <v/>
          </cell>
          <cell r="AH1017" t="str">
            <v/>
          </cell>
          <cell r="AI1017" t="str">
            <v/>
          </cell>
          <cell r="AJ1017" t="str">
            <v/>
          </cell>
          <cell r="AK1017" t="str">
            <v/>
          </cell>
          <cell r="AL1017" t="str">
            <v/>
          </cell>
          <cell r="AM1017" t="str">
            <v/>
          </cell>
          <cell r="AN1017" t="str">
            <v/>
          </cell>
          <cell r="AO1017" t="str">
            <v/>
          </cell>
          <cell r="AP1017" t="str">
            <v/>
          </cell>
          <cell r="AQ1017" t="str">
            <v/>
          </cell>
          <cell r="AR1017" t="str">
            <v/>
          </cell>
          <cell r="AS1017" t="str">
            <v/>
          </cell>
          <cell r="AT1017" t="str">
            <v/>
          </cell>
          <cell r="AU1017" t="str">
            <v/>
          </cell>
          <cell r="AV1017" t="str">
            <v/>
          </cell>
          <cell r="AW1017" t="str">
            <v/>
          </cell>
          <cell r="AX1017" t="str">
            <v/>
          </cell>
          <cell r="AY1017" t="str">
            <v/>
          </cell>
          <cell r="AZ1017" t="str">
            <v/>
          </cell>
          <cell r="BA1017" t="str">
            <v/>
          </cell>
          <cell r="BB1017" t="str">
            <v/>
          </cell>
          <cell r="BC1017" t="str">
            <v/>
          </cell>
        </row>
        <row r="1018">
          <cell r="B1018" t="str">
            <v>XAPAT - Air</v>
          </cell>
          <cell r="C1018">
            <v>0</v>
          </cell>
          <cell r="D1018" t="str">
            <v/>
          </cell>
          <cell r="E1018" t="str">
            <v/>
          </cell>
          <cell r="F1018" t="str">
            <v/>
          </cell>
          <cell r="G1018" t="str">
            <v/>
          </cell>
          <cell r="H1018" t="str">
            <v/>
          </cell>
          <cell r="I1018" t="str">
            <v/>
          </cell>
          <cell r="J1018" t="str">
            <v/>
          </cell>
          <cell r="K1018" t="str">
            <v/>
          </cell>
          <cell r="L1018" t="str">
            <v/>
          </cell>
          <cell r="M1018" t="str">
            <v/>
          </cell>
          <cell r="N1018" t="str">
            <v/>
          </cell>
          <cell r="O1018" t="str">
            <v/>
          </cell>
          <cell r="P1018" t="str">
            <v/>
          </cell>
          <cell r="Q1018" t="str">
            <v/>
          </cell>
          <cell r="R1018" t="str">
            <v/>
          </cell>
          <cell r="S1018" t="str">
            <v/>
          </cell>
          <cell r="T1018" t="str">
            <v/>
          </cell>
          <cell r="U1018" t="str">
            <v/>
          </cell>
          <cell r="V1018" t="str">
            <v/>
          </cell>
          <cell r="W1018" t="str">
            <v/>
          </cell>
          <cell r="X1018" t="str">
            <v/>
          </cell>
          <cell r="Y1018" t="str">
            <v/>
          </cell>
          <cell r="Z1018" t="str">
            <v/>
          </cell>
          <cell r="AA1018" t="str">
            <v/>
          </cell>
          <cell r="AB1018" t="str">
            <v/>
          </cell>
          <cell r="AC1018" t="str">
            <v/>
          </cell>
          <cell r="AD1018" t="str">
            <v/>
          </cell>
          <cell r="AE1018" t="str">
            <v/>
          </cell>
          <cell r="AF1018" t="str">
            <v/>
          </cell>
          <cell r="AG1018" t="str">
            <v/>
          </cell>
          <cell r="AH1018" t="str">
            <v/>
          </cell>
          <cell r="AI1018" t="str">
            <v/>
          </cell>
          <cell r="AJ1018" t="str">
            <v/>
          </cell>
          <cell r="AK1018" t="str">
            <v/>
          </cell>
          <cell r="AL1018" t="str">
            <v/>
          </cell>
          <cell r="AM1018" t="str">
            <v/>
          </cell>
          <cell r="AN1018" t="str">
            <v/>
          </cell>
          <cell r="AO1018" t="str">
            <v/>
          </cell>
          <cell r="AP1018" t="str">
            <v/>
          </cell>
          <cell r="AQ1018" t="str">
            <v/>
          </cell>
          <cell r="AR1018" t="str">
            <v/>
          </cell>
          <cell r="AS1018" t="str">
            <v/>
          </cell>
          <cell r="AT1018" t="str">
            <v/>
          </cell>
          <cell r="AU1018" t="str">
            <v/>
          </cell>
          <cell r="AV1018" t="str">
            <v/>
          </cell>
          <cell r="AW1018" t="str">
            <v/>
          </cell>
          <cell r="AX1018" t="str">
            <v/>
          </cell>
          <cell r="AY1018" t="str">
            <v/>
          </cell>
          <cell r="AZ1018" t="str">
            <v/>
          </cell>
          <cell r="BA1018" t="str">
            <v/>
          </cell>
          <cell r="BB1018" t="str">
            <v/>
          </cell>
          <cell r="BC1018" t="str">
            <v/>
          </cell>
        </row>
        <row r="1019">
          <cell r="B1019" t="str">
            <v>XAPAT - Sea</v>
          </cell>
          <cell r="C1019">
            <v>0</v>
          </cell>
          <cell r="D1019" t="str">
            <v/>
          </cell>
          <cell r="E1019" t="str">
            <v/>
          </cell>
          <cell r="F1019" t="str">
            <v/>
          </cell>
          <cell r="G1019" t="str">
            <v/>
          </cell>
          <cell r="H1019" t="str">
            <v/>
          </cell>
          <cell r="I1019" t="str">
            <v/>
          </cell>
          <cell r="J1019" t="str">
            <v/>
          </cell>
          <cell r="K1019" t="str">
            <v/>
          </cell>
          <cell r="L1019" t="str">
            <v/>
          </cell>
          <cell r="M1019" t="str">
            <v/>
          </cell>
          <cell r="N1019" t="str">
            <v/>
          </cell>
          <cell r="O1019" t="str">
            <v/>
          </cell>
          <cell r="P1019" t="str">
            <v/>
          </cell>
          <cell r="Q1019" t="str">
            <v/>
          </cell>
          <cell r="R1019" t="str">
            <v/>
          </cell>
          <cell r="S1019" t="str">
            <v/>
          </cell>
          <cell r="T1019" t="str">
            <v/>
          </cell>
          <cell r="U1019" t="str">
            <v/>
          </cell>
          <cell r="V1019" t="str">
            <v/>
          </cell>
          <cell r="W1019" t="str">
            <v/>
          </cell>
          <cell r="X1019" t="str">
            <v/>
          </cell>
          <cell r="Y1019" t="str">
            <v/>
          </cell>
          <cell r="Z1019" t="str">
            <v/>
          </cell>
          <cell r="AA1019" t="str">
            <v/>
          </cell>
          <cell r="AB1019" t="str">
            <v/>
          </cell>
          <cell r="AC1019" t="str">
            <v/>
          </cell>
          <cell r="AD1019" t="str">
            <v/>
          </cell>
          <cell r="AE1019" t="str">
            <v/>
          </cell>
          <cell r="AF1019" t="str">
            <v/>
          </cell>
          <cell r="AG1019" t="str">
            <v/>
          </cell>
          <cell r="AH1019" t="str">
            <v/>
          </cell>
          <cell r="AI1019" t="str">
            <v/>
          </cell>
          <cell r="AJ1019" t="str">
            <v/>
          </cell>
          <cell r="AK1019" t="str">
            <v/>
          </cell>
          <cell r="AL1019" t="str">
            <v/>
          </cell>
          <cell r="AM1019" t="str">
            <v/>
          </cell>
          <cell r="AN1019" t="str">
            <v/>
          </cell>
          <cell r="AO1019" t="str">
            <v/>
          </cell>
          <cell r="AP1019" t="str">
            <v/>
          </cell>
          <cell r="AQ1019" t="str">
            <v/>
          </cell>
          <cell r="AR1019" t="str">
            <v/>
          </cell>
          <cell r="AS1019" t="str">
            <v/>
          </cell>
          <cell r="AT1019" t="str">
            <v/>
          </cell>
          <cell r="AU1019" t="str">
            <v/>
          </cell>
          <cell r="AV1019" t="str">
            <v/>
          </cell>
          <cell r="AW1019" t="str">
            <v/>
          </cell>
          <cell r="AX1019" t="str">
            <v/>
          </cell>
          <cell r="AY1019" t="str">
            <v/>
          </cell>
          <cell r="AZ1019" t="str">
            <v/>
          </cell>
          <cell r="BA1019" t="str">
            <v/>
          </cell>
          <cell r="BB1019" t="str">
            <v/>
          </cell>
          <cell r="BC1019" t="str">
            <v/>
          </cell>
        </row>
        <row r="1020">
          <cell r="B1020" t="str">
            <v>XAPCK - Air</v>
          </cell>
          <cell r="C1020">
            <v>0</v>
          </cell>
          <cell r="D1020" t="str">
            <v/>
          </cell>
          <cell r="E1020" t="str">
            <v/>
          </cell>
          <cell r="F1020" t="str">
            <v/>
          </cell>
          <cell r="G1020" t="str">
            <v/>
          </cell>
          <cell r="H1020" t="str">
            <v/>
          </cell>
          <cell r="I1020" t="str">
            <v/>
          </cell>
          <cell r="J1020" t="str">
            <v/>
          </cell>
          <cell r="K1020" t="str">
            <v/>
          </cell>
          <cell r="L1020" t="str">
            <v/>
          </cell>
          <cell r="M1020" t="str">
            <v/>
          </cell>
          <cell r="N1020" t="str">
            <v/>
          </cell>
          <cell r="O1020" t="str">
            <v/>
          </cell>
          <cell r="P1020" t="str">
            <v/>
          </cell>
          <cell r="Q1020" t="str">
            <v/>
          </cell>
          <cell r="R1020" t="str">
            <v/>
          </cell>
          <cell r="S1020" t="str">
            <v/>
          </cell>
          <cell r="T1020" t="str">
            <v/>
          </cell>
          <cell r="U1020" t="str">
            <v/>
          </cell>
          <cell r="V1020" t="str">
            <v/>
          </cell>
          <cell r="W1020" t="str">
            <v/>
          </cell>
          <cell r="X1020" t="str">
            <v/>
          </cell>
          <cell r="Y1020" t="str">
            <v/>
          </cell>
          <cell r="Z1020" t="str">
            <v/>
          </cell>
          <cell r="AA1020" t="str">
            <v/>
          </cell>
          <cell r="AB1020" t="str">
            <v/>
          </cell>
          <cell r="AC1020" t="str">
            <v/>
          </cell>
          <cell r="AD1020" t="str">
            <v/>
          </cell>
          <cell r="AE1020" t="str">
            <v/>
          </cell>
          <cell r="AF1020" t="str">
            <v/>
          </cell>
          <cell r="AG1020" t="str">
            <v/>
          </cell>
          <cell r="AH1020" t="str">
            <v/>
          </cell>
          <cell r="AI1020" t="str">
            <v/>
          </cell>
          <cell r="AJ1020" t="str">
            <v/>
          </cell>
          <cell r="AK1020" t="str">
            <v/>
          </cell>
          <cell r="AL1020" t="str">
            <v/>
          </cell>
          <cell r="AM1020" t="str">
            <v/>
          </cell>
          <cell r="AN1020" t="str">
            <v/>
          </cell>
          <cell r="AO1020" t="str">
            <v/>
          </cell>
          <cell r="AP1020" t="str">
            <v/>
          </cell>
          <cell r="AQ1020" t="str">
            <v/>
          </cell>
          <cell r="AR1020" t="str">
            <v/>
          </cell>
          <cell r="AS1020" t="str">
            <v/>
          </cell>
          <cell r="AT1020" t="str">
            <v/>
          </cell>
          <cell r="AU1020" t="str">
            <v/>
          </cell>
          <cell r="AV1020" t="str">
            <v/>
          </cell>
          <cell r="AW1020" t="str">
            <v/>
          </cell>
          <cell r="AX1020" t="str">
            <v/>
          </cell>
          <cell r="AY1020" t="str">
            <v/>
          </cell>
          <cell r="AZ1020" t="str">
            <v/>
          </cell>
          <cell r="BA1020" t="str">
            <v/>
          </cell>
          <cell r="BB1020" t="str">
            <v/>
          </cell>
          <cell r="BC1020" t="str">
            <v/>
          </cell>
        </row>
        <row r="1021">
          <cell r="B1021" t="str">
            <v>XAPCK - Sea</v>
          </cell>
          <cell r="C1021">
            <v>0</v>
          </cell>
          <cell r="D1021" t="str">
            <v/>
          </cell>
          <cell r="E1021" t="str">
            <v/>
          </cell>
          <cell r="F1021" t="str">
            <v/>
          </cell>
          <cell r="G1021" t="str">
            <v/>
          </cell>
          <cell r="H1021" t="str">
            <v/>
          </cell>
          <cell r="I1021" t="str">
            <v/>
          </cell>
          <cell r="J1021" t="str">
            <v/>
          </cell>
          <cell r="K1021" t="str">
            <v/>
          </cell>
          <cell r="L1021" t="str">
            <v/>
          </cell>
          <cell r="M1021" t="str">
            <v/>
          </cell>
          <cell r="N1021" t="str">
            <v/>
          </cell>
          <cell r="O1021" t="str">
            <v/>
          </cell>
          <cell r="P1021" t="str">
            <v/>
          </cell>
          <cell r="Q1021" t="str">
            <v/>
          </cell>
          <cell r="R1021" t="str">
            <v/>
          </cell>
          <cell r="S1021" t="str">
            <v/>
          </cell>
          <cell r="T1021" t="str">
            <v/>
          </cell>
          <cell r="U1021" t="str">
            <v/>
          </cell>
          <cell r="V1021" t="str">
            <v/>
          </cell>
          <cell r="W1021" t="str">
            <v/>
          </cell>
          <cell r="X1021" t="str">
            <v/>
          </cell>
          <cell r="Y1021" t="str">
            <v/>
          </cell>
          <cell r="Z1021" t="str">
            <v/>
          </cell>
          <cell r="AA1021" t="str">
            <v/>
          </cell>
          <cell r="AB1021" t="str">
            <v/>
          </cell>
          <cell r="AC1021" t="str">
            <v/>
          </cell>
          <cell r="AD1021" t="str">
            <v/>
          </cell>
          <cell r="AE1021" t="str">
            <v/>
          </cell>
          <cell r="AF1021" t="str">
            <v/>
          </cell>
          <cell r="AG1021" t="str">
            <v/>
          </cell>
          <cell r="AH1021" t="str">
            <v/>
          </cell>
          <cell r="AI1021" t="str">
            <v/>
          </cell>
          <cell r="AJ1021" t="str">
            <v/>
          </cell>
          <cell r="AK1021" t="str">
            <v/>
          </cell>
          <cell r="AL1021" t="str">
            <v/>
          </cell>
          <cell r="AM1021" t="str">
            <v/>
          </cell>
          <cell r="AN1021" t="str">
            <v/>
          </cell>
          <cell r="AO1021" t="str">
            <v/>
          </cell>
          <cell r="AP1021" t="str">
            <v/>
          </cell>
          <cell r="AQ1021" t="str">
            <v/>
          </cell>
          <cell r="AR1021" t="str">
            <v/>
          </cell>
          <cell r="AS1021" t="str">
            <v/>
          </cell>
          <cell r="AT1021" t="str">
            <v/>
          </cell>
          <cell r="AU1021" t="str">
            <v/>
          </cell>
          <cell r="AV1021" t="str">
            <v/>
          </cell>
          <cell r="AW1021" t="str">
            <v/>
          </cell>
          <cell r="AX1021" t="str">
            <v/>
          </cell>
          <cell r="AY1021" t="str">
            <v/>
          </cell>
          <cell r="AZ1021" t="str">
            <v/>
          </cell>
          <cell r="BA1021" t="str">
            <v/>
          </cell>
          <cell r="BB1021" t="str">
            <v/>
          </cell>
          <cell r="BC1021" t="str">
            <v/>
          </cell>
        </row>
        <row r="1022">
          <cell r="B1022" t="str">
            <v>XASSD - Air</v>
          </cell>
          <cell r="C1022">
            <v>0</v>
          </cell>
          <cell r="D1022" t="str">
            <v/>
          </cell>
          <cell r="E1022" t="str">
            <v/>
          </cell>
          <cell r="F1022" t="str">
            <v/>
          </cell>
          <cell r="G1022" t="str">
            <v/>
          </cell>
          <cell r="H1022" t="str">
            <v/>
          </cell>
          <cell r="I1022" t="str">
            <v/>
          </cell>
          <cell r="J1022" t="str">
            <v/>
          </cell>
          <cell r="K1022" t="str">
            <v/>
          </cell>
          <cell r="L1022" t="str">
            <v/>
          </cell>
          <cell r="M1022" t="str">
            <v/>
          </cell>
          <cell r="N1022" t="str">
            <v/>
          </cell>
          <cell r="O1022" t="str">
            <v/>
          </cell>
          <cell r="P1022" t="str">
            <v/>
          </cell>
          <cell r="Q1022" t="str">
            <v/>
          </cell>
          <cell r="R1022" t="str">
            <v/>
          </cell>
          <cell r="S1022" t="str">
            <v/>
          </cell>
          <cell r="T1022" t="str">
            <v/>
          </cell>
          <cell r="U1022" t="str">
            <v/>
          </cell>
          <cell r="V1022" t="str">
            <v/>
          </cell>
          <cell r="W1022" t="str">
            <v/>
          </cell>
          <cell r="X1022" t="str">
            <v/>
          </cell>
          <cell r="Y1022" t="str">
            <v/>
          </cell>
          <cell r="Z1022" t="str">
            <v/>
          </cell>
          <cell r="AA1022" t="str">
            <v/>
          </cell>
          <cell r="AB1022" t="str">
            <v/>
          </cell>
          <cell r="AC1022" t="str">
            <v/>
          </cell>
          <cell r="AD1022" t="str">
            <v/>
          </cell>
          <cell r="AE1022" t="str">
            <v/>
          </cell>
          <cell r="AF1022" t="str">
            <v/>
          </cell>
          <cell r="AG1022" t="str">
            <v/>
          </cell>
          <cell r="AH1022" t="str">
            <v/>
          </cell>
          <cell r="AI1022" t="str">
            <v/>
          </cell>
          <cell r="AJ1022" t="str">
            <v/>
          </cell>
          <cell r="AK1022" t="str">
            <v/>
          </cell>
          <cell r="AL1022" t="str">
            <v/>
          </cell>
          <cell r="AM1022" t="str">
            <v/>
          </cell>
          <cell r="AN1022" t="str">
            <v/>
          </cell>
          <cell r="AO1022" t="str">
            <v/>
          </cell>
          <cell r="AP1022" t="str">
            <v/>
          </cell>
          <cell r="AQ1022" t="str">
            <v/>
          </cell>
          <cell r="AR1022" t="str">
            <v/>
          </cell>
          <cell r="AS1022" t="str">
            <v/>
          </cell>
          <cell r="AT1022" t="str">
            <v/>
          </cell>
          <cell r="AU1022" t="str">
            <v/>
          </cell>
          <cell r="AV1022" t="str">
            <v/>
          </cell>
          <cell r="AW1022" t="str">
            <v/>
          </cell>
          <cell r="AX1022" t="str">
            <v/>
          </cell>
          <cell r="AY1022" t="str">
            <v/>
          </cell>
          <cell r="AZ1022" t="str">
            <v/>
          </cell>
          <cell r="BA1022" t="str">
            <v/>
          </cell>
          <cell r="BB1022" t="str">
            <v/>
          </cell>
          <cell r="BC1022" t="str">
            <v/>
          </cell>
        </row>
        <row r="1023">
          <cell r="B1023" t="str">
            <v>XASSD - Sea</v>
          </cell>
          <cell r="C1023">
            <v>0</v>
          </cell>
          <cell r="D1023" t="str">
            <v/>
          </cell>
          <cell r="E1023" t="str">
            <v/>
          </cell>
          <cell r="F1023" t="str">
            <v/>
          </cell>
          <cell r="G1023" t="str">
            <v/>
          </cell>
          <cell r="H1023" t="str">
            <v/>
          </cell>
          <cell r="I1023" t="str">
            <v/>
          </cell>
          <cell r="J1023" t="str">
            <v/>
          </cell>
          <cell r="K1023" t="str">
            <v/>
          </cell>
          <cell r="L1023" t="str">
            <v/>
          </cell>
          <cell r="M1023" t="str">
            <v/>
          </cell>
          <cell r="N1023" t="str">
            <v/>
          </cell>
          <cell r="O1023" t="str">
            <v/>
          </cell>
          <cell r="P1023" t="str">
            <v/>
          </cell>
          <cell r="Q1023" t="str">
            <v/>
          </cell>
          <cell r="R1023" t="str">
            <v/>
          </cell>
          <cell r="S1023" t="str">
            <v/>
          </cell>
          <cell r="T1023" t="str">
            <v/>
          </cell>
          <cell r="U1023" t="str">
            <v/>
          </cell>
          <cell r="V1023" t="str">
            <v/>
          </cell>
          <cell r="W1023" t="str">
            <v/>
          </cell>
          <cell r="X1023" t="str">
            <v/>
          </cell>
          <cell r="Y1023" t="str">
            <v/>
          </cell>
          <cell r="Z1023" t="str">
            <v/>
          </cell>
          <cell r="AA1023" t="str">
            <v/>
          </cell>
          <cell r="AB1023" t="str">
            <v/>
          </cell>
          <cell r="AC1023" t="str">
            <v/>
          </cell>
          <cell r="AD1023" t="str">
            <v/>
          </cell>
          <cell r="AE1023" t="str">
            <v/>
          </cell>
          <cell r="AF1023" t="str">
            <v/>
          </cell>
          <cell r="AG1023" t="str">
            <v/>
          </cell>
          <cell r="AH1023" t="str">
            <v/>
          </cell>
          <cell r="AI1023" t="str">
            <v/>
          </cell>
          <cell r="AJ1023" t="str">
            <v/>
          </cell>
          <cell r="AK1023" t="str">
            <v/>
          </cell>
          <cell r="AL1023" t="str">
            <v/>
          </cell>
          <cell r="AM1023" t="str">
            <v/>
          </cell>
          <cell r="AN1023" t="str">
            <v/>
          </cell>
          <cell r="AO1023" t="str">
            <v/>
          </cell>
          <cell r="AP1023" t="str">
            <v/>
          </cell>
          <cell r="AQ1023" t="str">
            <v/>
          </cell>
          <cell r="AR1023" t="str">
            <v/>
          </cell>
          <cell r="AS1023" t="str">
            <v/>
          </cell>
          <cell r="AT1023" t="str">
            <v/>
          </cell>
          <cell r="AU1023" t="str">
            <v/>
          </cell>
          <cell r="AV1023" t="str">
            <v/>
          </cell>
          <cell r="AW1023" t="str">
            <v/>
          </cell>
          <cell r="AX1023" t="str">
            <v/>
          </cell>
          <cell r="AY1023" t="str">
            <v/>
          </cell>
          <cell r="AZ1023" t="str">
            <v/>
          </cell>
          <cell r="BA1023" t="str">
            <v/>
          </cell>
          <cell r="BB1023" t="str">
            <v/>
          </cell>
          <cell r="BC1023" t="str">
            <v/>
          </cell>
        </row>
        <row r="1024">
          <cell r="B1024" t="str">
            <v>XATEK - Air</v>
          </cell>
          <cell r="C1024">
            <v>0</v>
          </cell>
          <cell r="D1024" t="str">
            <v/>
          </cell>
          <cell r="E1024" t="str">
            <v/>
          </cell>
          <cell r="F1024" t="str">
            <v/>
          </cell>
          <cell r="G1024" t="str">
            <v/>
          </cell>
          <cell r="H1024" t="str">
            <v/>
          </cell>
          <cell r="I1024" t="str">
            <v/>
          </cell>
          <cell r="J1024" t="str">
            <v/>
          </cell>
          <cell r="K1024" t="str">
            <v/>
          </cell>
          <cell r="L1024" t="str">
            <v/>
          </cell>
          <cell r="M1024" t="str">
            <v/>
          </cell>
          <cell r="N1024" t="str">
            <v/>
          </cell>
          <cell r="O1024" t="str">
            <v/>
          </cell>
          <cell r="P1024" t="str">
            <v/>
          </cell>
          <cell r="Q1024" t="str">
            <v/>
          </cell>
          <cell r="R1024" t="str">
            <v/>
          </cell>
          <cell r="S1024" t="str">
            <v/>
          </cell>
          <cell r="T1024" t="str">
            <v/>
          </cell>
          <cell r="U1024" t="str">
            <v/>
          </cell>
          <cell r="V1024" t="str">
            <v/>
          </cell>
          <cell r="W1024" t="str">
            <v/>
          </cell>
          <cell r="X1024" t="str">
            <v/>
          </cell>
          <cell r="Y1024" t="str">
            <v/>
          </cell>
          <cell r="Z1024" t="str">
            <v/>
          </cell>
          <cell r="AA1024" t="str">
            <v/>
          </cell>
          <cell r="AB1024" t="str">
            <v/>
          </cell>
          <cell r="AC1024" t="str">
            <v/>
          </cell>
          <cell r="AD1024" t="str">
            <v/>
          </cell>
          <cell r="AE1024" t="str">
            <v/>
          </cell>
          <cell r="AF1024" t="str">
            <v/>
          </cell>
          <cell r="AG1024" t="str">
            <v/>
          </cell>
          <cell r="AH1024" t="str">
            <v/>
          </cell>
          <cell r="AI1024" t="str">
            <v/>
          </cell>
          <cell r="AJ1024" t="str">
            <v/>
          </cell>
          <cell r="AK1024" t="str">
            <v/>
          </cell>
          <cell r="AL1024" t="str">
            <v/>
          </cell>
          <cell r="AM1024" t="str">
            <v/>
          </cell>
          <cell r="AN1024" t="str">
            <v/>
          </cell>
          <cell r="AO1024" t="str">
            <v/>
          </cell>
          <cell r="AP1024" t="str">
            <v/>
          </cell>
          <cell r="AQ1024" t="str">
            <v/>
          </cell>
          <cell r="AR1024" t="str">
            <v/>
          </cell>
          <cell r="AS1024" t="str">
            <v/>
          </cell>
          <cell r="AT1024" t="str">
            <v/>
          </cell>
          <cell r="AU1024" t="str">
            <v/>
          </cell>
          <cell r="AV1024" t="str">
            <v/>
          </cell>
          <cell r="AW1024" t="str">
            <v/>
          </cell>
          <cell r="AX1024" t="str">
            <v/>
          </cell>
          <cell r="AY1024" t="str">
            <v/>
          </cell>
          <cell r="AZ1024" t="str">
            <v/>
          </cell>
          <cell r="BA1024" t="str">
            <v/>
          </cell>
          <cell r="BB1024" t="str">
            <v/>
          </cell>
          <cell r="BC1024" t="str">
            <v/>
          </cell>
        </row>
        <row r="1025">
          <cell r="B1025" t="str">
            <v>XATEK - Sea</v>
          </cell>
          <cell r="C1025">
            <v>0</v>
          </cell>
          <cell r="D1025" t="str">
            <v/>
          </cell>
          <cell r="E1025" t="str">
            <v/>
          </cell>
          <cell r="F1025" t="str">
            <v/>
          </cell>
          <cell r="G1025" t="str">
            <v/>
          </cell>
          <cell r="H1025" t="str">
            <v/>
          </cell>
          <cell r="I1025" t="str">
            <v/>
          </cell>
          <cell r="J1025" t="str">
            <v/>
          </cell>
          <cell r="K1025" t="str">
            <v/>
          </cell>
          <cell r="L1025" t="str">
            <v/>
          </cell>
          <cell r="M1025" t="str">
            <v/>
          </cell>
          <cell r="N1025" t="str">
            <v/>
          </cell>
          <cell r="O1025" t="str">
            <v/>
          </cell>
          <cell r="P1025" t="str">
            <v/>
          </cell>
          <cell r="Q1025" t="str">
            <v/>
          </cell>
          <cell r="R1025" t="str">
            <v/>
          </cell>
          <cell r="S1025" t="str">
            <v/>
          </cell>
          <cell r="T1025" t="str">
            <v/>
          </cell>
          <cell r="U1025" t="str">
            <v/>
          </cell>
          <cell r="V1025" t="str">
            <v/>
          </cell>
          <cell r="W1025" t="str">
            <v/>
          </cell>
          <cell r="X1025" t="str">
            <v/>
          </cell>
          <cell r="Y1025" t="str">
            <v/>
          </cell>
          <cell r="Z1025" t="str">
            <v/>
          </cell>
          <cell r="AA1025" t="str">
            <v/>
          </cell>
          <cell r="AB1025" t="str">
            <v/>
          </cell>
          <cell r="AC1025" t="str">
            <v/>
          </cell>
          <cell r="AD1025" t="str">
            <v/>
          </cell>
          <cell r="AE1025" t="str">
            <v/>
          </cell>
          <cell r="AF1025" t="str">
            <v/>
          </cell>
          <cell r="AG1025" t="str">
            <v/>
          </cell>
          <cell r="AH1025" t="str">
            <v/>
          </cell>
          <cell r="AI1025" t="str">
            <v/>
          </cell>
          <cell r="AJ1025" t="str">
            <v/>
          </cell>
          <cell r="AK1025" t="str">
            <v/>
          </cell>
          <cell r="AL1025" t="str">
            <v/>
          </cell>
          <cell r="AM1025" t="str">
            <v/>
          </cell>
          <cell r="AN1025" t="str">
            <v/>
          </cell>
          <cell r="AO1025" t="str">
            <v/>
          </cell>
          <cell r="AP1025" t="str">
            <v/>
          </cell>
          <cell r="AQ1025" t="str">
            <v/>
          </cell>
          <cell r="AR1025" t="str">
            <v/>
          </cell>
          <cell r="AS1025" t="str">
            <v/>
          </cell>
          <cell r="AT1025" t="str">
            <v/>
          </cell>
          <cell r="AU1025" t="str">
            <v/>
          </cell>
          <cell r="AV1025" t="str">
            <v/>
          </cell>
          <cell r="AW1025" t="str">
            <v/>
          </cell>
          <cell r="AX1025" t="str">
            <v/>
          </cell>
          <cell r="AY1025" t="str">
            <v/>
          </cell>
          <cell r="AZ1025" t="str">
            <v/>
          </cell>
          <cell r="BA1025" t="str">
            <v/>
          </cell>
          <cell r="BB1025" t="str">
            <v/>
          </cell>
          <cell r="BC1025" t="str">
            <v/>
          </cell>
        </row>
        <row r="1026">
          <cell r="B1026" t="str">
            <v>XATIP - Air</v>
          </cell>
          <cell r="C1026">
            <v>0</v>
          </cell>
          <cell r="D1026" t="str">
            <v/>
          </cell>
          <cell r="E1026" t="str">
            <v/>
          </cell>
          <cell r="F1026" t="str">
            <v/>
          </cell>
          <cell r="G1026" t="str">
            <v/>
          </cell>
          <cell r="H1026" t="str">
            <v/>
          </cell>
          <cell r="I1026" t="str">
            <v/>
          </cell>
          <cell r="J1026" t="str">
            <v/>
          </cell>
          <cell r="K1026" t="str">
            <v/>
          </cell>
          <cell r="L1026" t="str">
            <v/>
          </cell>
          <cell r="M1026" t="str">
            <v/>
          </cell>
          <cell r="N1026" t="str">
            <v/>
          </cell>
          <cell r="O1026" t="str">
            <v/>
          </cell>
          <cell r="P1026" t="str">
            <v/>
          </cell>
          <cell r="Q1026" t="str">
            <v/>
          </cell>
          <cell r="R1026" t="str">
            <v/>
          </cell>
          <cell r="S1026" t="str">
            <v/>
          </cell>
          <cell r="T1026" t="str">
            <v/>
          </cell>
          <cell r="U1026" t="str">
            <v/>
          </cell>
          <cell r="V1026" t="str">
            <v/>
          </cell>
          <cell r="W1026" t="str">
            <v/>
          </cell>
          <cell r="X1026" t="str">
            <v/>
          </cell>
          <cell r="Y1026" t="str">
            <v/>
          </cell>
          <cell r="Z1026" t="str">
            <v/>
          </cell>
          <cell r="AA1026" t="str">
            <v/>
          </cell>
          <cell r="AB1026" t="str">
            <v/>
          </cell>
          <cell r="AC1026" t="str">
            <v/>
          </cell>
          <cell r="AD1026" t="str">
            <v/>
          </cell>
          <cell r="AE1026" t="str">
            <v/>
          </cell>
          <cell r="AF1026" t="str">
            <v/>
          </cell>
          <cell r="AG1026" t="str">
            <v/>
          </cell>
          <cell r="AH1026" t="str">
            <v/>
          </cell>
          <cell r="AI1026" t="str">
            <v/>
          </cell>
          <cell r="AJ1026" t="str">
            <v/>
          </cell>
          <cell r="AK1026" t="str">
            <v/>
          </cell>
          <cell r="AL1026" t="str">
            <v/>
          </cell>
          <cell r="AM1026" t="str">
            <v/>
          </cell>
          <cell r="AN1026" t="str">
            <v/>
          </cell>
          <cell r="AO1026" t="str">
            <v/>
          </cell>
          <cell r="AP1026" t="str">
            <v/>
          </cell>
          <cell r="AQ1026" t="str">
            <v/>
          </cell>
          <cell r="AR1026" t="str">
            <v/>
          </cell>
          <cell r="AS1026" t="str">
            <v/>
          </cell>
          <cell r="AT1026" t="str">
            <v/>
          </cell>
          <cell r="AU1026" t="str">
            <v/>
          </cell>
          <cell r="AV1026" t="str">
            <v/>
          </cell>
          <cell r="AW1026" t="str">
            <v/>
          </cell>
          <cell r="AX1026" t="str">
            <v/>
          </cell>
          <cell r="AY1026" t="str">
            <v/>
          </cell>
          <cell r="AZ1026" t="str">
            <v/>
          </cell>
          <cell r="BA1026" t="str">
            <v/>
          </cell>
          <cell r="BB1026" t="str">
            <v/>
          </cell>
          <cell r="BC1026" t="str">
            <v/>
          </cell>
        </row>
        <row r="1027">
          <cell r="B1027" t="str">
            <v>XATIP - Sea</v>
          </cell>
          <cell r="C1027">
            <v>0</v>
          </cell>
          <cell r="D1027" t="str">
            <v/>
          </cell>
          <cell r="E1027" t="str">
            <v/>
          </cell>
          <cell r="F1027" t="str">
            <v/>
          </cell>
          <cell r="G1027" t="str">
            <v/>
          </cell>
          <cell r="H1027" t="str">
            <v/>
          </cell>
          <cell r="I1027" t="str">
            <v/>
          </cell>
          <cell r="J1027" t="str">
            <v/>
          </cell>
          <cell r="K1027" t="str">
            <v/>
          </cell>
          <cell r="L1027" t="str">
            <v/>
          </cell>
          <cell r="M1027" t="str">
            <v/>
          </cell>
          <cell r="N1027" t="str">
            <v/>
          </cell>
          <cell r="O1027" t="str">
            <v/>
          </cell>
          <cell r="P1027" t="str">
            <v/>
          </cell>
          <cell r="Q1027" t="str">
            <v/>
          </cell>
          <cell r="R1027" t="str">
            <v/>
          </cell>
          <cell r="S1027" t="str">
            <v/>
          </cell>
          <cell r="T1027" t="str">
            <v/>
          </cell>
          <cell r="U1027" t="str">
            <v/>
          </cell>
          <cell r="V1027" t="str">
            <v/>
          </cell>
          <cell r="W1027" t="str">
            <v/>
          </cell>
          <cell r="X1027" t="str">
            <v/>
          </cell>
          <cell r="Y1027" t="str">
            <v/>
          </cell>
          <cell r="Z1027" t="str">
            <v/>
          </cell>
          <cell r="AA1027" t="str">
            <v/>
          </cell>
          <cell r="AB1027" t="str">
            <v/>
          </cell>
          <cell r="AC1027" t="str">
            <v/>
          </cell>
          <cell r="AD1027" t="str">
            <v/>
          </cell>
          <cell r="AE1027" t="str">
            <v/>
          </cell>
          <cell r="AF1027" t="str">
            <v/>
          </cell>
          <cell r="AG1027" t="str">
            <v/>
          </cell>
          <cell r="AH1027" t="str">
            <v/>
          </cell>
          <cell r="AI1027" t="str">
            <v/>
          </cell>
          <cell r="AJ1027" t="str">
            <v/>
          </cell>
          <cell r="AK1027" t="str">
            <v/>
          </cell>
          <cell r="AL1027" t="str">
            <v/>
          </cell>
          <cell r="AM1027" t="str">
            <v/>
          </cell>
          <cell r="AN1027" t="str">
            <v/>
          </cell>
          <cell r="AO1027" t="str">
            <v/>
          </cell>
          <cell r="AP1027" t="str">
            <v/>
          </cell>
          <cell r="AQ1027" t="str">
            <v/>
          </cell>
          <cell r="AR1027" t="str">
            <v/>
          </cell>
          <cell r="AS1027" t="str">
            <v/>
          </cell>
          <cell r="AT1027" t="str">
            <v/>
          </cell>
          <cell r="AU1027" t="str">
            <v/>
          </cell>
          <cell r="AV1027" t="str">
            <v/>
          </cell>
          <cell r="AW1027" t="str">
            <v/>
          </cell>
          <cell r="AX1027" t="str">
            <v/>
          </cell>
          <cell r="AY1027" t="str">
            <v/>
          </cell>
          <cell r="AZ1027" t="str">
            <v/>
          </cell>
          <cell r="BA1027" t="str">
            <v/>
          </cell>
          <cell r="BB1027" t="str">
            <v/>
          </cell>
          <cell r="BC1027" t="str">
            <v/>
          </cell>
        </row>
        <row r="1028">
          <cell r="B1028" t="str">
            <v>XATPE - Air</v>
          </cell>
          <cell r="C1028">
            <v>0</v>
          </cell>
          <cell r="D1028" t="str">
            <v/>
          </cell>
          <cell r="E1028" t="str">
            <v/>
          </cell>
          <cell r="F1028" t="str">
            <v/>
          </cell>
          <cell r="G1028" t="str">
            <v/>
          </cell>
          <cell r="H1028" t="str">
            <v/>
          </cell>
          <cell r="I1028" t="str">
            <v/>
          </cell>
          <cell r="J1028" t="str">
            <v/>
          </cell>
          <cell r="K1028" t="str">
            <v/>
          </cell>
          <cell r="L1028" t="str">
            <v/>
          </cell>
          <cell r="M1028" t="str">
            <v/>
          </cell>
          <cell r="N1028" t="str">
            <v/>
          </cell>
          <cell r="O1028" t="str">
            <v/>
          </cell>
          <cell r="P1028" t="str">
            <v/>
          </cell>
          <cell r="Q1028" t="str">
            <v/>
          </cell>
          <cell r="R1028" t="str">
            <v/>
          </cell>
          <cell r="S1028" t="str">
            <v/>
          </cell>
          <cell r="T1028" t="str">
            <v/>
          </cell>
          <cell r="U1028" t="str">
            <v/>
          </cell>
          <cell r="V1028" t="str">
            <v/>
          </cell>
          <cell r="W1028" t="str">
            <v/>
          </cell>
          <cell r="X1028" t="str">
            <v/>
          </cell>
          <cell r="Y1028" t="str">
            <v/>
          </cell>
          <cell r="Z1028" t="str">
            <v/>
          </cell>
          <cell r="AA1028" t="str">
            <v/>
          </cell>
          <cell r="AB1028" t="str">
            <v/>
          </cell>
          <cell r="AC1028" t="str">
            <v/>
          </cell>
          <cell r="AD1028" t="str">
            <v/>
          </cell>
          <cell r="AE1028" t="str">
            <v/>
          </cell>
          <cell r="AF1028" t="str">
            <v/>
          </cell>
          <cell r="AG1028" t="str">
            <v/>
          </cell>
          <cell r="AH1028" t="str">
            <v/>
          </cell>
          <cell r="AI1028" t="str">
            <v/>
          </cell>
          <cell r="AJ1028" t="str">
            <v/>
          </cell>
          <cell r="AK1028" t="str">
            <v/>
          </cell>
          <cell r="AL1028" t="str">
            <v/>
          </cell>
          <cell r="AM1028" t="str">
            <v/>
          </cell>
          <cell r="AN1028" t="str">
            <v/>
          </cell>
          <cell r="AO1028" t="str">
            <v/>
          </cell>
          <cell r="AP1028" t="str">
            <v/>
          </cell>
          <cell r="AQ1028" t="str">
            <v/>
          </cell>
          <cell r="AR1028" t="str">
            <v/>
          </cell>
          <cell r="AS1028" t="str">
            <v/>
          </cell>
          <cell r="AT1028" t="str">
            <v/>
          </cell>
          <cell r="AU1028" t="str">
            <v/>
          </cell>
          <cell r="AV1028" t="str">
            <v/>
          </cell>
          <cell r="AW1028" t="str">
            <v/>
          </cell>
          <cell r="AX1028" t="str">
            <v/>
          </cell>
          <cell r="AY1028" t="str">
            <v/>
          </cell>
          <cell r="AZ1028" t="str">
            <v/>
          </cell>
          <cell r="BA1028" t="str">
            <v/>
          </cell>
          <cell r="BB1028" t="str">
            <v/>
          </cell>
          <cell r="BC1028" t="str">
            <v/>
          </cell>
        </row>
        <row r="1029">
          <cell r="B1029" t="str">
            <v>XATPE - Sea</v>
          </cell>
          <cell r="C1029">
            <v>0</v>
          </cell>
          <cell r="D1029" t="str">
            <v/>
          </cell>
          <cell r="E1029" t="str">
            <v/>
          </cell>
          <cell r="F1029" t="str">
            <v/>
          </cell>
          <cell r="G1029" t="str">
            <v/>
          </cell>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cell r="T1029" t="str">
            <v/>
          </cell>
          <cell r="U1029" t="str">
            <v/>
          </cell>
          <cell r="V1029" t="str">
            <v/>
          </cell>
          <cell r="W1029" t="str">
            <v/>
          </cell>
          <cell r="X1029" t="str">
            <v/>
          </cell>
          <cell r="Y1029" t="str">
            <v/>
          </cell>
          <cell r="Z1029" t="str">
            <v/>
          </cell>
          <cell r="AA1029" t="str">
            <v/>
          </cell>
          <cell r="AB1029" t="str">
            <v/>
          </cell>
          <cell r="AC1029" t="str">
            <v/>
          </cell>
          <cell r="AD1029" t="str">
            <v/>
          </cell>
          <cell r="AE1029" t="str">
            <v/>
          </cell>
          <cell r="AF1029" t="str">
            <v/>
          </cell>
          <cell r="AG1029" t="str">
            <v/>
          </cell>
          <cell r="AH1029" t="str">
            <v/>
          </cell>
          <cell r="AI1029" t="str">
            <v/>
          </cell>
          <cell r="AJ1029" t="str">
            <v/>
          </cell>
          <cell r="AK1029" t="str">
            <v/>
          </cell>
          <cell r="AL1029" t="str">
            <v/>
          </cell>
          <cell r="AM1029" t="str">
            <v/>
          </cell>
          <cell r="AN1029" t="str">
            <v/>
          </cell>
          <cell r="AO1029" t="str">
            <v/>
          </cell>
          <cell r="AP1029" t="str">
            <v/>
          </cell>
          <cell r="AQ1029" t="str">
            <v/>
          </cell>
          <cell r="AR1029" t="str">
            <v/>
          </cell>
          <cell r="AS1029" t="str">
            <v/>
          </cell>
          <cell r="AT1029" t="str">
            <v/>
          </cell>
          <cell r="AU1029" t="str">
            <v/>
          </cell>
          <cell r="AV1029" t="str">
            <v/>
          </cell>
          <cell r="AW1029" t="str">
            <v/>
          </cell>
          <cell r="AX1029" t="str">
            <v/>
          </cell>
          <cell r="AY1029" t="str">
            <v/>
          </cell>
          <cell r="AZ1029" t="str">
            <v/>
          </cell>
          <cell r="BA1029" t="str">
            <v/>
          </cell>
          <cell r="BB1029" t="str">
            <v/>
          </cell>
          <cell r="BC1029" t="str">
            <v/>
          </cell>
        </row>
        <row r="1030">
          <cell r="B1030" t="str">
            <v>XATPT - Air</v>
          </cell>
          <cell r="C1030">
            <v>0</v>
          </cell>
          <cell r="D1030" t="str">
            <v/>
          </cell>
          <cell r="E1030" t="str">
            <v/>
          </cell>
          <cell r="F1030" t="str">
            <v/>
          </cell>
          <cell r="G1030" t="str">
            <v/>
          </cell>
          <cell r="H1030" t="str">
            <v/>
          </cell>
          <cell r="I1030" t="str">
            <v/>
          </cell>
          <cell r="J1030" t="str">
            <v/>
          </cell>
          <cell r="K1030" t="str">
            <v/>
          </cell>
          <cell r="L1030" t="str">
            <v/>
          </cell>
          <cell r="M1030" t="str">
            <v/>
          </cell>
          <cell r="N1030" t="str">
            <v/>
          </cell>
          <cell r="O1030" t="str">
            <v/>
          </cell>
          <cell r="P1030" t="str">
            <v/>
          </cell>
          <cell r="Q1030" t="str">
            <v/>
          </cell>
          <cell r="R1030" t="str">
            <v/>
          </cell>
          <cell r="S1030" t="str">
            <v/>
          </cell>
          <cell r="T1030" t="str">
            <v/>
          </cell>
          <cell r="U1030" t="str">
            <v/>
          </cell>
          <cell r="V1030" t="str">
            <v/>
          </cell>
          <cell r="W1030" t="str">
            <v/>
          </cell>
          <cell r="X1030" t="str">
            <v/>
          </cell>
          <cell r="Y1030" t="str">
            <v/>
          </cell>
          <cell r="Z1030" t="str">
            <v/>
          </cell>
          <cell r="AA1030" t="str">
            <v/>
          </cell>
          <cell r="AB1030" t="str">
            <v/>
          </cell>
          <cell r="AC1030" t="str">
            <v/>
          </cell>
          <cell r="AD1030" t="str">
            <v/>
          </cell>
          <cell r="AE1030" t="str">
            <v/>
          </cell>
          <cell r="AF1030" t="str">
            <v/>
          </cell>
          <cell r="AG1030" t="str">
            <v/>
          </cell>
          <cell r="AH1030" t="str">
            <v/>
          </cell>
          <cell r="AI1030" t="str">
            <v/>
          </cell>
          <cell r="AJ1030" t="str">
            <v/>
          </cell>
          <cell r="AK1030" t="str">
            <v/>
          </cell>
          <cell r="AL1030" t="str">
            <v/>
          </cell>
          <cell r="AM1030" t="str">
            <v/>
          </cell>
          <cell r="AN1030" t="str">
            <v/>
          </cell>
          <cell r="AO1030" t="str">
            <v/>
          </cell>
          <cell r="AP1030" t="str">
            <v/>
          </cell>
          <cell r="AQ1030" t="str">
            <v/>
          </cell>
          <cell r="AR1030" t="str">
            <v/>
          </cell>
          <cell r="AS1030" t="str">
            <v/>
          </cell>
          <cell r="AT1030" t="str">
            <v/>
          </cell>
          <cell r="AU1030" t="str">
            <v/>
          </cell>
          <cell r="AV1030" t="str">
            <v/>
          </cell>
          <cell r="AW1030" t="str">
            <v/>
          </cell>
          <cell r="AX1030" t="str">
            <v/>
          </cell>
          <cell r="AY1030" t="str">
            <v/>
          </cell>
          <cell r="AZ1030" t="str">
            <v/>
          </cell>
          <cell r="BA1030" t="str">
            <v/>
          </cell>
          <cell r="BB1030" t="str">
            <v/>
          </cell>
          <cell r="BC1030" t="str">
            <v/>
          </cell>
        </row>
        <row r="1031">
          <cell r="B1031" t="str">
            <v>XATPT - Sea</v>
          </cell>
          <cell r="C1031">
            <v>0</v>
          </cell>
          <cell r="D1031" t="str">
            <v/>
          </cell>
          <cell r="E1031" t="str">
            <v/>
          </cell>
          <cell r="F1031" t="str">
            <v/>
          </cell>
          <cell r="G1031" t="str">
            <v/>
          </cell>
          <cell r="H1031" t="str">
            <v/>
          </cell>
          <cell r="I1031" t="str">
            <v/>
          </cell>
          <cell r="J1031" t="str">
            <v/>
          </cell>
          <cell r="K1031" t="str">
            <v/>
          </cell>
          <cell r="L1031" t="str">
            <v/>
          </cell>
          <cell r="M1031" t="str">
            <v/>
          </cell>
          <cell r="N1031" t="str">
            <v/>
          </cell>
          <cell r="O1031" t="str">
            <v/>
          </cell>
          <cell r="P1031" t="str">
            <v/>
          </cell>
          <cell r="Q1031" t="str">
            <v/>
          </cell>
          <cell r="R1031" t="str">
            <v/>
          </cell>
          <cell r="S1031" t="str">
            <v/>
          </cell>
          <cell r="T1031" t="str">
            <v/>
          </cell>
          <cell r="U1031" t="str">
            <v/>
          </cell>
          <cell r="V1031" t="str">
            <v/>
          </cell>
          <cell r="W1031" t="str">
            <v/>
          </cell>
          <cell r="X1031" t="str">
            <v/>
          </cell>
          <cell r="Y1031" t="str">
            <v/>
          </cell>
          <cell r="Z1031" t="str">
            <v/>
          </cell>
          <cell r="AA1031" t="str">
            <v/>
          </cell>
          <cell r="AB1031" t="str">
            <v/>
          </cell>
          <cell r="AC1031" t="str">
            <v/>
          </cell>
          <cell r="AD1031" t="str">
            <v/>
          </cell>
          <cell r="AE1031" t="str">
            <v/>
          </cell>
          <cell r="AF1031" t="str">
            <v/>
          </cell>
          <cell r="AG1031" t="str">
            <v/>
          </cell>
          <cell r="AH1031" t="str">
            <v/>
          </cell>
          <cell r="AI1031" t="str">
            <v/>
          </cell>
          <cell r="AJ1031" t="str">
            <v/>
          </cell>
          <cell r="AK1031" t="str">
            <v/>
          </cell>
          <cell r="AL1031" t="str">
            <v/>
          </cell>
          <cell r="AM1031" t="str">
            <v/>
          </cell>
          <cell r="AN1031" t="str">
            <v/>
          </cell>
          <cell r="AO1031" t="str">
            <v/>
          </cell>
          <cell r="AP1031" t="str">
            <v/>
          </cell>
          <cell r="AQ1031" t="str">
            <v/>
          </cell>
          <cell r="AR1031" t="str">
            <v/>
          </cell>
          <cell r="AS1031" t="str">
            <v/>
          </cell>
          <cell r="AT1031" t="str">
            <v/>
          </cell>
          <cell r="AU1031" t="str">
            <v/>
          </cell>
          <cell r="AV1031" t="str">
            <v/>
          </cell>
          <cell r="AW1031" t="str">
            <v/>
          </cell>
          <cell r="AX1031" t="str">
            <v/>
          </cell>
          <cell r="AY1031" t="str">
            <v/>
          </cell>
          <cell r="AZ1031" t="str">
            <v/>
          </cell>
          <cell r="BA1031" t="str">
            <v/>
          </cell>
          <cell r="BB1031" t="str">
            <v/>
          </cell>
          <cell r="BC1031" t="str">
            <v/>
          </cell>
        </row>
        <row r="1032">
          <cell r="B1032" t="str">
            <v>XAUHC - Air</v>
          </cell>
          <cell r="C1032">
            <v>0</v>
          </cell>
          <cell r="D1032" t="str">
            <v/>
          </cell>
          <cell r="E1032" t="str">
            <v/>
          </cell>
          <cell r="F1032" t="str">
            <v/>
          </cell>
          <cell r="G1032" t="str">
            <v/>
          </cell>
          <cell r="H1032" t="str">
            <v/>
          </cell>
          <cell r="I1032" t="str">
            <v/>
          </cell>
          <cell r="J1032" t="str">
            <v/>
          </cell>
          <cell r="K1032" t="str">
            <v/>
          </cell>
          <cell r="L1032" t="str">
            <v/>
          </cell>
          <cell r="M1032" t="str">
            <v/>
          </cell>
          <cell r="N1032" t="str">
            <v/>
          </cell>
          <cell r="O1032" t="str">
            <v/>
          </cell>
          <cell r="P1032" t="str">
            <v/>
          </cell>
          <cell r="Q1032" t="str">
            <v/>
          </cell>
          <cell r="R1032" t="str">
            <v/>
          </cell>
          <cell r="S1032" t="str">
            <v/>
          </cell>
          <cell r="T1032" t="str">
            <v/>
          </cell>
          <cell r="U1032" t="str">
            <v/>
          </cell>
          <cell r="V1032" t="str">
            <v/>
          </cell>
          <cell r="W1032" t="str">
            <v/>
          </cell>
          <cell r="X1032" t="str">
            <v/>
          </cell>
          <cell r="Y1032" t="str">
            <v/>
          </cell>
          <cell r="Z1032" t="str">
            <v/>
          </cell>
          <cell r="AA1032" t="str">
            <v/>
          </cell>
          <cell r="AB1032" t="str">
            <v/>
          </cell>
          <cell r="AC1032" t="str">
            <v/>
          </cell>
          <cell r="AD1032" t="str">
            <v/>
          </cell>
          <cell r="AE1032" t="str">
            <v/>
          </cell>
          <cell r="AF1032" t="str">
            <v/>
          </cell>
          <cell r="AG1032" t="str">
            <v/>
          </cell>
          <cell r="AH1032" t="str">
            <v/>
          </cell>
          <cell r="AI1032" t="str">
            <v/>
          </cell>
          <cell r="AJ1032" t="str">
            <v/>
          </cell>
          <cell r="AK1032" t="str">
            <v/>
          </cell>
          <cell r="AL1032" t="str">
            <v/>
          </cell>
          <cell r="AM1032" t="str">
            <v/>
          </cell>
          <cell r="AN1032" t="str">
            <v/>
          </cell>
          <cell r="AO1032" t="str">
            <v/>
          </cell>
          <cell r="AP1032" t="str">
            <v/>
          </cell>
          <cell r="AQ1032" t="str">
            <v/>
          </cell>
          <cell r="AR1032" t="str">
            <v/>
          </cell>
          <cell r="AS1032" t="str">
            <v/>
          </cell>
          <cell r="AT1032" t="str">
            <v/>
          </cell>
          <cell r="AU1032" t="str">
            <v/>
          </cell>
          <cell r="AV1032" t="str">
            <v/>
          </cell>
          <cell r="AW1032" t="str">
            <v/>
          </cell>
          <cell r="AX1032" t="str">
            <v/>
          </cell>
          <cell r="AY1032" t="str">
            <v/>
          </cell>
          <cell r="AZ1032" t="str">
            <v/>
          </cell>
          <cell r="BA1032" t="str">
            <v/>
          </cell>
          <cell r="BB1032" t="str">
            <v/>
          </cell>
          <cell r="BC1032" t="str">
            <v/>
          </cell>
        </row>
        <row r="1033">
          <cell r="B1033" t="str">
            <v>XAUHC - Sea</v>
          </cell>
          <cell r="C1033">
            <v>0</v>
          </cell>
          <cell r="D1033" t="str">
            <v/>
          </cell>
          <cell r="E1033" t="str">
            <v/>
          </cell>
          <cell r="F1033" t="str">
            <v/>
          </cell>
          <cell r="G1033" t="str">
            <v/>
          </cell>
          <cell r="H1033" t="str">
            <v/>
          </cell>
          <cell r="I1033" t="str">
            <v/>
          </cell>
          <cell r="J1033" t="str">
            <v/>
          </cell>
          <cell r="K1033" t="str">
            <v/>
          </cell>
          <cell r="L1033" t="str">
            <v/>
          </cell>
          <cell r="M1033" t="str">
            <v/>
          </cell>
          <cell r="N1033" t="str">
            <v/>
          </cell>
          <cell r="O1033" t="str">
            <v/>
          </cell>
          <cell r="P1033" t="str">
            <v/>
          </cell>
          <cell r="Q1033" t="str">
            <v/>
          </cell>
          <cell r="R1033" t="str">
            <v/>
          </cell>
          <cell r="S1033" t="str">
            <v/>
          </cell>
          <cell r="T1033" t="str">
            <v/>
          </cell>
          <cell r="U1033" t="str">
            <v/>
          </cell>
          <cell r="V1033" t="str">
            <v/>
          </cell>
          <cell r="W1033" t="str">
            <v/>
          </cell>
          <cell r="X1033" t="str">
            <v/>
          </cell>
          <cell r="Y1033" t="str">
            <v/>
          </cell>
          <cell r="Z1033" t="str">
            <v/>
          </cell>
          <cell r="AA1033" t="str">
            <v/>
          </cell>
          <cell r="AB1033" t="str">
            <v/>
          </cell>
          <cell r="AC1033" t="str">
            <v/>
          </cell>
          <cell r="AD1033" t="str">
            <v/>
          </cell>
          <cell r="AE1033" t="str">
            <v/>
          </cell>
          <cell r="AF1033" t="str">
            <v/>
          </cell>
          <cell r="AG1033" t="str">
            <v/>
          </cell>
          <cell r="AH1033" t="str">
            <v/>
          </cell>
          <cell r="AI1033" t="str">
            <v/>
          </cell>
          <cell r="AJ1033" t="str">
            <v/>
          </cell>
          <cell r="AK1033" t="str">
            <v/>
          </cell>
          <cell r="AL1033" t="str">
            <v/>
          </cell>
          <cell r="AM1033" t="str">
            <v/>
          </cell>
          <cell r="AN1033" t="str">
            <v/>
          </cell>
          <cell r="AO1033" t="str">
            <v/>
          </cell>
          <cell r="AP1033" t="str">
            <v/>
          </cell>
          <cell r="AQ1033" t="str">
            <v/>
          </cell>
          <cell r="AR1033" t="str">
            <v/>
          </cell>
          <cell r="AS1033" t="str">
            <v/>
          </cell>
          <cell r="AT1033" t="str">
            <v/>
          </cell>
          <cell r="AU1033" t="str">
            <v/>
          </cell>
          <cell r="AV1033" t="str">
            <v/>
          </cell>
          <cell r="AW1033" t="str">
            <v/>
          </cell>
          <cell r="AX1033" t="str">
            <v/>
          </cell>
          <cell r="AY1033" t="str">
            <v/>
          </cell>
          <cell r="AZ1033" t="str">
            <v/>
          </cell>
          <cell r="BA1033" t="str">
            <v/>
          </cell>
          <cell r="BB1033" t="str">
            <v/>
          </cell>
          <cell r="BC1033" t="str">
            <v/>
          </cell>
        </row>
        <row r="1034">
          <cell r="B1034" t="str">
            <v>XBAHT - Air</v>
          </cell>
          <cell r="C1034">
            <v>0</v>
          </cell>
          <cell r="D1034" t="str">
            <v/>
          </cell>
          <cell r="E1034" t="str">
            <v/>
          </cell>
          <cell r="F1034" t="str">
            <v/>
          </cell>
          <cell r="G1034" t="str">
            <v/>
          </cell>
          <cell r="H1034" t="str">
            <v/>
          </cell>
          <cell r="I1034" t="str">
            <v/>
          </cell>
          <cell r="J1034" t="str">
            <v/>
          </cell>
          <cell r="K1034" t="str">
            <v/>
          </cell>
          <cell r="L1034" t="str">
            <v/>
          </cell>
          <cell r="M1034" t="str">
            <v/>
          </cell>
          <cell r="N1034" t="str">
            <v/>
          </cell>
          <cell r="O1034" t="str">
            <v/>
          </cell>
          <cell r="P1034" t="str">
            <v/>
          </cell>
          <cell r="Q1034" t="str">
            <v/>
          </cell>
          <cell r="R1034" t="str">
            <v/>
          </cell>
          <cell r="S1034" t="str">
            <v/>
          </cell>
          <cell r="T1034" t="str">
            <v/>
          </cell>
          <cell r="U1034" t="str">
            <v/>
          </cell>
          <cell r="V1034" t="str">
            <v/>
          </cell>
          <cell r="W1034" t="str">
            <v/>
          </cell>
          <cell r="X1034" t="str">
            <v/>
          </cell>
          <cell r="Y1034" t="str">
            <v/>
          </cell>
          <cell r="Z1034" t="str">
            <v/>
          </cell>
          <cell r="AA1034" t="str">
            <v/>
          </cell>
          <cell r="AB1034" t="str">
            <v/>
          </cell>
          <cell r="AC1034" t="str">
            <v/>
          </cell>
          <cell r="AD1034" t="str">
            <v/>
          </cell>
          <cell r="AE1034" t="str">
            <v/>
          </cell>
          <cell r="AF1034" t="str">
            <v/>
          </cell>
          <cell r="AG1034" t="str">
            <v/>
          </cell>
          <cell r="AH1034" t="str">
            <v/>
          </cell>
          <cell r="AI1034" t="str">
            <v/>
          </cell>
          <cell r="AJ1034" t="str">
            <v/>
          </cell>
          <cell r="AK1034" t="str">
            <v/>
          </cell>
          <cell r="AL1034" t="str">
            <v/>
          </cell>
          <cell r="AM1034" t="str">
            <v/>
          </cell>
          <cell r="AN1034" t="str">
            <v/>
          </cell>
          <cell r="AO1034" t="str">
            <v/>
          </cell>
          <cell r="AP1034" t="str">
            <v/>
          </cell>
          <cell r="AQ1034" t="str">
            <v/>
          </cell>
          <cell r="AR1034" t="str">
            <v/>
          </cell>
          <cell r="AS1034" t="str">
            <v/>
          </cell>
          <cell r="AT1034" t="str">
            <v/>
          </cell>
          <cell r="AU1034" t="str">
            <v/>
          </cell>
          <cell r="AV1034" t="str">
            <v/>
          </cell>
          <cell r="AW1034" t="str">
            <v/>
          </cell>
          <cell r="AX1034" t="str">
            <v/>
          </cell>
          <cell r="AY1034" t="str">
            <v/>
          </cell>
          <cell r="AZ1034" t="str">
            <v/>
          </cell>
          <cell r="BA1034" t="str">
            <v/>
          </cell>
          <cell r="BB1034" t="str">
            <v/>
          </cell>
          <cell r="BC1034" t="str">
            <v/>
          </cell>
        </row>
        <row r="1035">
          <cell r="B1035" t="str">
            <v>XBAHT - Sea</v>
          </cell>
          <cell r="C1035">
            <v>0</v>
          </cell>
          <cell r="D1035" t="str">
            <v/>
          </cell>
          <cell r="E1035" t="str">
            <v/>
          </cell>
          <cell r="F1035" t="str">
            <v/>
          </cell>
          <cell r="G1035" t="str">
            <v/>
          </cell>
          <cell r="H1035" t="str">
            <v/>
          </cell>
          <cell r="I1035" t="str">
            <v/>
          </cell>
          <cell r="J1035" t="str">
            <v/>
          </cell>
          <cell r="K1035" t="str">
            <v/>
          </cell>
          <cell r="L1035" t="str">
            <v/>
          </cell>
          <cell r="M1035" t="str">
            <v/>
          </cell>
          <cell r="N1035" t="str">
            <v/>
          </cell>
          <cell r="O1035" t="str">
            <v/>
          </cell>
          <cell r="P1035" t="str">
            <v/>
          </cell>
          <cell r="Q1035" t="str">
            <v/>
          </cell>
          <cell r="R1035" t="str">
            <v/>
          </cell>
          <cell r="S1035" t="str">
            <v/>
          </cell>
          <cell r="T1035" t="str">
            <v/>
          </cell>
          <cell r="U1035" t="str">
            <v/>
          </cell>
          <cell r="V1035" t="str">
            <v/>
          </cell>
          <cell r="W1035" t="str">
            <v/>
          </cell>
          <cell r="X1035" t="str">
            <v/>
          </cell>
          <cell r="Y1035" t="str">
            <v/>
          </cell>
          <cell r="Z1035" t="str">
            <v/>
          </cell>
          <cell r="AA1035" t="str">
            <v/>
          </cell>
          <cell r="AB1035" t="str">
            <v/>
          </cell>
          <cell r="AC1035" t="str">
            <v/>
          </cell>
          <cell r="AD1035" t="str">
            <v/>
          </cell>
          <cell r="AE1035" t="str">
            <v/>
          </cell>
          <cell r="AF1035" t="str">
            <v/>
          </cell>
          <cell r="AG1035" t="str">
            <v/>
          </cell>
          <cell r="AH1035" t="str">
            <v/>
          </cell>
          <cell r="AI1035" t="str">
            <v/>
          </cell>
          <cell r="AJ1035" t="str">
            <v/>
          </cell>
          <cell r="AK1035" t="str">
            <v/>
          </cell>
          <cell r="AL1035" t="str">
            <v/>
          </cell>
          <cell r="AM1035" t="str">
            <v/>
          </cell>
          <cell r="AN1035" t="str">
            <v/>
          </cell>
          <cell r="AO1035" t="str">
            <v/>
          </cell>
          <cell r="AP1035" t="str">
            <v/>
          </cell>
          <cell r="AQ1035" t="str">
            <v/>
          </cell>
          <cell r="AR1035" t="str">
            <v/>
          </cell>
          <cell r="AS1035" t="str">
            <v/>
          </cell>
          <cell r="AT1035" t="str">
            <v/>
          </cell>
          <cell r="AU1035" t="str">
            <v/>
          </cell>
          <cell r="AV1035" t="str">
            <v/>
          </cell>
          <cell r="AW1035" t="str">
            <v/>
          </cell>
          <cell r="AX1035" t="str">
            <v/>
          </cell>
          <cell r="AY1035" t="str">
            <v/>
          </cell>
          <cell r="AZ1035" t="str">
            <v/>
          </cell>
          <cell r="BA1035" t="str">
            <v/>
          </cell>
          <cell r="BB1035" t="str">
            <v/>
          </cell>
          <cell r="BC1035" t="str">
            <v/>
          </cell>
        </row>
        <row r="1036">
          <cell r="B1036" t="str">
            <v>XBALD - Air</v>
          </cell>
          <cell r="C1036">
            <v>0</v>
          </cell>
          <cell r="D1036" t="str">
            <v/>
          </cell>
          <cell r="E1036" t="str">
            <v/>
          </cell>
          <cell r="F1036" t="str">
            <v/>
          </cell>
          <cell r="G1036" t="str">
            <v/>
          </cell>
          <cell r="H1036" t="str">
            <v/>
          </cell>
          <cell r="I1036" t="str">
            <v/>
          </cell>
          <cell r="J1036" t="str">
            <v/>
          </cell>
          <cell r="K1036" t="str">
            <v/>
          </cell>
          <cell r="L1036" t="str">
            <v/>
          </cell>
          <cell r="M1036" t="str">
            <v/>
          </cell>
          <cell r="N1036" t="str">
            <v/>
          </cell>
          <cell r="O1036" t="str">
            <v/>
          </cell>
          <cell r="P1036" t="str">
            <v/>
          </cell>
          <cell r="Q1036" t="str">
            <v/>
          </cell>
          <cell r="R1036" t="str">
            <v/>
          </cell>
          <cell r="S1036" t="str">
            <v/>
          </cell>
          <cell r="T1036" t="str">
            <v/>
          </cell>
          <cell r="U1036" t="str">
            <v/>
          </cell>
          <cell r="V1036" t="str">
            <v/>
          </cell>
          <cell r="W1036" t="str">
            <v/>
          </cell>
          <cell r="X1036" t="str">
            <v/>
          </cell>
          <cell r="Y1036" t="str">
            <v/>
          </cell>
          <cell r="Z1036" t="str">
            <v/>
          </cell>
          <cell r="AA1036" t="str">
            <v/>
          </cell>
          <cell r="AB1036" t="str">
            <v/>
          </cell>
          <cell r="AC1036" t="str">
            <v/>
          </cell>
          <cell r="AD1036" t="str">
            <v/>
          </cell>
          <cell r="AE1036" t="str">
            <v/>
          </cell>
          <cell r="AF1036" t="str">
            <v/>
          </cell>
          <cell r="AG1036" t="str">
            <v/>
          </cell>
          <cell r="AH1036" t="str">
            <v/>
          </cell>
          <cell r="AI1036" t="str">
            <v/>
          </cell>
          <cell r="AJ1036" t="str">
            <v/>
          </cell>
          <cell r="AK1036" t="str">
            <v/>
          </cell>
          <cell r="AL1036" t="str">
            <v/>
          </cell>
          <cell r="AM1036" t="str">
            <v/>
          </cell>
          <cell r="AN1036" t="str">
            <v/>
          </cell>
          <cell r="AO1036" t="str">
            <v/>
          </cell>
          <cell r="AP1036" t="str">
            <v/>
          </cell>
          <cell r="AQ1036" t="str">
            <v/>
          </cell>
          <cell r="AR1036" t="str">
            <v/>
          </cell>
          <cell r="AS1036" t="str">
            <v/>
          </cell>
          <cell r="AT1036" t="str">
            <v/>
          </cell>
          <cell r="AU1036" t="str">
            <v/>
          </cell>
          <cell r="AV1036" t="str">
            <v/>
          </cell>
          <cell r="AW1036" t="str">
            <v/>
          </cell>
          <cell r="AX1036" t="str">
            <v/>
          </cell>
          <cell r="AY1036" t="str">
            <v/>
          </cell>
          <cell r="AZ1036" t="str">
            <v/>
          </cell>
          <cell r="BA1036" t="str">
            <v/>
          </cell>
          <cell r="BB1036" t="str">
            <v/>
          </cell>
          <cell r="BC1036" t="str">
            <v/>
          </cell>
        </row>
        <row r="1037">
          <cell r="B1037" t="str">
            <v>XBALD - Sea</v>
          </cell>
          <cell r="C1037">
            <v>0</v>
          </cell>
          <cell r="D1037" t="str">
            <v/>
          </cell>
          <cell r="E1037" t="str">
            <v/>
          </cell>
          <cell r="F1037" t="str">
            <v/>
          </cell>
          <cell r="G1037" t="str">
            <v/>
          </cell>
          <cell r="H1037" t="str">
            <v/>
          </cell>
          <cell r="I1037" t="str">
            <v/>
          </cell>
          <cell r="J1037" t="str">
            <v/>
          </cell>
          <cell r="K1037" t="str">
            <v/>
          </cell>
          <cell r="L1037" t="str">
            <v/>
          </cell>
          <cell r="M1037" t="str">
            <v/>
          </cell>
          <cell r="N1037" t="str">
            <v/>
          </cell>
          <cell r="O1037" t="str">
            <v/>
          </cell>
          <cell r="P1037" t="str">
            <v/>
          </cell>
          <cell r="Q1037" t="str">
            <v/>
          </cell>
          <cell r="R1037" t="str">
            <v/>
          </cell>
          <cell r="S1037" t="str">
            <v/>
          </cell>
          <cell r="T1037" t="str">
            <v/>
          </cell>
          <cell r="U1037" t="str">
            <v/>
          </cell>
          <cell r="V1037" t="str">
            <v/>
          </cell>
          <cell r="W1037" t="str">
            <v/>
          </cell>
          <cell r="X1037" t="str">
            <v/>
          </cell>
          <cell r="Y1037" t="str">
            <v/>
          </cell>
          <cell r="Z1037" t="str">
            <v/>
          </cell>
          <cell r="AA1037" t="str">
            <v/>
          </cell>
          <cell r="AB1037" t="str">
            <v/>
          </cell>
          <cell r="AC1037" t="str">
            <v/>
          </cell>
          <cell r="AD1037" t="str">
            <v/>
          </cell>
          <cell r="AE1037" t="str">
            <v/>
          </cell>
          <cell r="AF1037" t="str">
            <v/>
          </cell>
          <cell r="AG1037" t="str">
            <v/>
          </cell>
          <cell r="AH1037" t="str">
            <v/>
          </cell>
          <cell r="AI1037" t="str">
            <v/>
          </cell>
          <cell r="AJ1037" t="str">
            <v/>
          </cell>
          <cell r="AK1037" t="str">
            <v/>
          </cell>
          <cell r="AL1037" t="str">
            <v/>
          </cell>
          <cell r="AM1037" t="str">
            <v/>
          </cell>
          <cell r="AN1037" t="str">
            <v/>
          </cell>
          <cell r="AO1037" t="str">
            <v/>
          </cell>
          <cell r="AP1037" t="str">
            <v/>
          </cell>
          <cell r="AQ1037" t="str">
            <v/>
          </cell>
          <cell r="AR1037" t="str">
            <v/>
          </cell>
          <cell r="AS1037" t="str">
            <v/>
          </cell>
          <cell r="AT1037" t="str">
            <v/>
          </cell>
          <cell r="AU1037" t="str">
            <v/>
          </cell>
          <cell r="AV1037" t="str">
            <v/>
          </cell>
          <cell r="AW1037" t="str">
            <v/>
          </cell>
          <cell r="AX1037" t="str">
            <v/>
          </cell>
          <cell r="AY1037" t="str">
            <v/>
          </cell>
          <cell r="AZ1037" t="str">
            <v/>
          </cell>
          <cell r="BA1037" t="str">
            <v/>
          </cell>
          <cell r="BB1037" t="str">
            <v/>
          </cell>
          <cell r="BC1037" t="str">
            <v/>
          </cell>
        </row>
        <row r="1038">
          <cell r="B1038" t="str">
            <v>XBATA - Air</v>
          </cell>
          <cell r="C1038">
            <v>0</v>
          </cell>
          <cell r="D1038" t="str">
            <v/>
          </cell>
          <cell r="E1038" t="str">
            <v/>
          </cell>
          <cell r="F1038" t="str">
            <v/>
          </cell>
          <cell r="G1038" t="str">
            <v/>
          </cell>
          <cell r="H1038" t="str">
            <v/>
          </cell>
          <cell r="I1038" t="str">
            <v/>
          </cell>
          <cell r="J1038" t="str">
            <v/>
          </cell>
          <cell r="K1038" t="str">
            <v/>
          </cell>
          <cell r="L1038" t="str">
            <v/>
          </cell>
          <cell r="M1038" t="str">
            <v/>
          </cell>
          <cell r="N1038" t="str">
            <v/>
          </cell>
          <cell r="O1038" t="str">
            <v/>
          </cell>
          <cell r="P1038" t="str">
            <v/>
          </cell>
          <cell r="Q1038" t="str">
            <v/>
          </cell>
          <cell r="R1038" t="str">
            <v/>
          </cell>
          <cell r="S1038" t="str">
            <v/>
          </cell>
          <cell r="T1038" t="str">
            <v/>
          </cell>
          <cell r="U1038" t="str">
            <v/>
          </cell>
          <cell r="V1038" t="str">
            <v/>
          </cell>
          <cell r="W1038" t="str">
            <v/>
          </cell>
          <cell r="X1038" t="str">
            <v/>
          </cell>
          <cell r="Y1038" t="str">
            <v/>
          </cell>
          <cell r="Z1038" t="str">
            <v/>
          </cell>
          <cell r="AA1038" t="str">
            <v/>
          </cell>
          <cell r="AB1038" t="str">
            <v/>
          </cell>
          <cell r="AC1038" t="str">
            <v/>
          </cell>
          <cell r="AD1038" t="str">
            <v/>
          </cell>
          <cell r="AE1038" t="str">
            <v/>
          </cell>
          <cell r="AF1038" t="str">
            <v/>
          </cell>
          <cell r="AG1038" t="str">
            <v/>
          </cell>
          <cell r="AH1038" t="str">
            <v/>
          </cell>
          <cell r="AI1038" t="str">
            <v/>
          </cell>
          <cell r="AJ1038" t="str">
            <v/>
          </cell>
          <cell r="AK1038" t="str">
            <v/>
          </cell>
          <cell r="AL1038" t="str">
            <v/>
          </cell>
          <cell r="AM1038" t="str">
            <v/>
          </cell>
          <cell r="AN1038" t="str">
            <v/>
          </cell>
          <cell r="AO1038" t="str">
            <v/>
          </cell>
          <cell r="AP1038" t="str">
            <v/>
          </cell>
          <cell r="AQ1038" t="str">
            <v/>
          </cell>
          <cell r="AR1038" t="str">
            <v/>
          </cell>
          <cell r="AS1038" t="str">
            <v/>
          </cell>
          <cell r="AT1038" t="str">
            <v/>
          </cell>
          <cell r="AU1038" t="str">
            <v/>
          </cell>
          <cell r="AV1038" t="str">
            <v/>
          </cell>
          <cell r="AW1038" t="str">
            <v/>
          </cell>
          <cell r="AX1038" t="str">
            <v/>
          </cell>
          <cell r="AY1038" t="str">
            <v/>
          </cell>
          <cell r="AZ1038" t="str">
            <v/>
          </cell>
          <cell r="BA1038" t="str">
            <v/>
          </cell>
          <cell r="BB1038" t="str">
            <v/>
          </cell>
          <cell r="BC1038" t="str">
            <v/>
          </cell>
        </row>
        <row r="1039">
          <cell r="B1039" t="str">
            <v>XBATA - Sea</v>
          </cell>
          <cell r="C1039">
            <v>0</v>
          </cell>
          <cell r="D1039" t="str">
            <v/>
          </cell>
          <cell r="E1039" t="str">
            <v/>
          </cell>
          <cell r="F1039" t="str">
            <v/>
          </cell>
          <cell r="G1039" t="str">
            <v/>
          </cell>
          <cell r="H1039" t="str">
            <v/>
          </cell>
          <cell r="I1039" t="str">
            <v/>
          </cell>
          <cell r="J1039" t="str">
            <v/>
          </cell>
          <cell r="K1039" t="str">
            <v/>
          </cell>
          <cell r="L1039" t="str">
            <v/>
          </cell>
          <cell r="M1039" t="str">
            <v/>
          </cell>
          <cell r="N1039" t="str">
            <v/>
          </cell>
          <cell r="O1039" t="str">
            <v/>
          </cell>
          <cell r="P1039" t="str">
            <v/>
          </cell>
          <cell r="Q1039" t="str">
            <v/>
          </cell>
          <cell r="R1039" t="str">
            <v/>
          </cell>
          <cell r="S1039" t="str">
            <v/>
          </cell>
          <cell r="T1039" t="str">
            <v/>
          </cell>
          <cell r="U1039" t="str">
            <v/>
          </cell>
          <cell r="V1039" t="str">
            <v/>
          </cell>
          <cell r="W1039" t="str">
            <v/>
          </cell>
          <cell r="X1039" t="str">
            <v/>
          </cell>
          <cell r="Y1039" t="str">
            <v/>
          </cell>
          <cell r="Z1039" t="str">
            <v/>
          </cell>
          <cell r="AA1039" t="str">
            <v/>
          </cell>
          <cell r="AB1039" t="str">
            <v/>
          </cell>
          <cell r="AC1039" t="str">
            <v/>
          </cell>
          <cell r="AD1039" t="str">
            <v/>
          </cell>
          <cell r="AE1039" t="str">
            <v/>
          </cell>
          <cell r="AF1039" t="str">
            <v/>
          </cell>
          <cell r="AG1039" t="str">
            <v/>
          </cell>
          <cell r="AH1039" t="str">
            <v/>
          </cell>
          <cell r="AI1039" t="str">
            <v/>
          </cell>
          <cell r="AJ1039" t="str">
            <v/>
          </cell>
          <cell r="AK1039" t="str">
            <v/>
          </cell>
          <cell r="AL1039" t="str">
            <v/>
          </cell>
          <cell r="AM1039" t="str">
            <v/>
          </cell>
          <cell r="AN1039" t="str">
            <v/>
          </cell>
          <cell r="AO1039" t="str">
            <v/>
          </cell>
          <cell r="AP1039" t="str">
            <v/>
          </cell>
          <cell r="AQ1039" t="str">
            <v/>
          </cell>
          <cell r="AR1039" t="str">
            <v/>
          </cell>
          <cell r="AS1039" t="str">
            <v/>
          </cell>
          <cell r="AT1039" t="str">
            <v/>
          </cell>
          <cell r="AU1039" t="str">
            <v/>
          </cell>
          <cell r="AV1039" t="str">
            <v/>
          </cell>
          <cell r="AW1039" t="str">
            <v/>
          </cell>
          <cell r="AX1039" t="str">
            <v/>
          </cell>
          <cell r="AY1039" t="str">
            <v/>
          </cell>
          <cell r="AZ1039" t="str">
            <v/>
          </cell>
          <cell r="BA1039" t="str">
            <v/>
          </cell>
          <cell r="BB1039" t="str">
            <v/>
          </cell>
          <cell r="BC1039" t="str">
            <v/>
          </cell>
        </row>
        <row r="1040">
          <cell r="B1040" t="str">
            <v>XBBHI - Air</v>
          </cell>
          <cell r="C1040">
            <v>0</v>
          </cell>
          <cell r="D1040" t="str">
            <v/>
          </cell>
          <cell r="E1040" t="str">
            <v/>
          </cell>
          <cell r="F1040" t="str">
            <v/>
          </cell>
          <cell r="G1040" t="str">
            <v/>
          </cell>
          <cell r="H1040" t="str">
            <v/>
          </cell>
          <cell r="I1040" t="str">
            <v/>
          </cell>
          <cell r="J1040" t="str">
            <v/>
          </cell>
          <cell r="K1040" t="str">
            <v/>
          </cell>
          <cell r="L1040" t="str">
            <v/>
          </cell>
          <cell r="M1040" t="str">
            <v/>
          </cell>
          <cell r="N1040" t="str">
            <v/>
          </cell>
          <cell r="O1040" t="str">
            <v/>
          </cell>
          <cell r="P1040" t="str">
            <v/>
          </cell>
          <cell r="Q1040" t="str">
            <v/>
          </cell>
          <cell r="R1040" t="str">
            <v/>
          </cell>
          <cell r="S1040" t="str">
            <v/>
          </cell>
          <cell r="T1040" t="str">
            <v/>
          </cell>
          <cell r="U1040" t="str">
            <v/>
          </cell>
          <cell r="V1040" t="str">
            <v/>
          </cell>
          <cell r="W1040" t="str">
            <v/>
          </cell>
          <cell r="X1040" t="str">
            <v/>
          </cell>
          <cell r="Y1040" t="str">
            <v/>
          </cell>
          <cell r="Z1040" t="str">
            <v/>
          </cell>
          <cell r="AA1040" t="str">
            <v/>
          </cell>
          <cell r="AB1040" t="str">
            <v/>
          </cell>
          <cell r="AC1040" t="str">
            <v/>
          </cell>
          <cell r="AD1040" t="str">
            <v/>
          </cell>
          <cell r="AE1040" t="str">
            <v/>
          </cell>
          <cell r="AF1040" t="str">
            <v/>
          </cell>
          <cell r="AG1040" t="str">
            <v/>
          </cell>
          <cell r="AH1040" t="str">
            <v/>
          </cell>
          <cell r="AI1040" t="str">
            <v/>
          </cell>
          <cell r="AJ1040" t="str">
            <v/>
          </cell>
          <cell r="AK1040" t="str">
            <v/>
          </cell>
          <cell r="AL1040" t="str">
            <v/>
          </cell>
          <cell r="AM1040" t="str">
            <v/>
          </cell>
          <cell r="AN1040" t="str">
            <v/>
          </cell>
          <cell r="AO1040" t="str">
            <v/>
          </cell>
          <cell r="AP1040" t="str">
            <v/>
          </cell>
          <cell r="AQ1040" t="str">
            <v/>
          </cell>
          <cell r="AR1040" t="str">
            <v/>
          </cell>
          <cell r="AS1040" t="str">
            <v/>
          </cell>
          <cell r="AT1040" t="str">
            <v/>
          </cell>
          <cell r="AU1040" t="str">
            <v/>
          </cell>
          <cell r="AV1040" t="str">
            <v/>
          </cell>
          <cell r="AW1040" t="str">
            <v/>
          </cell>
          <cell r="AX1040" t="str">
            <v/>
          </cell>
          <cell r="AY1040" t="str">
            <v/>
          </cell>
          <cell r="AZ1040" t="str">
            <v/>
          </cell>
          <cell r="BA1040" t="str">
            <v/>
          </cell>
          <cell r="BB1040" t="str">
            <v/>
          </cell>
          <cell r="BC1040" t="str">
            <v/>
          </cell>
        </row>
        <row r="1041">
          <cell r="B1041" t="str">
            <v>XBBHI - Sea</v>
          </cell>
          <cell r="C1041">
            <v>0</v>
          </cell>
          <cell r="D1041" t="str">
            <v/>
          </cell>
          <cell r="E1041" t="str">
            <v/>
          </cell>
          <cell r="F1041" t="str">
            <v/>
          </cell>
          <cell r="G1041" t="str">
            <v/>
          </cell>
          <cell r="H1041" t="str">
            <v/>
          </cell>
          <cell r="I1041" t="str">
            <v/>
          </cell>
          <cell r="J1041" t="str">
            <v/>
          </cell>
          <cell r="K1041" t="str">
            <v/>
          </cell>
          <cell r="L1041" t="str">
            <v/>
          </cell>
          <cell r="M1041" t="str">
            <v/>
          </cell>
          <cell r="N1041" t="str">
            <v/>
          </cell>
          <cell r="O1041" t="str">
            <v/>
          </cell>
          <cell r="P1041" t="str">
            <v/>
          </cell>
          <cell r="Q1041" t="str">
            <v/>
          </cell>
          <cell r="R1041" t="str">
            <v/>
          </cell>
          <cell r="S1041" t="str">
            <v/>
          </cell>
          <cell r="T1041" t="str">
            <v/>
          </cell>
          <cell r="U1041" t="str">
            <v/>
          </cell>
          <cell r="V1041" t="str">
            <v/>
          </cell>
          <cell r="W1041" t="str">
            <v/>
          </cell>
          <cell r="X1041" t="str">
            <v/>
          </cell>
          <cell r="Y1041" t="str">
            <v/>
          </cell>
          <cell r="Z1041" t="str">
            <v/>
          </cell>
          <cell r="AA1041" t="str">
            <v/>
          </cell>
          <cell r="AB1041" t="str">
            <v/>
          </cell>
          <cell r="AC1041" t="str">
            <v/>
          </cell>
          <cell r="AD1041" t="str">
            <v/>
          </cell>
          <cell r="AE1041" t="str">
            <v/>
          </cell>
          <cell r="AF1041" t="str">
            <v/>
          </cell>
          <cell r="AG1041" t="str">
            <v/>
          </cell>
          <cell r="AH1041" t="str">
            <v/>
          </cell>
          <cell r="AI1041" t="str">
            <v/>
          </cell>
          <cell r="AJ1041" t="str">
            <v/>
          </cell>
          <cell r="AK1041" t="str">
            <v/>
          </cell>
          <cell r="AL1041" t="str">
            <v/>
          </cell>
          <cell r="AM1041" t="str">
            <v/>
          </cell>
          <cell r="AN1041" t="str">
            <v/>
          </cell>
          <cell r="AO1041" t="str">
            <v/>
          </cell>
          <cell r="AP1041" t="str">
            <v/>
          </cell>
          <cell r="AQ1041" t="str">
            <v/>
          </cell>
          <cell r="AR1041" t="str">
            <v/>
          </cell>
          <cell r="AS1041" t="str">
            <v/>
          </cell>
          <cell r="AT1041" t="str">
            <v/>
          </cell>
          <cell r="AU1041" t="str">
            <v/>
          </cell>
          <cell r="AV1041" t="str">
            <v/>
          </cell>
          <cell r="AW1041" t="str">
            <v/>
          </cell>
          <cell r="AX1041" t="str">
            <v/>
          </cell>
          <cell r="AY1041" t="str">
            <v/>
          </cell>
          <cell r="AZ1041" t="str">
            <v/>
          </cell>
          <cell r="BA1041" t="str">
            <v/>
          </cell>
          <cell r="BB1041" t="str">
            <v/>
          </cell>
          <cell r="BC1041" t="str">
            <v/>
          </cell>
        </row>
        <row r="1042">
          <cell r="B1042" t="str">
            <v>XBDIT - Air</v>
          </cell>
          <cell r="C1042">
            <v>0</v>
          </cell>
          <cell r="D1042" t="str">
            <v/>
          </cell>
          <cell r="E1042" t="str">
            <v/>
          </cell>
          <cell r="F1042" t="str">
            <v/>
          </cell>
          <cell r="G1042" t="str">
            <v/>
          </cell>
          <cell r="H1042" t="str">
            <v/>
          </cell>
          <cell r="I1042" t="str">
            <v/>
          </cell>
          <cell r="J1042" t="str">
            <v/>
          </cell>
          <cell r="K1042" t="str">
            <v/>
          </cell>
          <cell r="L1042" t="str">
            <v/>
          </cell>
          <cell r="M1042" t="str">
            <v/>
          </cell>
          <cell r="N1042" t="str">
            <v/>
          </cell>
          <cell r="O1042" t="str">
            <v/>
          </cell>
          <cell r="P1042" t="str">
            <v/>
          </cell>
          <cell r="Q1042" t="str">
            <v/>
          </cell>
          <cell r="R1042" t="str">
            <v/>
          </cell>
          <cell r="S1042" t="str">
            <v/>
          </cell>
          <cell r="T1042" t="str">
            <v/>
          </cell>
          <cell r="U1042" t="str">
            <v/>
          </cell>
          <cell r="V1042" t="str">
            <v/>
          </cell>
          <cell r="W1042" t="str">
            <v/>
          </cell>
          <cell r="X1042" t="str">
            <v/>
          </cell>
          <cell r="Y1042" t="str">
            <v/>
          </cell>
          <cell r="Z1042" t="str">
            <v/>
          </cell>
          <cell r="AA1042" t="str">
            <v/>
          </cell>
          <cell r="AB1042" t="str">
            <v/>
          </cell>
          <cell r="AC1042" t="str">
            <v/>
          </cell>
          <cell r="AD1042" t="str">
            <v/>
          </cell>
          <cell r="AE1042" t="str">
            <v/>
          </cell>
          <cell r="AF1042" t="str">
            <v/>
          </cell>
          <cell r="AG1042" t="str">
            <v/>
          </cell>
          <cell r="AH1042" t="str">
            <v/>
          </cell>
          <cell r="AI1042" t="str">
            <v/>
          </cell>
          <cell r="AJ1042" t="str">
            <v/>
          </cell>
          <cell r="AK1042" t="str">
            <v/>
          </cell>
          <cell r="AL1042" t="str">
            <v/>
          </cell>
          <cell r="AM1042" t="str">
            <v/>
          </cell>
          <cell r="AN1042" t="str">
            <v/>
          </cell>
          <cell r="AO1042" t="str">
            <v/>
          </cell>
          <cell r="AP1042" t="str">
            <v/>
          </cell>
          <cell r="AQ1042" t="str">
            <v/>
          </cell>
          <cell r="AR1042" t="str">
            <v/>
          </cell>
          <cell r="AS1042" t="str">
            <v/>
          </cell>
          <cell r="AT1042" t="str">
            <v/>
          </cell>
          <cell r="AU1042" t="str">
            <v/>
          </cell>
          <cell r="AV1042" t="str">
            <v/>
          </cell>
          <cell r="AW1042" t="str">
            <v/>
          </cell>
          <cell r="AX1042" t="str">
            <v/>
          </cell>
          <cell r="AY1042" t="str">
            <v/>
          </cell>
          <cell r="AZ1042" t="str">
            <v/>
          </cell>
          <cell r="BA1042" t="str">
            <v/>
          </cell>
          <cell r="BB1042" t="str">
            <v/>
          </cell>
          <cell r="BC1042" t="str">
            <v/>
          </cell>
        </row>
        <row r="1043">
          <cell r="B1043" t="str">
            <v>XBDIT - Sea</v>
          </cell>
          <cell r="C1043">
            <v>0</v>
          </cell>
          <cell r="D1043" t="str">
            <v/>
          </cell>
          <cell r="E1043" t="str">
            <v/>
          </cell>
          <cell r="F1043" t="str">
            <v/>
          </cell>
          <cell r="G1043" t="str">
            <v/>
          </cell>
          <cell r="H1043" t="str">
            <v/>
          </cell>
          <cell r="I1043" t="str">
            <v/>
          </cell>
          <cell r="J1043" t="str">
            <v/>
          </cell>
          <cell r="K1043" t="str">
            <v/>
          </cell>
          <cell r="L1043" t="str">
            <v/>
          </cell>
          <cell r="M1043" t="str">
            <v/>
          </cell>
          <cell r="N1043" t="str">
            <v/>
          </cell>
          <cell r="O1043" t="str">
            <v/>
          </cell>
          <cell r="P1043" t="str">
            <v/>
          </cell>
          <cell r="Q1043" t="str">
            <v/>
          </cell>
          <cell r="R1043" t="str">
            <v/>
          </cell>
          <cell r="S1043" t="str">
            <v/>
          </cell>
          <cell r="T1043" t="str">
            <v/>
          </cell>
          <cell r="U1043" t="str">
            <v/>
          </cell>
          <cell r="V1043" t="str">
            <v/>
          </cell>
          <cell r="W1043" t="str">
            <v/>
          </cell>
          <cell r="X1043" t="str">
            <v/>
          </cell>
          <cell r="Y1043" t="str">
            <v/>
          </cell>
          <cell r="Z1043" t="str">
            <v/>
          </cell>
          <cell r="AA1043" t="str">
            <v/>
          </cell>
          <cell r="AB1043" t="str">
            <v/>
          </cell>
          <cell r="AC1043" t="str">
            <v/>
          </cell>
          <cell r="AD1043" t="str">
            <v/>
          </cell>
          <cell r="AE1043" t="str">
            <v/>
          </cell>
          <cell r="AF1043" t="str">
            <v/>
          </cell>
          <cell r="AG1043" t="str">
            <v/>
          </cell>
          <cell r="AH1043" t="str">
            <v/>
          </cell>
          <cell r="AI1043" t="str">
            <v/>
          </cell>
          <cell r="AJ1043" t="str">
            <v/>
          </cell>
          <cell r="AK1043" t="str">
            <v/>
          </cell>
          <cell r="AL1043" t="str">
            <v/>
          </cell>
          <cell r="AM1043" t="str">
            <v/>
          </cell>
          <cell r="AN1043" t="str">
            <v/>
          </cell>
          <cell r="AO1043" t="str">
            <v/>
          </cell>
          <cell r="AP1043" t="str">
            <v/>
          </cell>
          <cell r="AQ1043" t="str">
            <v/>
          </cell>
          <cell r="AR1043" t="str">
            <v/>
          </cell>
          <cell r="AS1043" t="str">
            <v/>
          </cell>
          <cell r="AT1043" t="str">
            <v/>
          </cell>
          <cell r="AU1043" t="str">
            <v/>
          </cell>
          <cell r="AV1043" t="str">
            <v/>
          </cell>
          <cell r="AW1043" t="str">
            <v/>
          </cell>
          <cell r="AX1043" t="str">
            <v/>
          </cell>
          <cell r="AY1043" t="str">
            <v/>
          </cell>
          <cell r="AZ1043" t="str">
            <v/>
          </cell>
          <cell r="BA1043" t="str">
            <v/>
          </cell>
          <cell r="BB1043" t="str">
            <v/>
          </cell>
          <cell r="BC1043" t="str">
            <v/>
          </cell>
        </row>
        <row r="1044">
          <cell r="B1044" t="str">
            <v>XBETT - Air</v>
          </cell>
          <cell r="C1044">
            <v>0</v>
          </cell>
          <cell r="D1044" t="str">
            <v/>
          </cell>
          <cell r="E1044" t="str">
            <v/>
          </cell>
          <cell r="F1044" t="str">
            <v/>
          </cell>
          <cell r="G1044" t="str">
            <v/>
          </cell>
          <cell r="H1044" t="str">
            <v/>
          </cell>
          <cell r="I1044" t="str">
            <v/>
          </cell>
          <cell r="J1044" t="str">
            <v/>
          </cell>
          <cell r="K1044" t="str">
            <v/>
          </cell>
          <cell r="L1044" t="str">
            <v/>
          </cell>
          <cell r="M1044" t="str">
            <v/>
          </cell>
          <cell r="N1044" t="str">
            <v/>
          </cell>
          <cell r="O1044" t="str">
            <v/>
          </cell>
          <cell r="P1044" t="str">
            <v/>
          </cell>
          <cell r="Q1044" t="str">
            <v/>
          </cell>
          <cell r="R1044" t="str">
            <v/>
          </cell>
          <cell r="S1044" t="str">
            <v/>
          </cell>
          <cell r="T1044" t="str">
            <v/>
          </cell>
          <cell r="U1044" t="str">
            <v/>
          </cell>
          <cell r="V1044" t="str">
            <v/>
          </cell>
          <cell r="W1044" t="str">
            <v/>
          </cell>
          <cell r="X1044" t="str">
            <v/>
          </cell>
          <cell r="Y1044" t="str">
            <v/>
          </cell>
          <cell r="Z1044" t="str">
            <v/>
          </cell>
          <cell r="AA1044" t="str">
            <v/>
          </cell>
          <cell r="AB1044" t="str">
            <v/>
          </cell>
          <cell r="AC1044" t="str">
            <v/>
          </cell>
          <cell r="AD1044" t="str">
            <v/>
          </cell>
          <cell r="AE1044" t="str">
            <v/>
          </cell>
          <cell r="AF1044" t="str">
            <v/>
          </cell>
          <cell r="AG1044" t="str">
            <v/>
          </cell>
          <cell r="AH1044" t="str">
            <v/>
          </cell>
          <cell r="AI1044" t="str">
            <v/>
          </cell>
          <cell r="AJ1044" t="str">
            <v/>
          </cell>
          <cell r="AK1044" t="str">
            <v/>
          </cell>
          <cell r="AL1044" t="str">
            <v/>
          </cell>
          <cell r="AM1044" t="str">
            <v/>
          </cell>
          <cell r="AN1044" t="str">
            <v/>
          </cell>
          <cell r="AO1044" t="str">
            <v/>
          </cell>
          <cell r="AP1044" t="str">
            <v/>
          </cell>
          <cell r="AQ1044" t="str">
            <v/>
          </cell>
          <cell r="AR1044" t="str">
            <v/>
          </cell>
          <cell r="AS1044" t="str">
            <v/>
          </cell>
          <cell r="AT1044" t="str">
            <v/>
          </cell>
          <cell r="AU1044" t="str">
            <v/>
          </cell>
          <cell r="AV1044" t="str">
            <v/>
          </cell>
          <cell r="AW1044" t="str">
            <v/>
          </cell>
          <cell r="AX1044" t="str">
            <v/>
          </cell>
          <cell r="AY1044" t="str">
            <v/>
          </cell>
          <cell r="AZ1044" t="str">
            <v/>
          </cell>
          <cell r="BA1044" t="str">
            <v/>
          </cell>
          <cell r="BB1044" t="str">
            <v/>
          </cell>
          <cell r="BC1044" t="str">
            <v/>
          </cell>
        </row>
        <row r="1045">
          <cell r="B1045" t="str">
            <v>XBETT - Sea</v>
          </cell>
          <cell r="C1045">
            <v>0</v>
          </cell>
          <cell r="D1045" t="str">
            <v/>
          </cell>
          <cell r="E1045" t="str">
            <v/>
          </cell>
          <cell r="F1045" t="str">
            <v/>
          </cell>
          <cell r="G1045" t="str">
            <v/>
          </cell>
          <cell r="H1045" t="str">
            <v/>
          </cell>
          <cell r="I1045" t="str">
            <v/>
          </cell>
          <cell r="J1045" t="str">
            <v/>
          </cell>
          <cell r="K1045" t="str">
            <v/>
          </cell>
          <cell r="L1045" t="str">
            <v/>
          </cell>
          <cell r="M1045" t="str">
            <v/>
          </cell>
          <cell r="N1045" t="str">
            <v/>
          </cell>
          <cell r="O1045" t="str">
            <v/>
          </cell>
          <cell r="P1045" t="str">
            <v/>
          </cell>
          <cell r="Q1045" t="str">
            <v/>
          </cell>
          <cell r="R1045" t="str">
            <v/>
          </cell>
          <cell r="S1045" t="str">
            <v/>
          </cell>
          <cell r="T1045" t="str">
            <v/>
          </cell>
          <cell r="U1045" t="str">
            <v/>
          </cell>
          <cell r="V1045" t="str">
            <v/>
          </cell>
          <cell r="W1045" t="str">
            <v/>
          </cell>
          <cell r="X1045" t="str">
            <v/>
          </cell>
          <cell r="Y1045" t="str">
            <v/>
          </cell>
          <cell r="Z1045" t="str">
            <v/>
          </cell>
          <cell r="AA1045" t="str">
            <v/>
          </cell>
          <cell r="AB1045" t="str">
            <v/>
          </cell>
          <cell r="AC1045" t="str">
            <v/>
          </cell>
          <cell r="AD1045" t="str">
            <v/>
          </cell>
          <cell r="AE1045" t="str">
            <v/>
          </cell>
          <cell r="AF1045" t="str">
            <v/>
          </cell>
          <cell r="AG1045" t="str">
            <v/>
          </cell>
          <cell r="AH1045" t="str">
            <v/>
          </cell>
          <cell r="AI1045" t="str">
            <v/>
          </cell>
          <cell r="AJ1045" t="str">
            <v/>
          </cell>
          <cell r="AK1045" t="str">
            <v/>
          </cell>
          <cell r="AL1045" t="str">
            <v/>
          </cell>
          <cell r="AM1045" t="str">
            <v/>
          </cell>
          <cell r="AN1045" t="str">
            <v/>
          </cell>
          <cell r="AO1045" t="str">
            <v/>
          </cell>
          <cell r="AP1045" t="str">
            <v/>
          </cell>
          <cell r="AQ1045" t="str">
            <v/>
          </cell>
          <cell r="AR1045" t="str">
            <v/>
          </cell>
          <cell r="AS1045" t="str">
            <v/>
          </cell>
          <cell r="AT1045" t="str">
            <v/>
          </cell>
          <cell r="AU1045" t="str">
            <v/>
          </cell>
          <cell r="AV1045" t="str">
            <v/>
          </cell>
          <cell r="AW1045" t="str">
            <v/>
          </cell>
          <cell r="AX1045" t="str">
            <v/>
          </cell>
          <cell r="AY1045" t="str">
            <v/>
          </cell>
          <cell r="AZ1045" t="str">
            <v/>
          </cell>
          <cell r="BA1045" t="str">
            <v/>
          </cell>
          <cell r="BB1045" t="str">
            <v/>
          </cell>
          <cell r="BC1045" t="str">
            <v/>
          </cell>
        </row>
        <row r="1046">
          <cell r="B1046" t="str">
            <v>XBFPM - Air</v>
          </cell>
          <cell r="C1046">
            <v>0</v>
          </cell>
          <cell r="D1046" t="str">
            <v/>
          </cell>
          <cell r="E1046" t="str">
            <v/>
          </cell>
          <cell r="F1046" t="str">
            <v/>
          </cell>
          <cell r="G1046" t="str">
            <v/>
          </cell>
          <cell r="H1046" t="str">
            <v/>
          </cell>
          <cell r="I1046" t="str">
            <v/>
          </cell>
          <cell r="J1046" t="str">
            <v/>
          </cell>
          <cell r="K1046" t="str">
            <v/>
          </cell>
          <cell r="L1046" t="str">
            <v/>
          </cell>
          <cell r="M1046" t="str">
            <v/>
          </cell>
          <cell r="N1046" t="str">
            <v/>
          </cell>
          <cell r="O1046" t="str">
            <v/>
          </cell>
          <cell r="P1046" t="str">
            <v/>
          </cell>
          <cell r="Q1046" t="str">
            <v/>
          </cell>
          <cell r="R1046" t="str">
            <v/>
          </cell>
          <cell r="S1046" t="str">
            <v/>
          </cell>
          <cell r="T1046" t="str">
            <v/>
          </cell>
          <cell r="U1046" t="str">
            <v/>
          </cell>
          <cell r="V1046" t="str">
            <v/>
          </cell>
          <cell r="W1046" t="str">
            <v/>
          </cell>
          <cell r="X1046" t="str">
            <v/>
          </cell>
          <cell r="Y1046" t="str">
            <v/>
          </cell>
          <cell r="Z1046" t="str">
            <v/>
          </cell>
          <cell r="AA1046" t="str">
            <v/>
          </cell>
          <cell r="AB1046" t="str">
            <v/>
          </cell>
          <cell r="AC1046" t="str">
            <v/>
          </cell>
          <cell r="AD1046" t="str">
            <v/>
          </cell>
          <cell r="AE1046" t="str">
            <v/>
          </cell>
          <cell r="AF1046" t="str">
            <v/>
          </cell>
          <cell r="AG1046" t="str">
            <v/>
          </cell>
          <cell r="AH1046" t="str">
            <v/>
          </cell>
          <cell r="AI1046" t="str">
            <v/>
          </cell>
          <cell r="AJ1046" t="str">
            <v/>
          </cell>
          <cell r="AK1046" t="str">
            <v/>
          </cell>
          <cell r="AL1046" t="str">
            <v/>
          </cell>
          <cell r="AM1046" t="str">
            <v/>
          </cell>
          <cell r="AN1046" t="str">
            <v/>
          </cell>
          <cell r="AO1046" t="str">
            <v/>
          </cell>
          <cell r="AP1046" t="str">
            <v/>
          </cell>
          <cell r="AQ1046" t="str">
            <v/>
          </cell>
          <cell r="AR1046" t="str">
            <v/>
          </cell>
          <cell r="AS1046" t="str">
            <v/>
          </cell>
          <cell r="AT1046" t="str">
            <v/>
          </cell>
          <cell r="AU1046" t="str">
            <v/>
          </cell>
          <cell r="AV1046" t="str">
            <v/>
          </cell>
          <cell r="AW1046" t="str">
            <v/>
          </cell>
          <cell r="AX1046" t="str">
            <v/>
          </cell>
          <cell r="AY1046" t="str">
            <v/>
          </cell>
          <cell r="AZ1046" t="str">
            <v/>
          </cell>
          <cell r="BA1046" t="str">
            <v/>
          </cell>
          <cell r="BB1046" t="str">
            <v/>
          </cell>
          <cell r="BC1046" t="str">
            <v/>
          </cell>
        </row>
        <row r="1047">
          <cell r="B1047" t="str">
            <v>XBFPM - Sea</v>
          </cell>
          <cell r="C1047">
            <v>0</v>
          </cell>
          <cell r="D1047" t="str">
            <v/>
          </cell>
          <cell r="E1047" t="str">
            <v/>
          </cell>
          <cell r="F1047" t="str">
            <v/>
          </cell>
          <cell r="G1047" t="str">
            <v/>
          </cell>
          <cell r="H1047" t="str">
            <v/>
          </cell>
          <cell r="I1047" t="str">
            <v/>
          </cell>
          <cell r="J1047" t="str">
            <v/>
          </cell>
          <cell r="K1047" t="str">
            <v/>
          </cell>
          <cell r="L1047" t="str">
            <v/>
          </cell>
          <cell r="M1047" t="str">
            <v/>
          </cell>
          <cell r="N1047" t="str">
            <v/>
          </cell>
          <cell r="O1047" t="str">
            <v/>
          </cell>
          <cell r="P1047" t="str">
            <v/>
          </cell>
          <cell r="Q1047" t="str">
            <v/>
          </cell>
          <cell r="R1047" t="str">
            <v/>
          </cell>
          <cell r="S1047" t="str">
            <v/>
          </cell>
          <cell r="T1047" t="str">
            <v/>
          </cell>
          <cell r="U1047" t="str">
            <v/>
          </cell>
          <cell r="V1047" t="str">
            <v/>
          </cell>
          <cell r="W1047" t="str">
            <v/>
          </cell>
          <cell r="X1047" t="str">
            <v/>
          </cell>
          <cell r="Y1047" t="str">
            <v/>
          </cell>
          <cell r="Z1047" t="str">
            <v/>
          </cell>
          <cell r="AA1047" t="str">
            <v/>
          </cell>
          <cell r="AB1047" t="str">
            <v/>
          </cell>
          <cell r="AC1047" t="str">
            <v/>
          </cell>
          <cell r="AD1047" t="str">
            <v/>
          </cell>
          <cell r="AE1047" t="str">
            <v/>
          </cell>
          <cell r="AF1047" t="str">
            <v/>
          </cell>
          <cell r="AG1047" t="str">
            <v/>
          </cell>
          <cell r="AH1047" t="str">
            <v/>
          </cell>
          <cell r="AI1047" t="str">
            <v/>
          </cell>
          <cell r="AJ1047" t="str">
            <v/>
          </cell>
          <cell r="AK1047" t="str">
            <v/>
          </cell>
          <cell r="AL1047" t="str">
            <v/>
          </cell>
          <cell r="AM1047" t="str">
            <v/>
          </cell>
          <cell r="AN1047" t="str">
            <v/>
          </cell>
          <cell r="AO1047" t="str">
            <v/>
          </cell>
          <cell r="AP1047" t="str">
            <v/>
          </cell>
          <cell r="AQ1047" t="str">
            <v/>
          </cell>
          <cell r="AR1047" t="str">
            <v/>
          </cell>
          <cell r="AS1047" t="str">
            <v/>
          </cell>
          <cell r="AT1047" t="str">
            <v/>
          </cell>
          <cell r="AU1047" t="str">
            <v/>
          </cell>
          <cell r="AV1047" t="str">
            <v/>
          </cell>
          <cell r="AW1047" t="str">
            <v/>
          </cell>
          <cell r="AX1047" t="str">
            <v/>
          </cell>
          <cell r="AY1047" t="str">
            <v/>
          </cell>
          <cell r="AZ1047" t="str">
            <v/>
          </cell>
          <cell r="BA1047" t="str">
            <v/>
          </cell>
          <cell r="BB1047" t="str">
            <v/>
          </cell>
          <cell r="BC1047" t="str">
            <v/>
          </cell>
        </row>
        <row r="1048">
          <cell r="B1048" t="str">
            <v>XBGCK - Air</v>
          </cell>
          <cell r="C1048">
            <v>0</v>
          </cell>
          <cell r="D1048" t="str">
            <v/>
          </cell>
          <cell r="E1048" t="str">
            <v/>
          </cell>
          <cell r="F1048" t="str">
            <v/>
          </cell>
          <cell r="G1048" t="str">
            <v/>
          </cell>
          <cell r="H1048" t="str">
            <v/>
          </cell>
          <cell r="I1048" t="str">
            <v/>
          </cell>
          <cell r="J1048" t="str">
            <v/>
          </cell>
          <cell r="K1048" t="str">
            <v/>
          </cell>
          <cell r="L1048" t="str">
            <v/>
          </cell>
          <cell r="M1048" t="str">
            <v/>
          </cell>
          <cell r="N1048" t="str">
            <v/>
          </cell>
          <cell r="O1048" t="str">
            <v/>
          </cell>
          <cell r="P1048" t="str">
            <v/>
          </cell>
          <cell r="Q1048" t="str">
            <v/>
          </cell>
          <cell r="R1048" t="str">
            <v/>
          </cell>
          <cell r="S1048" t="str">
            <v/>
          </cell>
          <cell r="T1048" t="str">
            <v/>
          </cell>
          <cell r="U1048" t="str">
            <v/>
          </cell>
          <cell r="V1048" t="str">
            <v/>
          </cell>
          <cell r="W1048" t="str">
            <v/>
          </cell>
          <cell r="X1048" t="str">
            <v/>
          </cell>
          <cell r="Y1048" t="str">
            <v/>
          </cell>
          <cell r="Z1048" t="str">
            <v/>
          </cell>
          <cell r="AA1048" t="str">
            <v/>
          </cell>
          <cell r="AB1048" t="str">
            <v/>
          </cell>
          <cell r="AC1048" t="str">
            <v/>
          </cell>
          <cell r="AD1048" t="str">
            <v/>
          </cell>
          <cell r="AE1048" t="str">
            <v/>
          </cell>
          <cell r="AF1048" t="str">
            <v/>
          </cell>
          <cell r="AG1048" t="str">
            <v/>
          </cell>
          <cell r="AH1048" t="str">
            <v/>
          </cell>
          <cell r="AI1048" t="str">
            <v/>
          </cell>
          <cell r="AJ1048" t="str">
            <v/>
          </cell>
          <cell r="AK1048" t="str">
            <v/>
          </cell>
          <cell r="AL1048" t="str">
            <v/>
          </cell>
          <cell r="AM1048" t="str">
            <v/>
          </cell>
          <cell r="AN1048" t="str">
            <v/>
          </cell>
          <cell r="AO1048" t="str">
            <v/>
          </cell>
          <cell r="AP1048" t="str">
            <v/>
          </cell>
          <cell r="AQ1048" t="str">
            <v/>
          </cell>
          <cell r="AR1048" t="str">
            <v/>
          </cell>
          <cell r="AS1048" t="str">
            <v/>
          </cell>
          <cell r="AT1048" t="str">
            <v/>
          </cell>
          <cell r="AU1048" t="str">
            <v/>
          </cell>
          <cell r="AV1048" t="str">
            <v/>
          </cell>
          <cell r="AW1048" t="str">
            <v/>
          </cell>
          <cell r="AX1048" t="str">
            <v/>
          </cell>
          <cell r="AY1048" t="str">
            <v/>
          </cell>
          <cell r="AZ1048" t="str">
            <v/>
          </cell>
          <cell r="BA1048" t="str">
            <v/>
          </cell>
          <cell r="BB1048" t="str">
            <v/>
          </cell>
          <cell r="BC1048" t="str">
            <v/>
          </cell>
        </row>
        <row r="1049">
          <cell r="B1049" t="str">
            <v>XBGCK - Sea</v>
          </cell>
          <cell r="C1049">
            <v>0</v>
          </cell>
          <cell r="D1049" t="str">
            <v/>
          </cell>
          <cell r="E1049" t="str">
            <v/>
          </cell>
          <cell r="F1049" t="str">
            <v/>
          </cell>
          <cell r="G1049" t="str">
            <v/>
          </cell>
          <cell r="H1049" t="str">
            <v/>
          </cell>
          <cell r="I1049" t="str">
            <v/>
          </cell>
          <cell r="J1049" t="str">
            <v/>
          </cell>
          <cell r="K1049" t="str">
            <v/>
          </cell>
          <cell r="L1049" t="str">
            <v/>
          </cell>
          <cell r="M1049" t="str">
            <v/>
          </cell>
          <cell r="N1049" t="str">
            <v/>
          </cell>
          <cell r="O1049" t="str">
            <v/>
          </cell>
          <cell r="P1049" t="str">
            <v/>
          </cell>
          <cell r="Q1049" t="str">
            <v/>
          </cell>
          <cell r="R1049" t="str">
            <v/>
          </cell>
          <cell r="S1049" t="str">
            <v/>
          </cell>
          <cell r="T1049" t="str">
            <v/>
          </cell>
          <cell r="U1049" t="str">
            <v/>
          </cell>
          <cell r="V1049" t="str">
            <v/>
          </cell>
          <cell r="W1049" t="str">
            <v/>
          </cell>
          <cell r="X1049" t="str">
            <v/>
          </cell>
          <cell r="Y1049" t="str">
            <v/>
          </cell>
          <cell r="Z1049" t="str">
            <v/>
          </cell>
          <cell r="AA1049" t="str">
            <v/>
          </cell>
          <cell r="AB1049" t="str">
            <v/>
          </cell>
          <cell r="AC1049" t="str">
            <v/>
          </cell>
          <cell r="AD1049" t="str">
            <v/>
          </cell>
          <cell r="AE1049" t="str">
            <v/>
          </cell>
          <cell r="AF1049" t="str">
            <v/>
          </cell>
          <cell r="AG1049" t="str">
            <v/>
          </cell>
          <cell r="AH1049" t="str">
            <v/>
          </cell>
          <cell r="AI1049" t="str">
            <v/>
          </cell>
          <cell r="AJ1049" t="str">
            <v/>
          </cell>
          <cell r="AK1049" t="str">
            <v/>
          </cell>
          <cell r="AL1049" t="str">
            <v/>
          </cell>
          <cell r="AM1049" t="str">
            <v/>
          </cell>
          <cell r="AN1049" t="str">
            <v/>
          </cell>
          <cell r="AO1049" t="str">
            <v/>
          </cell>
          <cell r="AP1049" t="str">
            <v/>
          </cell>
          <cell r="AQ1049" t="str">
            <v/>
          </cell>
          <cell r="AR1049" t="str">
            <v/>
          </cell>
          <cell r="AS1049" t="str">
            <v/>
          </cell>
          <cell r="AT1049" t="str">
            <v/>
          </cell>
          <cell r="AU1049" t="str">
            <v/>
          </cell>
          <cell r="AV1049" t="str">
            <v/>
          </cell>
          <cell r="AW1049" t="str">
            <v/>
          </cell>
          <cell r="AX1049" t="str">
            <v/>
          </cell>
          <cell r="AY1049" t="str">
            <v/>
          </cell>
          <cell r="AZ1049" t="str">
            <v/>
          </cell>
          <cell r="BA1049" t="str">
            <v/>
          </cell>
          <cell r="BB1049" t="str">
            <v/>
          </cell>
          <cell r="BC1049" t="str">
            <v/>
          </cell>
        </row>
        <row r="1050">
          <cell r="B1050" t="str">
            <v>XBIGS - Air</v>
          </cell>
          <cell r="C1050">
            <v>0</v>
          </cell>
          <cell r="D1050" t="str">
            <v/>
          </cell>
          <cell r="E1050" t="str">
            <v/>
          </cell>
          <cell r="F1050" t="str">
            <v/>
          </cell>
          <cell r="G1050" t="str">
            <v/>
          </cell>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cell r="T1050" t="str">
            <v/>
          </cell>
          <cell r="U1050" t="str">
            <v/>
          </cell>
          <cell r="V1050" t="str">
            <v/>
          </cell>
          <cell r="W1050" t="str">
            <v/>
          </cell>
          <cell r="X1050" t="str">
            <v/>
          </cell>
          <cell r="Y1050" t="str">
            <v/>
          </cell>
          <cell r="Z1050" t="str">
            <v/>
          </cell>
          <cell r="AA1050" t="str">
            <v/>
          </cell>
          <cell r="AB1050" t="str">
            <v/>
          </cell>
          <cell r="AC1050" t="str">
            <v/>
          </cell>
          <cell r="AD1050" t="str">
            <v/>
          </cell>
          <cell r="AE1050" t="str">
            <v/>
          </cell>
          <cell r="AF1050" t="str">
            <v/>
          </cell>
          <cell r="AG1050" t="str">
            <v/>
          </cell>
          <cell r="AH1050" t="str">
            <v/>
          </cell>
          <cell r="AI1050" t="str">
            <v/>
          </cell>
          <cell r="AJ1050" t="str">
            <v/>
          </cell>
          <cell r="AK1050" t="str">
            <v/>
          </cell>
          <cell r="AL1050" t="str">
            <v/>
          </cell>
          <cell r="AM1050" t="str">
            <v/>
          </cell>
          <cell r="AN1050" t="str">
            <v/>
          </cell>
          <cell r="AO1050" t="str">
            <v/>
          </cell>
          <cell r="AP1050" t="str">
            <v/>
          </cell>
          <cell r="AQ1050" t="str">
            <v/>
          </cell>
          <cell r="AR1050" t="str">
            <v/>
          </cell>
          <cell r="AS1050" t="str">
            <v/>
          </cell>
          <cell r="AT1050" t="str">
            <v/>
          </cell>
          <cell r="AU1050" t="str">
            <v/>
          </cell>
          <cell r="AV1050" t="str">
            <v/>
          </cell>
          <cell r="AW1050" t="str">
            <v/>
          </cell>
          <cell r="AX1050" t="str">
            <v/>
          </cell>
          <cell r="AY1050" t="str">
            <v/>
          </cell>
          <cell r="AZ1050" t="str">
            <v/>
          </cell>
          <cell r="BA1050" t="str">
            <v/>
          </cell>
          <cell r="BB1050" t="str">
            <v/>
          </cell>
          <cell r="BC1050" t="str">
            <v/>
          </cell>
        </row>
        <row r="1051">
          <cell r="B1051" t="str">
            <v>XBIGS - Sea</v>
          </cell>
          <cell r="C1051">
            <v>0</v>
          </cell>
          <cell r="D1051" t="str">
            <v/>
          </cell>
          <cell r="E1051" t="str">
            <v/>
          </cell>
          <cell r="F1051" t="str">
            <v/>
          </cell>
          <cell r="G1051" t="str">
            <v/>
          </cell>
          <cell r="H1051" t="str">
            <v/>
          </cell>
          <cell r="I1051" t="str">
            <v/>
          </cell>
          <cell r="J1051" t="str">
            <v/>
          </cell>
          <cell r="K1051" t="str">
            <v/>
          </cell>
          <cell r="L1051" t="str">
            <v/>
          </cell>
          <cell r="M1051" t="str">
            <v/>
          </cell>
          <cell r="N1051" t="str">
            <v/>
          </cell>
          <cell r="O1051" t="str">
            <v/>
          </cell>
          <cell r="P1051" t="str">
            <v/>
          </cell>
          <cell r="Q1051" t="str">
            <v/>
          </cell>
          <cell r="R1051" t="str">
            <v/>
          </cell>
          <cell r="S1051" t="str">
            <v/>
          </cell>
          <cell r="T1051" t="str">
            <v/>
          </cell>
          <cell r="U1051" t="str">
            <v/>
          </cell>
          <cell r="V1051" t="str">
            <v/>
          </cell>
          <cell r="W1051" t="str">
            <v/>
          </cell>
          <cell r="X1051" t="str">
            <v/>
          </cell>
          <cell r="Y1051" t="str">
            <v/>
          </cell>
          <cell r="Z1051" t="str">
            <v/>
          </cell>
          <cell r="AA1051" t="str">
            <v/>
          </cell>
          <cell r="AB1051" t="str">
            <v/>
          </cell>
          <cell r="AC1051" t="str">
            <v/>
          </cell>
          <cell r="AD1051" t="str">
            <v/>
          </cell>
          <cell r="AE1051" t="str">
            <v/>
          </cell>
          <cell r="AF1051" t="str">
            <v/>
          </cell>
          <cell r="AG1051" t="str">
            <v/>
          </cell>
          <cell r="AH1051" t="str">
            <v/>
          </cell>
          <cell r="AI1051" t="str">
            <v/>
          </cell>
          <cell r="AJ1051" t="str">
            <v/>
          </cell>
          <cell r="AK1051" t="str">
            <v/>
          </cell>
          <cell r="AL1051" t="str">
            <v/>
          </cell>
          <cell r="AM1051" t="str">
            <v/>
          </cell>
          <cell r="AN1051" t="str">
            <v/>
          </cell>
          <cell r="AO1051" t="str">
            <v/>
          </cell>
          <cell r="AP1051" t="str">
            <v/>
          </cell>
          <cell r="AQ1051" t="str">
            <v/>
          </cell>
          <cell r="AR1051" t="str">
            <v/>
          </cell>
          <cell r="AS1051" t="str">
            <v/>
          </cell>
          <cell r="AT1051" t="str">
            <v/>
          </cell>
          <cell r="AU1051" t="str">
            <v/>
          </cell>
          <cell r="AV1051" t="str">
            <v/>
          </cell>
          <cell r="AW1051" t="str">
            <v/>
          </cell>
          <cell r="AX1051" t="str">
            <v/>
          </cell>
          <cell r="AY1051" t="str">
            <v/>
          </cell>
          <cell r="AZ1051" t="str">
            <v/>
          </cell>
          <cell r="BA1051" t="str">
            <v/>
          </cell>
          <cell r="BB1051" t="str">
            <v/>
          </cell>
          <cell r="BC1051" t="str">
            <v/>
          </cell>
        </row>
        <row r="1052">
          <cell r="B1052" t="str">
            <v>XBLAIN - Air</v>
          </cell>
          <cell r="C1052">
            <v>0</v>
          </cell>
          <cell r="D1052" t="str">
            <v/>
          </cell>
          <cell r="E1052" t="str">
            <v/>
          </cell>
          <cell r="F1052" t="str">
            <v/>
          </cell>
          <cell r="G1052" t="str">
            <v/>
          </cell>
          <cell r="H1052" t="str">
            <v/>
          </cell>
          <cell r="I1052" t="str">
            <v/>
          </cell>
          <cell r="J1052" t="str">
            <v/>
          </cell>
          <cell r="K1052" t="str">
            <v/>
          </cell>
          <cell r="L1052" t="str">
            <v/>
          </cell>
          <cell r="M1052" t="str">
            <v/>
          </cell>
          <cell r="N1052" t="str">
            <v/>
          </cell>
          <cell r="O1052" t="str">
            <v/>
          </cell>
          <cell r="P1052" t="str">
            <v/>
          </cell>
          <cell r="Q1052" t="str">
            <v/>
          </cell>
          <cell r="R1052" t="str">
            <v/>
          </cell>
          <cell r="S1052" t="str">
            <v/>
          </cell>
          <cell r="T1052" t="str">
            <v/>
          </cell>
          <cell r="U1052" t="str">
            <v/>
          </cell>
          <cell r="V1052" t="str">
            <v/>
          </cell>
          <cell r="W1052" t="str">
            <v/>
          </cell>
          <cell r="X1052" t="str">
            <v/>
          </cell>
          <cell r="Y1052" t="str">
            <v/>
          </cell>
          <cell r="Z1052" t="str">
            <v/>
          </cell>
          <cell r="AA1052" t="str">
            <v/>
          </cell>
          <cell r="AB1052" t="str">
            <v/>
          </cell>
          <cell r="AC1052" t="str">
            <v/>
          </cell>
          <cell r="AD1052" t="str">
            <v/>
          </cell>
          <cell r="AE1052" t="str">
            <v/>
          </cell>
          <cell r="AF1052" t="str">
            <v/>
          </cell>
          <cell r="AG1052" t="str">
            <v/>
          </cell>
          <cell r="AH1052" t="str">
            <v/>
          </cell>
          <cell r="AI1052" t="str">
            <v/>
          </cell>
          <cell r="AJ1052" t="str">
            <v/>
          </cell>
          <cell r="AK1052" t="str">
            <v/>
          </cell>
          <cell r="AL1052" t="str">
            <v/>
          </cell>
          <cell r="AM1052" t="str">
            <v/>
          </cell>
          <cell r="AN1052" t="str">
            <v/>
          </cell>
          <cell r="AO1052" t="str">
            <v/>
          </cell>
          <cell r="AP1052" t="str">
            <v/>
          </cell>
          <cell r="AQ1052" t="str">
            <v/>
          </cell>
          <cell r="AR1052" t="str">
            <v/>
          </cell>
          <cell r="AS1052" t="str">
            <v/>
          </cell>
          <cell r="AT1052" t="str">
            <v/>
          </cell>
          <cell r="AU1052" t="str">
            <v/>
          </cell>
          <cell r="AV1052" t="str">
            <v/>
          </cell>
          <cell r="AW1052" t="str">
            <v/>
          </cell>
          <cell r="AX1052" t="str">
            <v/>
          </cell>
          <cell r="AY1052" t="str">
            <v/>
          </cell>
          <cell r="AZ1052" t="str">
            <v/>
          </cell>
          <cell r="BA1052" t="str">
            <v/>
          </cell>
          <cell r="BB1052" t="str">
            <v/>
          </cell>
          <cell r="BC1052" t="str">
            <v/>
          </cell>
        </row>
        <row r="1053">
          <cell r="B1053" t="str">
            <v>XBLAIN - Sea</v>
          </cell>
          <cell r="C1053">
            <v>0</v>
          </cell>
          <cell r="D1053" t="str">
            <v/>
          </cell>
          <cell r="E1053" t="str">
            <v/>
          </cell>
          <cell r="F1053" t="str">
            <v/>
          </cell>
          <cell r="G1053" t="str">
            <v/>
          </cell>
          <cell r="H1053" t="str">
            <v/>
          </cell>
          <cell r="I1053" t="str">
            <v/>
          </cell>
          <cell r="J1053" t="str">
            <v/>
          </cell>
          <cell r="K1053" t="str">
            <v/>
          </cell>
          <cell r="L1053" t="str">
            <v/>
          </cell>
          <cell r="M1053" t="str">
            <v/>
          </cell>
          <cell r="N1053" t="str">
            <v/>
          </cell>
          <cell r="O1053" t="str">
            <v/>
          </cell>
          <cell r="P1053" t="str">
            <v/>
          </cell>
          <cell r="Q1053" t="str">
            <v/>
          </cell>
          <cell r="R1053" t="str">
            <v/>
          </cell>
          <cell r="S1053" t="str">
            <v/>
          </cell>
          <cell r="T1053" t="str">
            <v/>
          </cell>
          <cell r="U1053" t="str">
            <v/>
          </cell>
          <cell r="V1053" t="str">
            <v/>
          </cell>
          <cell r="W1053" t="str">
            <v/>
          </cell>
          <cell r="X1053" t="str">
            <v/>
          </cell>
          <cell r="Y1053" t="str">
            <v/>
          </cell>
          <cell r="Z1053" t="str">
            <v/>
          </cell>
          <cell r="AA1053" t="str">
            <v/>
          </cell>
          <cell r="AB1053" t="str">
            <v/>
          </cell>
          <cell r="AC1053" t="str">
            <v/>
          </cell>
          <cell r="AD1053" t="str">
            <v/>
          </cell>
          <cell r="AE1053" t="str">
            <v/>
          </cell>
          <cell r="AF1053" t="str">
            <v/>
          </cell>
          <cell r="AG1053" t="str">
            <v/>
          </cell>
          <cell r="AH1053" t="str">
            <v/>
          </cell>
          <cell r="AI1053" t="str">
            <v/>
          </cell>
          <cell r="AJ1053" t="str">
            <v/>
          </cell>
          <cell r="AK1053" t="str">
            <v/>
          </cell>
          <cell r="AL1053" t="str">
            <v/>
          </cell>
          <cell r="AM1053" t="str">
            <v/>
          </cell>
          <cell r="AN1053" t="str">
            <v/>
          </cell>
          <cell r="AO1053" t="str">
            <v/>
          </cell>
          <cell r="AP1053" t="str">
            <v/>
          </cell>
          <cell r="AQ1053" t="str">
            <v/>
          </cell>
          <cell r="AR1053" t="str">
            <v/>
          </cell>
          <cell r="AS1053" t="str">
            <v/>
          </cell>
          <cell r="AT1053" t="str">
            <v/>
          </cell>
          <cell r="AU1053" t="str">
            <v/>
          </cell>
          <cell r="AV1053" t="str">
            <v/>
          </cell>
          <cell r="AW1053" t="str">
            <v/>
          </cell>
          <cell r="AX1053" t="str">
            <v/>
          </cell>
          <cell r="AY1053" t="str">
            <v/>
          </cell>
          <cell r="AZ1053" t="str">
            <v/>
          </cell>
          <cell r="BA1053" t="str">
            <v/>
          </cell>
          <cell r="BB1053" t="str">
            <v/>
          </cell>
          <cell r="BC1053" t="str">
            <v/>
          </cell>
        </row>
        <row r="1054">
          <cell r="B1054" t="str">
            <v>XBLOT - Air</v>
          </cell>
          <cell r="C1054">
            <v>0</v>
          </cell>
          <cell r="D1054" t="str">
            <v/>
          </cell>
          <cell r="E1054" t="str">
            <v/>
          </cell>
          <cell r="F1054" t="str">
            <v/>
          </cell>
          <cell r="G1054" t="str">
            <v/>
          </cell>
          <cell r="H1054" t="str">
            <v/>
          </cell>
          <cell r="I1054" t="str">
            <v/>
          </cell>
          <cell r="J1054" t="str">
            <v/>
          </cell>
          <cell r="K1054" t="str">
            <v/>
          </cell>
          <cell r="L1054" t="str">
            <v/>
          </cell>
          <cell r="M1054" t="str">
            <v/>
          </cell>
          <cell r="N1054" t="str">
            <v/>
          </cell>
          <cell r="O1054" t="str">
            <v/>
          </cell>
          <cell r="P1054" t="str">
            <v/>
          </cell>
          <cell r="Q1054" t="str">
            <v/>
          </cell>
          <cell r="R1054" t="str">
            <v/>
          </cell>
          <cell r="S1054" t="str">
            <v/>
          </cell>
          <cell r="T1054" t="str">
            <v/>
          </cell>
          <cell r="U1054" t="str">
            <v/>
          </cell>
          <cell r="V1054" t="str">
            <v/>
          </cell>
          <cell r="W1054" t="str">
            <v/>
          </cell>
          <cell r="X1054" t="str">
            <v/>
          </cell>
          <cell r="Y1054" t="str">
            <v/>
          </cell>
          <cell r="Z1054" t="str">
            <v/>
          </cell>
          <cell r="AA1054" t="str">
            <v/>
          </cell>
          <cell r="AB1054" t="str">
            <v/>
          </cell>
          <cell r="AC1054" t="str">
            <v/>
          </cell>
          <cell r="AD1054" t="str">
            <v/>
          </cell>
          <cell r="AE1054" t="str">
            <v/>
          </cell>
          <cell r="AF1054" t="str">
            <v/>
          </cell>
          <cell r="AG1054" t="str">
            <v/>
          </cell>
          <cell r="AH1054" t="str">
            <v/>
          </cell>
          <cell r="AI1054" t="str">
            <v/>
          </cell>
          <cell r="AJ1054" t="str">
            <v/>
          </cell>
          <cell r="AK1054" t="str">
            <v/>
          </cell>
          <cell r="AL1054" t="str">
            <v/>
          </cell>
          <cell r="AM1054" t="str">
            <v/>
          </cell>
          <cell r="AN1054" t="str">
            <v/>
          </cell>
          <cell r="AO1054" t="str">
            <v/>
          </cell>
          <cell r="AP1054" t="str">
            <v/>
          </cell>
          <cell r="AQ1054" t="str">
            <v/>
          </cell>
          <cell r="AR1054" t="str">
            <v/>
          </cell>
          <cell r="AS1054" t="str">
            <v/>
          </cell>
          <cell r="AT1054" t="str">
            <v/>
          </cell>
          <cell r="AU1054" t="str">
            <v/>
          </cell>
          <cell r="AV1054" t="str">
            <v/>
          </cell>
          <cell r="AW1054" t="str">
            <v/>
          </cell>
          <cell r="AX1054" t="str">
            <v/>
          </cell>
          <cell r="AY1054" t="str">
            <v/>
          </cell>
          <cell r="AZ1054" t="str">
            <v/>
          </cell>
          <cell r="BA1054" t="str">
            <v/>
          </cell>
          <cell r="BB1054" t="str">
            <v/>
          </cell>
          <cell r="BC1054" t="str">
            <v/>
          </cell>
        </row>
        <row r="1055">
          <cell r="B1055" t="str">
            <v>XBLOT - Sea</v>
          </cell>
          <cell r="C1055">
            <v>0</v>
          </cell>
          <cell r="D1055" t="str">
            <v/>
          </cell>
          <cell r="E1055" t="str">
            <v/>
          </cell>
          <cell r="F1055" t="str">
            <v/>
          </cell>
          <cell r="G1055" t="str">
            <v/>
          </cell>
          <cell r="H1055" t="str">
            <v/>
          </cell>
          <cell r="I1055" t="str">
            <v/>
          </cell>
          <cell r="J1055" t="str">
            <v/>
          </cell>
          <cell r="K1055" t="str">
            <v/>
          </cell>
          <cell r="L1055" t="str">
            <v/>
          </cell>
          <cell r="M1055" t="str">
            <v/>
          </cell>
          <cell r="N1055" t="str">
            <v/>
          </cell>
          <cell r="O1055" t="str">
            <v/>
          </cell>
          <cell r="P1055" t="str">
            <v/>
          </cell>
          <cell r="Q1055" t="str">
            <v/>
          </cell>
          <cell r="R1055" t="str">
            <v/>
          </cell>
          <cell r="S1055" t="str">
            <v/>
          </cell>
          <cell r="T1055" t="str">
            <v/>
          </cell>
          <cell r="U1055" t="str">
            <v/>
          </cell>
          <cell r="V1055" t="str">
            <v/>
          </cell>
          <cell r="W1055" t="str">
            <v/>
          </cell>
          <cell r="X1055" t="str">
            <v/>
          </cell>
          <cell r="Y1055" t="str">
            <v/>
          </cell>
          <cell r="Z1055" t="str">
            <v/>
          </cell>
          <cell r="AA1055" t="str">
            <v/>
          </cell>
          <cell r="AB1055" t="str">
            <v/>
          </cell>
          <cell r="AC1055" t="str">
            <v/>
          </cell>
          <cell r="AD1055" t="str">
            <v/>
          </cell>
          <cell r="AE1055" t="str">
            <v/>
          </cell>
          <cell r="AF1055" t="str">
            <v/>
          </cell>
          <cell r="AG1055" t="str">
            <v/>
          </cell>
          <cell r="AH1055" t="str">
            <v/>
          </cell>
          <cell r="AI1055" t="str">
            <v/>
          </cell>
          <cell r="AJ1055" t="str">
            <v/>
          </cell>
          <cell r="AK1055" t="str">
            <v/>
          </cell>
          <cell r="AL1055" t="str">
            <v/>
          </cell>
          <cell r="AM1055" t="str">
            <v/>
          </cell>
          <cell r="AN1055" t="str">
            <v/>
          </cell>
          <cell r="AO1055" t="str">
            <v/>
          </cell>
          <cell r="AP1055" t="str">
            <v/>
          </cell>
          <cell r="AQ1055" t="str">
            <v/>
          </cell>
          <cell r="AR1055" t="str">
            <v/>
          </cell>
          <cell r="AS1055" t="str">
            <v/>
          </cell>
          <cell r="AT1055" t="str">
            <v/>
          </cell>
          <cell r="AU1055" t="str">
            <v/>
          </cell>
          <cell r="AV1055" t="str">
            <v/>
          </cell>
          <cell r="AW1055" t="str">
            <v/>
          </cell>
          <cell r="AX1055" t="str">
            <v/>
          </cell>
          <cell r="AY1055" t="str">
            <v/>
          </cell>
          <cell r="AZ1055" t="str">
            <v/>
          </cell>
          <cell r="BA1055" t="str">
            <v/>
          </cell>
          <cell r="BB1055" t="str">
            <v/>
          </cell>
          <cell r="BC1055" t="str">
            <v/>
          </cell>
        </row>
        <row r="1056">
          <cell r="B1056" t="str">
            <v>XBRSC - Air</v>
          </cell>
          <cell r="C1056">
            <v>0</v>
          </cell>
          <cell r="D1056" t="str">
            <v/>
          </cell>
          <cell r="E1056" t="str">
            <v/>
          </cell>
          <cell r="F1056" t="str">
            <v/>
          </cell>
          <cell r="G1056" t="str">
            <v/>
          </cell>
          <cell r="H1056" t="str">
            <v/>
          </cell>
          <cell r="I1056" t="str">
            <v/>
          </cell>
          <cell r="J1056" t="str">
            <v/>
          </cell>
          <cell r="K1056" t="str">
            <v/>
          </cell>
          <cell r="L1056" t="str">
            <v/>
          </cell>
          <cell r="M1056" t="str">
            <v/>
          </cell>
          <cell r="N1056" t="str">
            <v/>
          </cell>
          <cell r="O1056" t="str">
            <v/>
          </cell>
          <cell r="P1056" t="str">
            <v/>
          </cell>
          <cell r="Q1056" t="str">
            <v/>
          </cell>
          <cell r="R1056" t="str">
            <v/>
          </cell>
          <cell r="S1056" t="str">
            <v/>
          </cell>
          <cell r="T1056" t="str">
            <v/>
          </cell>
          <cell r="U1056" t="str">
            <v/>
          </cell>
          <cell r="V1056" t="str">
            <v/>
          </cell>
          <cell r="W1056" t="str">
            <v/>
          </cell>
          <cell r="X1056" t="str">
            <v/>
          </cell>
          <cell r="Y1056" t="str">
            <v/>
          </cell>
          <cell r="Z1056" t="str">
            <v/>
          </cell>
          <cell r="AA1056" t="str">
            <v/>
          </cell>
          <cell r="AB1056" t="str">
            <v/>
          </cell>
          <cell r="AC1056" t="str">
            <v/>
          </cell>
          <cell r="AD1056" t="str">
            <v/>
          </cell>
          <cell r="AE1056" t="str">
            <v/>
          </cell>
          <cell r="AF1056" t="str">
            <v/>
          </cell>
          <cell r="AG1056" t="str">
            <v/>
          </cell>
          <cell r="AH1056" t="str">
            <v/>
          </cell>
          <cell r="AI1056" t="str">
            <v/>
          </cell>
          <cell r="AJ1056" t="str">
            <v/>
          </cell>
          <cell r="AK1056" t="str">
            <v/>
          </cell>
          <cell r="AL1056" t="str">
            <v/>
          </cell>
          <cell r="AM1056" t="str">
            <v/>
          </cell>
          <cell r="AN1056" t="str">
            <v/>
          </cell>
          <cell r="AO1056" t="str">
            <v/>
          </cell>
          <cell r="AP1056" t="str">
            <v/>
          </cell>
          <cell r="AQ1056" t="str">
            <v/>
          </cell>
          <cell r="AR1056" t="str">
            <v/>
          </cell>
          <cell r="AS1056" t="str">
            <v/>
          </cell>
          <cell r="AT1056" t="str">
            <v/>
          </cell>
          <cell r="AU1056" t="str">
            <v/>
          </cell>
          <cell r="AV1056" t="str">
            <v/>
          </cell>
          <cell r="AW1056" t="str">
            <v/>
          </cell>
          <cell r="AX1056" t="str">
            <v/>
          </cell>
          <cell r="AY1056" t="str">
            <v/>
          </cell>
          <cell r="AZ1056" t="str">
            <v/>
          </cell>
          <cell r="BA1056" t="str">
            <v/>
          </cell>
          <cell r="BB1056" t="str">
            <v/>
          </cell>
          <cell r="BC1056" t="str">
            <v/>
          </cell>
        </row>
        <row r="1057">
          <cell r="B1057" t="str">
            <v>XBRSC - Sea</v>
          </cell>
          <cell r="C1057">
            <v>0</v>
          </cell>
          <cell r="D1057" t="str">
            <v/>
          </cell>
          <cell r="E1057" t="str">
            <v/>
          </cell>
          <cell r="F1057" t="str">
            <v/>
          </cell>
          <cell r="G1057" t="str">
            <v/>
          </cell>
          <cell r="H1057" t="str">
            <v/>
          </cell>
          <cell r="I1057" t="str">
            <v/>
          </cell>
          <cell r="J1057" t="str">
            <v/>
          </cell>
          <cell r="K1057" t="str">
            <v/>
          </cell>
          <cell r="L1057" t="str">
            <v/>
          </cell>
          <cell r="M1057" t="str">
            <v/>
          </cell>
          <cell r="N1057" t="str">
            <v/>
          </cell>
          <cell r="O1057" t="str">
            <v/>
          </cell>
          <cell r="P1057" t="str">
            <v/>
          </cell>
          <cell r="Q1057" t="str">
            <v/>
          </cell>
          <cell r="R1057" t="str">
            <v/>
          </cell>
          <cell r="S1057" t="str">
            <v/>
          </cell>
          <cell r="T1057" t="str">
            <v/>
          </cell>
          <cell r="U1057" t="str">
            <v/>
          </cell>
          <cell r="V1057" t="str">
            <v/>
          </cell>
          <cell r="W1057" t="str">
            <v/>
          </cell>
          <cell r="X1057" t="str">
            <v/>
          </cell>
          <cell r="Y1057" t="str">
            <v/>
          </cell>
          <cell r="Z1057" t="str">
            <v/>
          </cell>
          <cell r="AA1057" t="str">
            <v/>
          </cell>
          <cell r="AB1057" t="str">
            <v/>
          </cell>
          <cell r="AC1057" t="str">
            <v/>
          </cell>
          <cell r="AD1057" t="str">
            <v/>
          </cell>
          <cell r="AE1057" t="str">
            <v/>
          </cell>
          <cell r="AF1057" t="str">
            <v/>
          </cell>
          <cell r="AG1057" t="str">
            <v/>
          </cell>
          <cell r="AH1057" t="str">
            <v/>
          </cell>
          <cell r="AI1057" t="str">
            <v/>
          </cell>
          <cell r="AJ1057" t="str">
            <v/>
          </cell>
          <cell r="AK1057" t="str">
            <v/>
          </cell>
          <cell r="AL1057" t="str">
            <v/>
          </cell>
          <cell r="AM1057" t="str">
            <v/>
          </cell>
          <cell r="AN1057" t="str">
            <v/>
          </cell>
          <cell r="AO1057" t="str">
            <v/>
          </cell>
          <cell r="AP1057" t="str">
            <v/>
          </cell>
          <cell r="AQ1057" t="str">
            <v/>
          </cell>
          <cell r="AR1057" t="str">
            <v/>
          </cell>
          <cell r="AS1057" t="str">
            <v/>
          </cell>
          <cell r="AT1057" t="str">
            <v/>
          </cell>
          <cell r="AU1057" t="str">
            <v/>
          </cell>
          <cell r="AV1057" t="str">
            <v/>
          </cell>
          <cell r="AW1057" t="str">
            <v/>
          </cell>
          <cell r="AX1057" t="str">
            <v/>
          </cell>
          <cell r="AY1057" t="str">
            <v/>
          </cell>
          <cell r="AZ1057" t="str">
            <v/>
          </cell>
          <cell r="BA1057" t="str">
            <v/>
          </cell>
          <cell r="BB1057" t="str">
            <v/>
          </cell>
          <cell r="BC1057" t="str">
            <v/>
          </cell>
        </row>
        <row r="1058">
          <cell r="B1058" t="str">
            <v>XBSKY - Air</v>
          </cell>
          <cell r="C1058">
            <v>0</v>
          </cell>
          <cell r="D1058" t="str">
            <v/>
          </cell>
          <cell r="E1058" t="str">
            <v/>
          </cell>
          <cell r="F1058" t="str">
            <v/>
          </cell>
          <cell r="G1058" t="str">
            <v/>
          </cell>
          <cell r="H1058" t="str">
            <v/>
          </cell>
          <cell r="I1058" t="str">
            <v/>
          </cell>
          <cell r="J1058" t="str">
            <v/>
          </cell>
          <cell r="K1058" t="str">
            <v/>
          </cell>
          <cell r="L1058" t="str">
            <v/>
          </cell>
          <cell r="M1058" t="str">
            <v/>
          </cell>
          <cell r="N1058" t="str">
            <v/>
          </cell>
          <cell r="O1058" t="str">
            <v/>
          </cell>
          <cell r="P1058" t="str">
            <v/>
          </cell>
          <cell r="Q1058" t="str">
            <v/>
          </cell>
          <cell r="R1058" t="str">
            <v/>
          </cell>
          <cell r="S1058" t="str">
            <v/>
          </cell>
          <cell r="T1058" t="str">
            <v/>
          </cell>
          <cell r="U1058" t="str">
            <v/>
          </cell>
          <cell r="V1058" t="str">
            <v/>
          </cell>
          <cell r="W1058" t="str">
            <v/>
          </cell>
          <cell r="X1058" t="str">
            <v/>
          </cell>
          <cell r="Y1058" t="str">
            <v/>
          </cell>
          <cell r="Z1058" t="str">
            <v/>
          </cell>
          <cell r="AA1058" t="str">
            <v/>
          </cell>
          <cell r="AB1058" t="str">
            <v/>
          </cell>
          <cell r="AC1058" t="str">
            <v/>
          </cell>
          <cell r="AD1058" t="str">
            <v/>
          </cell>
          <cell r="AE1058" t="str">
            <v/>
          </cell>
          <cell r="AF1058" t="str">
            <v/>
          </cell>
          <cell r="AG1058" t="str">
            <v/>
          </cell>
          <cell r="AH1058" t="str">
            <v/>
          </cell>
          <cell r="AI1058" t="str">
            <v/>
          </cell>
          <cell r="AJ1058" t="str">
            <v/>
          </cell>
          <cell r="AK1058" t="str">
            <v/>
          </cell>
          <cell r="AL1058" t="str">
            <v/>
          </cell>
          <cell r="AM1058" t="str">
            <v/>
          </cell>
          <cell r="AN1058" t="str">
            <v/>
          </cell>
          <cell r="AO1058" t="str">
            <v/>
          </cell>
          <cell r="AP1058" t="str">
            <v/>
          </cell>
          <cell r="AQ1058" t="str">
            <v/>
          </cell>
          <cell r="AR1058" t="str">
            <v/>
          </cell>
          <cell r="AS1058" t="str">
            <v/>
          </cell>
          <cell r="AT1058" t="str">
            <v/>
          </cell>
          <cell r="AU1058" t="str">
            <v/>
          </cell>
          <cell r="AV1058" t="str">
            <v/>
          </cell>
          <cell r="AW1058" t="str">
            <v/>
          </cell>
          <cell r="AX1058" t="str">
            <v/>
          </cell>
          <cell r="AY1058" t="str">
            <v/>
          </cell>
          <cell r="AZ1058" t="str">
            <v/>
          </cell>
          <cell r="BA1058" t="str">
            <v/>
          </cell>
          <cell r="BB1058" t="str">
            <v/>
          </cell>
          <cell r="BC1058" t="str">
            <v/>
          </cell>
        </row>
        <row r="1059">
          <cell r="B1059" t="str">
            <v>XBSKY - Sea</v>
          </cell>
          <cell r="C1059">
            <v>0</v>
          </cell>
          <cell r="D1059" t="str">
            <v/>
          </cell>
          <cell r="E1059" t="str">
            <v/>
          </cell>
          <cell r="F1059" t="str">
            <v/>
          </cell>
          <cell r="G1059" t="str">
            <v/>
          </cell>
          <cell r="H1059" t="str">
            <v/>
          </cell>
          <cell r="I1059" t="str">
            <v/>
          </cell>
          <cell r="J1059" t="str">
            <v/>
          </cell>
          <cell r="K1059" t="str">
            <v/>
          </cell>
          <cell r="L1059" t="str">
            <v/>
          </cell>
          <cell r="M1059" t="str">
            <v/>
          </cell>
          <cell r="N1059" t="str">
            <v/>
          </cell>
          <cell r="O1059" t="str">
            <v/>
          </cell>
          <cell r="P1059" t="str">
            <v/>
          </cell>
          <cell r="Q1059" t="str">
            <v/>
          </cell>
          <cell r="R1059" t="str">
            <v/>
          </cell>
          <cell r="S1059" t="str">
            <v/>
          </cell>
          <cell r="T1059" t="str">
            <v/>
          </cell>
          <cell r="U1059" t="str">
            <v/>
          </cell>
          <cell r="V1059" t="str">
            <v/>
          </cell>
          <cell r="W1059" t="str">
            <v/>
          </cell>
          <cell r="X1059" t="str">
            <v/>
          </cell>
          <cell r="Y1059" t="str">
            <v/>
          </cell>
          <cell r="Z1059" t="str">
            <v/>
          </cell>
          <cell r="AA1059" t="str">
            <v/>
          </cell>
          <cell r="AB1059" t="str">
            <v/>
          </cell>
          <cell r="AC1059" t="str">
            <v/>
          </cell>
          <cell r="AD1059" t="str">
            <v/>
          </cell>
          <cell r="AE1059" t="str">
            <v/>
          </cell>
          <cell r="AF1059" t="str">
            <v/>
          </cell>
          <cell r="AG1059" t="str">
            <v/>
          </cell>
          <cell r="AH1059" t="str">
            <v/>
          </cell>
          <cell r="AI1059" t="str">
            <v/>
          </cell>
          <cell r="AJ1059" t="str">
            <v/>
          </cell>
          <cell r="AK1059" t="str">
            <v/>
          </cell>
          <cell r="AL1059" t="str">
            <v/>
          </cell>
          <cell r="AM1059" t="str">
            <v/>
          </cell>
          <cell r="AN1059" t="str">
            <v/>
          </cell>
          <cell r="AO1059" t="str">
            <v/>
          </cell>
          <cell r="AP1059" t="str">
            <v/>
          </cell>
          <cell r="AQ1059" t="str">
            <v/>
          </cell>
          <cell r="AR1059" t="str">
            <v/>
          </cell>
          <cell r="AS1059" t="str">
            <v/>
          </cell>
          <cell r="AT1059" t="str">
            <v/>
          </cell>
          <cell r="AU1059" t="str">
            <v/>
          </cell>
          <cell r="AV1059" t="str">
            <v/>
          </cell>
          <cell r="AW1059" t="str">
            <v/>
          </cell>
          <cell r="AX1059" t="str">
            <v/>
          </cell>
          <cell r="AY1059" t="str">
            <v/>
          </cell>
          <cell r="AZ1059" t="str">
            <v/>
          </cell>
          <cell r="BA1059" t="str">
            <v/>
          </cell>
          <cell r="BB1059" t="str">
            <v/>
          </cell>
          <cell r="BC1059" t="str">
            <v/>
          </cell>
        </row>
        <row r="1060">
          <cell r="B1060" t="str">
            <v>XBVCS - Air</v>
          </cell>
          <cell r="C1060">
            <v>0</v>
          </cell>
          <cell r="D1060" t="str">
            <v/>
          </cell>
          <cell r="E1060" t="str">
            <v/>
          </cell>
          <cell r="F1060" t="str">
            <v/>
          </cell>
          <cell r="G1060" t="str">
            <v/>
          </cell>
          <cell r="H1060" t="str">
            <v/>
          </cell>
          <cell r="I1060" t="str">
            <v/>
          </cell>
          <cell r="J1060" t="str">
            <v/>
          </cell>
          <cell r="K1060" t="str">
            <v/>
          </cell>
          <cell r="L1060" t="str">
            <v/>
          </cell>
          <cell r="M1060" t="str">
            <v/>
          </cell>
          <cell r="N1060" t="str">
            <v/>
          </cell>
          <cell r="O1060" t="str">
            <v/>
          </cell>
          <cell r="P1060" t="str">
            <v/>
          </cell>
          <cell r="Q1060" t="str">
            <v/>
          </cell>
          <cell r="R1060" t="str">
            <v/>
          </cell>
          <cell r="S1060" t="str">
            <v/>
          </cell>
          <cell r="T1060" t="str">
            <v/>
          </cell>
          <cell r="U1060" t="str">
            <v/>
          </cell>
          <cell r="V1060" t="str">
            <v/>
          </cell>
          <cell r="W1060" t="str">
            <v/>
          </cell>
          <cell r="X1060" t="str">
            <v/>
          </cell>
          <cell r="Y1060" t="str">
            <v/>
          </cell>
          <cell r="Z1060" t="str">
            <v/>
          </cell>
          <cell r="AA1060" t="str">
            <v/>
          </cell>
          <cell r="AB1060" t="str">
            <v/>
          </cell>
          <cell r="AC1060" t="str">
            <v/>
          </cell>
          <cell r="AD1060" t="str">
            <v/>
          </cell>
          <cell r="AE1060" t="str">
            <v/>
          </cell>
          <cell r="AF1060" t="str">
            <v/>
          </cell>
          <cell r="AG1060" t="str">
            <v/>
          </cell>
          <cell r="AH1060" t="str">
            <v/>
          </cell>
          <cell r="AI1060" t="str">
            <v/>
          </cell>
          <cell r="AJ1060" t="str">
            <v/>
          </cell>
          <cell r="AK1060" t="str">
            <v/>
          </cell>
          <cell r="AL1060" t="str">
            <v/>
          </cell>
          <cell r="AM1060" t="str">
            <v/>
          </cell>
          <cell r="AN1060" t="str">
            <v/>
          </cell>
          <cell r="AO1060" t="str">
            <v/>
          </cell>
          <cell r="AP1060" t="str">
            <v/>
          </cell>
          <cell r="AQ1060" t="str">
            <v/>
          </cell>
          <cell r="AR1060" t="str">
            <v/>
          </cell>
          <cell r="AS1060" t="str">
            <v/>
          </cell>
          <cell r="AT1060" t="str">
            <v/>
          </cell>
          <cell r="AU1060" t="str">
            <v/>
          </cell>
          <cell r="AV1060" t="str">
            <v/>
          </cell>
          <cell r="AW1060" t="str">
            <v/>
          </cell>
          <cell r="AX1060" t="str">
            <v/>
          </cell>
          <cell r="AY1060" t="str">
            <v/>
          </cell>
          <cell r="AZ1060" t="str">
            <v/>
          </cell>
          <cell r="BA1060" t="str">
            <v/>
          </cell>
          <cell r="BB1060" t="str">
            <v/>
          </cell>
          <cell r="BC1060" t="str">
            <v/>
          </cell>
        </row>
        <row r="1061">
          <cell r="B1061" t="str">
            <v>XBVCS - Sea</v>
          </cell>
          <cell r="C1061">
            <v>0</v>
          </cell>
          <cell r="D1061" t="str">
            <v/>
          </cell>
          <cell r="E1061" t="str">
            <v/>
          </cell>
          <cell r="F1061" t="str">
            <v/>
          </cell>
          <cell r="G1061" t="str">
            <v/>
          </cell>
          <cell r="H1061" t="str">
            <v/>
          </cell>
          <cell r="I1061" t="str">
            <v/>
          </cell>
          <cell r="J1061" t="str">
            <v/>
          </cell>
          <cell r="K1061" t="str">
            <v/>
          </cell>
          <cell r="L1061" t="str">
            <v/>
          </cell>
          <cell r="M1061" t="str">
            <v/>
          </cell>
          <cell r="N1061" t="str">
            <v/>
          </cell>
          <cell r="O1061" t="str">
            <v/>
          </cell>
          <cell r="P1061" t="str">
            <v/>
          </cell>
          <cell r="Q1061" t="str">
            <v/>
          </cell>
          <cell r="R1061" t="str">
            <v/>
          </cell>
          <cell r="S1061" t="str">
            <v/>
          </cell>
          <cell r="T1061" t="str">
            <v/>
          </cell>
          <cell r="U1061" t="str">
            <v/>
          </cell>
          <cell r="V1061" t="str">
            <v/>
          </cell>
          <cell r="W1061" t="str">
            <v/>
          </cell>
          <cell r="X1061" t="str">
            <v/>
          </cell>
          <cell r="Y1061" t="str">
            <v/>
          </cell>
          <cell r="Z1061" t="str">
            <v/>
          </cell>
          <cell r="AA1061" t="str">
            <v/>
          </cell>
          <cell r="AB1061" t="str">
            <v/>
          </cell>
          <cell r="AC1061" t="str">
            <v/>
          </cell>
          <cell r="AD1061" t="str">
            <v/>
          </cell>
          <cell r="AE1061" t="str">
            <v/>
          </cell>
          <cell r="AF1061" t="str">
            <v/>
          </cell>
          <cell r="AG1061" t="str">
            <v/>
          </cell>
          <cell r="AH1061" t="str">
            <v/>
          </cell>
          <cell r="AI1061" t="str">
            <v/>
          </cell>
          <cell r="AJ1061" t="str">
            <v/>
          </cell>
          <cell r="AK1061" t="str">
            <v/>
          </cell>
          <cell r="AL1061" t="str">
            <v/>
          </cell>
          <cell r="AM1061" t="str">
            <v/>
          </cell>
          <cell r="AN1061" t="str">
            <v/>
          </cell>
          <cell r="AO1061" t="str">
            <v/>
          </cell>
          <cell r="AP1061" t="str">
            <v/>
          </cell>
          <cell r="AQ1061" t="str">
            <v/>
          </cell>
          <cell r="AR1061" t="str">
            <v/>
          </cell>
          <cell r="AS1061" t="str">
            <v/>
          </cell>
          <cell r="AT1061" t="str">
            <v/>
          </cell>
          <cell r="AU1061" t="str">
            <v/>
          </cell>
          <cell r="AV1061" t="str">
            <v/>
          </cell>
          <cell r="AW1061" t="str">
            <v/>
          </cell>
          <cell r="AX1061" t="str">
            <v/>
          </cell>
          <cell r="AY1061" t="str">
            <v/>
          </cell>
          <cell r="AZ1061" t="str">
            <v/>
          </cell>
          <cell r="BA1061" t="str">
            <v/>
          </cell>
          <cell r="BB1061" t="str">
            <v/>
          </cell>
          <cell r="BC1061" t="str">
            <v/>
          </cell>
        </row>
        <row r="1062">
          <cell r="B1062" t="str">
            <v>XCAC - Air</v>
          </cell>
          <cell r="C1062">
            <v>0</v>
          </cell>
          <cell r="D1062" t="str">
            <v/>
          </cell>
          <cell r="E1062" t="str">
            <v/>
          </cell>
          <cell r="F1062" t="str">
            <v/>
          </cell>
          <cell r="G1062" t="str">
            <v/>
          </cell>
          <cell r="H1062" t="str">
            <v/>
          </cell>
          <cell r="I1062" t="str">
            <v/>
          </cell>
          <cell r="J1062" t="str">
            <v/>
          </cell>
          <cell r="K1062" t="str">
            <v/>
          </cell>
          <cell r="L1062" t="str">
            <v/>
          </cell>
          <cell r="M1062" t="str">
            <v/>
          </cell>
          <cell r="N1062" t="str">
            <v/>
          </cell>
          <cell r="O1062" t="str">
            <v/>
          </cell>
          <cell r="P1062" t="str">
            <v/>
          </cell>
          <cell r="Q1062" t="str">
            <v/>
          </cell>
          <cell r="R1062" t="str">
            <v/>
          </cell>
          <cell r="S1062" t="str">
            <v/>
          </cell>
          <cell r="T1062" t="str">
            <v/>
          </cell>
          <cell r="U1062" t="str">
            <v/>
          </cell>
          <cell r="V1062" t="str">
            <v/>
          </cell>
          <cell r="W1062" t="str">
            <v/>
          </cell>
          <cell r="X1062" t="str">
            <v/>
          </cell>
          <cell r="Y1062" t="str">
            <v/>
          </cell>
          <cell r="Z1062" t="str">
            <v/>
          </cell>
          <cell r="AA1062" t="str">
            <v/>
          </cell>
          <cell r="AB1062" t="str">
            <v/>
          </cell>
          <cell r="AC1062" t="str">
            <v/>
          </cell>
          <cell r="AD1062" t="str">
            <v/>
          </cell>
          <cell r="AE1062" t="str">
            <v/>
          </cell>
          <cell r="AF1062" t="str">
            <v/>
          </cell>
          <cell r="AG1062" t="str">
            <v/>
          </cell>
          <cell r="AH1062" t="str">
            <v/>
          </cell>
          <cell r="AI1062" t="str">
            <v/>
          </cell>
          <cell r="AJ1062" t="str">
            <v/>
          </cell>
          <cell r="AK1062" t="str">
            <v/>
          </cell>
          <cell r="AL1062" t="str">
            <v/>
          </cell>
          <cell r="AM1062" t="str">
            <v/>
          </cell>
          <cell r="AN1062" t="str">
            <v/>
          </cell>
          <cell r="AO1062" t="str">
            <v/>
          </cell>
          <cell r="AP1062" t="str">
            <v/>
          </cell>
          <cell r="AQ1062" t="str">
            <v/>
          </cell>
          <cell r="AR1062" t="str">
            <v/>
          </cell>
          <cell r="AS1062" t="str">
            <v/>
          </cell>
          <cell r="AT1062" t="str">
            <v/>
          </cell>
          <cell r="AU1062" t="str">
            <v/>
          </cell>
          <cell r="AV1062" t="str">
            <v/>
          </cell>
          <cell r="AW1062" t="str">
            <v/>
          </cell>
          <cell r="AX1062" t="str">
            <v/>
          </cell>
          <cell r="AY1062" t="str">
            <v/>
          </cell>
          <cell r="AZ1062" t="str">
            <v/>
          </cell>
          <cell r="BA1062" t="str">
            <v/>
          </cell>
          <cell r="BB1062" t="str">
            <v/>
          </cell>
          <cell r="BC1062" t="str">
            <v/>
          </cell>
        </row>
        <row r="1063">
          <cell r="B1063" t="str">
            <v>XCAC - Sea</v>
          </cell>
          <cell r="C1063">
            <v>0</v>
          </cell>
          <cell r="D1063" t="str">
            <v/>
          </cell>
          <cell r="E1063" t="str">
            <v/>
          </cell>
          <cell r="F1063" t="str">
            <v/>
          </cell>
          <cell r="G1063" t="str">
            <v/>
          </cell>
          <cell r="H1063" t="str">
            <v/>
          </cell>
          <cell r="I1063" t="str">
            <v/>
          </cell>
          <cell r="J1063" t="str">
            <v/>
          </cell>
          <cell r="K1063" t="str">
            <v/>
          </cell>
          <cell r="L1063" t="str">
            <v/>
          </cell>
          <cell r="M1063" t="str">
            <v/>
          </cell>
          <cell r="N1063" t="str">
            <v/>
          </cell>
          <cell r="O1063" t="str">
            <v/>
          </cell>
          <cell r="P1063" t="str">
            <v/>
          </cell>
          <cell r="Q1063" t="str">
            <v/>
          </cell>
          <cell r="R1063" t="str">
            <v/>
          </cell>
          <cell r="S1063" t="str">
            <v/>
          </cell>
          <cell r="T1063" t="str">
            <v/>
          </cell>
          <cell r="U1063" t="str">
            <v/>
          </cell>
          <cell r="V1063" t="str">
            <v/>
          </cell>
          <cell r="W1063" t="str">
            <v/>
          </cell>
          <cell r="X1063" t="str">
            <v/>
          </cell>
          <cell r="Y1063" t="str">
            <v/>
          </cell>
          <cell r="Z1063" t="str">
            <v/>
          </cell>
          <cell r="AA1063" t="str">
            <v/>
          </cell>
          <cell r="AB1063" t="str">
            <v/>
          </cell>
          <cell r="AC1063" t="str">
            <v/>
          </cell>
          <cell r="AD1063" t="str">
            <v/>
          </cell>
          <cell r="AE1063" t="str">
            <v/>
          </cell>
          <cell r="AF1063" t="str">
            <v/>
          </cell>
          <cell r="AG1063" t="str">
            <v/>
          </cell>
          <cell r="AH1063" t="str">
            <v/>
          </cell>
          <cell r="AI1063" t="str">
            <v/>
          </cell>
          <cell r="AJ1063" t="str">
            <v/>
          </cell>
          <cell r="AK1063" t="str">
            <v/>
          </cell>
          <cell r="AL1063" t="str">
            <v/>
          </cell>
          <cell r="AM1063" t="str">
            <v/>
          </cell>
          <cell r="AN1063" t="str">
            <v/>
          </cell>
          <cell r="AO1063" t="str">
            <v/>
          </cell>
          <cell r="AP1063" t="str">
            <v/>
          </cell>
          <cell r="AQ1063" t="str">
            <v/>
          </cell>
          <cell r="AR1063" t="str">
            <v/>
          </cell>
          <cell r="AS1063" t="str">
            <v/>
          </cell>
          <cell r="AT1063" t="str">
            <v/>
          </cell>
          <cell r="AU1063" t="str">
            <v/>
          </cell>
          <cell r="AV1063" t="str">
            <v/>
          </cell>
          <cell r="AW1063" t="str">
            <v/>
          </cell>
          <cell r="AX1063" t="str">
            <v/>
          </cell>
          <cell r="AY1063" t="str">
            <v/>
          </cell>
          <cell r="AZ1063" t="str">
            <v/>
          </cell>
          <cell r="BA1063" t="str">
            <v/>
          </cell>
          <cell r="BB1063" t="str">
            <v/>
          </cell>
          <cell r="BC1063" t="str">
            <v/>
          </cell>
        </row>
        <row r="1064">
          <cell r="B1064" t="str">
            <v>XCALM - Air</v>
          </cell>
          <cell r="C1064">
            <v>0</v>
          </cell>
          <cell r="D1064" t="str">
            <v/>
          </cell>
          <cell r="E1064" t="str">
            <v/>
          </cell>
          <cell r="F1064" t="str">
            <v/>
          </cell>
          <cell r="G1064" t="str">
            <v/>
          </cell>
          <cell r="H1064" t="str">
            <v/>
          </cell>
          <cell r="I1064" t="str">
            <v/>
          </cell>
          <cell r="J1064" t="str">
            <v/>
          </cell>
          <cell r="K1064" t="str">
            <v/>
          </cell>
          <cell r="L1064" t="str">
            <v/>
          </cell>
          <cell r="M1064" t="str">
            <v/>
          </cell>
          <cell r="N1064" t="str">
            <v/>
          </cell>
          <cell r="O1064" t="str">
            <v/>
          </cell>
          <cell r="P1064" t="str">
            <v/>
          </cell>
          <cell r="Q1064" t="str">
            <v/>
          </cell>
          <cell r="R1064" t="str">
            <v/>
          </cell>
          <cell r="S1064" t="str">
            <v/>
          </cell>
          <cell r="T1064" t="str">
            <v/>
          </cell>
          <cell r="U1064" t="str">
            <v/>
          </cell>
          <cell r="V1064" t="str">
            <v/>
          </cell>
          <cell r="W1064" t="str">
            <v/>
          </cell>
          <cell r="X1064" t="str">
            <v/>
          </cell>
          <cell r="Y1064" t="str">
            <v/>
          </cell>
          <cell r="Z1064" t="str">
            <v/>
          </cell>
          <cell r="AA1064" t="str">
            <v/>
          </cell>
          <cell r="AB1064" t="str">
            <v/>
          </cell>
          <cell r="AC1064" t="str">
            <v/>
          </cell>
          <cell r="AD1064" t="str">
            <v/>
          </cell>
          <cell r="AE1064" t="str">
            <v/>
          </cell>
          <cell r="AF1064" t="str">
            <v/>
          </cell>
          <cell r="AG1064" t="str">
            <v/>
          </cell>
          <cell r="AH1064" t="str">
            <v/>
          </cell>
          <cell r="AI1064" t="str">
            <v/>
          </cell>
          <cell r="AJ1064" t="str">
            <v/>
          </cell>
          <cell r="AK1064" t="str">
            <v/>
          </cell>
          <cell r="AL1064" t="str">
            <v/>
          </cell>
          <cell r="AM1064" t="str">
            <v/>
          </cell>
          <cell r="AN1064" t="str">
            <v/>
          </cell>
          <cell r="AO1064" t="str">
            <v/>
          </cell>
          <cell r="AP1064" t="str">
            <v/>
          </cell>
          <cell r="AQ1064" t="str">
            <v/>
          </cell>
          <cell r="AR1064" t="str">
            <v/>
          </cell>
          <cell r="AS1064" t="str">
            <v/>
          </cell>
          <cell r="AT1064" t="str">
            <v/>
          </cell>
          <cell r="AU1064" t="str">
            <v/>
          </cell>
          <cell r="AV1064" t="str">
            <v/>
          </cell>
          <cell r="AW1064" t="str">
            <v/>
          </cell>
          <cell r="AX1064" t="str">
            <v/>
          </cell>
          <cell r="AY1064" t="str">
            <v/>
          </cell>
          <cell r="AZ1064" t="str">
            <v/>
          </cell>
          <cell r="BA1064" t="str">
            <v/>
          </cell>
          <cell r="BB1064" t="str">
            <v/>
          </cell>
          <cell r="BC1064" t="str">
            <v/>
          </cell>
        </row>
        <row r="1065">
          <cell r="B1065" t="str">
            <v>XCALM - Sea</v>
          </cell>
          <cell r="C1065">
            <v>1</v>
          </cell>
          <cell r="D1065" t="str">
            <v/>
          </cell>
          <cell r="E1065" t="str">
            <v/>
          </cell>
          <cell r="F1065" t="str">
            <v/>
          </cell>
          <cell r="G1065" t="str">
            <v/>
          </cell>
          <cell r="H1065" t="str">
            <v/>
          </cell>
          <cell r="I1065" t="str">
            <v/>
          </cell>
          <cell r="J1065" t="str">
            <v/>
          </cell>
          <cell r="K1065" t="str">
            <v/>
          </cell>
          <cell r="L1065" t="str">
            <v/>
          </cell>
          <cell r="M1065" t="str">
            <v/>
          </cell>
          <cell r="N1065" t="str">
            <v/>
          </cell>
          <cell r="O1065" t="str">
            <v/>
          </cell>
          <cell r="P1065" t="str">
            <v/>
          </cell>
          <cell r="Q1065" t="str">
            <v/>
          </cell>
          <cell r="R1065" t="str">
            <v/>
          </cell>
          <cell r="S1065" t="str">
            <v/>
          </cell>
          <cell r="T1065" t="str">
            <v/>
          </cell>
          <cell r="U1065" t="str">
            <v/>
          </cell>
          <cell r="V1065" t="str">
            <v/>
          </cell>
          <cell r="W1065" t="str">
            <v/>
          </cell>
          <cell r="X1065" t="str">
            <v/>
          </cell>
          <cell r="Y1065" t="str">
            <v/>
          </cell>
          <cell r="Z1065" t="str">
            <v/>
          </cell>
          <cell r="AA1065" t="str">
            <v/>
          </cell>
          <cell r="AB1065" t="str">
            <v/>
          </cell>
          <cell r="AC1065" t="str">
            <v/>
          </cell>
          <cell r="AD1065" t="str">
            <v/>
          </cell>
          <cell r="AE1065" t="str">
            <v/>
          </cell>
          <cell r="AF1065" t="str">
            <v/>
          </cell>
          <cell r="AG1065" t="str">
            <v/>
          </cell>
          <cell r="AH1065" t="str">
            <v/>
          </cell>
          <cell r="AI1065" t="str">
            <v/>
          </cell>
          <cell r="AJ1065" t="str">
            <v/>
          </cell>
          <cell r="AK1065" t="str">
            <v/>
          </cell>
          <cell r="AL1065" t="str">
            <v/>
          </cell>
          <cell r="AM1065" t="str">
            <v/>
          </cell>
          <cell r="AN1065" t="str">
            <v/>
          </cell>
          <cell r="AO1065" t="str">
            <v/>
          </cell>
          <cell r="AP1065" t="str">
            <v/>
          </cell>
          <cell r="AQ1065" t="str">
            <v/>
          </cell>
          <cell r="AR1065" t="str">
            <v/>
          </cell>
          <cell r="AS1065" t="str">
            <v/>
          </cell>
          <cell r="AT1065" t="str">
            <v/>
          </cell>
          <cell r="AU1065" t="str">
            <v/>
          </cell>
          <cell r="AV1065" t="str">
            <v/>
          </cell>
          <cell r="AW1065" t="str">
            <v/>
          </cell>
          <cell r="AX1065" t="str">
            <v/>
          </cell>
          <cell r="AY1065" t="str">
            <v/>
          </cell>
          <cell r="AZ1065" t="str">
            <v/>
          </cell>
          <cell r="BA1065" t="str">
            <v/>
          </cell>
          <cell r="BB1065" t="str">
            <v/>
          </cell>
          <cell r="BC1065" t="str">
            <v/>
          </cell>
        </row>
        <row r="1066">
          <cell r="B1066" t="str">
            <v>XCANT - Air</v>
          </cell>
          <cell r="C1066">
            <v>0</v>
          </cell>
          <cell r="D1066" t="str">
            <v/>
          </cell>
          <cell r="E1066" t="str">
            <v/>
          </cell>
          <cell r="F1066" t="str">
            <v/>
          </cell>
          <cell r="G1066" t="str">
            <v/>
          </cell>
          <cell r="H1066" t="str">
            <v/>
          </cell>
          <cell r="I1066" t="str">
            <v/>
          </cell>
          <cell r="J1066" t="str">
            <v/>
          </cell>
          <cell r="K1066" t="str">
            <v/>
          </cell>
          <cell r="L1066" t="str">
            <v/>
          </cell>
          <cell r="M1066" t="str">
            <v/>
          </cell>
          <cell r="N1066" t="str">
            <v/>
          </cell>
          <cell r="O1066" t="str">
            <v/>
          </cell>
          <cell r="P1066" t="str">
            <v/>
          </cell>
          <cell r="Q1066" t="str">
            <v/>
          </cell>
          <cell r="R1066" t="str">
            <v/>
          </cell>
          <cell r="S1066" t="str">
            <v/>
          </cell>
          <cell r="T1066" t="str">
            <v/>
          </cell>
          <cell r="U1066" t="str">
            <v/>
          </cell>
          <cell r="V1066" t="str">
            <v/>
          </cell>
          <cell r="W1066" t="str">
            <v/>
          </cell>
          <cell r="X1066" t="str">
            <v/>
          </cell>
          <cell r="Y1066" t="str">
            <v/>
          </cell>
          <cell r="Z1066" t="str">
            <v/>
          </cell>
          <cell r="AA1066" t="str">
            <v/>
          </cell>
          <cell r="AB1066" t="str">
            <v/>
          </cell>
          <cell r="AC1066" t="str">
            <v/>
          </cell>
          <cell r="AD1066" t="str">
            <v/>
          </cell>
          <cell r="AE1066" t="str">
            <v/>
          </cell>
          <cell r="AF1066" t="str">
            <v/>
          </cell>
          <cell r="AG1066" t="str">
            <v/>
          </cell>
          <cell r="AH1066" t="str">
            <v/>
          </cell>
          <cell r="AI1066" t="str">
            <v/>
          </cell>
          <cell r="AJ1066" t="str">
            <v/>
          </cell>
          <cell r="AK1066" t="str">
            <v/>
          </cell>
          <cell r="AL1066" t="str">
            <v/>
          </cell>
          <cell r="AM1066" t="str">
            <v/>
          </cell>
          <cell r="AN1066" t="str">
            <v/>
          </cell>
          <cell r="AO1066" t="str">
            <v/>
          </cell>
          <cell r="AP1066" t="str">
            <v/>
          </cell>
          <cell r="AQ1066" t="str">
            <v/>
          </cell>
          <cell r="AR1066" t="str">
            <v/>
          </cell>
          <cell r="AS1066" t="str">
            <v/>
          </cell>
          <cell r="AT1066" t="str">
            <v/>
          </cell>
          <cell r="AU1066" t="str">
            <v/>
          </cell>
          <cell r="AV1066" t="str">
            <v/>
          </cell>
          <cell r="AW1066" t="str">
            <v/>
          </cell>
          <cell r="AX1066" t="str">
            <v/>
          </cell>
          <cell r="AY1066" t="str">
            <v/>
          </cell>
          <cell r="AZ1066" t="str">
            <v/>
          </cell>
          <cell r="BA1066" t="str">
            <v/>
          </cell>
          <cell r="BB1066" t="str">
            <v/>
          </cell>
          <cell r="BC1066" t="str">
            <v/>
          </cell>
        </row>
        <row r="1067">
          <cell r="B1067" t="str">
            <v>XCANT - Sea</v>
          </cell>
          <cell r="C1067">
            <v>0</v>
          </cell>
          <cell r="D1067" t="str">
            <v/>
          </cell>
          <cell r="E1067" t="str">
            <v/>
          </cell>
          <cell r="F1067" t="str">
            <v/>
          </cell>
          <cell r="G1067" t="str">
            <v/>
          </cell>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cell r="T1067" t="str">
            <v/>
          </cell>
          <cell r="U1067" t="str">
            <v/>
          </cell>
          <cell r="V1067" t="str">
            <v/>
          </cell>
          <cell r="W1067" t="str">
            <v/>
          </cell>
          <cell r="X1067" t="str">
            <v/>
          </cell>
          <cell r="Y1067" t="str">
            <v/>
          </cell>
          <cell r="Z1067" t="str">
            <v/>
          </cell>
          <cell r="AA1067" t="str">
            <v/>
          </cell>
          <cell r="AB1067" t="str">
            <v/>
          </cell>
          <cell r="AC1067" t="str">
            <v/>
          </cell>
          <cell r="AD1067" t="str">
            <v/>
          </cell>
          <cell r="AE1067" t="str">
            <v/>
          </cell>
          <cell r="AF1067" t="str">
            <v/>
          </cell>
          <cell r="AG1067" t="str">
            <v/>
          </cell>
          <cell r="AH1067" t="str">
            <v/>
          </cell>
          <cell r="AI1067" t="str">
            <v/>
          </cell>
          <cell r="AJ1067" t="str">
            <v/>
          </cell>
          <cell r="AK1067" t="str">
            <v/>
          </cell>
          <cell r="AL1067" t="str">
            <v/>
          </cell>
          <cell r="AM1067" t="str">
            <v/>
          </cell>
          <cell r="AN1067" t="str">
            <v/>
          </cell>
          <cell r="AO1067" t="str">
            <v/>
          </cell>
          <cell r="AP1067" t="str">
            <v/>
          </cell>
          <cell r="AQ1067" t="str">
            <v/>
          </cell>
          <cell r="AR1067" t="str">
            <v/>
          </cell>
          <cell r="AS1067" t="str">
            <v/>
          </cell>
          <cell r="AT1067" t="str">
            <v/>
          </cell>
          <cell r="AU1067" t="str">
            <v/>
          </cell>
          <cell r="AV1067" t="str">
            <v/>
          </cell>
          <cell r="AW1067" t="str">
            <v/>
          </cell>
          <cell r="AX1067" t="str">
            <v/>
          </cell>
          <cell r="AY1067" t="str">
            <v/>
          </cell>
          <cell r="AZ1067" t="str">
            <v/>
          </cell>
          <cell r="BA1067" t="str">
            <v/>
          </cell>
          <cell r="BB1067" t="str">
            <v/>
          </cell>
          <cell r="BC1067" t="str">
            <v/>
          </cell>
        </row>
        <row r="1068">
          <cell r="B1068" t="str">
            <v>XCARL - Air</v>
          </cell>
          <cell r="C1068">
            <v>0</v>
          </cell>
          <cell r="D1068" t="str">
            <v/>
          </cell>
          <cell r="E1068" t="str">
            <v/>
          </cell>
          <cell r="F1068" t="str">
            <v/>
          </cell>
          <cell r="G1068" t="str">
            <v/>
          </cell>
          <cell r="H1068" t="str">
            <v/>
          </cell>
          <cell r="I1068" t="str">
            <v/>
          </cell>
          <cell r="J1068" t="str">
            <v/>
          </cell>
          <cell r="K1068" t="str">
            <v/>
          </cell>
          <cell r="L1068" t="str">
            <v/>
          </cell>
          <cell r="M1068" t="str">
            <v/>
          </cell>
          <cell r="N1068" t="str">
            <v/>
          </cell>
          <cell r="O1068" t="str">
            <v/>
          </cell>
          <cell r="P1068" t="str">
            <v/>
          </cell>
          <cell r="Q1068" t="str">
            <v/>
          </cell>
          <cell r="R1068" t="str">
            <v/>
          </cell>
          <cell r="S1068" t="str">
            <v/>
          </cell>
          <cell r="T1068" t="str">
            <v/>
          </cell>
          <cell r="U1068" t="str">
            <v/>
          </cell>
          <cell r="V1068" t="str">
            <v/>
          </cell>
          <cell r="W1068" t="str">
            <v/>
          </cell>
          <cell r="X1068" t="str">
            <v/>
          </cell>
          <cell r="Y1068" t="str">
            <v/>
          </cell>
          <cell r="Z1068" t="str">
            <v/>
          </cell>
          <cell r="AA1068" t="str">
            <v/>
          </cell>
          <cell r="AB1068" t="str">
            <v/>
          </cell>
          <cell r="AC1068" t="str">
            <v/>
          </cell>
          <cell r="AD1068" t="str">
            <v/>
          </cell>
          <cell r="AE1068" t="str">
            <v/>
          </cell>
          <cell r="AF1068" t="str">
            <v/>
          </cell>
          <cell r="AG1068" t="str">
            <v/>
          </cell>
          <cell r="AH1068" t="str">
            <v/>
          </cell>
          <cell r="AI1068" t="str">
            <v/>
          </cell>
          <cell r="AJ1068" t="str">
            <v/>
          </cell>
          <cell r="AK1068" t="str">
            <v/>
          </cell>
          <cell r="AL1068" t="str">
            <v/>
          </cell>
          <cell r="AM1068" t="str">
            <v/>
          </cell>
          <cell r="AN1068" t="str">
            <v/>
          </cell>
          <cell r="AO1068" t="str">
            <v/>
          </cell>
          <cell r="AP1068" t="str">
            <v/>
          </cell>
          <cell r="AQ1068" t="str">
            <v/>
          </cell>
          <cell r="AR1068" t="str">
            <v/>
          </cell>
          <cell r="AS1068" t="str">
            <v/>
          </cell>
          <cell r="AT1068" t="str">
            <v/>
          </cell>
          <cell r="AU1068" t="str">
            <v/>
          </cell>
          <cell r="AV1068" t="str">
            <v/>
          </cell>
          <cell r="AW1068" t="str">
            <v/>
          </cell>
          <cell r="AX1068" t="str">
            <v/>
          </cell>
          <cell r="AY1068" t="str">
            <v/>
          </cell>
          <cell r="AZ1068" t="str">
            <v/>
          </cell>
          <cell r="BA1068" t="str">
            <v/>
          </cell>
          <cell r="BB1068" t="str">
            <v/>
          </cell>
          <cell r="BC1068" t="str">
            <v/>
          </cell>
        </row>
        <row r="1069">
          <cell r="B1069" t="str">
            <v>XCARL - Sea</v>
          </cell>
          <cell r="C1069">
            <v>0</v>
          </cell>
          <cell r="D1069" t="str">
            <v/>
          </cell>
          <cell r="E1069" t="str">
            <v/>
          </cell>
          <cell r="F1069" t="str">
            <v/>
          </cell>
          <cell r="G1069" t="str">
            <v/>
          </cell>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cell r="T1069" t="str">
            <v/>
          </cell>
          <cell r="U1069" t="str">
            <v/>
          </cell>
          <cell r="V1069" t="str">
            <v/>
          </cell>
          <cell r="W1069" t="str">
            <v/>
          </cell>
          <cell r="X1069" t="str">
            <v/>
          </cell>
          <cell r="Y1069" t="str">
            <v/>
          </cell>
          <cell r="Z1069" t="str">
            <v/>
          </cell>
          <cell r="AA1069" t="str">
            <v/>
          </cell>
          <cell r="AB1069" t="str">
            <v/>
          </cell>
          <cell r="AC1069" t="str">
            <v/>
          </cell>
          <cell r="AD1069" t="str">
            <v/>
          </cell>
          <cell r="AE1069" t="str">
            <v/>
          </cell>
          <cell r="AF1069" t="str">
            <v/>
          </cell>
          <cell r="AG1069" t="str">
            <v/>
          </cell>
          <cell r="AH1069" t="str">
            <v/>
          </cell>
          <cell r="AI1069" t="str">
            <v/>
          </cell>
          <cell r="AJ1069" t="str">
            <v/>
          </cell>
          <cell r="AK1069" t="str">
            <v/>
          </cell>
          <cell r="AL1069" t="str">
            <v/>
          </cell>
          <cell r="AM1069" t="str">
            <v/>
          </cell>
          <cell r="AN1069" t="str">
            <v/>
          </cell>
          <cell r="AO1069" t="str">
            <v/>
          </cell>
          <cell r="AP1069" t="str">
            <v/>
          </cell>
          <cell r="AQ1069" t="str">
            <v/>
          </cell>
          <cell r="AR1069" t="str">
            <v/>
          </cell>
          <cell r="AS1069" t="str">
            <v/>
          </cell>
          <cell r="AT1069" t="str">
            <v/>
          </cell>
          <cell r="AU1069" t="str">
            <v/>
          </cell>
          <cell r="AV1069" t="str">
            <v/>
          </cell>
          <cell r="AW1069" t="str">
            <v/>
          </cell>
          <cell r="AX1069" t="str">
            <v/>
          </cell>
          <cell r="AY1069" t="str">
            <v/>
          </cell>
          <cell r="AZ1069" t="str">
            <v/>
          </cell>
          <cell r="BA1069" t="str">
            <v/>
          </cell>
          <cell r="BB1069" t="str">
            <v/>
          </cell>
          <cell r="BC1069" t="str">
            <v/>
          </cell>
        </row>
        <row r="1070">
          <cell r="B1070" t="str">
            <v>XCASI - Air</v>
          </cell>
          <cell r="C1070">
            <v>0</v>
          </cell>
          <cell r="D1070" t="str">
            <v/>
          </cell>
          <cell r="E1070" t="str">
            <v/>
          </cell>
          <cell r="F1070" t="str">
            <v/>
          </cell>
          <cell r="G1070" t="str">
            <v/>
          </cell>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cell r="T1070" t="str">
            <v/>
          </cell>
          <cell r="U1070" t="str">
            <v/>
          </cell>
          <cell r="V1070" t="str">
            <v/>
          </cell>
          <cell r="W1070" t="str">
            <v/>
          </cell>
          <cell r="X1070" t="str">
            <v/>
          </cell>
          <cell r="Y1070" t="str">
            <v/>
          </cell>
          <cell r="Z1070" t="str">
            <v/>
          </cell>
          <cell r="AA1070" t="str">
            <v/>
          </cell>
          <cell r="AB1070" t="str">
            <v/>
          </cell>
          <cell r="AC1070" t="str">
            <v/>
          </cell>
          <cell r="AD1070" t="str">
            <v/>
          </cell>
          <cell r="AE1070" t="str">
            <v/>
          </cell>
          <cell r="AF1070" t="str">
            <v/>
          </cell>
          <cell r="AG1070" t="str">
            <v/>
          </cell>
          <cell r="AH1070" t="str">
            <v/>
          </cell>
          <cell r="AI1070" t="str">
            <v/>
          </cell>
          <cell r="AJ1070" t="str">
            <v/>
          </cell>
          <cell r="AK1070" t="str">
            <v/>
          </cell>
          <cell r="AL1070" t="str">
            <v/>
          </cell>
          <cell r="AM1070" t="str">
            <v/>
          </cell>
          <cell r="AN1070" t="str">
            <v/>
          </cell>
          <cell r="AO1070" t="str">
            <v/>
          </cell>
          <cell r="AP1070" t="str">
            <v/>
          </cell>
          <cell r="AQ1070" t="str">
            <v/>
          </cell>
          <cell r="AR1070" t="str">
            <v/>
          </cell>
          <cell r="AS1070" t="str">
            <v/>
          </cell>
          <cell r="AT1070" t="str">
            <v/>
          </cell>
          <cell r="AU1070" t="str">
            <v/>
          </cell>
          <cell r="AV1070" t="str">
            <v/>
          </cell>
          <cell r="AW1070" t="str">
            <v/>
          </cell>
          <cell r="AX1070" t="str">
            <v/>
          </cell>
          <cell r="AY1070" t="str">
            <v/>
          </cell>
          <cell r="AZ1070" t="str">
            <v/>
          </cell>
          <cell r="BA1070" t="str">
            <v/>
          </cell>
          <cell r="BB1070" t="str">
            <v/>
          </cell>
          <cell r="BC1070" t="str">
            <v/>
          </cell>
        </row>
        <row r="1071">
          <cell r="B1071" t="str">
            <v>XCASI - Sea</v>
          </cell>
          <cell r="C1071">
            <v>0</v>
          </cell>
          <cell r="D1071" t="str">
            <v/>
          </cell>
          <cell r="E1071" t="str">
            <v/>
          </cell>
          <cell r="F1071" t="str">
            <v/>
          </cell>
          <cell r="G1071" t="str">
            <v/>
          </cell>
          <cell r="H1071" t="str">
            <v/>
          </cell>
          <cell r="I1071" t="str">
            <v/>
          </cell>
          <cell r="J1071" t="str">
            <v/>
          </cell>
          <cell r="K1071" t="str">
            <v/>
          </cell>
          <cell r="L1071" t="str">
            <v/>
          </cell>
          <cell r="M1071" t="str">
            <v/>
          </cell>
          <cell r="N1071" t="str">
            <v/>
          </cell>
          <cell r="O1071" t="str">
            <v/>
          </cell>
          <cell r="P1071" t="str">
            <v/>
          </cell>
          <cell r="Q1071" t="str">
            <v/>
          </cell>
          <cell r="R1071" t="str">
            <v/>
          </cell>
          <cell r="S1071" t="str">
            <v/>
          </cell>
          <cell r="T1071" t="str">
            <v/>
          </cell>
          <cell r="U1071" t="str">
            <v/>
          </cell>
          <cell r="V1071" t="str">
            <v/>
          </cell>
          <cell r="W1071" t="str">
            <v/>
          </cell>
          <cell r="X1071" t="str">
            <v/>
          </cell>
          <cell r="Y1071" t="str">
            <v/>
          </cell>
          <cell r="Z1071" t="str">
            <v/>
          </cell>
          <cell r="AA1071" t="str">
            <v/>
          </cell>
          <cell r="AB1071" t="str">
            <v/>
          </cell>
          <cell r="AC1071" t="str">
            <v/>
          </cell>
          <cell r="AD1071" t="str">
            <v/>
          </cell>
          <cell r="AE1071" t="str">
            <v/>
          </cell>
          <cell r="AF1071" t="str">
            <v/>
          </cell>
          <cell r="AG1071" t="str">
            <v/>
          </cell>
          <cell r="AH1071" t="str">
            <v/>
          </cell>
          <cell r="AI1071" t="str">
            <v/>
          </cell>
          <cell r="AJ1071" t="str">
            <v/>
          </cell>
          <cell r="AK1071" t="str">
            <v/>
          </cell>
          <cell r="AL1071" t="str">
            <v/>
          </cell>
          <cell r="AM1071" t="str">
            <v/>
          </cell>
          <cell r="AN1071" t="str">
            <v/>
          </cell>
          <cell r="AO1071" t="str">
            <v/>
          </cell>
          <cell r="AP1071" t="str">
            <v/>
          </cell>
          <cell r="AQ1071" t="str">
            <v/>
          </cell>
          <cell r="AR1071" t="str">
            <v/>
          </cell>
          <cell r="AS1071" t="str">
            <v/>
          </cell>
          <cell r="AT1071" t="str">
            <v/>
          </cell>
          <cell r="AU1071" t="str">
            <v/>
          </cell>
          <cell r="AV1071" t="str">
            <v/>
          </cell>
          <cell r="AW1071" t="str">
            <v/>
          </cell>
          <cell r="AX1071" t="str">
            <v/>
          </cell>
          <cell r="AY1071" t="str">
            <v/>
          </cell>
          <cell r="AZ1071" t="str">
            <v/>
          </cell>
          <cell r="BA1071" t="str">
            <v/>
          </cell>
          <cell r="BB1071" t="str">
            <v/>
          </cell>
          <cell r="BC1071" t="str">
            <v/>
          </cell>
        </row>
        <row r="1072">
          <cell r="B1072" t="str">
            <v>XCBSB - Air</v>
          </cell>
          <cell r="C1072">
            <v>0</v>
          </cell>
          <cell r="D1072" t="str">
            <v/>
          </cell>
          <cell r="E1072" t="str">
            <v/>
          </cell>
          <cell r="F1072" t="str">
            <v/>
          </cell>
          <cell r="G1072" t="str">
            <v/>
          </cell>
          <cell r="H1072" t="str">
            <v/>
          </cell>
          <cell r="I1072" t="str">
            <v/>
          </cell>
          <cell r="J1072" t="str">
            <v/>
          </cell>
          <cell r="K1072" t="str">
            <v/>
          </cell>
          <cell r="L1072" t="str">
            <v/>
          </cell>
          <cell r="M1072" t="str">
            <v/>
          </cell>
          <cell r="N1072" t="str">
            <v/>
          </cell>
          <cell r="O1072" t="str">
            <v/>
          </cell>
          <cell r="P1072" t="str">
            <v/>
          </cell>
          <cell r="Q1072" t="str">
            <v/>
          </cell>
          <cell r="R1072" t="str">
            <v/>
          </cell>
          <cell r="S1072" t="str">
            <v/>
          </cell>
          <cell r="T1072" t="str">
            <v/>
          </cell>
          <cell r="U1072" t="str">
            <v/>
          </cell>
          <cell r="V1072" t="str">
            <v/>
          </cell>
          <cell r="W1072" t="str">
            <v/>
          </cell>
          <cell r="X1072" t="str">
            <v/>
          </cell>
          <cell r="Y1072" t="str">
            <v/>
          </cell>
          <cell r="Z1072" t="str">
            <v/>
          </cell>
          <cell r="AA1072" t="str">
            <v/>
          </cell>
          <cell r="AB1072" t="str">
            <v/>
          </cell>
          <cell r="AC1072" t="str">
            <v/>
          </cell>
          <cell r="AD1072" t="str">
            <v/>
          </cell>
          <cell r="AE1072" t="str">
            <v/>
          </cell>
          <cell r="AF1072" t="str">
            <v/>
          </cell>
          <cell r="AG1072" t="str">
            <v/>
          </cell>
          <cell r="AH1072" t="str">
            <v/>
          </cell>
          <cell r="AI1072" t="str">
            <v/>
          </cell>
          <cell r="AJ1072" t="str">
            <v/>
          </cell>
          <cell r="AK1072" t="str">
            <v/>
          </cell>
          <cell r="AL1072" t="str">
            <v/>
          </cell>
          <cell r="AM1072" t="str">
            <v/>
          </cell>
          <cell r="AN1072" t="str">
            <v/>
          </cell>
          <cell r="AO1072" t="str">
            <v/>
          </cell>
          <cell r="AP1072" t="str">
            <v/>
          </cell>
          <cell r="AQ1072" t="str">
            <v/>
          </cell>
          <cell r="AR1072" t="str">
            <v/>
          </cell>
          <cell r="AS1072" t="str">
            <v/>
          </cell>
          <cell r="AT1072" t="str">
            <v/>
          </cell>
          <cell r="AU1072" t="str">
            <v/>
          </cell>
          <cell r="AV1072" t="str">
            <v/>
          </cell>
          <cell r="AW1072" t="str">
            <v/>
          </cell>
          <cell r="AX1072" t="str">
            <v/>
          </cell>
          <cell r="AY1072" t="str">
            <v/>
          </cell>
          <cell r="AZ1072" t="str">
            <v/>
          </cell>
          <cell r="BA1072" t="str">
            <v/>
          </cell>
          <cell r="BB1072" t="str">
            <v/>
          </cell>
          <cell r="BC1072" t="str">
            <v/>
          </cell>
        </row>
        <row r="1073">
          <cell r="B1073" t="str">
            <v>XCBSB - Sea</v>
          </cell>
          <cell r="C1073">
            <v>0</v>
          </cell>
          <cell r="D1073" t="str">
            <v/>
          </cell>
          <cell r="E1073" t="str">
            <v/>
          </cell>
          <cell r="F1073" t="str">
            <v/>
          </cell>
          <cell r="G1073" t="str">
            <v/>
          </cell>
          <cell r="H1073" t="str">
            <v/>
          </cell>
          <cell r="I1073" t="str">
            <v/>
          </cell>
          <cell r="J1073" t="str">
            <v/>
          </cell>
          <cell r="K1073" t="str">
            <v/>
          </cell>
          <cell r="L1073" t="str">
            <v/>
          </cell>
          <cell r="M1073" t="str">
            <v/>
          </cell>
          <cell r="N1073" t="str">
            <v/>
          </cell>
          <cell r="O1073" t="str">
            <v/>
          </cell>
          <cell r="P1073" t="str">
            <v/>
          </cell>
          <cell r="Q1073" t="str">
            <v/>
          </cell>
          <cell r="R1073" t="str">
            <v/>
          </cell>
          <cell r="S1073" t="str">
            <v/>
          </cell>
          <cell r="T1073" t="str">
            <v/>
          </cell>
          <cell r="U1073" t="str">
            <v/>
          </cell>
          <cell r="V1073" t="str">
            <v/>
          </cell>
          <cell r="W1073" t="str">
            <v/>
          </cell>
          <cell r="X1073" t="str">
            <v/>
          </cell>
          <cell r="Y1073" t="str">
            <v/>
          </cell>
          <cell r="Z1073" t="str">
            <v/>
          </cell>
          <cell r="AA1073" t="str">
            <v/>
          </cell>
          <cell r="AB1073" t="str">
            <v/>
          </cell>
          <cell r="AC1073" t="str">
            <v/>
          </cell>
          <cell r="AD1073" t="str">
            <v/>
          </cell>
          <cell r="AE1073" t="str">
            <v/>
          </cell>
          <cell r="AF1073" t="str">
            <v/>
          </cell>
          <cell r="AG1073" t="str">
            <v/>
          </cell>
          <cell r="AH1073" t="str">
            <v/>
          </cell>
          <cell r="AI1073" t="str">
            <v/>
          </cell>
          <cell r="AJ1073" t="str">
            <v/>
          </cell>
          <cell r="AK1073" t="str">
            <v/>
          </cell>
          <cell r="AL1073" t="str">
            <v/>
          </cell>
          <cell r="AM1073" t="str">
            <v/>
          </cell>
          <cell r="AN1073" t="str">
            <v/>
          </cell>
          <cell r="AO1073" t="str">
            <v/>
          </cell>
          <cell r="AP1073" t="str">
            <v/>
          </cell>
          <cell r="AQ1073" t="str">
            <v/>
          </cell>
          <cell r="AR1073" t="str">
            <v/>
          </cell>
          <cell r="AS1073" t="str">
            <v/>
          </cell>
          <cell r="AT1073" t="str">
            <v/>
          </cell>
          <cell r="AU1073" t="str">
            <v/>
          </cell>
          <cell r="AV1073" t="str">
            <v/>
          </cell>
          <cell r="AW1073" t="str">
            <v/>
          </cell>
          <cell r="AX1073" t="str">
            <v/>
          </cell>
          <cell r="AY1073" t="str">
            <v/>
          </cell>
          <cell r="AZ1073" t="str">
            <v/>
          </cell>
          <cell r="BA1073" t="str">
            <v/>
          </cell>
          <cell r="BB1073" t="str">
            <v/>
          </cell>
          <cell r="BC1073" t="str">
            <v/>
          </cell>
        </row>
        <row r="1074">
          <cell r="B1074" t="str">
            <v>XCCIN - Air</v>
          </cell>
          <cell r="C1074">
            <v>0</v>
          </cell>
          <cell r="D1074" t="str">
            <v/>
          </cell>
          <cell r="E1074" t="str">
            <v/>
          </cell>
          <cell r="F1074" t="str">
            <v/>
          </cell>
          <cell r="G1074" t="str">
            <v/>
          </cell>
          <cell r="H1074" t="str">
            <v/>
          </cell>
          <cell r="I1074" t="str">
            <v/>
          </cell>
          <cell r="J1074" t="str">
            <v/>
          </cell>
          <cell r="K1074" t="str">
            <v/>
          </cell>
          <cell r="L1074" t="str">
            <v/>
          </cell>
          <cell r="M1074" t="str">
            <v/>
          </cell>
          <cell r="N1074" t="str">
            <v/>
          </cell>
          <cell r="O1074" t="str">
            <v/>
          </cell>
          <cell r="P1074" t="str">
            <v/>
          </cell>
          <cell r="Q1074" t="str">
            <v/>
          </cell>
          <cell r="R1074" t="str">
            <v/>
          </cell>
          <cell r="S1074" t="str">
            <v/>
          </cell>
          <cell r="T1074" t="str">
            <v/>
          </cell>
          <cell r="U1074" t="str">
            <v/>
          </cell>
          <cell r="V1074" t="str">
            <v/>
          </cell>
          <cell r="W1074" t="str">
            <v/>
          </cell>
          <cell r="X1074" t="str">
            <v/>
          </cell>
          <cell r="Y1074" t="str">
            <v/>
          </cell>
          <cell r="Z1074" t="str">
            <v/>
          </cell>
          <cell r="AA1074" t="str">
            <v/>
          </cell>
          <cell r="AB1074" t="str">
            <v/>
          </cell>
          <cell r="AC1074" t="str">
            <v/>
          </cell>
          <cell r="AD1074" t="str">
            <v/>
          </cell>
          <cell r="AE1074" t="str">
            <v/>
          </cell>
          <cell r="AF1074" t="str">
            <v/>
          </cell>
          <cell r="AG1074" t="str">
            <v/>
          </cell>
          <cell r="AH1074" t="str">
            <v/>
          </cell>
          <cell r="AI1074" t="str">
            <v/>
          </cell>
          <cell r="AJ1074" t="str">
            <v/>
          </cell>
          <cell r="AK1074" t="str">
            <v/>
          </cell>
          <cell r="AL1074" t="str">
            <v/>
          </cell>
          <cell r="AM1074" t="str">
            <v/>
          </cell>
          <cell r="AN1074" t="str">
            <v/>
          </cell>
          <cell r="AO1074" t="str">
            <v/>
          </cell>
          <cell r="AP1074" t="str">
            <v/>
          </cell>
          <cell r="AQ1074" t="str">
            <v/>
          </cell>
          <cell r="AR1074" t="str">
            <v/>
          </cell>
          <cell r="AS1074" t="str">
            <v/>
          </cell>
          <cell r="AT1074" t="str">
            <v/>
          </cell>
          <cell r="AU1074" t="str">
            <v/>
          </cell>
          <cell r="AV1074" t="str">
            <v/>
          </cell>
          <cell r="AW1074" t="str">
            <v/>
          </cell>
          <cell r="AX1074" t="str">
            <v/>
          </cell>
          <cell r="AY1074" t="str">
            <v/>
          </cell>
          <cell r="AZ1074" t="str">
            <v/>
          </cell>
          <cell r="BA1074" t="str">
            <v/>
          </cell>
          <cell r="BB1074" t="str">
            <v/>
          </cell>
          <cell r="BC1074" t="str">
            <v/>
          </cell>
        </row>
        <row r="1075">
          <cell r="B1075" t="str">
            <v>XCCIN - Sea</v>
          </cell>
          <cell r="C1075">
            <v>0</v>
          </cell>
          <cell r="D1075" t="str">
            <v/>
          </cell>
          <cell r="E1075" t="str">
            <v/>
          </cell>
          <cell r="F1075" t="str">
            <v/>
          </cell>
          <cell r="G1075" t="str">
            <v/>
          </cell>
          <cell r="H1075" t="str">
            <v/>
          </cell>
          <cell r="I1075" t="str">
            <v/>
          </cell>
          <cell r="J1075" t="str">
            <v/>
          </cell>
          <cell r="K1075" t="str">
            <v/>
          </cell>
          <cell r="L1075" t="str">
            <v/>
          </cell>
          <cell r="M1075" t="str">
            <v/>
          </cell>
          <cell r="N1075" t="str">
            <v/>
          </cell>
          <cell r="O1075" t="str">
            <v/>
          </cell>
          <cell r="P1075" t="str">
            <v/>
          </cell>
          <cell r="Q1075" t="str">
            <v/>
          </cell>
          <cell r="R1075" t="str">
            <v/>
          </cell>
          <cell r="S1075" t="str">
            <v/>
          </cell>
          <cell r="T1075" t="str">
            <v/>
          </cell>
          <cell r="U1075" t="str">
            <v/>
          </cell>
          <cell r="V1075" t="str">
            <v/>
          </cell>
          <cell r="W1075" t="str">
            <v/>
          </cell>
          <cell r="X1075" t="str">
            <v/>
          </cell>
          <cell r="Y1075" t="str">
            <v/>
          </cell>
          <cell r="Z1075" t="str">
            <v/>
          </cell>
          <cell r="AA1075" t="str">
            <v/>
          </cell>
          <cell r="AB1075" t="str">
            <v/>
          </cell>
          <cell r="AC1075" t="str">
            <v/>
          </cell>
          <cell r="AD1075" t="str">
            <v/>
          </cell>
          <cell r="AE1075" t="str">
            <v/>
          </cell>
          <cell r="AF1075" t="str">
            <v/>
          </cell>
          <cell r="AG1075" t="str">
            <v/>
          </cell>
          <cell r="AH1075" t="str">
            <v/>
          </cell>
          <cell r="AI1075" t="str">
            <v/>
          </cell>
          <cell r="AJ1075" t="str">
            <v/>
          </cell>
          <cell r="AK1075" t="str">
            <v/>
          </cell>
          <cell r="AL1075" t="str">
            <v/>
          </cell>
          <cell r="AM1075" t="str">
            <v/>
          </cell>
          <cell r="AN1075" t="str">
            <v/>
          </cell>
          <cell r="AO1075" t="str">
            <v/>
          </cell>
          <cell r="AP1075" t="str">
            <v/>
          </cell>
          <cell r="AQ1075" t="str">
            <v/>
          </cell>
          <cell r="AR1075" t="str">
            <v/>
          </cell>
          <cell r="AS1075" t="str">
            <v/>
          </cell>
          <cell r="AT1075" t="str">
            <v/>
          </cell>
          <cell r="AU1075" t="str">
            <v/>
          </cell>
          <cell r="AV1075" t="str">
            <v/>
          </cell>
          <cell r="AW1075" t="str">
            <v/>
          </cell>
          <cell r="AX1075" t="str">
            <v/>
          </cell>
          <cell r="AY1075" t="str">
            <v/>
          </cell>
          <cell r="AZ1075" t="str">
            <v/>
          </cell>
          <cell r="BA1075" t="str">
            <v/>
          </cell>
          <cell r="BB1075" t="str">
            <v/>
          </cell>
          <cell r="BC1075" t="str">
            <v/>
          </cell>
        </row>
        <row r="1076">
          <cell r="B1076" t="str">
            <v>XCFLT - Air</v>
          </cell>
          <cell r="C1076">
            <v>0</v>
          </cell>
          <cell r="D1076" t="str">
            <v/>
          </cell>
          <cell r="E1076" t="str">
            <v/>
          </cell>
          <cell r="F1076" t="str">
            <v/>
          </cell>
          <cell r="G1076" t="str">
            <v/>
          </cell>
          <cell r="H1076" t="str">
            <v/>
          </cell>
          <cell r="I1076" t="str">
            <v/>
          </cell>
          <cell r="J1076" t="str">
            <v/>
          </cell>
          <cell r="K1076" t="str">
            <v/>
          </cell>
          <cell r="L1076" t="str">
            <v/>
          </cell>
          <cell r="M1076" t="str">
            <v/>
          </cell>
          <cell r="N1076" t="str">
            <v/>
          </cell>
          <cell r="O1076" t="str">
            <v/>
          </cell>
          <cell r="P1076" t="str">
            <v/>
          </cell>
          <cell r="Q1076" t="str">
            <v/>
          </cell>
          <cell r="R1076" t="str">
            <v/>
          </cell>
          <cell r="S1076" t="str">
            <v/>
          </cell>
          <cell r="T1076" t="str">
            <v/>
          </cell>
          <cell r="U1076" t="str">
            <v/>
          </cell>
          <cell r="V1076" t="str">
            <v/>
          </cell>
          <cell r="W1076" t="str">
            <v/>
          </cell>
          <cell r="X1076" t="str">
            <v/>
          </cell>
          <cell r="Y1076" t="str">
            <v/>
          </cell>
          <cell r="Z1076" t="str">
            <v/>
          </cell>
          <cell r="AA1076" t="str">
            <v/>
          </cell>
          <cell r="AB1076" t="str">
            <v/>
          </cell>
          <cell r="AC1076" t="str">
            <v/>
          </cell>
          <cell r="AD1076" t="str">
            <v/>
          </cell>
          <cell r="AE1076" t="str">
            <v/>
          </cell>
          <cell r="AF1076" t="str">
            <v/>
          </cell>
          <cell r="AG1076" t="str">
            <v/>
          </cell>
          <cell r="AH1076" t="str">
            <v/>
          </cell>
          <cell r="AI1076" t="str">
            <v/>
          </cell>
          <cell r="AJ1076" t="str">
            <v/>
          </cell>
          <cell r="AK1076" t="str">
            <v/>
          </cell>
          <cell r="AL1076" t="str">
            <v/>
          </cell>
          <cell r="AM1076" t="str">
            <v/>
          </cell>
          <cell r="AN1076" t="str">
            <v/>
          </cell>
          <cell r="AO1076" t="str">
            <v/>
          </cell>
          <cell r="AP1076" t="str">
            <v/>
          </cell>
          <cell r="AQ1076" t="str">
            <v/>
          </cell>
          <cell r="AR1076" t="str">
            <v/>
          </cell>
          <cell r="AS1076" t="str">
            <v/>
          </cell>
          <cell r="AT1076" t="str">
            <v/>
          </cell>
          <cell r="AU1076" t="str">
            <v/>
          </cell>
          <cell r="AV1076" t="str">
            <v/>
          </cell>
          <cell r="AW1076" t="str">
            <v/>
          </cell>
          <cell r="AX1076" t="str">
            <v/>
          </cell>
          <cell r="AY1076" t="str">
            <v/>
          </cell>
          <cell r="AZ1076" t="str">
            <v/>
          </cell>
          <cell r="BA1076" t="str">
            <v/>
          </cell>
          <cell r="BB1076" t="str">
            <v/>
          </cell>
          <cell r="BC1076" t="str">
            <v/>
          </cell>
        </row>
        <row r="1077">
          <cell r="B1077" t="str">
            <v>XCFLT - Sea</v>
          </cell>
          <cell r="C1077">
            <v>0</v>
          </cell>
          <cell r="D1077" t="str">
            <v/>
          </cell>
          <cell r="E1077" t="str">
            <v/>
          </cell>
          <cell r="F1077" t="str">
            <v/>
          </cell>
          <cell r="G1077" t="str">
            <v/>
          </cell>
          <cell r="H1077" t="str">
            <v/>
          </cell>
          <cell r="I1077" t="str">
            <v/>
          </cell>
          <cell r="J1077" t="str">
            <v/>
          </cell>
          <cell r="K1077" t="str">
            <v/>
          </cell>
          <cell r="L1077" t="str">
            <v/>
          </cell>
          <cell r="M1077" t="str">
            <v/>
          </cell>
          <cell r="N1077" t="str">
            <v/>
          </cell>
          <cell r="O1077" t="str">
            <v/>
          </cell>
          <cell r="P1077" t="str">
            <v/>
          </cell>
          <cell r="Q1077" t="str">
            <v/>
          </cell>
          <cell r="R1077" t="str">
            <v/>
          </cell>
          <cell r="S1077" t="str">
            <v/>
          </cell>
          <cell r="T1077" t="str">
            <v/>
          </cell>
          <cell r="U1077" t="str">
            <v/>
          </cell>
          <cell r="V1077" t="str">
            <v/>
          </cell>
          <cell r="W1077" t="str">
            <v/>
          </cell>
          <cell r="X1077" t="str">
            <v/>
          </cell>
          <cell r="Y1077" t="str">
            <v/>
          </cell>
          <cell r="Z1077" t="str">
            <v/>
          </cell>
          <cell r="AA1077" t="str">
            <v/>
          </cell>
          <cell r="AB1077" t="str">
            <v/>
          </cell>
          <cell r="AC1077" t="str">
            <v/>
          </cell>
          <cell r="AD1077" t="str">
            <v/>
          </cell>
          <cell r="AE1077" t="str">
            <v/>
          </cell>
          <cell r="AF1077" t="str">
            <v/>
          </cell>
          <cell r="AG1077" t="str">
            <v/>
          </cell>
          <cell r="AH1077" t="str">
            <v/>
          </cell>
          <cell r="AI1077" t="str">
            <v/>
          </cell>
          <cell r="AJ1077" t="str">
            <v/>
          </cell>
          <cell r="AK1077" t="str">
            <v/>
          </cell>
          <cell r="AL1077" t="str">
            <v/>
          </cell>
          <cell r="AM1077" t="str">
            <v/>
          </cell>
          <cell r="AN1077" t="str">
            <v/>
          </cell>
          <cell r="AO1077" t="str">
            <v/>
          </cell>
          <cell r="AP1077" t="str">
            <v/>
          </cell>
          <cell r="AQ1077" t="str">
            <v/>
          </cell>
          <cell r="AR1077" t="str">
            <v/>
          </cell>
          <cell r="AS1077" t="str">
            <v/>
          </cell>
          <cell r="AT1077" t="str">
            <v/>
          </cell>
          <cell r="AU1077" t="str">
            <v/>
          </cell>
          <cell r="AV1077" t="str">
            <v/>
          </cell>
          <cell r="AW1077" t="str">
            <v/>
          </cell>
          <cell r="AX1077" t="str">
            <v/>
          </cell>
          <cell r="AY1077" t="str">
            <v/>
          </cell>
          <cell r="AZ1077" t="str">
            <v/>
          </cell>
          <cell r="BA1077" t="str">
            <v/>
          </cell>
          <cell r="BB1077" t="str">
            <v/>
          </cell>
          <cell r="BC1077" t="str">
            <v/>
          </cell>
        </row>
        <row r="1078">
          <cell r="B1078" t="str">
            <v>XCGPA - Air</v>
          </cell>
          <cell r="C1078">
            <v>0</v>
          </cell>
          <cell r="D1078" t="str">
            <v/>
          </cell>
          <cell r="E1078" t="str">
            <v/>
          </cell>
          <cell r="F1078" t="str">
            <v/>
          </cell>
          <cell r="G1078" t="str">
            <v/>
          </cell>
          <cell r="H1078" t="str">
            <v/>
          </cell>
          <cell r="I1078" t="str">
            <v/>
          </cell>
          <cell r="J1078" t="str">
            <v/>
          </cell>
          <cell r="K1078" t="str">
            <v/>
          </cell>
          <cell r="L1078" t="str">
            <v/>
          </cell>
          <cell r="M1078" t="str">
            <v/>
          </cell>
          <cell r="N1078" t="str">
            <v/>
          </cell>
          <cell r="O1078" t="str">
            <v/>
          </cell>
          <cell r="P1078" t="str">
            <v/>
          </cell>
          <cell r="Q1078" t="str">
            <v/>
          </cell>
          <cell r="R1078" t="str">
            <v/>
          </cell>
          <cell r="S1078" t="str">
            <v/>
          </cell>
          <cell r="T1078" t="str">
            <v/>
          </cell>
          <cell r="U1078" t="str">
            <v/>
          </cell>
          <cell r="V1078" t="str">
            <v/>
          </cell>
          <cell r="W1078" t="str">
            <v/>
          </cell>
          <cell r="X1078" t="str">
            <v/>
          </cell>
          <cell r="Y1078" t="str">
            <v/>
          </cell>
          <cell r="Z1078" t="str">
            <v/>
          </cell>
          <cell r="AA1078" t="str">
            <v/>
          </cell>
          <cell r="AB1078" t="str">
            <v/>
          </cell>
          <cell r="AC1078" t="str">
            <v/>
          </cell>
          <cell r="AD1078" t="str">
            <v/>
          </cell>
          <cell r="AE1078" t="str">
            <v/>
          </cell>
          <cell r="AF1078" t="str">
            <v/>
          </cell>
          <cell r="AG1078" t="str">
            <v/>
          </cell>
          <cell r="AH1078" t="str">
            <v/>
          </cell>
          <cell r="AI1078" t="str">
            <v/>
          </cell>
          <cell r="AJ1078" t="str">
            <v/>
          </cell>
          <cell r="AK1078" t="str">
            <v/>
          </cell>
          <cell r="AL1078" t="str">
            <v/>
          </cell>
          <cell r="AM1078" t="str">
            <v/>
          </cell>
          <cell r="AN1078" t="str">
            <v/>
          </cell>
          <cell r="AO1078" t="str">
            <v/>
          </cell>
          <cell r="AP1078" t="str">
            <v/>
          </cell>
          <cell r="AQ1078" t="str">
            <v/>
          </cell>
          <cell r="AR1078" t="str">
            <v/>
          </cell>
          <cell r="AS1078" t="str">
            <v/>
          </cell>
          <cell r="AT1078" t="str">
            <v/>
          </cell>
          <cell r="AU1078" t="str">
            <v/>
          </cell>
          <cell r="AV1078" t="str">
            <v/>
          </cell>
          <cell r="AW1078" t="str">
            <v/>
          </cell>
          <cell r="AX1078" t="str">
            <v/>
          </cell>
          <cell r="AY1078" t="str">
            <v/>
          </cell>
          <cell r="AZ1078" t="str">
            <v/>
          </cell>
          <cell r="BA1078" t="str">
            <v/>
          </cell>
          <cell r="BB1078" t="str">
            <v/>
          </cell>
          <cell r="BC1078" t="str">
            <v/>
          </cell>
        </row>
        <row r="1079">
          <cell r="B1079" t="str">
            <v>XCGPA - Sea</v>
          </cell>
          <cell r="C1079">
            <v>0</v>
          </cell>
          <cell r="D1079" t="str">
            <v/>
          </cell>
          <cell r="E1079" t="str">
            <v/>
          </cell>
          <cell r="F1079" t="str">
            <v/>
          </cell>
          <cell r="G1079" t="str">
            <v/>
          </cell>
          <cell r="H1079" t="str">
            <v/>
          </cell>
          <cell r="I1079" t="str">
            <v/>
          </cell>
          <cell r="J1079" t="str">
            <v/>
          </cell>
          <cell r="K1079" t="str">
            <v/>
          </cell>
          <cell r="L1079" t="str">
            <v/>
          </cell>
          <cell r="M1079" t="str">
            <v/>
          </cell>
          <cell r="N1079" t="str">
            <v/>
          </cell>
          <cell r="O1079" t="str">
            <v/>
          </cell>
          <cell r="P1079" t="str">
            <v/>
          </cell>
          <cell r="Q1079" t="str">
            <v/>
          </cell>
          <cell r="R1079" t="str">
            <v/>
          </cell>
          <cell r="S1079" t="str">
            <v/>
          </cell>
          <cell r="T1079" t="str">
            <v/>
          </cell>
          <cell r="U1079" t="str">
            <v/>
          </cell>
          <cell r="V1079" t="str">
            <v/>
          </cell>
          <cell r="W1079" t="str">
            <v/>
          </cell>
          <cell r="X1079" t="str">
            <v/>
          </cell>
          <cell r="Y1079" t="str">
            <v/>
          </cell>
          <cell r="Z1079" t="str">
            <v/>
          </cell>
          <cell r="AA1079" t="str">
            <v/>
          </cell>
          <cell r="AB1079" t="str">
            <v/>
          </cell>
          <cell r="AC1079" t="str">
            <v/>
          </cell>
          <cell r="AD1079" t="str">
            <v/>
          </cell>
          <cell r="AE1079" t="str">
            <v/>
          </cell>
          <cell r="AF1079" t="str">
            <v/>
          </cell>
          <cell r="AG1079" t="str">
            <v/>
          </cell>
          <cell r="AH1079" t="str">
            <v/>
          </cell>
          <cell r="AI1079" t="str">
            <v/>
          </cell>
          <cell r="AJ1079" t="str">
            <v/>
          </cell>
          <cell r="AK1079" t="str">
            <v/>
          </cell>
          <cell r="AL1079" t="str">
            <v/>
          </cell>
          <cell r="AM1079" t="str">
            <v/>
          </cell>
          <cell r="AN1079" t="str">
            <v/>
          </cell>
          <cell r="AO1079" t="str">
            <v/>
          </cell>
          <cell r="AP1079" t="str">
            <v/>
          </cell>
          <cell r="AQ1079" t="str">
            <v/>
          </cell>
          <cell r="AR1079" t="str">
            <v/>
          </cell>
          <cell r="AS1079" t="str">
            <v/>
          </cell>
          <cell r="AT1079" t="str">
            <v/>
          </cell>
          <cell r="AU1079" t="str">
            <v/>
          </cell>
          <cell r="AV1079" t="str">
            <v/>
          </cell>
          <cell r="AW1079" t="str">
            <v/>
          </cell>
          <cell r="AX1079" t="str">
            <v/>
          </cell>
          <cell r="AY1079" t="str">
            <v/>
          </cell>
          <cell r="AZ1079" t="str">
            <v/>
          </cell>
          <cell r="BA1079" t="str">
            <v/>
          </cell>
          <cell r="BB1079" t="str">
            <v/>
          </cell>
          <cell r="BC1079" t="str">
            <v/>
          </cell>
        </row>
        <row r="1080">
          <cell r="B1080" t="str">
            <v>XCGPV - Air</v>
          </cell>
          <cell r="C1080">
            <v>0</v>
          </cell>
          <cell r="D1080" t="str">
            <v/>
          </cell>
          <cell r="E1080" t="str">
            <v/>
          </cell>
          <cell r="F1080" t="str">
            <v/>
          </cell>
          <cell r="G1080" t="str">
            <v/>
          </cell>
          <cell r="H1080" t="str">
            <v/>
          </cell>
          <cell r="I1080" t="str">
            <v/>
          </cell>
          <cell r="J1080" t="str">
            <v/>
          </cell>
          <cell r="K1080" t="str">
            <v/>
          </cell>
          <cell r="L1080" t="str">
            <v/>
          </cell>
          <cell r="M1080" t="str">
            <v/>
          </cell>
          <cell r="N1080" t="str">
            <v/>
          </cell>
          <cell r="O1080" t="str">
            <v/>
          </cell>
          <cell r="P1080" t="str">
            <v/>
          </cell>
          <cell r="Q1080" t="str">
            <v/>
          </cell>
          <cell r="R1080" t="str">
            <v/>
          </cell>
          <cell r="S1080" t="str">
            <v/>
          </cell>
          <cell r="T1080" t="str">
            <v/>
          </cell>
          <cell r="U1080" t="str">
            <v/>
          </cell>
          <cell r="V1080" t="str">
            <v/>
          </cell>
          <cell r="W1080" t="str">
            <v/>
          </cell>
          <cell r="X1080" t="str">
            <v/>
          </cell>
          <cell r="Y1080" t="str">
            <v/>
          </cell>
          <cell r="Z1080" t="str">
            <v/>
          </cell>
          <cell r="AA1080" t="str">
            <v/>
          </cell>
          <cell r="AB1080" t="str">
            <v/>
          </cell>
          <cell r="AC1080" t="str">
            <v/>
          </cell>
          <cell r="AD1080" t="str">
            <v/>
          </cell>
          <cell r="AE1080" t="str">
            <v/>
          </cell>
          <cell r="AF1080" t="str">
            <v/>
          </cell>
          <cell r="AG1080" t="str">
            <v/>
          </cell>
          <cell r="AH1080" t="str">
            <v/>
          </cell>
          <cell r="AI1080" t="str">
            <v/>
          </cell>
          <cell r="AJ1080" t="str">
            <v/>
          </cell>
          <cell r="AK1080" t="str">
            <v/>
          </cell>
          <cell r="AL1080" t="str">
            <v/>
          </cell>
          <cell r="AM1080" t="str">
            <v/>
          </cell>
          <cell r="AN1080" t="str">
            <v/>
          </cell>
          <cell r="AO1080" t="str">
            <v/>
          </cell>
          <cell r="AP1080" t="str">
            <v/>
          </cell>
          <cell r="AQ1080" t="str">
            <v/>
          </cell>
          <cell r="AR1080" t="str">
            <v/>
          </cell>
          <cell r="AS1080" t="str">
            <v/>
          </cell>
          <cell r="AT1080" t="str">
            <v/>
          </cell>
          <cell r="AU1080" t="str">
            <v/>
          </cell>
          <cell r="AV1080" t="str">
            <v/>
          </cell>
          <cell r="AW1080" t="str">
            <v/>
          </cell>
          <cell r="AX1080" t="str">
            <v/>
          </cell>
          <cell r="AY1080" t="str">
            <v/>
          </cell>
          <cell r="AZ1080" t="str">
            <v/>
          </cell>
          <cell r="BA1080" t="str">
            <v/>
          </cell>
          <cell r="BB1080" t="str">
            <v/>
          </cell>
          <cell r="BC1080" t="str">
            <v/>
          </cell>
        </row>
        <row r="1081">
          <cell r="B1081" t="str">
            <v>XCGPV - Sea</v>
          </cell>
          <cell r="C1081">
            <v>0</v>
          </cell>
          <cell r="D1081" t="str">
            <v/>
          </cell>
          <cell r="E1081" t="str">
            <v/>
          </cell>
          <cell r="F1081" t="str">
            <v/>
          </cell>
          <cell r="G1081" t="str">
            <v/>
          </cell>
          <cell r="H1081" t="str">
            <v/>
          </cell>
          <cell r="I1081" t="str">
            <v/>
          </cell>
          <cell r="J1081" t="str">
            <v/>
          </cell>
          <cell r="K1081" t="str">
            <v/>
          </cell>
          <cell r="L1081" t="str">
            <v/>
          </cell>
          <cell r="M1081" t="str">
            <v/>
          </cell>
          <cell r="N1081" t="str">
            <v/>
          </cell>
          <cell r="O1081" t="str">
            <v/>
          </cell>
          <cell r="P1081" t="str">
            <v/>
          </cell>
          <cell r="Q1081" t="str">
            <v/>
          </cell>
          <cell r="R1081" t="str">
            <v/>
          </cell>
          <cell r="S1081" t="str">
            <v/>
          </cell>
          <cell r="T1081" t="str">
            <v/>
          </cell>
          <cell r="U1081" t="str">
            <v/>
          </cell>
          <cell r="V1081" t="str">
            <v/>
          </cell>
          <cell r="W1081" t="str">
            <v/>
          </cell>
          <cell r="X1081" t="str">
            <v/>
          </cell>
          <cell r="Y1081" t="str">
            <v/>
          </cell>
          <cell r="Z1081" t="str">
            <v/>
          </cell>
          <cell r="AA1081" t="str">
            <v/>
          </cell>
          <cell r="AB1081" t="str">
            <v/>
          </cell>
          <cell r="AC1081" t="str">
            <v/>
          </cell>
          <cell r="AD1081" t="str">
            <v/>
          </cell>
          <cell r="AE1081" t="str">
            <v/>
          </cell>
          <cell r="AF1081" t="str">
            <v/>
          </cell>
          <cell r="AG1081" t="str">
            <v/>
          </cell>
          <cell r="AH1081" t="str">
            <v/>
          </cell>
          <cell r="AI1081" t="str">
            <v/>
          </cell>
          <cell r="AJ1081" t="str">
            <v/>
          </cell>
          <cell r="AK1081" t="str">
            <v/>
          </cell>
          <cell r="AL1081" t="str">
            <v/>
          </cell>
          <cell r="AM1081" t="str">
            <v/>
          </cell>
          <cell r="AN1081" t="str">
            <v/>
          </cell>
          <cell r="AO1081" t="str">
            <v/>
          </cell>
          <cell r="AP1081" t="str">
            <v/>
          </cell>
          <cell r="AQ1081" t="str">
            <v/>
          </cell>
          <cell r="AR1081" t="str">
            <v/>
          </cell>
          <cell r="AS1081" t="str">
            <v/>
          </cell>
          <cell r="AT1081" t="str">
            <v/>
          </cell>
          <cell r="AU1081" t="str">
            <v/>
          </cell>
          <cell r="AV1081" t="str">
            <v/>
          </cell>
          <cell r="AW1081" t="str">
            <v/>
          </cell>
          <cell r="AX1081" t="str">
            <v/>
          </cell>
          <cell r="AY1081" t="str">
            <v/>
          </cell>
          <cell r="AZ1081" t="str">
            <v/>
          </cell>
          <cell r="BA1081" t="str">
            <v/>
          </cell>
          <cell r="BB1081" t="str">
            <v/>
          </cell>
          <cell r="BC1081" t="str">
            <v/>
          </cell>
        </row>
        <row r="1082">
          <cell r="B1082" t="str">
            <v>XCHLG - Air</v>
          </cell>
          <cell r="C1082">
            <v>0</v>
          </cell>
          <cell r="D1082" t="str">
            <v/>
          </cell>
          <cell r="E1082" t="str">
            <v/>
          </cell>
          <cell r="F1082" t="str">
            <v/>
          </cell>
          <cell r="G1082" t="str">
            <v/>
          </cell>
          <cell r="H1082" t="str">
            <v/>
          </cell>
          <cell r="I1082" t="str">
            <v/>
          </cell>
          <cell r="J1082" t="str">
            <v/>
          </cell>
          <cell r="K1082" t="str">
            <v/>
          </cell>
          <cell r="L1082" t="str">
            <v/>
          </cell>
          <cell r="M1082" t="str">
            <v/>
          </cell>
          <cell r="N1082" t="str">
            <v/>
          </cell>
          <cell r="O1082" t="str">
            <v/>
          </cell>
          <cell r="P1082" t="str">
            <v/>
          </cell>
          <cell r="Q1082" t="str">
            <v/>
          </cell>
          <cell r="R1082" t="str">
            <v/>
          </cell>
          <cell r="S1082" t="str">
            <v/>
          </cell>
          <cell r="T1082" t="str">
            <v/>
          </cell>
          <cell r="U1082" t="str">
            <v/>
          </cell>
          <cell r="V1082" t="str">
            <v/>
          </cell>
          <cell r="W1082" t="str">
            <v/>
          </cell>
          <cell r="X1082" t="str">
            <v/>
          </cell>
          <cell r="Y1082" t="str">
            <v/>
          </cell>
          <cell r="Z1082" t="str">
            <v/>
          </cell>
          <cell r="AA1082" t="str">
            <v/>
          </cell>
          <cell r="AB1082" t="str">
            <v/>
          </cell>
          <cell r="AC1082" t="str">
            <v/>
          </cell>
          <cell r="AD1082" t="str">
            <v/>
          </cell>
          <cell r="AE1082" t="str">
            <v/>
          </cell>
          <cell r="AF1082" t="str">
            <v/>
          </cell>
          <cell r="AG1082" t="str">
            <v/>
          </cell>
          <cell r="AH1082" t="str">
            <v/>
          </cell>
          <cell r="AI1082" t="str">
            <v/>
          </cell>
          <cell r="AJ1082" t="str">
            <v/>
          </cell>
          <cell r="AK1082" t="str">
            <v/>
          </cell>
          <cell r="AL1082" t="str">
            <v/>
          </cell>
          <cell r="AM1082" t="str">
            <v/>
          </cell>
          <cell r="AN1082" t="str">
            <v/>
          </cell>
          <cell r="AO1082" t="str">
            <v/>
          </cell>
          <cell r="AP1082" t="str">
            <v/>
          </cell>
          <cell r="AQ1082" t="str">
            <v/>
          </cell>
          <cell r="AR1082" t="str">
            <v/>
          </cell>
          <cell r="AS1082" t="str">
            <v/>
          </cell>
          <cell r="AT1082" t="str">
            <v/>
          </cell>
          <cell r="AU1082" t="str">
            <v/>
          </cell>
          <cell r="AV1082" t="str">
            <v/>
          </cell>
          <cell r="AW1082" t="str">
            <v/>
          </cell>
          <cell r="AX1082" t="str">
            <v/>
          </cell>
          <cell r="AY1082" t="str">
            <v/>
          </cell>
          <cell r="AZ1082" t="str">
            <v/>
          </cell>
          <cell r="BA1082" t="str">
            <v/>
          </cell>
          <cell r="BB1082" t="str">
            <v/>
          </cell>
          <cell r="BC1082" t="str">
            <v/>
          </cell>
        </row>
        <row r="1083">
          <cell r="B1083" t="str">
            <v>XCHLG - Sea</v>
          </cell>
          <cell r="C1083">
            <v>0</v>
          </cell>
          <cell r="D1083" t="str">
            <v/>
          </cell>
          <cell r="E1083" t="str">
            <v/>
          </cell>
          <cell r="F1083" t="str">
            <v/>
          </cell>
          <cell r="G1083" t="str">
            <v/>
          </cell>
          <cell r="H1083" t="str">
            <v/>
          </cell>
          <cell r="I1083" t="str">
            <v/>
          </cell>
          <cell r="J1083" t="str">
            <v/>
          </cell>
          <cell r="K1083" t="str">
            <v/>
          </cell>
          <cell r="L1083" t="str">
            <v/>
          </cell>
          <cell r="M1083" t="str">
            <v/>
          </cell>
          <cell r="N1083" t="str">
            <v/>
          </cell>
          <cell r="O1083" t="str">
            <v/>
          </cell>
          <cell r="P1083" t="str">
            <v/>
          </cell>
          <cell r="Q1083" t="str">
            <v/>
          </cell>
          <cell r="R1083" t="str">
            <v/>
          </cell>
          <cell r="S1083" t="str">
            <v/>
          </cell>
          <cell r="T1083" t="str">
            <v/>
          </cell>
          <cell r="U1083" t="str">
            <v/>
          </cell>
          <cell r="V1083" t="str">
            <v/>
          </cell>
          <cell r="W1083" t="str">
            <v/>
          </cell>
          <cell r="X1083" t="str">
            <v/>
          </cell>
          <cell r="Y1083" t="str">
            <v/>
          </cell>
          <cell r="Z1083" t="str">
            <v/>
          </cell>
          <cell r="AA1083" t="str">
            <v/>
          </cell>
          <cell r="AB1083" t="str">
            <v/>
          </cell>
          <cell r="AC1083" t="str">
            <v/>
          </cell>
          <cell r="AD1083" t="str">
            <v/>
          </cell>
          <cell r="AE1083" t="str">
            <v/>
          </cell>
          <cell r="AF1083" t="str">
            <v/>
          </cell>
          <cell r="AG1083" t="str">
            <v/>
          </cell>
          <cell r="AH1083" t="str">
            <v/>
          </cell>
          <cell r="AI1083" t="str">
            <v/>
          </cell>
          <cell r="AJ1083" t="str">
            <v/>
          </cell>
          <cell r="AK1083" t="str">
            <v/>
          </cell>
          <cell r="AL1083" t="str">
            <v/>
          </cell>
          <cell r="AM1083" t="str">
            <v/>
          </cell>
          <cell r="AN1083" t="str">
            <v/>
          </cell>
          <cell r="AO1083" t="str">
            <v/>
          </cell>
          <cell r="AP1083" t="str">
            <v/>
          </cell>
          <cell r="AQ1083" t="str">
            <v/>
          </cell>
          <cell r="AR1083" t="str">
            <v/>
          </cell>
          <cell r="AS1083" t="str">
            <v/>
          </cell>
          <cell r="AT1083" t="str">
            <v/>
          </cell>
          <cell r="AU1083" t="str">
            <v/>
          </cell>
          <cell r="AV1083" t="str">
            <v/>
          </cell>
          <cell r="AW1083" t="str">
            <v/>
          </cell>
          <cell r="AX1083" t="str">
            <v/>
          </cell>
          <cell r="AY1083" t="str">
            <v/>
          </cell>
          <cell r="AZ1083" t="str">
            <v/>
          </cell>
          <cell r="BA1083" t="str">
            <v/>
          </cell>
          <cell r="BB1083" t="str">
            <v/>
          </cell>
          <cell r="BC1083" t="str">
            <v/>
          </cell>
        </row>
        <row r="1084">
          <cell r="B1084" t="str">
            <v>XCHSL - Air</v>
          </cell>
          <cell r="C1084">
            <v>0</v>
          </cell>
          <cell r="D1084" t="str">
            <v/>
          </cell>
          <cell r="E1084" t="str">
            <v/>
          </cell>
          <cell r="F1084" t="str">
            <v/>
          </cell>
          <cell r="G1084" t="str">
            <v/>
          </cell>
          <cell r="H1084" t="str">
            <v/>
          </cell>
          <cell r="I1084" t="str">
            <v/>
          </cell>
          <cell r="J1084" t="str">
            <v/>
          </cell>
          <cell r="K1084" t="str">
            <v/>
          </cell>
          <cell r="L1084" t="str">
            <v/>
          </cell>
          <cell r="M1084" t="str">
            <v/>
          </cell>
          <cell r="N1084" t="str">
            <v/>
          </cell>
          <cell r="O1084" t="str">
            <v/>
          </cell>
          <cell r="P1084" t="str">
            <v/>
          </cell>
          <cell r="Q1084" t="str">
            <v/>
          </cell>
          <cell r="R1084" t="str">
            <v/>
          </cell>
          <cell r="S1084" t="str">
            <v/>
          </cell>
          <cell r="T1084" t="str">
            <v/>
          </cell>
          <cell r="U1084" t="str">
            <v/>
          </cell>
          <cell r="V1084" t="str">
            <v/>
          </cell>
          <cell r="W1084" t="str">
            <v/>
          </cell>
          <cell r="X1084" t="str">
            <v/>
          </cell>
          <cell r="Y1084" t="str">
            <v/>
          </cell>
          <cell r="Z1084" t="str">
            <v/>
          </cell>
          <cell r="AA1084" t="str">
            <v/>
          </cell>
          <cell r="AB1084" t="str">
            <v/>
          </cell>
          <cell r="AC1084" t="str">
            <v/>
          </cell>
          <cell r="AD1084" t="str">
            <v/>
          </cell>
          <cell r="AE1084" t="str">
            <v/>
          </cell>
          <cell r="AF1084" t="str">
            <v/>
          </cell>
          <cell r="AG1084" t="str">
            <v/>
          </cell>
          <cell r="AH1084" t="str">
            <v/>
          </cell>
          <cell r="AI1084" t="str">
            <v/>
          </cell>
          <cell r="AJ1084" t="str">
            <v/>
          </cell>
          <cell r="AK1084" t="str">
            <v/>
          </cell>
          <cell r="AL1084" t="str">
            <v/>
          </cell>
          <cell r="AM1084" t="str">
            <v/>
          </cell>
          <cell r="AN1084" t="str">
            <v/>
          </cell>
          <cell r="AO1084" t="str">
            <v/>
          </cell>
          <cell r="AP1084" t="str">
            <v/>
          </cell>
          <cell r="AQ1084" t="str">
            <v/>
          </cell>
          <cell r="AR1084" t="str">
            <v/>
          </cell>
          <cell r="AS1084" t="str">
            <v/>
          </cell>
          <cell r="AT1084" t="str">
            <v/>
          </cell>
          <cell r="AU1084" t="str">
            <v/>
          </cell>
          <cell r="AV1084" t="str">
            <v/>
          </cell>
          <cell r="AW1084" t="str">
            <v/>
          </cell>
          <cell r="AX1084" t="str">
            <v/>
          </cell>
          <cell r="AY1084" t="str">
            <v/>
          </cell>
          <cell r="AZ1084" t="str">
            <v/>
          </cell>
          <cell r="BA1084" t="str">
            <v/>
          </cell>
          <cell r="BB1084" t="str">
            <v/>
          </cell>
          <cell r="BC1084" t="str">
            <v/>
          </cell>
        </row>
        <row r="1085">
          <cell r="B1085" t="str">
            <v>XCHSL - Sea</v>
          </cell>
          <cell r="C1085">
            <v>0</v>
          </cell>
          <cell r="D1085" t="str">
            <v/>
          </cell>
          <cell r="E1085" t="str">
            <v/>
          </cell>
          <cell r="F1085" t="str">
            <v/>
          </cell>
          <cell r="G1085" t="str">
            <v/>
          </cell>
          <cell r="H1085" t="str">
            <v/>
          </cell>
          <cell r="I1085" t="str">
            <v/>
          </cell>
          <cell r="J1085" t="str">
            <v/>
          </cell>
          <cell r="K1085" t="str">
            <v/>
          </cell>
          <cell r="L1085" t="str">
            <v/>
          </cell>
          <cell r="M1085" t="str">
            <v/>
          </cell>
          <cell r="N1085" t="str">
            <v/>
          </cell>
          <cell r="O1085" t="str">
            <v/>
          </cell>
          <cell r="P1085" t="str">
            <v/>
          </cell>
          <cell r="Q1085" t="str">
            <v/>
          </cell>
          <cell r="R1085" t="str">
            <v/>
          </cell>
          <cell r="S1085" t="str">
            <v/>
          </cell>
          <cell r="T1085" t="str">
            <v/>
          </cell>
          <cell r="U1085" t="str">
            <v/>
          </cell>
          <cell r="V1085" t="str">
            <v/>
          </cell>
          <cell r="W1085" t="str">
            <v/>
          </cell>
          <cell r="X1085" t="str">
            <v/>
          </cell>
          <cell r="Y1085" t="str">
            <v/>
          </cell>
          <cell r="Z1085" t="str">
            <v/>
          </cell>
          <cell r="AA1085" t="str">
            <v/>
          </cell>
          <cell r="AB1085" t="str">
            <v/>
          </cell>
          <cell r="AC1085" t="str">
            <v/>
          </cell>
          <cell r="AD1085" t="str">
            <v/>
          </cell>
          <cell r="AE1085" t="str">
            <v/>
          </cell>
          <cell r="AF1085" t="str">
            <v/>
          </cell>
          <cell r="AG1085" t="str">
            <v/>
          </cell>
          <cell r="AH1085" t="str">
            <v/>
          </cell>
          <cell r="AI1085" t="str">
            <v/>
          </cell>
          <cell r="AJ1085" t="str">
            <v/>
          </cell>
          <cell r="AK1085" t="str">
            <v/>
          </cell>
          <cell r="AL1085" t="str">
            <v/>
          </cell>
          <cell r="AM1085" t="str">
            <v/>
          </cell>
          <cell r="AN1085" t="str">
            <v/>
          </cell>
          <cell r="AO1085" t="str">
            <v/>
          </cell>
          <cell r="AP1085" t="str">
            <v/>
          </cell>
          <cell r="AQ1085" t="str">
            <v/>
          </cell>
          <cell r="AR1085" t="str">
            <v/>
          </cell>
          <cell r="AS1085" t="str">
            <v/>
          </cell>
          <cell r="AT1085" t="str">
            <v/>
          </cell>
          <cell r="AU1085" t="str">
            <v/>
          </cell>
          <cell r="AV1085" t="str">
            <v/>
          </cell>
          <cell r="AW1085" t="str">
            <v/>
          </cell>
          <cell r="AX1085" t="str">
            <v/>
          </cell>
          <cell r="AY1085" t="str">
            <v/>
          </cell>
          <cell r="AZ1085" t="str">
            <v/>
          </cell>
          <cell r="BA1085" t="str">
            <v/>
          </cell>
          <cell r="BB1085" t="str">
            <v/>
          </cell>
          <cell r="BC1085" t="str">
            <v/>
          </cell>
        </row>
        <row r="1086">
          <cell r="B1086" t="str">
            <v>XCIPS - Air</v>
          </cell>
          <cell r="C1086">
            <v>0</v>
          </cell>
          <cell r="D1086" t="str">
            <v/>
          </cell>
          <cell r="E1086" t="str">
            <v/>
          </cell>
          <cell r="F1086" t="str">
            <v/>
          </cell>
          <cell r="G1086" t="str">
            <v/>
          </cell>
          <cell r="H1086" t="str">
            <v/>
          </cell>
          <cell r="I1086" t="str">
            <v/>
          </cell>
          <cell r="J1086" t="str">
            <v/>
          </cell>
          <cell r="K1086" t="str">
            <v/>
          </cell>
          <cell r="L1086" t="str">
            <v/>
          </cell>
          <cell r="M1086" t="str">
            <v/>
          </cell>
          <cell r="N1086" t="str">
            <v/>
          </cell>
          <cell r="O1086" t="str">
            <v/>
          </cell>
          <cell r="P1086" t="str">
            <v/>
          </cell>
          <cell r="Q1086" t="str">
            <v/>
          </cell>
          <cell r="R1086" t="str">
            <v/>
          </cell>
          <cell r="S1086" t="str">
            <v/>
          </cell>
          <cell r="T1086" t="str">
            <v/>
          </cell>
          <cell r="U1086" t="str">
            <v/>
          </cell>
          <cell r="V1086" t="str">
            <v/>
          </cell>
          <cell r="W1086" t="str">
            <v/>
          </cell>
          <cell r="X1086" t="str">
            <v/>
          </cell>
          <cell r="Y1086" t="str">
            <v/>
          </cell>
          <cell r="Z1086" t="str">
            <v/>
          </cell>
          <cell r="AA1086" t="str">
            <v/>
          </cell>
          <cell r="AB1086" t="str">
            <v/>
          </cell>
          <cell r="AC1086" t="str">
            <v/>
          </cell>
          <cell r="AD1086" t="str">
            <v/>
          </cell>
          <cell r="AE1086" t="str">
            <v/>
          </cell>
          <cell r="AF1086" t="str">
            <v/>
          </cell>
          <cell r="AG1086" t="str">
            <v/>
          </cell>
          <cell r="AH1086" t="str">
            <v/>
          </cell>
          <cell r="AI1086" t="str">
            <v/>
          </cell>
          <cell r="AJ1086" t="str">
            <v/>
          </cell>
          <cell r="AK1086" t="str">
            <v/>
          </cell>
          <cell r="AL1086" t="str">
            <v/>
          </cell>
          <cell r="AM1086" t="str">
            <v/>
          </cell>
          <cell r="AN1086" t="str">
            <v/>
          </cell>
          <cell r="AO1086" t="str">
            <v/>
          </cell>
          <cell r="AP1086" t="str">
            <v/>
          </cell>
          <cell r="AQ1086" t="str">
            <v/>
          </cell>
          <cell r="AR1086" t="str">
            <v/>
          </cell>
          <cell r="AS1086" t="str">
            <v/>
          </cell>
          <cell r="AT1086" t="str">
            <v/>
          </cell>
          <cell r="AU1086" t="str">
            <v/>
          </cell>
          <cell r="AV1086" t="str">
            <v/>
          </cell>
          <cell r="AW1086" t="str">
            <v/>
          </cell>
          <cell r="AX1086" t="str">
            <v/>
          </cell>
          <cell r="AY1086" t="str">
            <v/>
          </cell>
          <cell r="AZ1086" t="str">
            <v/>
          </cell>
          <cell r="BA1086" t="str">
            <v/>
          </cell>
          <cell r="BB1086" t="str">
            <v/>
          </cell>
          <cell r="BC1086" t="str">
            <v/>
          </cell>
        </row>
        <row r="1087">
          <cell r="B1087" t="str">
            <v>XCIPS - Sea</v>
          </cell>
          <cell r="C1087">
            <v>0</v>
          </cell>
          <cell r="D1087" t="str">
            <v/>
          </cell>
          <cell r="E1087" t="str">
            <v/>
          </cell>
          <cell r="F1087" t="str">
            <v/>
          </cell>
          <cell r="G1087" t="str">
            <v/>
          </cell>
          <cell r="H1087" t="str">
            <v/>
          </cell>
          <cell r="I1087" t="str">
            <v/>
          </cell>
          <cell r="J1087" t="str">
            <v/>
          </cell>
          <cell r="K1087" t="str">
            <v/>
          </cell>
          <cell r="L1087" t="str">
            <v/>
          </cell>
          <cell r="M1087" t="str">
            <v/>
          </cell>
          <cell r="N1087" t="str">
            <v/>
          </cell>
          <cell r="O1087" t="str">
            <v/>
          </cell>
          <cell r="P1087" t="str">
            <v/>
          </cell>
          <cell r="Q1087" t="str">
            <v/>
          </cell>
          <cell r="R1087" t="str">
            <v/>
          </cell>
          <cell r="S1087" t="str">
            <v/>
          </cell>
          <cell r="T1087" t="str">
            <v/>
          </cell>
          <cell r="U1087" t="str">
            <v/>
          </cell>
          <cell r="V1087" t="str">
            <v/>
          </cell>
          <cell r="W1087" t="str">
            <v/>
          </cell>
          <cell r="X1087" t="str">
            <v/>
          </cell>
          <cell r="Y1087" t="str">
            <v/>
          </cell>
          <cell r="Z1087" t="str">
            <v/>
          </cell>
          <cell r="AA1087" t="str">
            <v/>
          </cell>
          <cell r="AB1087" t="str">
            <v/>
          </cell>
          <cell r="AC1087" t="str">
            <v/>
          </cell>
          <cell r="AD1087" t="str">
            <v/>
          </cell>
          <cell r="AE1087" t="str">
            <v/>
          </cell>
          <cell r="AF1087" t="str">
            <v/>
          </cell>
          <cell r="AG1087" t="str">
            <v/>
          </cell>
          <cell r="AH1087" t="str">
            <v/>
          </cell>
          <cell r="AI1087" t="str">
            <v/>
          </cell>
          <cell r="AJ1087" t="str">
            <v/>
          </cell>
          <cell r="AK1087" t="str">
            <v/>
          </cell>
          <cell r="AL1087" t="str">
            <v/>
          </cell>
          <cell r="AM1087" t="str">
            <v/>
          </cell>
          <cell r="AN1087" t="str">
            <v/>
          </cell>
          <cell r="AO1087" t="str">
            <v/>
          </cell>
          <cell r="AP1087" t="str">
            <v/>
          </cell>
          <cell r="AQ1087" t="str">
            <v/>
          </cell>
          <cell r="AR1087" t="str">
            <v/>
          </cell>
          <cell r="AS1087" t="str">
            <v/>
          </cell>
          <cell r="AT1087" t="str">
            <v/>
          </cell>
          <cell r="AU1087" t="str">
            <v/>
          </cell>
          <cell r="AV1087" t="str">
            <v/>
          </cell>
          <cell r="AW1087" t="str">
            <v/>
          </cell>
          <cell r="AX1087" t="str">
            <v/>
          </cell>
          <cell r="AY1087" t="str">
            <v/>
          </cell>
          <cell r="AZ1087" t="str">
            <v/>
          </cell>
          <cell r="BA1087" t="str">
            <v/>
          </cell>
          <cell r="BB1087" t="str">
            <v/>
          </cell>
          <cell r="BC1087" t="str">
            <v/>
          </cell>
        </row>
        <row r="1088">
          <cell r="B1088" t="str">
            <v>XCOEL - Air</v>
          </cell>
          <cell r="C1088">
            <v>0</v>
          </cell>
          <cell r="D1088" t="str">
            <v/>
          </cell>
          <cell r="E1088" t="str">
            <v/>
          </cell>
          <cell r="F1088" t="str">
            <v/>
          </cell>
          <cell r="G1088" t="str">
            <v/>
          </cell>
          <cell r="H1088" t="str">
            <v/>
          </cell>
          <cell r="I1088" t="str">
            <v/>
          </cell>
          <cell r="J1088" t="str">
            <v/>
          </cell>
          <cell r="K1088" t="str">
            <v/>
          </cell>
          <cell r="L1088" t="str">
            <v/>
          </cell>
          <cell r="M1088" t="str">
            <v/>
          </cell>
          <cell r="N1088" t="str">
            <v/>
          </cell>
          <cell r="O1088" t="str">
            <v/>
          </cell>
          <cell r="P1088" t="str">
            <v/>
          </cell>
          <cell r="Q1088" t="str">
            <v/>
          </cell>
          <cell r="R1088" t="str">
            <v/>
          </cell>
          <cell r="S1088" t="str">
            <v/>
          </cell>
          <cell r="T1088" t="str">
            <v/>
          </cell>
          <cell r="U1088" t="str">
            <v/>
          </cell>
          <cell r="V1088" t="str">
            <v/>
          </cell>
          <cell r="W1088" t="str">
            <v/>
          </cell>
          <cell r="X1088" t="str">
            <v/>
          </cell>
          <cell r="Y1088" t="str">
            <v/>
          </cell>
          <cell r="Z1088" t="str">
            <v/>
          </cell>
          <cell r="AA1088" t="str">
            <v/>
          </cell>
          <cell r="AB1088" t="str">
            <v/>
          </cell>
          <cell r="AC1088" t="str">
            <v/>
          </cell>
          <cell r="AD1088" t="str">
            <v/>
          </cell>
          <cell r="AE1088" t="str">
            <v/>
          </cell>
          <cell r="AF1088" t="str">
            <v/>
          </cell>
          <cell r="AG1088" t="str">
            <v/>
          </cell>
          <cell r="AH1088" t="str">
            <v/>
          </cell>
          <cell r="AI1088" t="str">
            <v/>
          </cell>
          <cell r="AJ1088" t="str">
            <v/>
          </cell>
          <cell r="AK1088" t="str">
            <v/>
          </cell>
          <cell r="AL1088" t="str">
            <v/>
          </cell>
          <cell r="AM1088" t="str">
            <v/>
          </cell>
          <cell r="AN1088" t="str">
            <v/>
          </cell>
          <cell r="AO1088" t="str">
            <v/>
          </cell>
          <cell r="AP1088" t="str">
            <v/>
          </cell>
          <cell r="AQ1088" t="str">
            <v/>
          </cell>
          <cell r="AR1088" t="str">
            <v/>
          </cell>
          <cell r="AS1088" t="str">
            <v/>
          </cell>
          <cell r="AT1088" t="str">
            <v/>
          </cell>
          <cell r="AU1088" t="str">
            <v/>
          </cell>
          <cell r="AV1088" t="str">
            <v/>
          </cell>
          <cell r="AW1088" t="str">
            <v/>
          </cell>
          <cell r="AX1088" t="str">
            <v/>
          </cell>
          <cell r="AY1088" t="str">
            <v/>
          </cell>
          <cell r="AZ1088" t="str">
            <v/>
          </cell>
          <cell r="BA1088" t="str">
            <v/>
          </cell>
          <cell r="BB1088" t="str">
            <v/>
          </cell>
          <cell r="BC1088" t="str">
            <v/>
          </cell>
        </row>
        <row r="1089">
          <cell r="B1089" t="str">
            <v>XCOEL - Sea</v>
          </cell>
          <cell r="C1089">
            <v>0</v>
          </cell>
          <cell r="D1089" t="str">
            <v/>
          </cell>
          <cell r="E1089" t="str">
            <v/>
          </cell>
          <cell r="F1089" t="str">
            <v/>
          </cell>
          <cell r="G1089" t="str">
            <v/>
          </cell>
          <cell r="H1089" t="str">
            <v/>
          </cell>
          <cell r="I1089" t="str">
            <v/>
          </cell>
          <cell r="J1089" t="str">
            <v/>
          </cell>
          <cell r="K1089" t="str">
            <v/>
          </cell>
          <cell r="L1089" t="str">
            <v/>
          </cell>
          <cell r="M1089" t="str">
            <v/>
          </cell>
          <cell r="N1089" t="str">
            <v/>
          </cell>
          <cell r="O1089" t="str">
            <v/>
          </cell>
          <cell r="P1089" t="str">
            <v/>
          </cell>
          <cell r="Q1089" t="str">
            <v/>
          </cell>
          <cell r="R1089" t="str">
            <v/>
          </cell>
          <cell r="S1089" t="str">
            <v/>
          </cell>
          <cell r="T1089" t="str">
            <v/>
          </cell>
          <cell r="U1089" t="str">
            <v/>
          </cell>
          <cell r="V1089" t="str">
            <v/>
          </cell>
          <cell r="W1089" t="str">
            <v/>
          </cell>
          <cell r="X1089" t="str">
            <v/>
          </cell>
          <cell r="Y1089" t="str">
            <v/>
          </cell>
          <cell r="Z1089" t="str">
            <v/>
          </cell>
          <cell r="AA1089" t="str">
            <v/>
          </cell>
          <cell r="AB1089" t="str">
            <v/>
          </cell>
          <cell r="AC1089" t="str">
            <v/>
          </cell>
          <cell r="AD1089" t="str">
            <v/>
          </cell>
          <cell r="AE1089" t="str">
            <v/>
          </cell>
          <cell r="AF1089" t="str">
            <v/>
          </cell>
          <cell r="AG1089" t="str">
            <v/>
          </cell>
          <cell r="AH1089" t="str">
            <v/>
          </cell>
          <cell r="AI1089" t="str">
            <v/>
          </cell>
          <cell r="AJ1089" t="str">
            <v/>
          </cell>
          <cell r="AK1089" t="str">
            <v/>
          </cell>
          <cell r="AL1089" t="str">
            <v/>
          </cell>
          <cell r="AM1089" t="str">
            <v/>
          </cell>
          <cell r="AN1089" t="str">
            <v/>
          </cell>
          <cell r="AO1089" t="str">
            <v/>
          </cell>
          <cell r="AP1089" t="str">
            <v/>
          </cell>
          <cell r="AQ1089" t="str">
            <v/>
          </cell>
          <cell r="AR1089" t="str">
            <v/>
          </cell>
          <cell r="AS1089" t="str">
            <v/>
          </cell>
          <cell r="AT1089" t="str">
            <v/>
          </cell>
          <cell r="AU1089" t="str">
            <v/>
          </cell>
          <cell r="AV1089" t="str">
            <v/>
          </cell>
          <cell r="AW1089" t="str">
            <v/>
          </cell>
          <cell r="AX1089" t="str">
            <v/>
          </cell>
          <cell r="AY1089" t="str">
            <v/>
          </cell>
          <cell r="AZ1089" t="str">
            <v/>
          </cell>
          <cell r="BA1089" t="str">
            <v/>
          </cell>
          <cell r="BB1089" t="str">
            <v/>
          </cell>
          <cell r="BC1089" t="str">
            <v/>
          </cell>
        </row>
        <row r="1090">
          <cell r="B1090" t="str">
            <v>XCOLPL - Air</v>
          </cell>
          <cell r="C1090">
            <v>0</v>
          </cell>
          <cell r="D1090" t="str">
            <v/>
          </cell>
          <cell r="E1090" t="str">
            <v/>
          </cell>
          <cell r="F1090" t="str">
            <v/>
          </cell>
          <cell r="G1090" t="str">
            <v/>
          </cell>
          <cell r="H1090" t="str">
            <v/>
          </cell>
          <cell r="I1090" t="str">
            <v/>
          </cell>
          <cell r="J1090" t="str">
            <v/>
          </cell>
          <cell r="K1090" t="str">
            <v/>
          </cell>
          <cell r="L1090" t="str">
            <v/>
          </cell>
          <cell r="M1090" t="str">
            <v/>
          </cell>
          <cell r="N1090" t="str">
            <v/>
          </cell>
          <cell r="O1090" t="str">
            <v/>
          </cell>
          <cell r="P1090" t="str">
            <v/>
          </cell>
          <cell r="Q1090" t="str">
            <v/>
          </cell>
          <cell r="R1090" t="str">
            <v/>
          </cell>
          <cell r="S1090" t="str">
            <v/>
          </cell>
          <cell r="T1090" t="str">
            <v/>
          </cell>
          <cell r="U1090" t="str">
            <v/>
          </cell>
          <cell r="V1090" t="str">
            <v/>
          </cell>
          <cell r="W1090" t="str">
            <v/>
          </cell>
          <cell r="X1090" t="str">
            <v/>
          </cell>
          <cell r="Y1090" t="str">
            <v/>
          </cell>
          <cell r="Z1090" t="str">
            <v/>
          </cell>
          <cell r="AA1090" t="str">
            <v/>
          </cell>
          <cell r="AB1090" t="str">
            <v/>
          </cell>
          <cell r="AC1090" t="str">
            <v/>
          </cell>
          <cell r="AD1090" t="str">
            <v/>
          </cell>
          <cell r="AE1090" t="str">
            <v/>
          </cell>
          <cell r="AF1090" t="str">
            <v/>
          </cell>
          <cell r="AG1090" t="str">
            <v/>
          </cell>
          <cell r="AH1090" t="str">
            <v/>
          </cell>
          <cell r="AI1090" t="str">
            <v/>
          </cell>
          <cell r="AJ1090" t="str">
            <v/>
          </cell>
          <cell r="AK1090" t="str">
            <v/>
          </cell>
          <cell r="AL1090" t="str">
            <v/>
          </cell>
          <cell r="AM1090" t="str">
            <v/>
          </cell>
          <cell r="AN1090" t="str">
            <v/>
          </cell>
          <cell r="AO1090" t="str">
            <v/>
          </cell>
          <cell r="AP1090" t="str">
            <v/>
          </cell>
          <cell r="AQ1090" t="str">
            <v/>
          </cell>
          <cell r="AR1090" t="str">
            <v/>
          </cell>
          <cell r="AS1090" t="str">
            <v/>
          </cell>
          <cell r="AT1090" t="str">
            <v/>
          </cell>
          <cell r="AU1090" t="str">
            <v/>
          </cell>
          <cell r="AV1090" t="str">
            <v/>
          </cell>
          <cell r="AW1090" t="str">
            <v/>
          </cell>
          <cell r="AX1090" t="str">
            <v/>
          </cell>
          <cell r="AY1090" t="str">
            <v/>
          </cell>
          <cell r="AZ1090" t="str">
            <v/>
          </cell>
          <cell r="BA1090" t="str">
            <v/>
          </cell>
          <cell r="BB1090" t="str">
            <v/>
          </cell>
          <cell r="BC1090" t="str">
            <v/>
          </cell>
        </row>
        <row r="1091">
          <cell r="B1091" t="str">
            <v>XCOLPL - Sea</v>
          </cell>
          <cell r="C1091">
            <v>0</v>
          </cell>
          <cell r="D1091" t="str">
            <v/>
          </cell>
          <cell r="E1091" t="str">
            <v/>
          </cell>
          <cell r="F1091" t="str">
            <v/>
          </cell>
          <cell r="G1091" t="str">
            <v/>
          </cell>
          <cell r="H1091" t="str">
            <v/>
          </cell>
          <cell r="I1091" t="str">
            <v/>
          </cell>
          <cell r="J1091" t="str">
            <v/>
          </cell>
          <cell r="K1091" t="str">
            <v/>
          </cell>
          <cell r="L1091" t="str">
            <v/>
          </cell>
          <cell r="M1091" t="str">
            <v/>
          </cell>
          <cell r="N1091" t="str">
            <v/>
          </cell>
          <cell r="O1091" t="str">
            <v/>
          </cell>
          <cell r="P1091" t="str">
            <v/>
          </cell>
          <cell r="Q1091" t="str">
            <v/>
          </cell>
          <cell r="R1091" t="str">
            <v/>
          </cell>
          <cell r="S1091" t="str">
            <v/>
          </cell>
          <cell r="T1091" t="str">
            <v/>
          </cell>
          <cell r="U1091" t="str">
            <v/>
          </cell>
          <cell r="V1091" t="str">
            <v/>
          </cell>
          <cell r="W1091" t="str">
            <v/>
          </cell>
          <cell r="X1091" t="str">
            <v/>
          </cell>
          <cell r="Y1091" t="str">
            <v/>
          </cell>
          <cell r="Z1091" t="str">
            <v/>
          </cell>
          <cell r="AA1091" t="str">
            <v/>
          </cell>
          <cell r="AB1091" t="str">
            <v/>
          </cell>
          <cell r="AC1091" t="str">
            <v/>
          </cell>
          <cell r="AD1091" t="str">
            <v/>
          </cell>
          <cell r="AE1091" t="str">
            <v/>
          </cell>
          <cell r="AF1091" t="str">
            <v/>
          </cell>
          <cell r="AG1091" t="str">
            <v/>
          </cell>
          <cell r="AH1091" t="str">
            <v/>
          </cell>
          <cell r="AI1091" t="str">
            <v/>
          </cell>
          <cell r="AJ1091" t="str">
            <v/>
          </cell>
          <cell r="AK1091" t="str">
            <v/>
          </cell>
          <cell r="AL1091" t="str">
            <v/>
          </cell>
          <cell r="AM1091" t="str">
            <v/>
          </cell>
          <cell r="AN1091" t="str">
            <v/>
          </cell>
          <cell r="AO1091" t="str">
            <v/>
          </cell>
          <cell r="AP1091" t="str">
            <v/>
          </cell>
          <cell r="AQ1091" t="str">
            <v/>
          </cell>
          <cell r="AR1091" t="str">
            <v/>
          </cell>
          <cell r="AS1091" t="str">
            <v/>
          </cell>
          <cell r="AT1091" t="str">
            <v/>
          </cell>
          <cell r="AU1091" t="str">
            <v/>
          </cell>
          <cell r="AV1091" t="str">
            <v/>
          </cell>
          <cell r="AW1091" t="str">
            <v/>
          </cell>
          <cell r="AX1091" t="str">
            <v/>
          </cell>
          <cell r="AY1091" t="str">
            <v/>
          </cell>
          <cell r="AZ1091" t="str">
            <v/>
          </cell>
          <cell r="BA1091" t="str">
            <v/>
          </cell>
          <cell r="BB1091" t="str">
            <v/>
          </cell>
          <cell r="BC1091" t="str">
            <v/>
          </cell>
        </row>
        <row r="1092">
          <cell r="B1092" t="str">
            <v>XCOOP - Air</v>
          </cell>
          <cell r="C1092">
            <v>0</v>
          </cell>
          <cell r="D1092" t="str">
            <v/>
          </cell>
          <cell r="E1092" t="str">
            <v/>
          </cell>
          <cell r="F1092" t="str">
            <v/>
          </cell>
          <cell r="G1092" t="str">
            <v/>
          </cell>
          <cell r="H1092" t="str">
            <v/>
          </cell>
          <cell r="I1092" t="str">
            <v/>
          </cell>
          <cell r="J1092" t="str">
            <v/>
          </cell>
          <cell r="K1092" t="str">
            <v/>
          </cell>
          <cell r="L1092" t="str">
            <v/>
          </cell>
          <cell r="M1092" t="str">
            <v/>
          </cell>
          <cell r="N1092" t="str">
            <v/>
          </cell>
          <cell r="O1092" t="str">
            <v/>
          </cell>
          <cell r="P1092" t="str">
            <v/>
          </cell>
          <cell r="Q1092" t="str">
            <v/>
          </cell>
          <cell r="R1092" t="str">
            <v/>
          </cell>
          <cell r="S1092" t="str">
            <v/>
          </cell>
          <cell r="T1092" t="str">
            <v/>
          </cell>
          <cell r="U1092" t="str">
            <v/>
          </cell>
          <cell r="V1092" t="str">
            <v/>
          </cell>
          <cell r="W1092" t="str">
            <v/>
          </cell>
          <cell r="X1092" t="str">
            <v/>
          </cell>
          <cell r="Y1092" t="str">
            <v/>
          </cell>
          <cell r="Z1092" t="str">
            <v/>
          </cell>
          <cell r="AA1092" t="str">
            <v/>
          </cell>
          <cell r="AB1092" t="str">
            <v/>
          </cell>
          <cell r="AC1092" t="str">
            <v/>
          </cell>
          <cell r="AD1092" t="str">
            <v/>
          </cell>
          <cell r="AE1092" t="str">
            <v/>
          </cell>
          <cell r="AF1092" t="str">
            <v/>
          </cell>
          <cell r="AG1092" t="str">
            <v/>
          </cell>
          <cell r="AH1092" t="str">
            <v/>
          </cell>
          <cell r="AI1092" t="str">
            <v/>
          </cell>
          <cell r="AJ1092" t="str">
            <v/>
          </cell>
          <cell r="AK1092" t="str">
            <v/>
          </cell>
          <cell r="AL1092" t="str">
            <v/>
          </cell>
          <cell r="AM1092" t="str">
            <v/>
          </cell>
          <cell r="AN1092" t="str">
            <v/>
          </cell>
          <cell r="AO1092" t="str">
            <v/>
          </cell>
          <cell r="AP1092" t="str">
            <v/>
          </cell>
          <cell r="AQ1092" t="str">
            <v/>
          </cell>
          <cell r="AR1092" t="str">
            <v/>
          </cell>
          <cell r="AS1092" t="str">
            <v/>
          </cell>
          <cell r="AT1092" t="str">
            <v/>
          </cell>
          <cell r="AU1092" t="str">
            <v/>
          </cell>
          <cell r="AV1092" t="str">
            <v/>
          </cell>
          <cell r="AW1092" t="str">
            <v/>
          </cell>
          <cell r="AX1092" t="str">
            <v/>
          </cell>
          <cell r="AY1092" t="str">
            <v/>
          </cell>
          <cell r="AZ1092" t="str">
            <v/>
          </cell>
          <cell r="BA1092" t="str">
            <v/>
          </cell>
          <cell r="BB1092" t="str">
            <v/>
          </cell>
          <cell r="BC1092" t="str">
            <v/>
          </cell>
        </row>
        <row r="1093">
          <cell r="B1093" t="str">
            <v>XCOOP - Sea</v>
          </cell>
          <cell r="C1093">
            <v>0</v>
          </cell>
          <cell r="D1093" t="str">
            <v/>
          </cell>
          <cell r="E1093" t="str">
            <v/>
          </cell>
          <cell r="F1093" t="str">
            <v/>
          </cell>
          <cell r="G1093" t="str">
            <v/>
          </cell>
          <cell r="H1093" t="str">
            <v/>
          </cell>
          <cell r="I1093" t="str">
            <v/>
          </cell>
          <cell r="J1093" t="str">
            <v/>
          </cell>
          <cell r="K1093" t="str">
            <v/>
          </cell>
          <cell r="L1093" t="str">
            <v/>
          </cell>
          <cell r="M1093" t="str">
            <v/>
          </cell>
          <cell r="N1093" t="str">
            <v/>
          </cell>
          <cell r="O1093" t="str">
            <v/>
          </cell>
          <cell r="P1093" t="str">
            <v/>
          </cell>
          <cell r="Q1093" t="str">
            <v/>
          </cell>
          <cell r="R1093" t="str">
            <v/>
          </cell>
          <cell r="S1093" t="str">
            <v/>
          </cell>
          <cell r="T1093" t="str">
            <v/>
          </cell>
          <cell r="U1093" t="str">
            <v/>
          </cell>
          <cell r="V1093" t="str">
            <v/>
          </cell>
          <cell r="W1093" t="str">
            <v/>
          </cell>
          <cell r="X1093" t="str">
            <v/>
          </cell>
          <cell r="Y1093" t="str">
            <v/>
          </cell>
          <cell r="Z1093" t="str">
            <v/>
          </cell>
          <cell r="AA1093" t="str">
            <v/>
          </cell>
          <cell r="AB1093" t="str">
            <v/>
          </cell>
          <cell r="AC1093" t="str">
            <v/>
          </cell>
          <cell r="AD1093" t="str">
            <v/>
          </cell>
          <cell r="AE1093" t="str">
            <v/>
          </cell>
          <cell r="AF1093" t="str">
            <v/>
          </cell>
          <cell r="AG1093" t="str">
            <v/>
          </cell>
          <cell r="AH1093" t="str">
            <v/>
          </cell>
          <cell r="AI1093" t="str">
            <v/>
          </cell>
          <cell r="AJ1093" t="str">
            <v/>
          </cell>
          <cell r="AK1093" t="str">
            <v/>
          </cell>
          <cell r="AL1093" t="str">
            <v/>
          </cell>
          <cell r="AM1093" t="str">
            <v/>
          </cell>
          <cell r="AN1093" t="str">
            <v/>
          </cell>
          <cell r="AO1093" t="str">
            <v/>
          </cell>
          <cell r="AP1093" t="str">
            <v/>
          </cell>
          <cell r="AQ1093" t="str">
            <v/>
          </cell>
          <cell r="AR1093" t="str">
            <v/>
          </cell>
          <cell r="AS1093" t="str">
            <v/>
          </cell>
          <cell r="AT1093" t="str">
            <v/>
          </cell>
          <cell r="AU1093" t="str">
            <v/>
          </cell>
          <cell r="AV1093" t="str">
            <v/>
          </cell>
          <cell r="AW1093" t="str">
            <v/>
          </cell>
          <cell r="AX1093" t="str">
            <v/>
          </cell>
          <cell r="AY1093" t="str">
            <v/>
          </cell>
          <cell r="AZ1093" t="str">
            <v/>
          </cell>
          <cell r="BA1093" t="str">
            <v/>
          </cell>
          <cell r="BB1093" t="str">
            <v/>
          </cell>
          <cell r="BC1093" t="str">
            <v/>
          </cell>
        </row>
        <row r="1094">
          <cell r="B1094" t="str">
            <v>XCOPP - Air</v>
          </cell>
          <cell r="C1094">
            <v>0</v>
          </cell>
          <cell r="D1094" t="str">
            <v/>
          </cell>
          <cell r="E1094" t="str">
            <v/>
          </cell>
          <cell r="F1094" t="str">
            <v/>
          </cell>
          <cell r="G1094" t="str">
            <v/>
          </cell>
          <cell r="H1094" t="str">
            <v/>
          </cell>
          <cell r="I1094" t="str">
            <v/>
          </cell>
          <cell r="J1094" t="str">
            <v/>
          </cell>
          <cell r="K1094" t="str">
            <v/>
          </cell>
          <cell r="L1094" t="str">
            <v/>
          </cell>
          <cell r="M1094" t="str">
            <v/>
          </cell>
          <cell r="N1094" t="str">
            <v/>
          </cell>
          <cell r="O1094" t="str">
            <v/>
          </cell>
          <cell r="P1094" t="str">
            <v/>
          </cell>
          <cell r="Q1094" t="str">
            <v/>
          </cell>
          <cell r="R1094" t="str">
            <v/>
          </cell>
          <cell r="S1094" t="str">
            <v/>
          </cell>
          <cell r="T1094" t="str">
            <v/>
          </cell>
          <cell r="U1094" t="str">
            <v/>
          </cell>
          <cell r="V1094" t="str">
            <v/>
          </cell>
          <cell r="W1094" t="str">
            <v/>
          </cell>
          <cell r="X1094" t="str">
            <v/>
          </cell>
          <cell r="Y1094" t="str">
            <v/>
          </cell>
          <cell r="Z1094" t="str">
            <v/>
          </cell>
          <cell r="AA1094" t="str">
            <v/>
          </cell>
          <cell r="AB1094" t="str">
            <v/>
          </cell>
          <cell r="AC1094" t="str">
            <v/>
          </cell>
          <cell r="AD1094" t="str">
            <v/>
          </cell>
          <cell r="AE1094" t="str">
            <v/>
          </cell>
          <cell r="AF1094" t="str">
            <v/>
          </cell>
          <cell r="AG1094" t="str">
            <v/>
          </cell>
          <cell r="AH1094" t="str">
            <v/>
          </cell>
          <cell r="AI1094" t="str">
            <v/>
          </cell>
          <cell r="AJ1094" t="str">
            <v/>
          </cell>
          <cell r="AK1094" t="str">
            <v/>
          </cell>
          <cell r="AL1094" t="str">
            <v/>
          </cell>
          <cell r="AM1094" t="str">
            <v/>
          </cell>
          <cell r="AN1094" t="str">
            <v/>
          </cell>
          <cell r="AO1094" t="str">
            <v/>
          </cell>
          <cell r="AP1094" t="str">
            <v/>
          </cell>
          <cell r="AQ1094" t="str">
            <v/>
          </cell>
          <cell r="AR1094" t="str">
            <v/>
          </cell>
          <cell r="AS1094" t="str">
            <v/>
          </cell>
          <cell r="AT1094" t="str">
            <v/>
          </cell>
          <cell r="AU1094" t="str">
            <v/>
          </cell>
          <cell r="AV1094" t="str">
            <v/>
          </cell>
          <cell r="AW1094" t="str">
            <v/>
          </cell>
          <cell r="AX1094" t="str">
            <v/>
          </cell>
          <cell r="AY1094" t="str">
            <v/>
          </cell>
          <cell r="AZ1094" t="str">
            <v/>
          </cell>
          <cell r="BA1094" t="str">
            <v/>
          </cell>
          <cell r="BB1094" t="str">
            <v/>
          </cell>
          <cell r="BC1094" t="str">
            <v/>
          </cell>
        </row>
        <row r="1095">
          <cell r="B1095" t="str">
            <v>XCOPP - Sea</v>
          </cell>
          <cell r="C1095">
            <v>0</v>
          </cell>
          <cell r="D1095" t="str">
            <v/>
          </cell>
          <cell r="E1095" t="str">
            <v/>
          </cell>
          <cell r="F1095" t="str">
            <v/>
          </cell>
          <cell r="G1095" t="str">
            <v/>
          </cell>
          <cell r="H1095" t="str">
            <v/>
          </cell>
          <cell r="I1095" t="str">
            <v/>
          </cell>
          <cell r="J1095" t="str">
            <v/>
          </cell>
          <cell r="K1095" t="str">
            <v/>
          </cell>
          <cell r="L1095" t="str">
            <v/>
          </cell>
          <cell r="M1095" t="str">
            <v/>
          </cell>
          <cell r="N1095" t="str">
            <v/>
          </cell>
          <cell r="O1095" t="str">
            <v/>
          </cell>
          <cell r="P1095" t="str">
            <v/>
          </cell>
          <cell r="Q1095" t="str">
            <v/>
          </cell>
          <cell r="R1095" t="str">
            <v/>
          </cell>
          <cell r="S1095" t="str">
            <v/>
          </cell>
          <cell r="T1095" t="str">
            <v/>
          </cell>
          <cell r="U1095" t="str">
            <v/>
          </cell>
          <cell r="V1095" t="str">
            <v/>
          </cell>
          <cell r="W1095" t="str">
            <v/>
          </cell>
          <cell r="X1095" t="str">
            <v/>
          </cell>
          <cell r="Y1095" t="str">
            <v/>
          </cell>
          <cell r="Z1095" t="str">
            <v/>
          </cell>
          <cell r="AA1095" t="str">
            <v/>
          </cell>
          <cell r="AB1095" t="str">
            <v/>
          </cell>
          <cell r="AC1095" t="str">
            <v/>
          </cell>
          <cell r="AD1095" t="str">
            <v/>
          </cell>
          <cell r="AE1095" t="str">
            <v/>
          </cell>
          <cell r="AF1095" t="str">
            <v/>
          </cell>
          <cell r="AG1095" t="str">
            <v/>
          </cell>
          <cell r="AH1095" t="str">
            <v/>
          </cell>
          <cell r="AI1095" t="str">
            <v/>
          </cell>
          <cell r="AJ1095" t="str">
            <v/>
          </cell>
          <cell r="AK1095" t="str">
            <v/>
          </cell>
          <cell r="AL1095" t="str">
            <v/>
          </cell>
          <cell r="AM1095" t="str">
            <v/>
          </cell>
          <cell r="AN1095" t="str">
            <v/>
          </cell>
          <cell r="AO1095" t="str">
            <v/>
          </cell>
          <cell r="AP1095" t="str">
            <v/>
          </cell>
          <cell r="AQ1095" t="str">
            <v/>
          </cell>
          <cell r="AR1095" t="str">
            <v/>
          </cell>
          <cell r="AS1095" t="str">
            <v/>
          </cell>
          <cell r="AT1095" t="str">
            <v/>
          </cell>
          <cell r="AU1095" t="str">
            <v/>
          </cell>
          <cell r="AV1095" t="str">
            <v/>
          </cell>
          <cell r="AW1095" t="str">
            <v/>
          </cell>
          <cell r="AX1095" t="str">
            <v/>
          </cell>
          <cell r="AY1095" t="str">
            <v/>
          </cell>
          <cell r="AZ1095" t="str">
            <v/>
          </cell>
          <cell r="BA1095" t="str">
            <v/>
          </cell>
          <cell r="BB1095" t="str">
            <v/>
          </cell>
          <cell r="BC1095" t="str">
            <v/>
          </cell>
        </row>
        <row r="1096">
          <cell r="B1096" t="str">
            <v>XCOTA - Air</v>
          </cell>
          <cell r="C1096">
            <v>0</v>
          </cell>
          <cell r="D1096" t="str">
            <v/>
          </cell>
          <cell r="E1096" t="str">
            <v/>
          </cell>
          <cell r="F1096" t="str">
            <v/>
          </cell>
          <cell r="G1096" t="str">
            <v/>
          </cell>
          <cell r="H1096" t="str">
            <v/>
          </cell>
          <cell r="I1096" t="str">
            <v/>
          </cell>
          <cell r="J1096" t="str">
            <v/>
          </cell>
          <cell r="K1096" t="str">
            <v/>
          </cell>
          <cell r="L1096" t="str">
            <v/>
          </cell>
          <cell r="M1096" t="str">
            <v/>
          </cell>
          <cell r="N1096" t="str">
            <v/>
          </cell>
          <cell r="O1096" t="str">
            <v/>
          </cell>
          <cell r="P1096" t="str">
            <v/>
          </cell>
          <cell r="Q1096" t="str">
            <v/>
          </cell>
          <cell r="R1096" t="str">
            <v/>
          </cell>
          <cell r="S1096" t="str">
            <v/>
          </cell>
          <cell r="T1096" t="str">
            <v/>
          </cell>
          <cell r="U1096" t="str">
            <v/>
          </cell>
          <cell r="V1096" t="str">
            <v/>
          </cell>
          <cell r="W1096" t="str">
            <v/>
          </cell>
          <cell r="X1096" t="str">
            <v/>
          </cell>
          <cell r="Y1096" t="str">
            <v/>
          </cell>
          <cell r="Z1096" t="str">
            <v/>
          </cell>
          <cell r="AA1096" t="str">
            <v/>
          </cell>
          <cell r="AB1096" t="str">
            <v/>
          </cell>
          <cell r="AC1096" t="str">
            <v/>
          </cell>
          <cell r="AD1096" t="str">
            <v/>
          </cell>
          <cell r="AE1096" t="str">
            <v/>
          </cell>
          <cell r="AF1096" t="str">
            <v/>
          </cell>
          <cell r="AG1096" t="str">
            <v/>
          </cell>
          <cell r="AH1096" t="str">
            <v/>
          </cell>
          <cell r="AI1096" t="str">
            <v/>
          </cell>
          <cell r="AJ1096" t="str">
            <v/>
          </cell>
          <cell r="AK1096" t="str">
            <v/>
          </cell>
          <cell r="AL1096" t="str">
            <v/>
          </cell>
          <cell r="AM1096" t="str">
            <v/>
          </cell>
          <cell r="AN1096" t="str">
            <v/>
          </cell>
          <cell r="AO1096" t="str">
            <v/>
          </cell>
          <cell r="AP1096" t="str">
            <v/>
          </cell>
          <cell r="AQ1096" t="str">
            <v/>
          </cell>
          <cell r="AR1096" t="str">
            <v/>
          </cell>
          <cell r="AS1096" t="str">
            <v/>
          </cell>
          <cell r="AT1096" t="str">
            <v/>
          </cell>
          <cell r="AU1096" t="str">
            <v/>
          </cell>
          <cell r="AV1096" t="str">
            <v/>
          </cell>
          <cell r="AW1096" t="str">
            <v/>
          </cell>
          <cell r="AX1096" t="str">
            <v/>
          </cell>
          <cell r="AY1096" t="str">
            <v/>
          </cell>
          <cell r="AZ1096" t="str">
            <v/>
          </cell>
          <cell r="BA1096" t="str">
            <v/>
          </cell>
          <cell r="BB1096" t="str">
            <v/>
          </cell>
          <cell r="BC1096" t="str">
            <v/>
          </cell>
        </row>
        <row r="1097">
          <cell r="B1097" t="str">
            <v>XCOTA - Sea</v>
          </cell>
          <cell r="C1097">
            <v>0</v>
          </cell>
          <cell r="D1097" t="str">
            <v/>
          </cell>
          <cell r="E1097" t="str">
            <v/>
          </cell>
          <cell r="F1097" t="str">
            <v/>
          </cell>
          <cell r="G1097" t="str">
            <v/>
          </cell>
          <cell r="H1097" t="str">
            <v/>
          </cell>
          <cell r="I1097" t="str">
            <v/>
          </cell>
          <cell r="J1097" t="str">
            <v/>
          </cell>
          <cell r="K1097" t="str">
            <v/>
          </cell>
          <cell r="L1097" t="str">
            <v/>
          </cell>
          <cell r="M1097" t="str">
            <v/>
          </cell>
          <cell r="N1097" t="str">
            <v/>
          </cell>
          <cell r="O1097" t="str">
            <v/>
          </cell>
          <cell r="P1097" t="str">
            <v/>
          </cell>
          <cell r="Q1097" t="str">
            <v/>
          </cell>
          <cell r="R1097" t="str">
            <v/>
          </cell>
          <cell r="S1097" t="str">
            <v/>
          </cell>
          <cell r="T1097" t="str">
            <v/>
          </cell>
          <cell r="U1097" t="str">
            <v/>
          </cell>
          <cell r="V1097" t="str">
            <v/>
          </cell>
          <cell r="W1097" t="str">
            <v/>
          </cell>
          <cell r="X1097" t="str">
            <v/>
          </cell>
          <cell r="Y1097" t="str">
            <v/>
          </cell>
          <cell r="Z1097" t="str">
            <v/>
          </cell>
          <cell r="AA1097" t="str">
            <v/>
          </cell>
          <cell r="AB1097" t="str">
            <v/>
          </cell>
          <cell r="AC1097" t="str">
            <v/>
          </cell>
          <cell r="AD1097" t="str">
            <v/>
          </cell>
          <cell r="AE1097" t="str">
            <v/>
          </cell>
          <cell r="AF1097" t="str">
            <v/>
          </cell>
          <cell r="AG1097" t="str">
            <v/>
          </cell>
          <cell r="AH1097" t="str">
            <v/>
          </cell>
          <cell r="AI1097" t="str">
            <v/>
          </cell>
          <cell r="AJ1097" t="str">
            <v/>
          </cell>
          <cell r="AK1097" t="str">
            <v/>
          </cell>
          <cell r="AL1097" t="str">
            <v/>
          </cell>
          <cell r="AM1097" t="str">
            <v/>
          </cell>
          <cell r="AN1097" t="str">
            <v/>
          </cell>
          <cell r="AO1097" t="str">
            <v/>
          </cell>
          <cell r="AP1097" t="str">
            <v/>
          </cell>
          <cell r="AQ1097" t="str">
            <v/>
          </cell>
          <cell r="AR1097" t="str">
            <v/>
          </cell>
          <cell r="AS1097" t="str">
            <v/>
          </cell>
          <cell r="AT1097" t="str">
            <v/>
          </cell>
          <cell r="AU1097" t="str">
            <v/>
          </cell>
          <cell r="AV1097" t="str">
            <v/>
          </cell>
          <cell r="AW1097" t="str">
            <v/>
          </cell>
          <cell r="AX1097" t="str">
            <v/>
          </cell>
          <cell r="AY1097" t="str">
            <v/>
          </cell>
          <cell r="AZ1097" t="str">
            <v/>
          </cell>
          <cell r="BA1097" t="str">
            <v/>
          </cell>
          <cell r="BB1097" t="str">
            <v/>
          </cell>
          <cell r="BC1097" t="str">
            <v/>
          </cell>
        </row>
        <row r="1098">
          <cell r="B1098" t="str">
            <v>XCOTY - Air</v>
          </cell>
          <cell r="C1098">
            <v>0</v>
          </cell>
          <cell r="D1098" t="str">
            <v/>
          </cell>
          <cell r="E1098" t="str">
            <v/>
          </cell>
          <cell r="F1098" t="str">
            <v/>
          </cell>
          <cell r="G1098" t="str">
            <v/>
          </cell>
          <cell r="H1098" t="str">
            <v/>
          </cell>
          <cell r="I1098" t="str">
            <v/>
          </cell>
          <cell r="J1098" t="str">
            <v/>
          </cell>
          <cell r="K1098" t="str">
            <v/>
          </cell>
          <cell r="L1098" t="str">
            <v/>
          </cell>
          <cell r="M1098" t="str">
            <v/>
          </cell>
          <cell r="N1098" t="str">
            <v/>
          </cell>
          <cell r="O1098" t="str">
            <v/>
          </cell>
          <cell r="P1098" t="str">
            <v/>
          </cell>
          <cell r="Q1098" t="str">
            <v/>
          </cell>
          <cell r="R1098" t="str">
            <v/>
          </cell>
          <cell r="S1098" t="str">
            <v/>
          </cell>
          <cell r="T1098" t="str">
            <v/>
          </cell>
          <cell r="U1098" t="str">
            <v/>
          </cell>
          <cell r="V1098" t="str">
            <v/>
          </cell>
          <cell r="W1098" t="str">
            <v/>
          </cell>
          <cell r="X1098" t="str">
            <v/>
          </cell>
          <cell r="Y1098" t="str">
            <v/>
          </cell>
          <cell r="Z1098" t="str">
            <v/>
          </cell>
          <cell r="AA1098" t="str">
            <v/>
          </cell>
          <cell r="AB1098" t="str">
            <v/>
          </cell>
          <cell r="AC1098" t="str">
            <v/>
          </cell>
          <cell r="AD1098" t="str">
            <v/>
          </cell>
          <cell r="AE1098" t="str">
            <v/>
          </cell>
          <cell r="AF1098" t="str">
            <v/>
          </cell>
          <cell r="AG1098" t="str">
            <v/>
          </cell>
          <cell r="AH1098" t="str">
            <v/>
          </cell>
          <cell r="AI1098" t="str">
            <v/>
          </cell>
          <cell r="AJ1098" t="str">
            <v/>
          </cell>
          <cell r="AK1098" t="str">
            <v/>
          </cell>
          <cell r="AL1098" t="str">
            <v/>
          </cell>
          <cell r="AM1098" t="str">
            <v/>
          </cell>
          <cell r="AN1098" t="str">
            <v/>
          </cell>
          <cell r="AO1098" t="str">
            <v/>
          </cell>
          <cell r="AP1098" t="str">
            <v/>
          </cell>
          <cell r="AQ1098" t="str">
            <v/>
          </cell>
          <cell r="AR1098" t="str">
            <v/>
          </cell>
          <cell r="AS1098" t="str">
            <v/>
          </cell>
          <cell r="AT1098" t="str">
            <v/>
          </cell>
          <cell r="AU1098" t="str">
            <v/>
          </cell>
          <cell r="AV1098" t="str">
            <v/>
          </cell>
          <cell r="AW1098" t="str">
            <v/>
          </cell>
          <cell r="AX1098" t="str">
            <v/>
          </cell>
          <cell r="AY1098" t="str">
            <v/>
          </cell>
          <cell r="AZ1098" t="str">
            <v/>
          </cell>
          <cell r="BA1098" t="str">
            <v/>
          </cell>
          <cell r="BB1098" t="str">
            <v/>
          </cell>
          <cell r="BC1098" t="str">
            <v/>
          </cell>
        </row>
        <row r="1099">
          <cell r="B1099" t="str">
            <v>XCOTY - Sea</v>
          </cell>
          <cell r="C1099">
            <v>0</v>
          </cell>
          <cell r="D1099" t="str">
            <v/>
          </cell>
          <cell r="E1099" t="str">
            <v/>
          </cell>
          <cell r="F1099" t="str">
            <v/>
          </cell>
          <cell r="G1099" t="str">
            <v/>
          </cell>
          <cell r="H1099" t="str">
            <v/>
          </cell>
          <cell r="I1099" t="str">
            <v/>
          </cell>
          <cell r="J1099" t="str">
            <v/>
          </cell>
          <cell r="K1099" t="str">
            <v/>
          </cell>
          <cell r="L1099" t="str">
            <v/>
          </cell>
          <cell r="M1099" t="str">
            <v/>
          </cell>
          <cell r="N1099" t="str">
            <v/>
          </cell>
          <cell r="O1099" t="str">
            <v/>
          </cell>
          <cell r="P1099" t="str">
            <v/>
          </cell>
          <cell r="Q1099" t="str">
            <v/>
          </cell>
          <cell r="R1099" t="str">
            <v/>
          </cell>
          <cell r="S1099" t="str">
            <v/>
          </cell>
          <cell r="T1099" t="str">
            <v/>
          </cell>
          <cell r="U1099" t="str">
            <v/>
          </cell>
          <cell r="V1099" t="str">
            <v/>
          </cell>
          <cell r="W1099" t="str">
            <v/>
          </cell>
          <cell r="X1099" t="str">
            <v/>
          </cell>
          <cell r="Y1099" t="str">
            <v/>
          </cell>
          <cell r="Z1099" t="str">
            <v/>
          </cell>
          <cell r="AA1099" t="str">
            <v/>
          </cell>
          <cell r="AB1099" t="str">
            <v/>
          </cell>
          <cell r="AC1099" t="str">
            <v/>
          </cell>
          <cell r="AD1099" t="str">
            <v/>
          </cell>
          <cell r="AE1099" t="str">
            <v/>
          </cell>
          <cell r="AF1099" t="str">
            <v/>
          </cell>
          <cell r="AG1099" t="str">
            <v/>
          </cell>
          <cell r="AH1099" t="str">
            <v/>
          </cell>
          <cell r="AI1099" t="str">
            <v/>
          </cell>
          <cell r="AJ1099" t="str">
            <v/>
          </cell>
          <cell r="AK1099" t="str">
            <v/>
          </cell>
          <cell r="AL1099" t="str">
            <v/>
          </cell>
          <cell r="AM1099" t="str">
            <v/>
          </cell>
          <cell r="AN1099" t="str">
            <v/>
          </cell>
          <cell r="AO1099" t="str">
            <v/>
          </cell>
          <cell r="AP1099" t="str">
            <v/>
          </cell>
          <cell r="AQ1099" t="str">
            <v/>
          </cell>
          <cell r="AR1099" t="str">
            <v/>
          </cell>
          <cell r="AS1099" t="str">
            <v/>
          </cell>
          <cell r="AT1099" t="str">
            <v/>
          </cell>
          <cell r="AU1099" t="str">
            <v/>
          </cell>
          <cell r="AV1099" t="str">
            <v/>
          </cell>
          <cell r="AW1099" t="str">
            <v/>
          </cell>
          <cell r="AX1099" t="str">
            <v/>
          </cell>
          <cell r="AY1099" t="str">
            <v/>
          </cell>
          <cell r="AZ1099" t="str">
            <v/>
          </cell>
          <cell r="BA1099" t="str">
            <v/>
          </cell>
          <cell r="BB1099" t="str">
            <v/>
          </cell>
          <cell r="BC1099" t="str">
            <v/>
          </cell>
        </row>
        <row r="1100">
          <cell r="B1100" t="str">
            <v>XCRGB - Air</v>
          </cell>
          <cell r="C1100">
            <v>0</v>
          </cell>
          <cell r="D1100" t="str">
            <v/>
          </cell>
          <cell r="E1100" t="str">
            <v/>
          </cell>
          <cell r="F1100" t="str">
            <v/>
          </cell>
          <cell r="G1100" t="str">
            <v/>
          </cell>
          <cell r="H1100" t="str">
            <v/>
          </cell>
          <cell r="I1100" t="str">
            <v/>
          </cell>
          <cell r="J1100" t="str">
            <v/>
          </cell>
          <cell r="K1100" t="str">
            <v/>
          </cell>
          <cell r="L1100" t="str">
            <v/>
          </cell>
          <cell r="M1100" t="str">
            <v/>
          </cell>
          <cell r="N1100" t="str">
            <v/>
          </cell>
          <cell r="O1100" t="str">
            <v/>
          </cell>
          <cell r="P1100" t="str">
            <v/>
          </cell>
          <cell r="Q1100" t="str">
            <v/>
          </cell>
          <cell r="R1100" t="str">
            <v/>
          </cell>
          <cell r="S1100" t="str">
            <v/>
          </cell>
          <cell r="T1100" t="str">
            <v/>
          </cell>
          <cell r="U1100" t="str">
            <v/>
          </cell>
          <cell r="V1100" t="str">
            <v/>
          </cell>
          <cell r="W1100" t="str">
            <v/>
          </cell>
          <cell r="X1100" t="str">
            <v/>
          </cell>
          <cell r="Y1100" t="str">
            <v/>
          </cell>
          <cell r="Z1100" t="str">
            <v/>
          </cell>
          <cell r="AA1100" t="str">
            <v/>
          </cell>
          <cell r="AB1100" t="str">
            <v/>
          </cell>
          <cell r="AC1100" t="str">
            <v/>
          </cell>
          <cell r="AD1100" t="str">
            <v/>
          </cell>
          <cell r="AE1100" t="str">
            <v/>
          </cell>
          <cell r="AF1100" t="str">
            <v/>
          </cell>
          <cell r="AG1100" t="str">
            <v/>
          </cell>
          <cell r="AH1100" t="str">
            <v/>
          </cell>
          <cell r="AI1100" t="str">
            <v/>
          </cell>
          <cell r="AJ1100" t="str">
            <v/>
          </cell>
          <cell r="AK1100" t="str">
            <v/>
          </cell>
          <cell r="AL1100" t="str">
            <v/>
          </cell>
          <cell r="AM1100" t="str">
            <v/>
          </cell>
          <cell r="AN1100" t="str">
            <v/>
          </cell>
          <cell r="AO1100" t="str">
            <v/>
          </cell>
          <cell r="AP1100" t="str">
            <v/>
          </cell>
          <cell r="AQ1100" t="str">
            <v/>
          </cell>
          <cell r="AR1100" t="str">
            <v/>
          </cell>
          <cell r="AS1100" t="str">
            <v/>
          </cell>
          <cell r="AT1100" t="str">
            <v/>
          </cell>
          <cell r="AU1100" t="str">
            <v/>
          </cell>
          <cell r="AV1100" t="str">
            <v/>
          </cell>
          <cell r="AW1100" t="str">
            <v/>
          </cell>
          <cell r="AX1100" t="str">
            <v/>
          </cell>
          <cell r="AY1100" t="str">
            <v/>
          </cell>
          <cell r="AZ1100" t="str">
            <v/>
          </cell>
          <cell r="BA1100" t="str">
            <v/>
          </cell>
          <cell r="BB1100" t="str">
            <v/>
          </cell>
          <cell r="BC1100" t="str">
            <v/>
          </cell>
        </row>
        <row r="1101">
          <cell r="B1101" t="str">
            <v>XCRGB - Sea</v>
          </cell>
          <cell r="C1101">
            <v>0</v>
          </cell>
          <cell r="D1101" t="str">
            <v/>
          </cell>
          <cell r="E1101" t="str">
            <v/>
          </cell>
          <cell r="F1101" t="str">
            <v/>
          </cell>
          <cell r="G1101" t="str">
            <v/>
          </cell>
          <cell r="H1101" t="str">
            <v/>
          </cell>
          <cell r="I1101" t="str">
            <v/>
          </cell>
          <cell r="J1101" t="str">
            <v/>
          </cell>
          <cell r="K1101" t="str">
            <v/>
          </cell>
          <cell r="L1101" t="str">
            <v/>
          </cell>
          <cell r="M1101" t="str">
            <v/>
          </cell>
          <cell r="N1101" t="str">
            <v/>
          </cell>
          <cell r="O1101" t="str">
            <v/>
          </cell>
          <cell r="P1101" t="str">
            <v/>
          </cell>
          <cell r="Q1101" t="str">
            <v/>
          </cell>
          <cell r="R1101" t="str">
            <v/>
          </cell>
          <cell r="S1101" t="str">
            <v/>
          </cell>
          <cell r="T1101" t="str">
            <v/>
          </cell>
          <cell r="U1101" t="str">
            <v/>
          </cell>
          <cell r="V1101" t="str">
            <v/>
          </cell>
          <cell r="W1101" t="str">
            <v/>
          </cell>
          <cell r="X1101" t="str">
            <v/>
          </cell>
          <cell r="Y1101" t="str">
            <v/>
          </cell>
          <cell r="Z1101" t="str">
            <v/>
          </cell>
          <cell r="AA1101" t="str">
            <v/>
          </cell>
          <cell r="AB1101" t="str">
            <v/>
          </cell>
          <cell r="AC1101" t="str">
            <v/>
          </cell>
          <cell r="AD1101" t="str">
            <v/>
          </cell>
          <cell r="AE1101" t="str">
            <v/>
          </cell>
          <cell r="AF1101" t="str">
            <v/>
          </cell>
          <cell r="AG1101" t="str">
            <v/>
          </cell>
          <cell r="AH1101" t="str">
            <v/>
          </cell>
          <cell r="AI1101" t="str">
            <v/>
          </cell>
          <cell r="AJ1101" t="str">
            <v/>
          </cell>
          <cell r="AK1101" t="str">
            <v/>
          </cell>
          <cell r="AL1101" t="str">
            <v/>
          </cell>
          <cell r="AM1101" t="str">
            <v/>
          </cell>
          <cell r="AN1101" t="str">
            <v/>
          </cell>
          <cell r="AO1101" t="str">
            <v/>
          </cell>
          <cell r="AP1101" t="str">
            <v/>
          </cell>
          <cell r="AQ1101" t="str">
            <v/>
          </cell>
          <cell r="AR1101" t="str">
            <v/>
          </cell>
          <cell r="AS1101" t="str">
            <v/>
          </cell>
          <cell r="AT1101" t="str">
            <v/>
          </cell>
          <cell r="AU1101" t="str">
            <v/>
          </cell>
          <cell r="AV1101" t="str">
            <v/>
          </cell>
          <cell r="AW1101" t="str">
            <v/>
          </cell>
          <cell r="AX1101" t="str">
            <v/>
          </cell>
          <cell r="AY1101" t="str">
            <v/>
          </cell>
          <cell r="AZ1101" t="str">
            <v/>
          </cell>
          <cell r="BA1101" t="str">
            <v/>
          </cell>
          <cell r="BB1101" t="str">
            <v/>
          </cell>
          <cell r="BC1101" t="str">
            <v/>
          </cell>
        </row>
        <row r="1102">
          <cell r="B1102" t="str">
            <v>XCSCPL - Air</v>
          </cell>
          <cell r="C1102">
            <v>0</v>
          </cell>
          <cell r="D1102" t="str">
            <v/>
          </cell>
          <cell r="E1102" t="str">
            <v/>
          </cell>
          <cell r="F1102" t="str">
            <v/>
          </cell>
          <cell r="G1102" t="str">
            <v/>
          </cell>
          <cell r="H1102" t="str">
            <v/>
          </cell>
          <cell r="I1102" t="str">
            <v/>
          </cell>
          <cell r="J1102" t="str">
            <v/>
          </cell>
          <cell r="K1102" t="str">
            <v/>
          </cell>
          <cell r="L1102" t="str">
            <v/>
          </cell>
          <cell r="M1102" t="str">
            <v/>
          </cell>
          <cell r="N1102" t="str">
            <v/>
          </cell>
          <cell r="O1102" t="str">
            <v/>
          </cell>
          <cell r="P1102" t="str">
            <v/>
          </cell>
          <cell r="Q1102" t="str">
            <v/>
          </cell>
          <cell r="R1102" t="str">
            <v/>
          </cell>
          <cell r="S1102" t="str">
            <v/>
          </cell>
          <cell r="T1102" t="str">
            <v/>
          </cell>
          <cell r="U1102" t="str">
            <v/>
          </cell>
          <cell r="V1102" t="str">
            <v/>
          </cell>
          <cell r="W1102" t="str">
            <v/>
          </cell>
          <cell r="X1102" t="str">
            <v/>
          </cell>
          <cell r="Y1102" t="str">
            <v/>
          </cell>
          <cell r="Z1102" t="str">
            <v/>
          </cell>
          <cell r="AA1102" t="str">
            <v/>
          </cell>
          <cell r="AB1102" t="str">
            <v/>
          </cell>
          <cell r="AC1102" t="str">
            <v/>
          </cell>
          <cell r="AD1102" t="str">
            <v/>
          </cell>
          <cell r="AE1102" t="str">
            <v/>
          </cell>
          <cell r="AF1102" t="str">
            <v/>
          </cell>
          <cell r="AG1102" t="str">
            <v/>
          </cell>
          <cell r="AH1102" t="str">
            <v/>
          </cell>
          <cell r="AI1102" t="str">
            <v/>
          </cell>
          <cell r="AJ1102" t="str">
            <v/>
          </cell>
          <cell r="AK1102" t="str">
            <v/>
          </cell>
          <cell r="AL1102" t="str">
            <v/>
          </cell>
          <cell r="AM1102" t="str">
            <v/>
          </cell>
          <cell r="AN1102" t="str">
            <v/>
          </cell>
          <cell r="AO1102" t="str">
            <v/>
          </cell>
          <cell r="AP1102" t="str">
            <v/>
          </cell>
          <cell r="AQ1102" t="str">
            <v/>
          </cell>
          <cell r="AR1102" t="str">
            <v/>
          </cell>
          <cell r="AS1102" t="str">
            <v/>
          </cell>
          <cell r="AT1102" t="str">
            <v/>
          </cell>
          <cell r="AU1102" t="str">
            <v/>
          </cell>
          <cell r="AV1102" t="str">
            <v/>
          </cell>
          <cell r="AW1102" t="str">
            <v/>
          </cell>
          <cell r="AX1102" t="str">
            <v/>
          </cell>
          <cell r="AY1102" t="str">
            <v/>
          </cell>
          <cell r="AZ1102" t="str">
            <v/>
          </cell>
          <cell r="BA1102" t="str">
            <v/>
          </cell>
          <cell r="BB1102" t="str">
            <v/>
          </cell>
          <cell r="BC1102" t="str">
            <v/>
          </cell>
        </row>
        <row r="1103">
          <cell r="B1103" t="str">
            <v>XCSCPL - Sea</v>
          </cell>
          <cell r="C1103">
            <v>0</v>
          </cell>
          <cell r="D1103" t="str">
            <v/>
          </cell>
          <cell r="E1103" t="str">
            <v/>
          </cell>
          <cell r="F1103" t="str">
            <v/>
          </cell>
          <cell r="G1103" t="str">
            <v/>
          </cell>
          <cell r="H1103" t="str">
            <v/>
          </cell>
          <cell r="I1103" t="str">
            <v/>
          </cell>
          <cell r="J1103" t="str">
            <v/>
          </cell>
          <cell r="K1103" t="str">
            <v/>
          </cell>
          <cell r="L1103" t="str">
            <v/>
          </cell>
          <cell r="M1103" t="str">
            <v/>
          </cell>
          <cell r="N1103" t="str">
            <v/>
          </cell>
          <cell r="O1103" t="str">
            <v/>
          </cell>
          <cell r="P1103" t="str">
            <v/>
          </cell>
          <cell r="Q1103" t="str">
            <v/>
          </cell>
          <cell r="R1103" t="str">
            <v/>
          </cell>
          <cell r="S1103" t="str">
            <v/>
          </cell>
          <cell r="T1103" t="str">
            <v/>
          </cell>
          <cell r="U1103" t="str">
            <v/>
          </cell>
          <cell r="V1103" t="str">
            <v/>
          </cell>
          <cell r="W1103" t="str">
            <v/>
          </cell>
          <cell r="X1103" t="str">
            <v/>
          </cell>
          <cell r="Y1103" t="str">
            <v/>
          </cell>
          <cell r="Z1103" t="str">
            <v/>
          </cell>
          <cell r="AA1103" t="str">
            <v/>
          </cell>
          <cell r="AB1103" t="str">
            <v/>
          </cell>
          <cell r="AC1103" t="str">
            <v/>
          </cell>
          <cell r="AD1103" t="str">
            <v/>
          </cell>
          <cell r="AE1103" t="str">
            <v/>
          </cell>
          <cell r="AF1103" t="str">
            <v/>
          </cell>
          <cell r="AG1103" t="str">
            <v/>
          </cell>
          <cell r="AH1103" t="str">
            <v/>
          </cell>
          <cell r="AI1103" t="str">
            <v/>
          </cell>
          <cell r="AJ1103" t="str">
            <v/>
          </cell>
          <cell r="AK1103" t="str">
            <v/>
          </cell>
          <cell r="AL1103" t="str">
            <v/>
          </cell>
          <cell r="AM1103" t="str">
            <v/>
          </cell>
          <cell r="AN1103" t="str">
            <v/>
          </cell>
          <cell r="AO1103" t="str">
            <v/>
          </cell>
          <cell r="AP1103" t="str">
            <v/>
          </cell>
          <cell r="AQ1103" t="str">
            <v/>
          </cell>
          <cell r="AR1103" t="str">
            <v/>
          </cell>
          <cell r="AS1103" t="str">
            <v/>
          </cell>
          <cell r="AT1103" t="str">
            <v/>
          </cell>
          <cell r="AU1103" t="str">
            <v/>
          </cell>
          <cell r="AV1103" t="str">
            <v/>
          </cell>
          <cell r="AW1103" t="str">
            <v/>
          </cell>
          <cell r="AX1103" t="str">
            <v/>
          </cell>
          <cell r="AY1103" t="str">
            <v/>
          </cell>
          <cell r="AZ1103" t="str">
            <v/>
          </cell>
          <cell r="BA1103" t="str">
            <v/>
          </cell>
          <cell r="BB1103" t="str">
            <v/>
          </cell>
          <cell r="BC1103" t="str">
            <v/>
          </cell>
        </row>
        <row r="1104">
          <cell r="B1104" t="str">
            <v>XCSTA - Air</v>
          </cell>
          <cell r="C1104">
            <v>0</v>
          </cell>
          <cell r="D1104" t="str">
            <v/>
          </cell>
          <cell r="E1104" t="str">
            <v/>
          </cell>
          <cell r="F1104" t="str">
            <v/>
          </cell>
          <cell r="G1104" t="str">
            <v/>
          </cell>
          <cell r="H1104" t="str">
            <v/>
          </cell>
          <cell r="I1104" t="str">
            <v/>
          </cell>
          <cell r="J1104" t="str">
            <v/>
          </cell>
          <cell r="K1104" t="str">
            <v/>
          </cell>
          <cell r="L1104" t="str">
            <v/>
          </cell>
          <cell r="M1104" t="str">
            <v/>
          </cell>
          <cell r="N1104" t="str">
            <v/>
          </cell>
          <cell r="O1104" t="str">
            <v/>
          </cell>
          <cell r="P1104" t="str">
            <v/>
          </cell>
          <cell r="Q1104" t="str">
            <v/>
          </cell>
          <cell r="R1104" t="str">
            <v/>
          </cell>
          <cell r="S1104" t="str">
            <v/>
          </cell>
          <cell r="T1104" t="str">
            <v/>
          </cell>
          <cell r="U1104" t="str">
            <v/>
          </cell>
          <cell r="V1104" t="str">
            <v/>
          </cell>
          <cell r="W1104" t="str">
            <v/>
          </cell>
          <cell r="X1104" t="str">
            <v/>
          </cell>
          <cell r="Y1104" t="str">
            <v/>
          </cell>
          <cell r="Z1104" t="str">
            <v/>
          </cell>
          <cell r="AA1104" t="str">
            <v/>
          </cell>
          <cell r="AB1104" t="str">
            <v/>
          </cell>
          <cell r="AC1104" t="str">
            <v/>
          </cell>
          <cell r="AD1104" t="str">
            <v/>
          </cell>
          <cell r="AE1104" t="str">
            <v/>
          </cell>
          <cell r="AF1104" t="str">
            <v/>
          </cell>
          <cell r="AG1104" t="str">
            <v/>
          </cell>
          <cell r="AH1104" t="str">
            <v/>
          </cell>
          <cell r="AI1104" t="str">
            <v/>
          </cell>
          <cell r="AJ1104" t="str">
            <v/>
          </cell>
          <cell r="AK1104" t="str">
            <v/>
          </cell>
          <cell r="AL1104" t="str">
            <v/>
          </cell>
          <cell r="AM1104" t="str">
            <v/>
          </cell>
          <cell r="AN1104" t="str">
            <v/>
          </cell>
          <cell r="AO1104" t="str">
            <v/>
          </cell>
          <cell r="AP1104" t="str">
            <v/>
          </cell>
          <cell r="AQ1104" t="str">
            <v/>
          </cell>
          <cell r="AR1104" t="str">
            <v/>
          </cell>
          <cell r="AS1104" t="str">
            <v/>
          </cell>
          <cell r="AT1104" t="str">
            <v/>
          </cell>
          <cell r="AU1104" t="str">
            <v/>
          </cell>
          <cell r="AV1104" t="str">
            <v/>
          </cell>
          <cell r="AW1104" t="str">
            <v/>
          </cell>
          <cell r="AX1104" t="str">
            <v/>
          </cell>
          <cell r="AY1104" t="str">
            <v/>
          </cell>
          <cell r="AZ1104" t="str">
            <v/>
          </cell>
          <cell r="BA1104" t="str">
            <v/>
          </cell>
          <cell r="BB1104" t="str">
            <v/>
          </cell>
          <cell r="BC1104" t="str">
            <v/>
          </cell>
        </row>
        <row r="1105">
          <cell r="B1105" t="str">
            <v>XCSTA - Sea</v>
          </cell>
          <cell r="C1105">
            <v>0</v>
          </cell>
          <cell r="D1105" t="str">
            <v/>
          </cell>
          <cell r="E1105" t="str">
            <v/>
          </cell>
          <cell r="F1105" t="str">
            <v/>
          </cell>
          <cell r="G1105" t="str">
            <v/>
          </cell>
          <cell r="H1105" t="str">
            <v/>
          </cell>
          <cell r="I1105" t="str">
            <v/>
          </cell>
          <cell r="J1105" t="str">
            <v/>
          </cell>
          <cell r="K1105" t="str">
            <v/>
          </cell>
          <cell r="L1105" t="str">
            <v/>
          </cell>
          <cell r="M1105" t="str">
            <v/>
          </cell>
          <cell r="N1105" t="str">
            <v/>
          </cell>
          <cell r="O1105" t="str">
            <v/>
          </cell>
          <cell r="P1105" t="str">
            <v/>
          </cell>
          <cell r="Q1105" t="str">
            <v/>
          </cell>
          <cell r="R1105" t="str">
            <v/>
          </cell>
          <cell r="S1105" t="str">
            <v/>
          </cell>
          <cell r="T1105" t="str">
            <v/>
          </cell>
          <cell r="U1105" t="str">
            <v/>
          </cell>
          <cell r="V1105" t="str">
            <v/>
          </cell>
          <cell r="W1105" t="str">
            <v/>
          </cell>
          <cell r="X1105" t="str">
            <v/>
          </cell>
          <cell r="Y1105" t="str">
            <v/>
          </cell>
          <cell r="Z1105" t="str">
            <v/>
          </cell>
          <cell r="AA1105" t="str">
            <v/>
          </cell>
          <cell r="AB1105" t="str">
            <v/>
          </cell>
          <cell r="AC1105" t="str">
            <v/>
          </cell>
          <cell r="AD1105" t="str">
            <v/>
          </cell>
          <cell r="AE1105" t="str">
            <v/>
          </cell>
          <cell r="AF1105" t="str">
            <v/>
          </cell>
          <cell r="AG1105" t="str">
            <v/>
          </cell>
          <cell r="AH1105" t="str">
            <v/>
          </cell>
          <cell r="AI1105" t="str">
            <v/>
          </cell>
          <cell r="AJ1105" t="str">
            <v/>
          </cell>
          <cell r="AK1105" t="str">
            <v/>
          </cell>
          <cell r="AL1105" t="str">
            <v/>
          </cell>
          <cell r="AM1105" t="str">
            <v/>
          </cell>
          <cell r="AN1105" t="str">
            <v/>
          </cell>
          <cell r="AO1105" t="str">
            <v/>
          </cell>
          <cell r="AP1105" t="str">
            <v/>
          </cell>
          <cell r="AQ1105" t="str">
            <v/>
          </cell>
          <cell r="AR1105" t="str">
            <v/>
          </cell>
          <cell r="AS1105" t="str">
            <v/>
          </cell>
          <cell r="AT1105" t="str">
            <v/>
          </cell>
          <cell r="AU1105" t="str">
            <v/>
          </cell>
          <cell r="AV1105" t="str">
            <v/>
          </cell>
          <cell r="AW1105" t="str">
            <v/>
          </cell>
          <cell r="AX1105" t="str">
            <v/>
          </cell>
          <cell r="AY1105" t="str">
            <v/>
          </cell>
          <cell r="AZ1105" t="str">
            <v/>
          </cell>
          <cell r="BA1105" t="str">
            <v/>
          </cell>
          <cell r="BB1105" t="str">
            <v/>
          </cell>
          <cell r="BC1105" t="str">
            <v/>
          </cell>
        </row>
        <row r="1106">
          <cell r="B1106" t="str">
            <v>XCTLG - Air</v>
          </cell>
          <cell r="C1106">
            <v>0</v>
          </cell>
          <cell r="D1106" t="str">
            <v/>
          </cell>
          <cell r="E1106" t="str">
            <v/>
          </cell>
          <cell r="F1106" t="str">
            <v/>
          </cell>
          <cell r="G1106" t="str">
            <v/>
          </cell>
          <cell r="H1106" t="str">
            <v/>
          </cell>
          <cell r="I1106" t="str">
            <v/>
          </cell>
          <cell r="J1106" t="str">
            <v/>
          </cell>
          <cell r="K1106" t="str">
            <v/>
          </cell>
          <cell r="L1106" t="str">
            <v/>
          </cell>
          <cell r="M1106" t="str">
            <v/>
          </cell>
          <cell r="N1106" t="str">
            <v/>
          </cell>
          <cell r="O1106" t="str">
            <v/>
          </cell>
          <cell r="P1106" t="str">
            <v/>
          </cell>
          <cell r="Q1106" t="str">
            <v/>
          </cell>
          <cell r="R1106" t="str">
            <v/>
          </cell>
          <cell r="S1106" t="str">
            <v/>
          </cell>
          <cell r="T1106" t="str">
            <v/>
          </cell>
          <cell r="U1106" t="str">
            <v/>
          </cell>
          <cell r="V1106" t="str">
            <v/>
          </cell>
          <cell r="W1106" t="str">
            <v/>
          </cell>
          <cell r="X1106" t="str">
            <v/>
          </cell>
          <cell r="Y1106" t="str">
            <v/>
          </cell>
          <cell r="Z1106" t="str">
            <v/>
          </cell>
          <cell r="AA1106" t="str">
            <v/>
          </cell>
          <cell r="AB1106" t="str">
            <v/>
          </cell>
          <cell r="AC1106" t="str">
            <v/>
          </cell>
          <cell r="AD1106" t="str">
            <v/>
          </cell>
          <cell r="AE1106" t="str">
            <v/>
          </cell>
          <cell r="AF1106" t="str">
            <v/>
          </cell>
          <cell r="AG1106" t="str">
            <v/>
          </cell>
          <cell r="AH1106" t="str">
            <v/>
          </cell>
          <cell r="AI1106" t="str">
            <v/>
          </cell>
          <cell r="AJ1106" t="str">
            <v/>
          </cell>
          <cell r="AK1106" t="str">
            <v/>
          </cell>
          <cell r="AL1106" t="str">
            <v/>
          </cell>
          <cell r="AM1106" t="str">
            <v/>
          </cell>
          <cell r="AN1106" t="str">
            <v/>
          </cell>
          <cell r="AO1106" t="str">
            <v/>
          </cell>
          <cell r="AP1106" t="str">
            <v/>
          </cell>
          <cell r="AQ1106" t="str">
            <v/>
          </cell>
          <cell r="AR1106" t="str">
            <v/>
          </cell>
          <cell r="AS1106" t="str">
            <v/>
          </cell>
          <cell r="AT1106" t="str">
            <v/>
          </cell>
          <cell r="AU1106" t="str">
            <v/>
          </cell>
          <cell r="AV1106" t="str">
            <v/>
          </cell>
          <cell r="AW1106" t="str">
            <v/>
          </cell>
          <cell r="AX1106" t="str">
            <v/>
          </cell>
          <cell r="AY1106" t="str">
            <v/>
          </cell>
          <cell r="AZ1106" t="str">
            <v/>
          </cell>
          <cell r="BA1106" t="str">
            <v/>
          </cell>
          <cell r="BB1106" t="str">
            <v/>
          </cell>
          <cell r="BC1106" t="str">
            <v/>
          </cell>
        </row>
        <row r="1107">
          <cell r="B1107" t="str">
            <v>XCTLG - Sea</v>
          </cell>
          <cell r="C1107">
            <v>0</v>
          </cell>
          <cell r="D1107" t="str">
            <v/>
          </cell>
          <cell r="E1107" t="str">
            <v/>
          </cell>
          <cell r="F1107" t="str">
            <v/>
          </cell>
          <cell r="G1107" t="str">
            <v/>
          </cell>
          <cell r="H1107" t="str">
            <v/>
          </cell>
          <cell r="I1107" t="str">
            <v/>
          </cell>
          <cell r="J1107" t="str">
            <v/>
          </cell>
          <cell r="K1107" t="str">
            <v/>
          </cell>
          <cell r="L1107" t="str">
            <v/>
          </cell>
          <cell r="M1107" t="str">
            <v/>
          </cell>
          <cell r="N1107" t="str">
            <v/>
          </cell>
          <cell r="O1107" t="str">
            <v/>
          </cell>
          <cell r="P1107" t="str">
            <v/>
          </cell>
          <cell r="Q1107" t="str">
            <v/>
          </cell>
          <cell r="R1107" t="str">
            <v/>
          </cell>
          <cell r="S1107" t="str">
            <v/>
          </cell>
          <cell r="T1107" t="str">
            <v/>
          </cell>
          <cell r="U1107" t="str">
            <v/>
          </cell>
          <cell r="V1107" t="str">
            <v/>
          </cell>
          <cell r="W1107" t="str">
            <v/>
          </cell>
          <cell r="X1107" t="str">
            <v/>
          </cell>
          <cell r="Y1107" t="str">
            <v/>
          </cell>
          <cell r="Z1107" t="str">
            <v/>
          </cell>
          <cell r="AA1107" t="str">
            <v/>
          </cell>
          <cell r="AB1107" t="str">
            <v/>
          </cell>
          <cell r="AC1107" t="str">
            <v/>
          </cell>
          <cell r="AD1107" t="str">
            <v/>
          </cell>
          <cell r="AE1107" t="str">
            <v/>
          </cell>
          <cell r="AF1107" t="str">
            <v/>
          </cell>
          <cell r="AG1107" t="str">
            <v/>
          </cell>
          <cell r="AH1107" t="str">
            <v/>
          </cell>
          <cell r="AI1107" t="str">
            <v/>
          </cell>
          <cell r="AJ1107" t="str">
            <v/>
          </cell>
          <cell r="AK1107" t="str">
            <v/>
          </cell>
          <cell r="AL1107" t="str">
            <v/>
          </cell>
          <cell r="AM1107" t="str">
            <v/>
          </cell>
          <cell r="AN1107" t="str">
            <v/>
          </cell>
          <cell r="AO1107" t="str">
            <v/>
          </cell>
          <cell r="AP1107" t="str">
            <v/>
          </cell>
          <cell r="AQ1107" t="str">
            <v/>
          </cell>
          <cell r="AR1107" t="str">
            <v/>
          </cell>
          <cell r="AS1107" t="str">
            <v/>
          </cell>
          <cell r="AT1107" t="str">
            <v/>
          </cell>
          <cell r="AU1107" t="str">
            <v/>
          </cell>
          <cell r="AV1107" t="str">
            <v/>
          </cell>
          <cell r="AW1107" t="str">
            <v/>
          </cell>
          <cell r="AX1107" t="str">
            <v/>
          </cell>
          <cell r="AY1107" t="str">
            <v/>
          </cell>
          <cell r="AZ1107" t="str">
            <v/>
          </cell>
          <cell r="BA1107" t="str">
            <v/>
          </cell>
          <cell r="BB1107" t="str">
            <v/>
          </cell>
          <cell r="BC1107" t="str">
            <v/>
          </cell>
        </row>
        <row r="1108">
          <cell r="B1108" t="str">
            <v>XCWTD - Air</v>
          </cell>
          <cell r="C1108">
            <v>0</v>
          </cell>
          <cell r="D1108" t="str">
            <v/>
          </cell>
          <cell r="E1108" t="str">
            <v/>
          </cell>
          <cell r="F1108" t="str">
            <v/>
          </cell>
          <cell r="G1108" t="str">
            <v/>
          </cell>
          <cell r="H1108" t="str">
            <v/>
          </cell>
          <cell r="I1108" t="str">
            <v/>
          </cell>
          <cell r="J1108" t="str">
            <v/>
          </cell>
          <cell r="K1108" t="str">
            <v/>
          </cell>
          <cell r="L1108" t="str">
            <v/>
          </cell>
          <cell r="M1108" t="str">
            <v/>
          </cell>
          <cell r="N1108" t="str">
            <v/>
          </cell>
          <cell r="O1108" t="str">
            <v/>
          </cell>
          <cell r="P1108" t="str">
            <v/>
          </cell>
          <cell r="Q1108" t="str">
            <v/>
          </cell>
          <cell r="R1108" t="str">
            <v/>
          </cell>
          <cell r="S1108" t="str">
            <v/>
          </cell>
          <cell r="T1108" t="str">
            <v/>
          </cell>
          <cell r="U1108" t="str">
            <v/>
          </cell>
          <cell r="V1108" t="str">
            <v/>
          </cell>
          <cell r="W1108" t="str">
            <v/>
          </cell>
          <cell r="X1108" t="str">
            <v/>
          </cell>
          <cell r="Y1108" t="str">
            <v/>
          </cell>
          <cell r="Z1108" t="str">
            <v/>
          </cell>
          <cell r="AA1108" t="str">
            <v/>
          </cell>
          <cell r="AB1108" t="str">
            <v/>
          </cell>
          <cell r="AC1108" t="str">
            <v/>
          </cell>
          <cell r="AD1108" t="str">
            <v/>
          </cell>
          <cell r="AE1108" t="str">
            <v/>
          </cell>
          <cell r="AF1108" t="str">
            <v/>
          </cell>
          <cell r="AG1108" t="str">
            <v/>
          </cell>
          <cell r="AH1108" t="str">
            <v/>
          </cell>
          <cell r="AI1108" t="str">
            <v/>
          </cell>
          <cell r="AJ1108" t="str">
            <v/>
          </cell>
          <cell r="AK1108" t="str">
            <v/>
          </cell>
          <cell r="AL1108" t="str">
            <v/>
          </cell>
          <cell r="AM1108" t="str">
            <v/>
          </cell>
          <cell r="AN1108" t="str">
            <v/>
          </cell>
          <cell r="AO1108" t="str">
            <v/>
          </cell>
          <cell r="AP1108" t="str">
            <v/>
          </cell>
          <cell r="AQ1108" t="str">
            <v/>
          </cell>
          <cell r="AR1108" t="str">
            <v/>
          </cell>
          <cell r="AS1108" t="str">
            <v/>
          </cell>
          <cell r="AT1108" t="str">
            <v/>
          </cell>
          <cell r="AU1108" t="str">
            <v/>
          </cell>
          <cell r="AV1108" t="str">
            <v/>
          </cell>
          <cell r="AW1108" t="str">
            <v/>
          </cell>
          <cell r="AX1108" t="str">
            <v/>
          </cell>
          <cell r="AY1108" t="str">
            <v/>
          </cell>
          <cell r="AZ1108" t="str">
            <v/>
          </cell>
          <cell r="BA1108" t="str">
            <v/>
          </cell>
          <cell r="BB1108" t="str">
            <v/>
          </cell>
          <cell r="BC1108" t="str">
            <v/>
          </cell>
        </row>
        <row r="1109">
          <cell r="B1109" t="str">
            <v>XCWTD - Sea</v>
          </cell>
          <cell r="C1109">
            <v>0</v>
          </cell>
          <cell r="D1109" t="str">
            <v/>
          </cell>
          <cell r="E1109" t="str">
            <v/>
          </cell>
          <cell r="F1109" t="str">
            <v/>
          </cell>
          <cell r="G1109" t="str">
            <v/>
          </cell>
          <cell r="H1109" t="str">
            <v/>
          </cell>
          <cell r="I1109" t="str">
            <v/>
          </cell>
          <cell r="J1109" t="str">
            <v/>
          </cell>
          <cell r="K1109" t="str">
            <v/>
          </cell>
          <cell r="L1109" t="str">
            <v/>
          </cell>
          <cell r="M1109" t="str">
            <v/>
          </cell>
          <cell r="N1109" t="str">
            <v/>
          </cell>
          <cell r="O1109" t="str">
            <v/>
          </cell>
          <cell r="P1109" t="str">
            <v/>
          </cell>
          <cell r="Q1109" t="str">
            <v/>
          </cell>
          <cell r="R1109" t="str">
            <v/>
          </cell>
          <cell r="S1109" t="str">
            <v/>
          </cell>
          <cell r="T1109" t="str">
            <v/>
          </cell>
          <cell r="U1109" t="str">
            <v/>
          </cell>
          <cell r="V1109" t="str">
            <v/>
          </cell>
          <cell r="W1109" t="str">
            <v/>
          </cell>
          <cell r="X1109" t="str">
            <v/>
          </cell>
          <cell r="Y1109" t="str">
            <v/>
          </cell>
          <cell r="Z1109" t="str">
            <v/>
          </cell>
          <cell r="AA1109" t="str">
            <v/>
          </cell>
          <cell r="AB1109" t="str">
            <v/>
          </cell>
          <cell r="AC1109" t="str">
            <v/>
          </cell>
          <cell r="AD1109" t="str">
            <v/>
          </cell>
          <cell r="AE1109" t="str">
            <v/>
          </cell>
          <cell r="AF1109" t="str">
            <v/>
          </cell>
          <cell r="AG1109" t="str">
            <v/>
          </cell>
          <cell r="AH1109" t="str">
            <v/>
          </cell>
          <cell r="AI1109" t="str">
            <v/>
          </cell>
          <cell r="AJ1109" t="str">
            <v/>
          </cell>
          <cell r="AK1109" t="str">
            <v/>
          </cell>
          <cell r="AL1109" t="str">
            <v/>
          </cell>
          <cell r="AM1109" t="str">
            <v/>
          </cell>
          <cell r="AN1109" t="str">
            <v/>
          </cell>
          <cell r="AO1109" t="str">
            <v/>
          </cell>
          <cell r="AP1109" t="str">
            <v/>
          </cell>
          <cell r="AQ1109" t="str">
            <v/>
          </cell>
          <cell r="AR1109" t="str">
            <v/>
          </cell>
          <cell r="AS1109" t="str">
            <v/>
          </cell>
          <cell r="AT1109" t="str">
            <v/>
          </cell>
          <cell r="AU1109" t="str">
            <v/>
          </cell>
          <cell r="AV1109" t="str">
            <v/>
          </cell>
          <cell r="AW1109" t="str">
            <v/>
          </cell>
          <cell r="AX1109" t="str">
            <v/>
          </cell>
          <cell r="AY1109" t="str">
            <v/>
          </cell>
          <cell r="AZ1109" t="str">
            <v/>
          </cell>
          <cell r="BA1109" t="str">
            <v/>
          </cell>
          <cell r="BB1109" t="str">
            <v/>
          </cell>
          <cell r="BC1109" t="str">
            <v/>
          </cell>
        </row>
        <row r="1110">
          <cell r="B1110" t="str">
            <v>XCYGR - Air</v>
          </cell>
          <cell r="C1110">
            <v>0</v>
          </cell>
          <cell r="D1110" t="str">
            <v/>
          </cell>
          <cell r="E1110" t="str">
            <v/>
          </cell>
          <cell r="F1110" t="str">
            <v/>
          </cell>
          <cell r="G1110" t="str">
            <v/>
          </cell>
          <cell r="H1110" t="str">
            <v/>
          </cell>
          <cell r="I1110" t="str">
            <v/>
          </cell>
          <cell r="J1110" t="str">
            <v/>
          </cell>
          <cell r="K1110" t="str">
            <v/>
          </cell>
          <cell r="L1110" t="str">
            <v/>
          </cell>
          <cell r="M1110" t="str">
            <v/>
          </cell>
          <cell r="N1110" t="str">
            <v/>
          </cell>
          <cell r="O1110" t="str">
            <v/>
          </cell>
          <cell r="P1110" t="str">
            <v/>
          </cell>
          <cell r="Q1110" t="str">
            <v/>
          </cell>
          <cell r="R1110" t="str">
            <v/>
          </cell>
          <cell r="S1110" t="str">
            <v/>
          </cell>
          <cell r="T1110" t="str">
            <v/>
          </cell>
          <cell r="U1110" t="str">
            <v/>
          </cell>
          <cell r="V1110" t="str">
            <v/>
          </cell>
          <cell r="W1110" t="str">
            <v/>
          </cell>
          <cell r="X1110" t="str">
            <v/>
          </cell>
          <cell r="Y1110" t="str">
            <v/>
          </cell>
          <cell r="Z1110" t="str">
            <v/>
          </cell>
          <cell r="AA1110" t="str">
            <v/>
          </cell>
          <cell r="AB1110" t="str">
            <v/>
          </cell>
          <cell r="AC1110" t="str">
            <v/>
          </cell>
          <cell r="AD1110" t="str">
            <v/>
          </cell>
          <cell r="AE1110" t="str">
            <v/>
          </cell>
          <cell r="AF1110" t="str">
            <v/>
          </cell>
          <cell r="AG1110" t="str">
            <v/>
          </cell>
          <cell r="AH1110" t="str">
            <v/>
          </cell>
          <cell r="AI1110" t="str">
            <v/>
          </cell>
          <cell r="AJ1110" t="str">
            <v/>
          </cell>
          <cell r="AK1110" t="str">
            <v/>
          </cell>
          <cell r="AL1110" t="str">
            <v/>
          </cell>
          <cell r="AM1110" t="str">
            <v/>
          </cell>
          <cell r="AN1110" t="str">
            <v/>
          </cell>
          <cell r="AO1110" t="str">
            <v/>
          </cell>
          <cell r="AP1110" t="str">
            <v/>
          </cell>
          <cell r="AQ1110" t="str">
            <v/>
          </cell>
          <cell r="AR1110" t="str">
            <v/>
          </cell>
          <cell r="AS1110" t="str">
            <v/>
          </cell>
          <cell r="AT1110" t="str">
            <v/>
          </cell>
          <cell r="AU1110" t="str">
            <v/>
          </cell>
          <cell r="AV1110" t="str">
            <v/>
          </cell>
          <cell r="AW1110" t="str">
            <v/>
          </cell>
          <cell r="AX1110" t="str">
            <v/>
          </cell>
          <cell r="AY1110" t="str">
            <v/>
          </cell>
          <cell r="AZ1110" t="str">
            <v/>
          </cell>
          <cell r="BA1110" t="str">
            <v/>
          </cell>
          <cell r="BB1110" t="str">
            <v/>
          </cell>
          <cell r="BC1110" t="str">
            <v/>
          </cell>
        </row>
        <row r="1111">
          <cell r="B1111" t="str">
            <v>XCYGR - Sea</v>
          </cell>
          <cell r="C1111">
            <v>0</v>
          </cell>
          <cell r="D1111" t="str">
            <v/>
          </cell>
          <cell r="E1111" t="str">
            <v/>
          </cell>
          <cell r="F1111" t="str">
            <v/>
          </cell>
          <cell r="G1111" t="str">
            <v/>
          </cell>
          <cell r="H1111" t="str">
            <v/>
          </cell>
          <cell r="I1111" t="str">
            <v/>
          </cell>
          <cell r="J1111" t="str">
            <v/>
          </cell>
          <cell r="K1111" t="str">
            <v/>
          </cell>
          <cell r="L1111" t="str">
            <v/>
          </cell>
          <cell r="M1111" t="str">
            <v/>
          </cell>
          <cell r="N1111" t="str">
            <v/>
          </cell>
          <cell r="O1111" t="str">
            <v/>
          </cell>
          <cell r="P1111" t="str">
            <v/>
          </cell>
          <cell r="Q1111" t="str">
            <v/>
          </cell>
          <cell r="R1111" t="str">
            <v/>
          </cell>
          <cell r="S1111" t="str">
            <v/>
          </cell>
          <cell r="T1111" t="str">
            <v/>
          </cell>
          <cell r="U1111" t="str">
            <v/>
          </cell>
          <cell r="V1111" t="str">
            <v/>
          </cell>
          <cell r="W1111" t="str">
            <v/>
          </cell>
          <cell r="X1111" t="str">
            <v/>
          </cell>
          <cell r="Y1111" t="str">
            <v/>
          </cell>
          <cell r="Z1111" t="str">
            <v/>
          </cell>
          <cell r="AA1111" t="str">
            <v/>
          </cell>
          <cell r="AB1111" t="str">
            <v/>
          </cell>
          <cell r="AC1111" t="str">
            <v/>
          </cell>
          <cell r="AD1111" t="str">
            <v/>
          </cell>
          <cell r="AE1111" t="str">
            <v/>
          </cell>
          <cell r="AF1111" t="str">
            <v/>
          </cell>
          <cell r="AG1111" t="str">
            <v/>
          </cell>
          <cell r="AH1111" t="str">
            <v/>
          </cell>
          <cell r="AI1111" t="str">
            <v/>
          </cell>
          <cell r="AJ1111" t="str">
            <v/>
          </cell>
          <cell r="AK1111" t="str">
            <v/>
          </cell>
          <cell r="AL1111" t="str">
            <v/>
          </cell>
          <cell r="AM1111" t="str">
            <v/>
          </cell>
          <cell r="AN1111" t="str">
            <v/>
          </cell>
          <cell r="AO1111" t="str">
            <v/>
          </cell>
          <cell r="AP1111" t="str">
            <v/>
          </cell>
          <cell r="AQ1111" t="str">
            <v/>
          </cell>
          <cell r="AR1111" t="str">
            <v/>
          </cell>
          <cell r="AS1111" t="str">
            <v/>
          </cell>
          <cell r="AT1111" t="str">
            <v/>
          </cell>
          <cell r="AU1111" t="str">
            <v/>
          </cell>
          <cell r="AV1111" t="str">
            <v/>
          </cell>
          <cell r="AW1111" t="str">
            <v/>
          </cell>
          <cell r="AX1111" t="str">
            <v/>
          </cell>
          <cell r="AY1111" t="str">
            <v/>
          </cell>
          <cell r="AZ1111" t="str">
            <v/>
          </cell>
          <cell r="BA1111" t="str">
            <v/>
          </cell>
          <cell r="BB1111" t="str">
            <v/>
          </cell>
          <cell r="BC1111" t="str">
            <v/>
          </cell>
        </row>
        <row r="1112">
          <cell r="B1112" t="str">
            <v>XDACL - Air</v>
          </cell>
          <cell r="C1112">
            <v>0</v>
          </cell>
          <cell r="D1112" t="str">
            <v/>
          </cell>
          <cell r="E1112" t="str">
            <v/>
          </cell>
          <cell r="F1112" t="str">
            <v/>
          </cell>
          <cell r="G1112" t="str">
            <v/>
          </cell>
          <cell r="H1112" t="str">
            <v/>
          </cell>
          <cell r="I1112" t="str">
            <v/>
          </cell>
          <cell r="J1112" t="str">
            <v/>
          </cell>
          <cell r="K1112" t="str">
            <v/>
          </cell>
          <cell r="L1112" t="str">
            <v/>
          </cell>
          <cell r="M1112" t="str">
            <v/>
          </cell>
          <cell r="N1112" t="str">
            <v/>
          </cell>
          <cell r="O1112" t="str">
            <v/>
          </cell>
          <cell r="P1112" t="str">
            <v/>
          </cell>
          <cell r="Q1112" t="str">
            <v/>
          </cell>
          <cell r="R1112" t="str">
            <v/>
          </cell>
          <cell r="S1112" t="str">
            <v/>
          </cell>
          <cell r="T1112" t="str">
            <v/>
          </cell>
          <cell r="U1112" t="str">
            <v/>
          </cell>
          <cell r="V1112" t="str">
            <v/>
          </cell>
          <cell r="W1112" t="str">
            <v/>
          </cell>
          <cell r="X1112" t="str">
            <v/>
          </cell>
          <cell r="Y1112" t="str">
            <v/>
          </cell>
          <cell r="Z1112" t="str">
            <v/>
          </cell>
          <cell r="AA1112" t="str">
            <v/>
          </cell>
          <cell r="AB1112" t="str">
            <v/>
          </cell>
          <cell r="AC1112" t="str">
            <v/>
          </cell>
          <cell r="AD1112" t="str">
            <v/>
          </cell>
          <cell r="AE1112" t="str">
            <v/>
          </cell>
          <cell r="AF1112" t="str">
            <v/>
          </cell>
          <cell r="AG1112" t="str">
            <v/>
          </cell>
          <cell r="AH1112" t="str">
            <v/>
          </cell>
          <cell r="AI1112" t="str">
            <v/>
          </cell>
          <cell r="AJ1112" t="str">
            <v/>
          </cell>
          <cell r="AK1112" t="str">
            <v/>
          </cell>
          <cell r="AL1112" t="str">
            <v/>
          </cell>
          <cell r="AM1112" t="str">
            <v/>
          </cell>
          <cell r="AN1112" t="str">
            <v/>
          </cell>
          <cell r="AO1112" t="str">
            <v/>
          </cell>
          <cell r="AP1112" t="str">
            <v/>
          </cell>
          <cell r="AQ1112" t="str">
            <v/>
          </cell>
          <cell r="AR1112" t="str">
            <v/>
          </cell>
          <cell r="AS1112" t="str">
            <v/>
          </cell>
          <cell r="AT1112" t="str">
            <v/>
          </cell>
          <cell r="AU1112" t="str">
            <v/>
          </cell>
          <cell r="AV1112" t="str">
            <v/>
          </cell>
          <cell r="AW1112" t="str">
            <v/>
          </cell>
          <cell r="AX1112" t="str">
            <v/>
          </cell>
          <cell r="AY1112" t="str">
            <v/>
          </cell>
          <cell r="AZ1112" t="str">
            <v/>
          </cell>
          <cell r="BA1112" t="str">
            <v/>
          </cell>
          <cell r="BB1112" t="str">
            <v/>
          </cell>
          <cell r="BC1112" t="str">
            <v/>
          </cell>
        </row>
        <row r="1113">
          <cell r="B1113" t="str">
            <v>XDACL - Sea</v>
          </cell>
          <cell r="C1113">
            <v>0</v>
          </cell>
          <cell r="D1113" t="str">
            <v/>
          </cell>
          <cell r="E1113" t="str">
            <v/>
          </cell>
          <cell r="F1113" t="str">
            <v/>
          </cell>
          <cell r="G1113" t="str">
            <v/>
          </cell>
          <cell r="H1113" t="str">
            <v/>
          </cell>
          <cell r="I1113" t="str">
            <v/>
          </cell>
          <cell r="J1113" t="str">
            <v/>
          </cell>
          <cell r="K1113" t="str">
            <v/>
          </cell>
          <cell r="L1113" t="str">
            <v/>
          </cell>
          <cell r="M1113" t="str">
            <v/>
          </cell>
          <cell r="N1113" t="str">
            <v/>
          </cell>
          <cell r="O1113" t="str">
            <v/>
          </cell>
          <cell r="P1113" t="str">
            <v/>
          </cell>
          <cell r="Q1113" t="str">
            <v/>
          </cell>
          <cell r="R1113" t="str">
            <v/>
          </cell>
          <cell r="S1113" t="str">
            <v/>
          </cell>
          <cell r="T1113" t="str">
            <v/>
          </cell>
          <cell r="U1113" t="str">
            <v/>
          </cell>
          <cell r="V1113" t="str">
            <v/>
          </cell>
          <cell r="W1113" t="str">
            <v/>
          </cell>
          <cell r="X1113" t="str">
            <v/>
          </cell>
          <cell r="Y1113" t="str">
            <v/>
          </cell>
          <cell r="Z1113" t="str">
            <v/>
          </cell>
          <cell r="AA1113" t="str">
            <v/>
          </cell>
          <cell r="AB1113" t="str">
            <v/>
          </cell>
          <cell r="AC1113" t="str">
            <v/>
          </cell>
          <cell r="AD1113" t="str">
            <v/>
          </cell>
          <cell r="AE1113" t="str">
            <v/>
          </cell>
          <cell r="AF1113" t="str">
            <v/>
          </cell>
          <cell r="AG1113" t="str">
            <v/>
          </cell>
          <cell r="AH1113" t="str">
            <v/>
          </cell>
          <cell r="AI1113" t="str">
            <v/>
          </cell>
          <cell r="AJ1113" t="str">
            <v/>
          </cell>
          <cell r="AK1113" t="str">
            <v/>
          </cell>
          <cell r="AL1113" t="str">
            <v/>
          </cell>
          <cell r="AM1113" t="str">
            <v/>
          </cell>
          <cell r="AN1113" t="str">
            <v/>
          </cell>
          <cell r="AO1113" t="str">
            <v/>
          </cell>
          <cell r="AP1113" t="str">
            <v/>
          </cell>
          <cell r="AQ1113" t="str">
            <v/>
          </cell>
          <cell r="AR1113" t="str">
            <v/>
          </cell>
          <cell r="AS1113" t="str">
            <v/>
          </cell>
          <cell r="AT1113" t="str">
            <v/>
          </cell>
          <cell r="AU1113" t="str">
            <v/>
          </cell>
          <cell r="AV1113" t="str">
            <v/>
          </cell>
          <cell r="AW1113" t="str">
            <v/>
          </cell>
          <cell r="AX1113" t="str">
            <v/>
          </cell>
          <cell r="AY1113" t="str">
            <v/>
          </cell>
          <cell r="AZ1113" t="str">
            <v/>
          </cell>
          <cell r="BA1113" t="str">
            <v/>
          </cell>
          <cell r="BB1113" t="str">
            <v/>
          </cell>
          <cell r="BC1113" t="str">
            <v/>
          </cell>
        </row>
        <row r="1114">
          <cell r="B1114" t="str">
            <v>XDATC - Air</v>
          </cell>
          <cell r="C1114">
            <v>0</v>
          </cell>
          <cell r="D1114" t="str">
            <v/>
          </cell>
          <cell r="E1114" t="str">
            <v/>
          </cell>
          <cell r="F1114" t="str">
            <v/>
          </cell>
          <cell r="G1114" t="str">
            <v/>
          </cell>
          <cell r="H1114" t="str">
            <v/>
          </cell>
          <cell r="I1114" t="str">
            <v/>
          </cell>
          <cell r="J1114" t="str">
            <v/>
          </cell>
          <cell r="K1114" t="str">
            <v/>
          </cell>
          <cell r="L1114" t="str">
            <v/>
          </cell>
          <cell r="M1114" t="str">
            <v/>
          </cell>
          <cell r="N1114" t="str">
            <v/>
          </cell>
          <cell r="O1114" t="str">
            <v/>
          </cell>
          <cell r="P1114" t="str">
            <v/>
          </cell>
          <cell r="Q1114" t="str">
            <v/>
          </cell>
          <cell r="R1114" t="str">
            <v/>
          </cell>
          <cell r="S1114" t="str">
            <v/>
          </cell>
          <cell r="T1114" t="str">
            <v/>
          </cell>
          <cell r="U1114" t="str">
            <v/>
          </cell>
          <cell r="V1114" t="str">
            <v/>
          </cell>
          <cell r="W1114" t="str">
            <v/>
          </cell>
          <cell r="X1114" t="str">
            <v/>
          </cell>
          <cell r="Y1114" t="str">
            <v/>
          </cell>
          <cell r="Z1114" t="str">
            <v/>
          </cell>
          <cell r="AA1114" t="str">
            <v/>
          </cell>
          <cell r="AB1114" t="str">
            <v/>
          </cell>
          <cell r="AC1114" t="str">
            <v/>
          </cell>
          <cell r="AD1114" t="str">
            <v/>
          </cell>
          <cell r="AE1114" t="str">
            <v/>
          </cell>
          <cell r="AF1114" t="str">
            <v/>
          </cell>
          <cell r="AG1114" t="str">
            <v/>
          </cell>
          <cell r="AH1114" t="str">
            <v/>
          </cell>
          <cell r="AI1114" t="str">
            <v/>
          </cell>
          <cell r="AJ1114" t="str">
            <v/>
          </cell>
          <cell r="AK1114" t="str">
            <v/>
          </cell>
          <cell r="AL1114" t="str">
            <v/>
          </cell>
          <cell r="AM1114" t="str">
            <v/>
          </cell>
          <cell r="AN1114" t="str">
            <v/>
          </cell>
          <cell r="AO1114" t="str">
            <v/>
          </cell>
          <cell r="AP1114" t="str">
            <v/>
          </cell>
          <cell r="AQ1114" t="str">
            <v/>
          </cell>
          <cell r="AR1114" t="str">
            <v/>
          </cell>
          <cell r="AS1114" t="str">
            <v/>
          </cell>
          <cell r="AT1114" t="str">
            <v/>
          </cell>
          <cell r="AU1114" t="str">
            <v/>
          </cell>
          <cell r="AV1114" t="str">
            <v/>
          </cell>
          <cell r="AW1114" t="str">
            <v/>
          </cell>
          <cell r="AX1114" t="str">
            <v/>
          </cell>
          <cell r="AY1114" t="str">
            <v/>
          </cell>
          <cell r="AZ1114" t="str">
            <v/>
          </cell>
          <cell r="BA1114" t="str">
            <v/>
          </cell>
          <cell r="BB1114" t="str">
            <v/>
          </cell>
          <cell r="BC1114" t="str">
            <v/>
          </cell>
        </row>
        <row r="1115">
          <cell r="B1115" t="str">
            <v>XDATC - Sea</v>
          </cell>
          <cell r="C1115">
            <v>0</v>
          </cell>
          <cell r="D1115" t="str">
            <v/>
          </cell>
          <cell r="E1115" t="str">
            <v/>
          </cell>
          <cell r="F1115" t="str">
            <v/>
          </cell>
          <cell r="G1115" t="str">
            <v/>
          </cell>
          <cell r="H1115" t="str">
            <v/>
          </cell>
          <cell r="I1115" t="str">
            <v/>
          </cell>
          <cell r="J1115" t="str">
            <v/>
          </cell>
          <cell r="K1115" t="str">
            <v/>
          </cell>
          <cell r="L1115" t="str">
            <v/>
          </cell>
          <cell r="M1115" t="str">
            <v/>
          </cell>
          <cell r="N1115" t="str">
            <v/>
          </cell>
          <cell r="O1115" t="str">
            <v/>
          </cell>
          <cell r="P1115" t="str">
            <v/>
          </cell>
          <cell r="Q1115" t="str">
            <v/>
          </cell>
          <cell r="R1115" t="str">
            <v/>
          </cell>
          <cell r="S1115" t="str">
            <v/>
          </cell>
          <cell r="T1115" t="str">
            <v/>
          </cell>
          <cell r="U1115" t="str">
            <v/>
          </cell>
          <cell r="V1115" t="str">
            <v/>
          </cell>
          <cell r="W1115" t="str">
            <v/>
          </cell>
          <cell r="X1115" t="str">
            <v/>
          </cell>
          <cell r="Y1115" t="str">
            <v/>
          </cell>
          <cell r="Z1115" t="str">
            <v/>
          </cell>
          <cell r="AA1115" t="str">
            <v/>
          </cell>
          <cell r="AB1115" t="str">
            <v/>
          </cell>
          <cell r="AC1115" t="str">
            <v/>
          </cell>
          <cell r="AD1115" t="str">
            <v/>
          </cell>
          <cell r="AE1115" t="str">
            <v/>
          </cell>
          <cell r="AF1115" t="str">
            <v/>
          </cell>
          <cell r="AG1115" t="str">
            <v/>
          </cell>
          <cell r="AH1115" t="str">
            <v/>
          </cell>
          <cell r="AI1115" t="str">
            <v/>
          </cell>
          <cell r="AJ1115" t="str">
            <v/>
          </cell>
          <cell r="AK1115" t="str">
            <v/>
          </cell>
          <cell r="AL1115" t="str">
            <v/>
          </cell>
          <cell r="AM1115" t="str">
            <v/>
          </cell>
          <cell r="AN1115" t="str">
            <v/>
          </cell>
          <cell r="AO1115" t="str">
            <v/>
          </cell>
          <cell r="AP1115" t="str">
            <v/>
          </cell>
          <cell r="AQ1115" t="str">
            <v/>
          </cell>
          <cell r="AR1115" t="str">
            <v/>
          </cell>
          <cell r="AS1115" t="str">
            <v/>
          </cell>
          <cell r="AT1115" t="str">
            <v/>
          </cell>
          <cell r="AU1115" t="str">
            <v/>
          </cell>
          <cell r="AV1115" t="str">
            <v/>
          </cell>
          <cell r="AW1115" t="str">
            <v/>
          </cell>
          <cell r="AX1115" t="str">
            <v/>
          </cell>
          <cell r="AY1115" t="str">
            <v/>
          </cell>
          <cell r="AZ1115" t="str">
            <v/>
          </cell>
          <cell r="BA1115" t="str">
            <v/>
          </cell>
          <cell r="BB1115" t="str">
            <v/>
          </cell>
          <cell r="BC1115" t="str">
            <v/>
          </cell>
        </row>
        <row r="1116">
          <cell r="B1116" t="str">
            <v>XDEMS - Air</v>
          </cell>
          <cell r="C1116">
            <v>0</v>
          </cell>
          <cell r="D1116" t="str">
            <v/>
          </cell>
          <cell r="E1116" t="str">
            <v/>
          </cell>
          <cell r="F1116" t="str">
            <v/>
          </cell>
          <cell r="G1116" t="str">
            <v/>
          </cell>
          <cell r="H1116" t="str">
            <v/>
          </cell>
          <cell r="I1116" t="str">
            <v/>
          </cell>
          <cell r="J1116" t="str">
            <v/>
          </cell>
          <cell r="K1116" t="str">
            <v/>
          </cell>
          <cell r="L1116" t="str">
            <v/>
          </cell>
          <cell r="M1116" t="str">
            <v/>
          </cell>
          <cell r="N1116" t="str">
            <v/>
          </cell>
          <cell r="O1116" t="str">
            <v/>
          </cell>
          <cell r="P1116" t="str">
            <v/>
          </cell>
          <cell r="Q1116" t="str">
            <v/>
          </cell>
          <cell r="R1116" t="str">
            <v/>
          </cell>
          <cell r="S1116" t="str">
            <v/>
          </cell>
          <cell r="T1116" t="str">
            <v/>
          </cell>
          <cell r="U1116" t="str">
            <v/>
          </cell>
          <cell r="V1116" t="str">
            <v/>
          </cell>
          <cell r="W1116" t="str">
            <v/>
          </cell>
          <cell r="X1116" t="str">
            <v/>
          </cell>
          <cell r="Y1116" t="str">
            <v/>
          </cell>
          <cell r="Z1116" t="str">
            <v/>
          </cell>
          <cell r="AA1116" t="str">
            <v/>
          </cell>
          <cell r="AB1116" t="str">
            <v/>
          </cell>
          <cell r="AC1116" t="str">
            <v/>
          </cell>
          <cell r="AD1116" t="str">
            <v/>
          </cell>
          <cell r="AE1116" t="str">
            <v/>
          </cell>
          <cell r="AF1116" t="str">
            <v/>
          </cell>
          <cell r="AG1116" t="str">
            <v/>
          </cell>
          <cell r="AH1116" t="str">
            <v/>
          </cell>
          <cell r="AI1116" t="str">
            <v/>
          </cell>
          <cell r="AJ1116" t="str">
            <v/>
          </cell>
          <cell r="AK1116" t="str">
            <v/>
          </cell>
          <cell r="AL1116" t="str">
            <v/>
          </cell>
          <cell r="AM1116" t="str">
            <v/>
          </cell>
          <cell r="AN1116" t="str">
            <v/>
          </cell>
          <cell r="AO1116" t="str">
            <v/>
          </cell>
          <cell r="AP1116" t="str">
            <v/>
          </cell>
          <cell r="AQ1116" t="str">
            <v/>
          </cell>
          <cell r="AR1116" t="str">
            <v/>
          </cell>
          <cell r="AS1116" t="str">
            <v/>
          </cell>
          <cell r="AT1116" t="str">
            <v/>
          </cell>
          <cell r="AU1116" t="str">
            <v/>
          </cell>
          <cell r="AV1116" t="str">
            <v/>
          </cell>
          <cell r="AW1116" t="str">
            <v/>
          </cell>
          <cell r="AX1116" t="str">
            <v/>
          </cell>
          <cell r="AY1116" t="str">
            <v/>
          </cell>
          <cell r="AZ1116" t="str">
            <v/>
          </cell>
          <cell r="BA1116" t="str">
            <v/>
          </cell>
          <cell r="BB1116" t="str">
            <v/>
          </cell>
          <cell r="BC1116" t="str">
            <v/>
          </cell>
        </row>
        <row r="1117">
          <cell r="B1117" t="str">
            <v>XDEMS - Sea</v>
          </cell>
          <cell r="C1117">
            <v>0</v>
          </cell>
          <cell r="D1117" t="str">
            <v/>
          </cell>
          <cell r="E1117" t="str">
            <v/>
          </cell>
          <cell r="F1117" t="str">
            <v/>
          </cell>
          <cell r="G1117" t="str">
            <v/>
          </cell>
          <cell r="H1117" t="str">
            <v/>
          </cell>
          <cell r="I1117" t="str">
            <v/>
          </cell>
          <cell r="J1117" t="str">
            <v/>
          </cell>
          <cell r="K1117" t="str">
            <v/>
          </cell>
          <cell r="L1117" t="str">
            <v/>
          </cell>
          <cell r="M1117" t="str">
            <v/>
          </cell>
          <cell r="N1117" t="str">
            <v/>
          </cell>
          <cell r="O1117" t="str">
            <v/>
          </cell>
          <cell r="P1117" t="str">
            <v/>
          </cell>
          <cell r="Q1117" t="str">
            <v/>
          </cell>
          <cell r="R1117" t="str">
            <v/>
          </cell>
          <cell r="S1117" t="str">
            <v/>
          </cell>
          <cell r="T1117" t="str">
            <v/>
          </cell>
          <cell r="U1117" t="str">
            <v/>
          </cell>
          <cell r="V1117" t="str">
            <v/>
          </cell>
          <cell r="W1117" t="str">
            <v/>
          </cell>
          <cell r="X1117" t="str">
            <v/>
          </cell>
          <cell r="Y1117" t="str">
            <v/>
          </cell>
          <cell r="Z1117" t="str">
            <v/>
          </cell>
          <cell r="AA1117" t="str">
            <v/>
          </cell>
          <cell r="AB1117" t="str">
            <v/>
          </cell>
          <cell r="AC1117" t="str">
            <v/>
          </cell>
          <cell r="AD1117" t="str">
            <v/>
          </cell>
          <cell r="AE1117" t="str">
            <v/>
          </cell>
          <cell r="AF1117" t="str">
            <v/>
          </cell>
          <cell r="AG1117" t="str">
            <v/>
          </cell>
          <cell r="AH1117" t="str">
            <v/>
          </cell>
          <cell r="AI1117" t="str">
            <v/>
          </cell>
          <cell r="AJ1117" t="str">
            <v/>
          </cell>
          <cell r="AK1117" t="str">
            <v/>
          </cell>
          <cell r="AL1117" t="str">
            <v/>
          </cell>
          <cell r="AM1117" t="str">
            <v/>
          </cell>
          <cell r="AN1117" t="str">
            <v/>
          </cell>
          <cell r="AO1117" t="str">
            <v/>
          </cell>
          <cell r="AP1117" t="str">
            <v/>
          </cell>
          <cell r="AQ1117" t="str">
            <v/>
          </cell>
          <cell r="AR1117" t="str">
            <v/>
          </cell>
          <cell r="AS1117" t="str">
            <v/>
          </cell>
          <cell r="AT1117" t="str">
            <v/>
          </cell>
          <cell r="AU1117" t="str">
            <v/>
          </cell>
          <cell r="AV1117" t="str">
            <v/>
          </cell>
          <cell r="AW1117" t="str">
            <v/>
          </cell>
          <cell r="AX1117" t="str">
            <v/>
          </cell>
          <cell r="AY1117" t="str">
            <v/>
          </cell>
          <cell r="AZ1117" t="str">
            <v/>
          </cell>
          <cell r="BA1117" t="str">
            <v/>
          </cell>
          <cell r="BB1117" t="str">
            <v/>
          </cell>
          <cell r="BC1117" t="str">
            <v/>
          </cell>
        </row>
        <row r="1118">
          <cell r="B1118" t="str">
            <v>XDGAS - Air</v>
          </cell>
          <cell r="C1118">
            <v>0</v>
          </cell>
          <cell r="D1118" t="str">
            <v/>
          </cell>
          <cell r="E1118" t="str">
            <v/>
          </cell>
          <cell r="F1118" t="str">
            <v/>
          </cell>
          <cell r="G1118" t="str">
            <v/>
          </cell>
          <cell r="H1118" t="str">
            <v/>
          </cell>
          <cell r="I1118" t="str">
            <v/>
          </cell>
          <cell r="J1118" t="str">
            <v/>
          </cell>
          <cell r="K1118" t="str">
            <v/>
          </cell>
          <cell r="L1118" t="str">
            <v/>
          </cell>
          <cell r="M1118" t="str">
            <v/>
          </cell>
          <cell r="N1118" t="str">
            <v/>
          </cell>
          <cell r="O1118" t="str">
            <v/>
          </cell>
          <cell r="P1118" t="str">
            <v/>
          </cell>
          <cell r="Q1118" t="str">
            <v/>
          </cell>
          <cell r="R1118" t="str">
            <v/>
          </cell>
          <cell r="S1118" t="str">
            <v/>
          </cell>
          <cell r="T1118" t="str">
            <v/>
          </cell>
          <cell r="U1118" t="str">
            <v/>
          </cell>
          <cell r="V1118" t="str">
            <v/>
          </cell>
          <cell r="W1118" t="str">
            <v/>
          </cell>
          <cell r="X1118" t="str">
            <v/>
          </cell>
          <cell r="Y1118" t="str">
            <v/>
          </cell>
          <cell r="Z1118" t="str">
            <v/>
          </cell>
          <cell r="AA1118" t="str">
            <v/>
          </cell>
          <cell r="AB1118" t="str">
            <v/>
          </cell>
          <cell r="AC1118" t="str">
            <v/>
          </cell>
          <cell r="AD1118" t="str">
            <v/>
          </cell>
          <cell r="AE1118" t="str">
            <v/>
          </cell>
          <cell r="AF1118" t="str">
            <v/>
          </cell>
          <cell r="AG1118" t="str">
            <v/>
          </cell>
          <cell r="AH1118" t="str">
            <v/>
          </cell>
          <cell r="AI1118" t="str">
            <v/>
          </cell>
          <cell r="AJ1118" t="str">
            <v/>
          </cell>
          <cell r="AK1118" t="str">
            <v/>
          </cell>
          <cell r="AL1118" t="str">
            <v/>
          </cell>
          <cell r="AM1118" t="str">
            <v/>
          </cell>
          <cell r="AN1118" t="str">
            <v/>
          </cell>
          <cell r="AO1118" t="str">
            <v/>
          </cell>
          <cell r="AP1118" t="str">
            <v/>
          </cell>
          <cell r="AQ1118" t="str">
            <v/>
          </cell>
          <cell r="AR1118" t="str">
            <v/>
          </cell>
          <cell r="AS1118" t="str">
            <v/>
          </cell>
          <cell r="AT1118" t="str">
            <v/>
          </cell>
          <cell r="AU1118" t="str">
            <v/>
          </cell>
          <cell r="AV1118" t="str">
            <v/>
          </cell>
          <cell r="AW1118" t="str">
            <v/>
          </cell>
          <cell r="AX1118" t="str">
            <v/>
          </cell>
          <cell r="AY1118" t="str">
            <v/>
          </cell>
          <cell r="AZ1118" t="str">
            <v/>
          </cell>
          <cell r="BA1118" t="str">
            <v/>
          </cell>
          <cell r="BB1118" t="str">
            <v/>
          </cell>
          <cell r="BC1118" t="str">
            <v/>
          </cell>
        </row>
        <row r="1119">
          <cell r="B1119" t="str">
            <v>XDGAS - Sea</v>
          </cell>
          <cell r="C1119">
            <v>0</v>
          </cell>
          <cell r="D1119" t="str">
            <v/>
          </cell>
          <cell r="E1119" t="str">
            <v/>
          </cell>
          <cell r="F1119" t="str">
            <v/>
          </cell>
          <cell r="G1119" t="str">
            <v/>
          </cell>
          <cell r="H1119" t="str">
            <v/>
          </cell>
          <cell r="I1119" t="str">
            <v/>
          </cell>
          <cell r="J1119" t="str">
            <v/>
          </cell>
          <cell r="K1119" t="str">
            <v/>
          </cell>
          <cell r="L1119" t="str">
            <v/>
          </cell>
          <cell r="M1119" t="str">
            <v/>
          </cell>
          <cell r="N1119" t="str">
            <v/>
          </cell>
          <cell r="O1119" t="str">
            <v/>
          </cell>
          <cell r="P1119" t="str">
            <v/>
          </cell>
          <cell r="Q1119" t="str">
            <v/>
          </cell>
          <cell r="R1119" t="str">
            <v/>
          </cell>
          <cell r="S1119" t="str">
            <v/>
          </cell>
          <cell r="T1119" t="str">
            <v/>
          </cell>
          <cell r="U1119" t="str">
            <v/>
          </cell>
          <cell r="V1119" t="str">
            <v/>
          </cell>
          <cell r="W1119" t="str">
            <v/>
          </cell>
          <cell r="X1119" t="str">
            <v/>
          </cell>
          <cell r="Y1119" t="str">
            <v/>
          </cell>
          <cell r="Z1119" t="str">
            <v/>
          </cell>
          <cell r="AA1119" t="str">
            <v/>
          </cell>
          <cell r="AB1119" t="str">
            <v/>
          </cell>
          <cell r="AC1119" t="str">
            <v/>
          </cell>
          <cell r="AD1119" t="str">
            <v/>
          </cell>
          <cell r="AE1119" t="str">
            <v/>
          </cell>
          <cell r="AF1119" t="str">
            <v/>
          </cell>
          <cell r="AG1119" t="str">
            <v/>
          </cell>
          <cell r="AH1119" t="str">
            <v/>
          </cell>
          <cell r="AI1119" t="str">
            <v/>
          </cell>
          <cell r="AJ1119" t="str">
            <v/>
          </cell>
          <cell r="AK1119" t="str">
            <v/>
          </cell>
          <cell r="AL1119" t="str">
            <v/>
          </cell>
          <cell r="AM1119" t="str">
            <v/>
          </cell>
          <cell r="AN1119" t="str">
            <v/>
          </cell>
          <cell r="AO1119" t="str">
            <v/>
          </cell>
          <cell r="AP1119" t="str">
            <v/>
          </cell>
          <cell r="AQ1119" t="str">
            <v/>
          </cell>
          <cell r="AR1119" t="str">
            <v/>
          </cell>
          <cell r="AS1119" t="str">
            <v/>
          </cell>
          <cell r="AT1119" t="str">
            <v/>
          </cell>
          <cell r="AU1119" t="str">
            <v/>
          </cell>
          <cell r="AV1119" t="str">
            <v/>
          </cell>
          <cell r="AW1119" t="str">
            <v/>
          </cell>
          <cell r="AX1119" t="str">
            <v/>
          </cell>
          <cell r="AY1119" t="str">
            <v/>
          </cell>
          <cell r="AZ1119" t="str">
            <v/>
          </cell>
          <cell r="BA1119" t="str">
            <v/>
          </cell>
          <cell r="BB1119" t="str">
            <v/>
          </cell>
          <cell r="BC1119" t="str">
            <v/>
          </cell>
        </row>
        <row r="1120">
          <cell r="B1120" t="str">
            <v>XDGC - Air</v>
          </cell>
          <cell r="C1120">
            <v>0</v>
          </cell>
          <cell r="D1120" t="str">
            <v/>
          </cell>
          <cell r="E1120" t="str">
            <v/>
          </cell>
          <cell r="F1120" t="str">
            <v/>
          </cell>
          <cell r="G1120" t="str">
            <v/>
          </cell>
          <cell r="H1120" t="str">
            <v/>
          </cell>
          <cell r="I1120" t="str">
            <v/>
          </cell>
          <cell r="J1120" t="str">
            <v/>
          </cell>
          <cell r="K1120" t="str">
            <v/>
          </cell>
          <cell r="L1120" t="str">
            <v/>
          </cell>
          <cell r="M1120" t="str">
            <v/>
          </cell>
          <cell r="N1120" t="str">
            <v/>
          </cell>
          <cell r="O1120" t="str">
            <v/>
          </cell>
          <cell r="P1120" t="str">
            <v/>
          </cell>
          <cell r="Q1120" t="str">
            <v/>
          </cell>
          <cell r="R1120" t="str">
            <v/>
          </cell>
          <cell r="S1120" t="str">
            <v/>
          </cell>
          <cell r="T1120" t="str">
            <v/>
          </cell>
          <cell r="U1120" t="str">
            <v/>
          </cell>
          <cell r="V1120" t="str">
            <v/>
          </cell>
          <cell r="W1120" t="str">
            <v/>
          </cell>
          <cell r="X1120" t="str">
            <v/>
          </cell>
          <cell r="Y1120" t="str">
            <v/>
          </cell>
          <cell r="Z1120" t="str">
            <v/>
          </cell>
          <cell r="AA1120" t="str">
            <v/>
          </cell>
          <cell r="AB1120" t="str">
            <v/>
          </cell>
          <cell r="AC1120" t="str">
            <v/>
          </cell>
          <cell r="AD1120" t="str">
            <v/>
          </cell>
          <cell r="AE1120" t="str">
            <v/>
          </cell>
          <cell r="AF1120" t="str">
            <v/>
          </cell>
          <cell r="AG1120" t="str">
            <v/>
          </cell>
          <cell r="AH1120" t="str">
            <v/>
          </cell>
          <cell r="AI1120" t="str">
            <v/>
          </cell>
          <cell r="AJ1120" t="str">
            <v/>
          </cell>
          <cell r="AK1120" t="str">
            <v/>
          </cell>
          <cell r="AL1120" t="str">
            <v/>
          </cell>
          <cell r="AM1120" t="str">
            <v/>
          </cell>
          <cell r="AN1120" t="str">
            <v/>
          </cell>
          <cell r="AO1120" t="str">
            <v/>
          </cell>
          <cell r="AP1120" t="str">
            <v/>
          </cell>
          <cell r="AQ1120" t="str">
            <v/>
          </cell>
          <cell r="AR1120" t="str">
            <v/>
          </cell>
          <cell r="AS1120" t="str">
            <v/>
          </cell>
          <cell r="AT1120" t="str">
            <v/>
          </cell>
          <cell r="AU1120" t="str">
            <v/>
          </cell>
          <cell r="AV1120" t="str">
            <v/>
          </cell>
          <cell r="AW1120" t="str">
            <v/>
          </cell>
          <cell r="AX1120" t="str">
            <v/>
          </cell>
          <cell r="AY1120" t="str">
            <v/>
          </cell>
          <cell r="AZ1120" t="str">
            <v/>
          </cell>
          <cell r="BA1120" t="str">
            <v/>
          </cell>
          <cell r="BB1120" t="str">
            <v/>
          </cell>
          <cell r="BC1120" t="str">
            <v/>
          </cell>
        </row>
        <row r="1121">
          <cell r="B1121" t="str">
            <v>XDGC - Sea</v>
          </cell>
          <cell r="C1121">
            <v>0</v>
          </cell>
          <cell r="D1121" t="str">
            <v/>
          </cell>
          <cell r="E1121" t="str">
            <v/>
          </cell>
          <cell r="F1121" t="str">
            <v/>
          </cell>
          <cell r="G1121" t="str">
            <v/>
          </cell>
          <cell r="H1121" t="str">
            <v/>
          </cell>
          <cell r="I1121" t="str">
            <v/>
          </cell>
          <cell r="J1121" t="str">
            <v/>
          </cell>
          <cell r="K1121" t="str">
            <v/>
          </cell>
          <cell r="L1121" t="str">
            <v/>
          </cell>
          <cell r="M1121" t="str">
            <v/>
          </cell>
          <cell r="N1121" t="str">
            <v/>
          </cell>
          <cell r="O1121" t="str">
            <v/>
          </cell>
          <cell r="P1121" t="str">
            <v/>
          </cell>
          <cell r="Q1121" t="str">
            <v/>
          </cell>
          <cell r="R1121" t="str">
            <v/>
          </cell>
          <cell r="S1121" t="str">
            <v/>
          </cell>
          <cell r="T1121" t="str">
            <v/>
          </cell>
          <cell r="U1121" t="str">
            <v/>
          </cell>
          <cell r="V1121" t="str">
            <v/>
          </cell>
          <cell r="W1121" t="str">
            <v/>
          </cell>
          <cell r="X1121" t="str">
            <v/>
          </cell>
          <cell r="Y1121" t="str">
            <v/>
          </cell>
          <cell r="Z1121" t="str">
            <v/>
          </cell>
          <cell r="AA1121" t="str">
            <v/>
          </cell>
          <cell r="AB1121" t="str">
            <v/>
          </cell>
          <cell r="AC1121" t="str">
            <v/>
          </cell>
          <cell r="AD1121" t="str">
            <v/>
          </cell>
          <cell r="AE1121" t="str">
            <v/>
          </cell>
          <cell r="AF1121" t="str">
            <v/>
          </cell>
          <cell r="AG1121" t="str">
            <v/>
          </cell>
          <cell r="AH1121" t="str">
            <v/>
          </cell>
          <cell r="AI1121" t="str">
            <v/>
          </cell>
          <cell r="AJ1121" t="str">
            <v/>
          </cell>
          <cell r="AK1121" t="str">
            <v/>
          </cell>
          <cell r="AL1121" t="str">
            <v/>
          </cell>
          <cell r="AM1121" t="str">
            <v/>
          </cell>
          <cell r="AN1121" t="str">
            <v/>
          </cell>
          <cell r="AO1121" t="str">
            <v/>
          </cell>
          <cell r="AP1121" t="str">
            <v/>
          </cell>
          <cell r="AQ1121" t="str">
            <v/>
          </cell>
          <cell r="AR1121" t="str">
            <v/>
          </cell>
          <cell r="AS1121" t="str">
            <v/>
          </cell>
          <cell r="AT1121" t="str">
            <v/>
          </cell>
          <cell r="AU1121" t="str">
            <v/>
          </cell>
          <cell r="AV1121" t="str">
            <v/>
          </cell>
          <cell r="AW1121" t="str">
            <v/>
          </cell>
          <cell r="AX1121" t="str">
            <v/>
          </cell>
          <cell r="AY1121" t="str">
            <v/>
          </cell>
          <cell r="AZ1121" t="str">
            <v/>
          </cell>
          <cell r="BA1121" t="str">
            <v/>
          </cell>
          <cell r="BB1121" t="str">
            <v/>
          </cell>
          <cell r="BC1121" t="str">
            <v/>
          </cell>
        </row>
        <row r="1122">
          <cell r="B1122" t="str">
            <v>XDOIT - Air</v>
          </cell>
          <cell r="C1122">
            <v>0</v>
          </cell>
          <cell r="D1122" t="str">
            <v/>
          </cell>
          <cell r="E1122" t="str">
            <v/>
          </cell>
          <cell r="F1122" t="str">
            <v/>
          </cell>
          <cell r="G1122" t="str">
            <v/>
          </cell>
          <cell r="H1122" t="str">
            <v/>
          </cell>
          <cell r="I1122" t="str">
            <v/>
          </cell>
          <cell r="J1122" t="str">
            <v/>
          </cell>
          <cell r="K1122" t="str">
            <v/>
          </cell>
          <cell r="L1122" t="str">
            <v/>
          </cell>
          <cell r="M1122" t="str">
            <v/>
          </cell>
          <cell r="N1122" t="str">
            <v/>
          </cell>
          <cell r="O1122" t="str">
            <v/>
          </cell>
          <cell r="P1122" t="str">
            <v/>
          </cell>
          <cell r="Q1122" t="str">
            <v/>
          </cell>
          <cell r="R1122" t="str">
            <v/>
          </cell>
          <cell r="S1122" t="str">
            <v/>
          </cell>
          <cell r="T1122" t="str">
            <v/>
          </cell>
          <cell r="U1122" t="str">
            <v/>
          </cell>
          <cell r="V1122" t="str">
            <v/>
          </cell>
          <cell r="W1122" t="str">
            <v/>
          </cell>
          <cell r="X1122" t="str">
            <v/>
          </cell>
          <cell r="Y1122" t="str">
            <v/>
          </cell>
          <cell r="Z1122" t="str">
            <v/>
          </cell>
          <cell r="AA1122" t="str">
            <v/>
          </cell>
          <cell r="AB1122" t="str">
            <v/>
          </cell>
          <cell r="AC1122" t="str">
            <v/>
          </cell>
          <cell r="AD1122" t="str">
            <v/>
          </cell>
          <cell r="AE1122" t="str">
            <v/>
          </cell>
          <cell r="AF1122" t="str">
            <v/>
          </cell>
          <cell r="AG1122" t="str">
            <v/>
          </cell>
          <cell r="AH1122" t="str">
            <v/>
          </cell>
          <cell r="AI1122" t="str">
            <v/>
          </cell>
          <cell r="AJ1122" t="str">
            <v/>
          </cell>
          <cell r="AK1122" t="str">
            <v/>
          </cell>
          <cell r="AL1122" t="str">
            <v/>
          </cell>
          <cell r="AM1122" t="str">
            <v/>
          </cell>
          <cell r="AN1122" t="str">
            <v/>
          </cell>
          <cell r="AO1122" t="str">
            <v/>
          </cell>
          <cell r="AP1122" t="str">
            <v/>
          </cell>
          <cell r="AQ1122" t="str">
            <v/>
          </cell>
          <cell r="AR1122" t="str">
            <v/>
          </cell>
          <cell r="AS1122" t="str">
            <v/>
          </cell>
          <cell r="AT1122" t="str">
            <v/>
          </cell>
          <cell r="AU1122" t="str">
            <v/>
          </cell>
          <cell r="AV1122" t="str">
            <v/>
          </cell>
          <cell r="AW1122" t="str">
            <v/>
          </cell>
          <cell r="AX1122" t="str">
            <v/>
          </cell>
          <cell r="AY1122" t="str">
            <v/>
          </cell>
          <cell r="AZ1122" t="str">
            <v/>
          </cell>
          <cell r="BA1122" t="str">
            <v/>
          </cell>
          <cell r="BB1122" t="str">
            <v/>
          </cell>
          <cell r="BC1122" t="str">
            <v/>
          </cell>
        </row>
        <row r="1123">
          <cell r="B1123" t="str">
            <v>XDOIT - Sea</v>
          </cell>
          <cell r="C1123">
            <v>0</v>
          </cell>
          <cell r="D1123" t="str">
            <v/>
          </cell>
          <cell r="E1123" t="str">
            <v/>
          </cell>
          <cell r="F1123" t="str">
            <v/>
          </cell>
          <cell r="G1123" t="str">
            <v/>
          </cell>
          <cell r="H1123" t="str">
            <v/>
          </cell>
          <cell r="I1123" t="str">
            <v/>
          </cell>
          <cell r="J1123" t="str">
            <v/>
          </cell>
          <cell r="K1123" t="str">
            <v/>
          </cell>
          <cell r="L1123" t="str">
            <v/>
          </cell>
          <cell r="M1123" t="str">
            <v/>
          </cell>
          <cell r="N1123" t="str">
            <v/>
          </cell>
          <cell r="O1123" t="str">
            <v/>
          </cell>
          <cell r="P1123" t="str">
            <v/>
          </cell>
          <cell r="Q1123" t="str">
            <v/>
          </cell>
          <cell r="R1123" t="str">
            <v/>
          </cell>
          <cell r="S1123" t="str">
            <v/>
          </cell>
          <cell r="T1123" t="str">
            <v/>
          </cell>
          <cell r="U1123" t="str">
            <v/>
          </cell>
          <cell r="V1123" t="str">
            <v/>
          </cell>
          <cell r="W1123" t="str">
            <v/>
          </cell>
          <cell r="X1123" t="str">
            <v/>
          </cell>
          <cell r="Y1123" t="str">
            <v/>
          </cell>
          <cell r="Z1123" t="str">
            <v/>
          </cell>
          <cell r="AA1123" t="str">
            <v/>
          </cell>
          <cell r="AB1123" t="str">
            <v/>
          </cell>
          <cell r="AC1123" t="str">
            <v/>
          </cell>
          <cell r="AD1123" t="str">
            <v/>
          </cell>
          <cell r="AE1123" t="str">
            <v/>
          </cell>
          <cell r="AF1123" t="str">
            <v/>
          </cell>
          <cell r="AG1123" t="str">
            <v/>
          </cell>
          <cell r="AH1123" t="str">
            <v/>
          </cell>
          <cell r="AI1123" t="str">
            <v/>
          </cell>
          <cell r="AJ1123" t="str">
            <v/>
          </cell>
          <cell r="AK1123" t="str">
            <v/>
          </cell>
          <cell r="AL1123" t="str">
            <v/>
          </cell>
          <cell r="AM1123" t="str">
            <v/>
          </cell>
          <cell r="AN1123" t="str">
            <v/>
          </cell>
          <cell r="AO1123" t="str">
            <v/>
          </cell>
          <cell r="AP1123" t="str">
            <v/>
          </cell>
          <cell r="AQ1123" t="str">
            <v/>
          </cell>
          <cell r="AR1123" t="str">
            <v/>
          </cell>
          <cell r="AS1123" t="str">
            <v/>
          </cell>
          <cell r="AT1123" t="str">
            <v/>
          </cell>
          <cell r="AU1123" t="str">
            <v/>
          </cell>
          <cell r="AV1123" t="str">
            <v/>
          </cell>
          <cell r="AW1123" t="str">
            <v/>
          </cell>
          <cell r="AX1123" t="str">
            <v/>
          </cell>
          <cell r="AY1123" t="str">
            <v/>
          </cell>
          <cell r="AZ1123" t="str">
            <v/>
          </cell>
          <cell r="BA1123" t="str">
            <v/>
          </cell>
          <cell r="BB1123" t="str">
            <v/>
          </cell>
          <cell r="BC1123" t="str">
            <v/>
          </cell>
        </row>
        <row r="1124">
          <cell r="B1124" t="str">
            <v>XDONG - Air</v>
          </cell>
          <cell r="C1124">
            <v>0</v>
          </cell>
          <cell r="D1124" t="str">
            <v/>
          </cell>
          <cell r="E1124" t="str">
            <v/>
          </cell>
          <cell r="F1124" t="str">
            <v/>
          </cell>
          <cell r="G1124" t="str">
            <v/>
          </cell>
          <cell r="H1124" t="str">
            <v/>
          </cell>
          <cell r="I1124" t="str">
            <v/>
          </cell>
          <cell r="J1124" t="str">
            <v/>
          </cell>
          <cell r="K1124" t="str">
            <v/>
          </cell>
          <cell r="L1124" t="str">
            <v/>
          </cell>
          <cell r="M1124" t="str">
            <v/>
          </cell>
          <cell r="N1124" t="str">
            <v/>
          </cell>
          <cell r="O1124" t="str">
            <v/>
          </cell>
          <cell r="P1124" t="str">
            <v/>
          </cell>
          <cell r="Q1124" t="str">
            <v/>
          </cell>
          <cell r="R1124" t="str">
            <v/>
          </cell>
          <cell r="S1124" t="str">
            <v/>
          </cell>
          <cell r="T1124" t="str">
            <v/>
          </cell>
          <cell r="U1124" t="str">
            <v/>
          </cell>
          <cell r="V1124" t="str">
            <v/>
          </cell>
          <cell r="W1124" t="str">
            <v/>
          </cell>
          <cell r="X1124" t="str">
            <v/>
          </cell>
          <cell r="Y1124" t="str">
            <v/>
          </cell>
          <cell r="Z1124" t="str">
            <v/>
          </cell>
          <cell r="AA1124" t="str">
            <v/>
          </cell>
          <cell r="AB1124" t="str">
            <v/>
          </cell>
          <cell r="AC1124" t="str">
            <v/>
          </cell>
          <cell r="AD1124" t="str">
            <v/>
          </cell>
          <cell r="AE1124" t="str">
            <v/>
          </cell>
          <cell r="AF1124" t="str">
            <v/>
          </cell>
          <cell r="AG1124" t="str">
            <v/>
          </cell>
          <cell r="AH1124" t="str">
            <v/>
          </cell>
          <cell r="AI1124" t="str">
            <v/>
          </cell>
          <cell r="AJ1124" t="str">
            <v/>
          </cell>
          <cell r="AK1124" t="str">
            <v/>
          </cell>
          <cell r="AL1124" t="str">
            <v/>
          </cell>
          <cell r="AM1124" t="str">
            <v/>
          </cell>
          <cell r="AN1124" t="str">
            <v/>
          </cell>
          <cell r="AO1124" t="str">
            <v/>
          </cell>
          <cell r="AP1124" t="str">
            <v/>
          </cell>
          <cell r="AQ1124" t="str">
            <v/>
          </cell>
          <cell r="AR1124" t="str">
            <v/>
          </cell>
          <cell r="AS1124" t="str">
            <v/>
          </cell>
          <cell r="AT1124" t="str">
            <v/>
          </cell>
          <cell r="AU1124" t="str">
            <v/>
          </cell>
          <cell r="AV1124" t="str">
            <v/>
          </cell>
          <cell r="AW1124" t="str">
            <v/>
          </cell>
          <cell r="AX1124" t="str">
            <v/>
          </cell>
          <cell r="AY1124" t="str">
            <v/>
          </cell>
          <cell r="AZ1124" t="str">
            <v/>
          </cell>
          <cell r="BA1124" t="str">
            <v/>
          </cell>
          <cell r="BB1124" t="str">
            <v/>
          </cell>
          <cell r="BC1124" t="str">
            <v/>
          </cell>
        </row>
        <row r="1125">
          <cell r="B1125" t="str">
            <v>XDONG - Sea</v>
          </cell>
          <cell r="C1125">
            <v>0</v>
          </cell>
          <cell r="D1125" t="str">
            <v/>
          </cell>
          <cell r="E1125" t="str">
            <v/>
          </cell>
          <cell r="F1125" t="str">
            <v/>
          </cell>
          <cell r="G1125" t="str">
            <v/>
          </cell>
          <cell r="H1125" t="str">
            <v/>
          </cell>
          <cell r="I1125" t="str">
            <v/>
          </cell>
          <cell r="J1125" t="str">
            <v/>
          </cell>
          <cell r="K1125" t="str">
            <v/>
          </cell>
          <cell r="L1125" t="str">
            <v/>
          </cell>
          <cell r="M1125" t="str">
            <v/>
          </cell>
          <cell r="N1125" t="str">
            <v/>
          </cell>
          <cell r="O1125" t="str">
            <v/>
          </cell>
          <cell r="P1125" t="str">
            <v/>
          </cell>
          <cell r="Q1125" t="str">
            <v/>
          </cell>
          <cell r="R1125" t="str">
            <v/>
          </cell>
          <cell r="S1125" t="str">
            <v/>
          </cell>
          <cell r="T1125" t="str">
            <v/>
          </cell>
          <cell r="U1125" t="str">
            <v/>
          </cell>
          <cell r="V1125" t="str">
            <v/>
          </cell>
          <cell r="W1125" t="str">
            <v/>
          </cell>
          <cell r="X1125" t="str">
            <v/>
          </cell>
          <cell r="Y1125" t="str">
            <v/>
          </cell>
          <cell r="Z1125" t="str">
            <v/>
          </cell>
          <cell r="AA1125" t="str">
            <v/>
          </cell>
          <cell r="AB1125" t="str">
            <v/>
          </cell>
          <cell r="AC1125" t="str">
            <v/>
          </cell>
          <cell r="AD1125" t="str">
            <v/>
          </cell>
          <cell r="AE1125" t="str">
            <v/>
          </cell>
          <cell r="AF1125" t="str">
            <v/>
          </cell>
          <cell r="AG1125" t="str">
            <v/>
          </cell>
          <cell r="AH1125" t="str">
            <v/>
          </cell>
          <cell r="AI1125" t="str">
            <v/>
          </cell>
          <cell r="AJ1125" t="str">
            <v/>
          </cell>
          <cell r="AK1125" t="str">
            <v/>
          </cell>
          <cell r="AL1125" t="str">
            <v/>
          </cell>
          <cell r="AM1125" t="str">
            <v/>
          </cell>
          <cell r="AN1125" t="str">
            <v/>
          </cell>
          <cell r="AO1125" t="str">
            <v/>
          </cell>
          <cell r="AP1125" t="str">
            <v/>
          </cell>
          <cell r="AQ1125" t="str">
            <v/>
          </cell>
          <cell r="AR1125" t="str">
            <v/>
          </cell>
          <cell r="AS1125" t="str">
            <v/>
          </cell>
          <cell r="AT1125" t="str">
            <v/>
          </cell>
          <cell r="AU1125" t="str">
            <v/>
          </cell>
          <cell r="AV1125" t="str">
            <v/>
          </cell>
          <cell r="AW1125" t="str">
            <v/>
          </cell>
          <cell r="AX1125" t="str">
            <v/>
          </cell>
          <cell r="AY1125" t="str">
            <v/>
          </cell>
          <cell r="AZ1125" t="str">
            <v/>
          </cell>
          <cell r="BA1125" t="str">
            <v/>
          </cell>
          <cell r="BB1125" t="str">
            <v/>
          </cell>
          <cell r="BC1125" t="str">
            <v/>
          </cell>
        </row>
        <row r="1126">
          <cell r="B1126" t="str">
            <v>XDOPA - Air</v>
          </cell>
          <cell r="C1126">
            <v>0</v>
          </cell>
          <cell r="D1126" t="str">
            <v/>
          </cell>
          <cell r="E1126" t="str">
            <v/>
          </cell>
          <cell r="F1126" t="str">
            <v/>
          </cell>
          <cell r="G1126" t="str">
            <v/>
          </cell>
          <cell r="H1126" t="str">
            <v/>
          </cell>
          <cell r="I1126" t="str">
            <v/>
          </cell>
          <cell r="J1126" t="str">
            <v/>
          </cell>
          <cell r="K1126" t="str">
            <v/>
          </cell>
          <cell r="L1126" t="str">
            <v/>
          </cell>
          <cell r="M1126" t="str">
            <v/>
          </cell>
          <cell r="N1126" t="str">
            <v/>
          </cell>
          <cell r="O1126" t="str">
            <v/>
          </cell>
          <cell r="P1126" t="str">
            <v/>
          </cell>
          <cell r="Q1126" t="str">
            <v/>
          </cell>
          <cell r="R1126" t="str">
            <v/>
          </cell>
          <cell r="S1126" t="str">
            <v/>
          </cell>
          <cell r="T1126" t="str">
            <v/>
          </cell>
          <cell r="U1126" t="str">
            <v/>
          </cell>
          <cell r="V1126" t="str">
            <v/>
          </cell>
          <cell r="W1126" t="str">
            <v/>
          </cell>
          <cell r="X1126" t="str">
            <v/>
          </cell>
          <cell r="Y1126" t="str">
            <v/>
          </cell>
          <cell r="Z1126" t="str">
            <v/>
          </cell>
          <cell r="AA1126" t="str">
            <v/>
          </cell>
          <cell r="AB1126" t="str">
            <v/>
          </cell>
          <cell r="AC1126" t="str">
            <v/>
          </cell>
          <cell r="AD1126" t="str">
            <v/>
          </cell>
          <cell r="AE1126" t="str">
            <v/>
          </cell>
          <cell r="AF1126" t="str">
            <v/>
          </cell>
          <cell r="AG1126" t="str">
            <v/>
          </cell>
          <cell r="AH1126" t="str">
            <v/>
          </cell>
          <cell r="AI1126" t="str">
            <v/>
          </cell>
          <cell r="AJ1126" t="str">
            <v/>
          </cell>
          <cell r="AK1126" t="str">
            <v/>
          </cell>
          <cell r="AL1126" t="str">
            <v/>
          </cell>
          <cell r="AM1126" t="str">
            <v/>
          </cell>
          <cell r="AN1126" t="str">
            <v/>
          </cell>
          <cell r="AO1126" t="str">
            <v/>
          </cell>
          <cell r="AP1126" t="str">
            <v/>
          </cell>
          <cell r="AQ1126" t="str">
            <v/>
          </cell>
          <cell r="AR1126" t="str">
            <v/>
          </cell>
          <cell r="AS1126" t="str">
            <v/>
          </cell>
          <cell r="AT1126" t="str">
            <v/>
          </cell>
          <cell r="AU1126" t="str">
            <v/>
          </cell>
          <cell r="AV1126" t="str">
            <v/>
          </cell>
          <cell r="AW1126" t="str">
            <v/>
          </cell>
          <cell r="AX1126" t="str">
            <v/>
          </cell>
          <cell r="AY1126" t="str">
            <v/>
          </cell>
          <cell r="AZ1126" t="str">
            <v/>
          </cell>
          <cell r="BA1126" t="str">
            <v/>
          </cell>
          <cell r="BB1126" t="str">
            <v/>
          </cell>
          <cell r="BC1126" t="str">
            <v/>
          </cell>
        </row>
        <row r="1127">
          <cell r="B1127" t="str">
            <v>XDOPA - Sea</v>
          </cell>
          <cell r="C1127">
            <v>0</v>
          </cell>
          <cell r="D1127" t="str">
            <v/>
          </cell>
          <cell r="E1127" t="str">
            <v/>
          </cell>
          <cell r="F1127" t="str">
            <v/>
          </cell>
          <cell r="G1127" t="str">
            <v/>
          </cell>
          <cell r="H1127" t="str">
            <v/>
          </cell>
          <cell r="I1127" t="str">
            <v/>
          </cell>
          <cell r="J1127" t="str">
            <v/>
          </cell>
          <cell r="K1127" t="str">
            <v/>
          </cell>
          <cell r="L1127" t="str">
            <v/>
          </cell>
          <cell r="M1127" t="str">
            <v/>
          </cell>
          <cell r="N1127" t="str">
            <v/>
          </cell>
          <cell r="O1127" t="str">
            <v/>
          </cell>
          <cell r="P1127" t="str">
            <v/>
          </cell>
          <cell r="Q1127" t="str">
            <v/>
          </cell>
          <cell r="R1127" t="str">
            <v/>
          </cell>
          <cell r="S1127" t="str">
            <v/>
          </cell>
          <cell r="T1127" t="str">
            <v/>
          </cell>
          <cell r="U1127" t="str">
            <v/>
          </cell>
          <cell r="V1127" t="str">
            <v/>
          </cell>
          <cell r="W1127" t="str">
            <v/>
          </cell>
          <cell r="X1127" t="str">
            <v/>
          </cell>
          <cell r="Y1127" t="str">
            <v/>
          </cell>
          <cell r="Z1127" t="str">
            <v/>
          </cell>
          <cell r="AA1127" t="str">
            <v/>
          </cell>
          <cell r="AB1127" t="str">
            <v/>
          </cell>
          <cell r="AC1127" t="str">
            <v/>
          </cell>
          <cell r="AD1127" t="str">
            <v/>
          </cell>
          <cell r="AE1127" t="str">
            <v/>
          </cell>
          <cell r="AF1127" t="str">
            <v/>
          </cell>
          <cell r="AG1127" t="str">
            <v/>
          </cell>
          <cell r="AH1127" t="str">
            <v/>
          </cell>
          <cell r="AI1127" t="str">
            <v/>
          </cell>
          <cell r="AJ1127" t="str">
            <v/>
          </cell>
          <cell r="AK1127" t="str">
            <v/>
          </cell>
          <cell r="AL1127" t="str">
            <v/>
          </cell>
          <cell r="AM1127" t="str">
            <v/>
          </cell>
          <cell r="AN1127" t="str">
            <v/>
          </cell>
          <cell r="AO1127" t="str">
            <v/>
          </cell>
          <cell r="AP1127" t="str">
            <v/>
          </cell>
          <cell r="AQ1127" t="str">
            <v/>
          </cell>
          <cell r="AR1127" t="str">
            <v/>
          </cell>
          <cell r="AS1127" t="str">
            <v/>
          </cell>
          <cell r="AT1127" t="str">
            <v/>
          </cell>
          <cell r="AU1127" t="str">
            <v/>
          </cell>
          <cell r="AV1127" t="str">
            <v/>
          </cell>
          <cell r="AW1127" t="str">
            <v/>
          </cell>
          <cell r="AX1127" t="str">
            <v/>
          </cell>
          <cell r="AY1127" t="str">
            <v/>
          </cell>
          <cell r="AZ1127" t="str">
            <v/>
          </cell>
          <cell r="BA1127" t="str">
            <v/>
          </cell>
          <cell r="BB1127" t="str">
            <v/>
          </cell>
          <cell r="BC1127" t="str">
            <v/>
          </cell>
        </row>
        <row r="1128">
          <cell r="B1128" t="str">
            <v>XDSPP - Air</v>
          </cell>
          <cell r="C1128">
            <v>0</v>
          </cell>
          <cell r="D1128" t="str">
            <v/>
          </cell>
          <cell r="E1128" t="str">
            <v/>
          </cell>
          <cell r="F1128" t="str">
            <v/>
          </cell>
          <cell r="G1128" t="str">
            <v/>
          </cell>
          <cell r="H1128" t="str">
            <v/>
          </cell>
          <cell r="I1128" t="str">
            <v/>
          </cell>
          <cell r="J1128" t="str">
            <v/>
          </cell>
          <cell r="K1128" t="str">
            <v/>
          </cell>
          <cell r="L1128" t="str">
            <v/>
          </cell>
          <cell r="M1128" t="str">
            <v/>
          </cell>
          <cell r="N1128" t="str">
            <v/>
          </cell>
          <cell r="O1128" t="str">
            <v/>
          </cell>
          <cell r="P1128" t="str">
            <v/>
          </cell>
          <cell r="Q1128" t="str">
            <v/>
          </cell>
          <cell r="R1128" t="str">
            <v/>
          </cell>
          <cell r="S1128" t="str">
            <v/>
          </cell>
          <cell r="T1128" t="str">
            <v/>
          </cell>
          <cell r="U1128" t="str">
            <v/>
          </cell>
          <cell r="V1128" t="str">
            <v/>
          </cell>
          <cell r="W1128" t="str">
            <v/>
          </cell>
          <cell r="X1128" t="str">
            <v/>
          </cell>
          <cell r="Y1128" t="str">
            <v/>
          </cell>
          <cell r="Z1128" t="str">
            <v/>
          </cell>
          <cell r="AA1128" t="str">
            <v/>
          </cell>
          <cell r="AB1128" t="str">
            <v/>
          </cell>
          <cell r="AC1128" t="str">
            <v/>
          </cell>
          <cell r="AD1128" t="str">
            <v/>
          </cell>
          <cell r="AE1128" t="str">
            <v/>
          </cell>
          <cell r="AF1128" t="str">
            <v/>
          </cell>
          <cell r="AG1128" t="str">
            <v/>
          </cell>
          <cell r="AH1128" t="str">
            <v/>
          </cell>
          <cell r="AI1128" t="str">
            <v/>
          </cell>
          <cell r="AJ1128" t="str">
            <v/>
          </cell>
          <cell r="AK1128" t="str">
            <v/>
          </cell>
          <cell r="AL1128" t="str">
            <v/>
          </cell>
          <cell r="AM1128" t="str">
            <v/>
          </cell>
          <cell r="AN1128" t="str">
            <v/>
          </cell>
          <cell r="AO1128" t="str">
            <v/>
          </cell>
          <cell r="AP1128" t="str">
            <v/>
          </cell>
          <cell r="AQ1128" t="str">
            <v/>
          </cell>
          <cell r="AR1128" t="str">
            <v/>
          </cell>
          <cell r="AS1128" t="str">
            <v/>
          </cell>
          <cell r="AT1128" t="str">
            <v/>
          </cell>
          <cell r="AU1128" t="str">
            <v/>
          </cell>
          <cell r="AV1128" t="str">
            <v/>
          </cell>
          <cell r="AW1128" t="str">
            <v/>
          </cell>
          <cell r="AX1128" t="str">
            <v/>
          </cell>
          <cell r="AY1128" t="str">
            <v/>
          </cell>
          <cell r="AZ1128" t="str">
            <v/>
          </cell>
          <cell r="BA1128" t="str">
            <v/>
          </cell>
          <cell r="BB1128" t="str">
            <v/>
          </cell>
          <cell r="BC1128" t="str">
            <v/>
          </cell>
        </row>
        <row r="1129">
          <cell r="B1129" t="str">
            <v>XDSPP - Sea</v>
          </cell>
          <cell r="C1129">
            <v>0</v>
          </cell>
          <cell r="D1129" t="str">
            <v/>
          </cell>
          <cell r="E1129" t="str">
            <v/>
          </cell>
          <cell r="F1129" t="str">
            <v/>
          </cell>
          <cell r="G1129" t="str">
            <v/>
          </cell>
          <cell r="H1129" t="str">
            <v/>
          </cell>
          <cell r="I1129" t="str">
            <v/>
          </cell>
          <cell r="J1129" t="str">
            <v/>
          </cell>
          <cell r="K1129" t="str">
            <v/>
          </cell>
          <cell r="L1129" t="str">
            <v/>
          </cell>
          <cell r="M1129" t="str">
            <v/>
          </cell>
          <cell r="N1129" t="str">
            <v/>
          </cell>
          <cell r="O1129" t="str">
            <v/>
          </cell>
          <cell r="P1129" t="str">
            <v/>
          </cell>
          <cell r="Q1129" t="str">
            <v/>
          </cell>
          <cell r="R1129" t="str">
            <v/>
          </cell>
          <cell r="S1129" t="str">
            <v/>
          </cell>
          <cell r="T1129" t="str">
            <v/>
          </cell>
          <cell r="U1129" t="str">
            <v/>
          </cell>
          <cell r="V1129" t="str">
            <v/>
          </cell>
          <cell r="W1129" t="str">
            <v/>
          </cell>
          <cell r="X1129" t="str">
            <v/>
          </cell>
          <cell r="Y1129" t="str">
            <v/>
          </cell>
          <cell r="Z1129" t="str">
            <v/>
          </cell>
          <cell r="AA1129" t="str">
            <v/>
          </cell>
          <cell r="AB1129" t="str">
            <v/>
          </cell>
          <cell r="AC1129" t="str">
            <v/>
          </cell>
          <cell r="AD1129" t="str">
            <v/>
          </cell>
          <cell r="AE1129" t="str">
            <v/>
          </cell>
          <cell r="AF1129" t="str">
            <v/>
          </cell>
          <cell r="AG1129" t="str">
            <v/>
          </cell>
          <cell r="AH1129" t="str">
            <v/>
          </cell>
          <cell r="AI1129" t="str">
            <v/>
          </cell>
          <cell r="AJ1129" t="str">
            <v/>
          </cell>
          <cell r="AK1129" t="str">
            <v/>
          </cell>
          <cell r="AL1129" t="str">
            <v/>
          </cell>
          <cell r="AM1129" t="str">
            <v/>
          </cell>
          <cell r="AN1129" t="str">
            <v/>
          </cell>
          <cell r="AO1129" t="str">
            <v/>
          </cell>
          <cell r="AP1129" t="str">
            <v/>
          </cell>
          <cell r="AQ1129" t="str">
            <v/>
          </cell>
          <cell r="AR1129" t="str">
            <v/>
          </cell>
          <cell r="AS1129" t="str">
            <v/>
          </cell>
          <cell r="AT1129" t="str">
            <v/>
          </cell>
          <cell r="AU1129" t="str">
            <v/>
          </cell>
          <cell r="AV1129" t="str">
            <v/>
          </cell>
          <cell r="AW1129" t="str">
            <v/>
          </cell>
          <cell r="AX1129" t="str">
            <v/>
          </cell>
          <cell r="AY1129" t="str">
            <v/>
          </cell>
          <cell r="AZ1129" t="str">
            <v/>
          </cell>
          <cell r="BA1129" t="str">
            <v/>
          </cell>
          <cell r="BB1129" t="str">
            <v/>
          </cell>
          <cell r="BC1129" t="str">
            <v/>
          </cell>
        </row>
        <row r="1130">
          <cell r="B1130" t="str">
            <v>XDSYS - Air</v>
          </cell>
          <cell r="C1130">
            <v>0</v>
          </cell>
          <cell r="D1130" t="str">
            <v/>
          </cell>
          <cell r="E1130" t="str">
            <v/>
          </cell>
          <cell r="F1130" t="str">
            <v/>
          </cell>
          <cell r="G1130" t="str">
            <v/>
          </cell>
          <cell r="H1130" t="str">
            <v/>
          </cell>
          <cell r="I1130" t="str">
            <v/>
          </cell>
          <cell r="J1130" t="str">
            <v/>
          </cell>
          <cell r="K1130" t="str">
            <v/>
          </cell>
          <cell r="L1130" t="str">
            <v/>
          </cell>
          <cell r="M1130" t="str">
            <v/>
          </cell>
          <cell r="N1130" t="str">
            <v/>
          </cell>
          <cell r="O1130" t="str">
            <v/>
          </cell>
          <cell r="P1130" t="str">
            <v/>
          </cell>
          <cell r="Q1130" t="str">
            <v/>
          </cell>
          <cell r="R1130" t="str">
            <v/>
          </cell>
          <cell r="S1130" t="str">
            <v/>
          </cell>
          <cell r="T1130" t="str">
            <v/>
          </cell>
          <cell r="U1130" t="str">
            <v/>
          </cell>
          <cell r="V1130" t="str">
            <v/>
          </cell>
          <cell r="W1130" t="str">
            <v/>
          </cell>
          <cell r="X1130" t="str">
            <v/>
          </cell>
          <cell r="Y1130" t="str">
            <v/>
          </cell>
          <cell r="Z1130" t="str">
            <v/>
          </cell>
          <cell r="AA1130" t="str">
            <v/>
          </cell>
          <cell r="AB1130" t="str">
            <v/>
          </cell>
          <cell r="AC1130" t="str">
            <v/>
          </cell>
          <cell r="AD1130" t="str">
            <v/>
          </cell>
          <cell r="AE1130" t="str">
            <v/>
          </cell>
          <cell r="AF1130" t="str">
            <v/>
          </cell>
          <cell r="AG1130" t="str">
            <v/>
          </cell>
          <cell r="AH1130" t="str">
            <v/>
          </cell>
          <cell r="AI1130" t="str">
            <v/>
          </cell>
          <cell r="AJ1130" t="str">
            <v/>
          </cell>
          <cell r="AK1130" t="str">
            <v/>
          </cell>
          <cell r="AL1130" t="str">
            <v/>
          </cell>
          <cell r="AM1130" t="str">
            <v/>
          </cell>
          <cell r="AN1130" t="str">
            <v/>
          </cell>
          <cell r="AO1130" t="str">
            <v/>
          </cell>
          <cell r="AP1130" t="str">
            <v/>
          </cell>
          <cell r="AQ1130" t="str">
            <v/>
          </cell>
          <cell r="AR1130" t="str">
            <v/>
          </cell>
          <cell r="AS1130" t="str">
            <v/>
          </cell>
          <cell r="AT1130" t="str">
            <v/>
          </cell>
          <cell r="AU1130" t="str">
            <v/>
          </cell>
          <cell r="AV1130" t="str">
            <v/>
          </cell>
          <cell r="AW1130" t="str">
            <v/>
          </cell>
          <cell r="AX1130" t="str">
            <v/>
          </cell>
          <cell r="AY1130" t="str">
            <v/>
          </cell>
          <cell r="AZ1130" t="str">
            <v/>
          </cell>
          <cell r="BA1130" t="str">
            <v/>
          </cell>
          <cell r="BB1130" t="str">
            <v/>
          </cell>
          <cell r="BC1130" t="str">
            <v/>
          </cell>
        </row>
        <row r="1131">
          <cell r="B1131" t="str">
            <v>XDSYS - Sea</v>
          </cell>
          <cell r="C1131">
            <v>0</v>
          </cell>
          <cell r="D1131" t="str">
            <v/>
          </cell>
          <cell r="E1131" t="str">
            <v/>
          </cell>
          <cell r="F1131" t="str">
            <v/>
          </cell>
          <cell r="G1131" t="str">
            <v/>
          </cell>
          <cell r="H1131" t="str">
            <v/>
          </cell>
          <cell r="I1131" t="str">
            <v/>
          </cell>
          <cell r="J1131" t="str">
            <v/>
          </cell>
          <cell r="K1131" t="str">
            <v/>
          </cell>
          <cell r="L1131" t="str">
            <v/>
          </cell>
          <cell r="M1131" t="str">
            <v/>
          </cell>
          <cell r="N1131" t="str">
            <v/>
          </cell>
          <cell r="O1131" t="str">
            <v/>
          </cell>
          <cell r="P1131" t="str">
            <v/>
          </cell>
          <cell r="Q1131" t="str">
            <v/>
          </cell>
          <cell r="R1131" t="str">
            <v/>
          </cell>
          <cell r="S1131" t="str">
            <v/>
          </cell>
          <cell r="T1131" t="str">
            <v/>
          </cell>
          <cell r="U1131" t="str">
            <v/>
          </cell>
          <cell r="V1131" t="str">
            <v/>
          </cell>
          <cell r="W1131" t="str">
            <v/>
          </cell>
          <cell r="X1131" t="str">
            <v/>
          </cell>
          <cell r="Y1131" t="str">
            <v/>
          </cell>
          <cell r="Z1131" t="str">
            <v/>
          </cell>
          <cell r="AA1131" t="str">
            <v/>
          </cell>
          <cell r="AB1131" t="str">
            <v/>
          </cell>
          <cell r="AC1131" t="str">
            <v/>
          </cell>
          <cell r="AD1131" t="str">
            <v/>
          </cell>
          <cell r="AE1131" t="str">
            <v/>
          </cell>
          <cell r="AF1131" t="str">
            <v/>
          </cell>
          <cell r="AG1131" t="str">
            <v/>
          </cell>
          <cell r="AH1131" t="str">
            <v/>
          </cell>
          <cell r="AI1131" t="str">
            <v/>
          </cell>
          <cell r="AJ1131" t="str">
            <v/>
          </cell>
          <cell r="AK1131" t="str">
            <v/>
          </cell>
          <cell r="AL1131" t="str">
            <v/>
          </cell>
          <cell r="AM1131" t="str">
            <v/>
          </cell>
          <cell r="AN1131" t="str">
            <v/>
          </cell>
          <cell r="AO1131" t="str">
            <v/>
          </cell>
          <cell r="AP1131" t="str">
            <v/>
          </cell>
          <cell r="AQ1131" t="str">
            <v/>
          </cell>
          <cell r="AR1131" t="str">
            <v/>
          </cell>
          <cell r="AS1131" t="str">
            <v/>
          </cell>
          <cell r="AT1131" t="str">
            <v/>
          </cell>
          <cell r="AU1131" t="str">
            <v/>
          </cell>
          <cell r="AV1131" t="str">
            <v/>
          </cell>
          <cell r="AW1131" t="str">
            <v/>
          </cell>
          <cell r="AX1131" t="str">
            <v/>
          </cell>
          <cell r="AY1131" t="str">
            <v/>
          </cell>
          <cell r="AZ1131" t="str">
            <v/>
          </cell>
          <cell r="BA1131" t="str">
            <v/>
          </cell>
          <cell r="BB1131" t="str">
            <v/>
          </cell>
          <cell r="BC1131" t="str">
            <v/>
          </cell>
        </row>
        <row r="1132">
          <cell r="B1132" t="str">
            <v>XEASS - Air</v>
          </cell>
          <cell r="C1132">
            <v>0</v>
          </cell>
          <cell r="D1132" t="str">
            <v/>
          </cell>
          <cell r="E1132" t="str">
            <v/>
          </cell>
          <cell r="F1132" t="str">
            <v/>
          </cell>
          <cell r="G1132" t="str">
            <v/>
          </cell>
          <cell r="H1132" t="str">
            <v/>
          </cell>
          <cell r="I1132" t="str">
            <v/>
          </cell>
          <cell r="J1132" t="str">
            <v/>
          </cell>
          <cell r="K1132" t="str">
            <v/>
          </cell>
          <cell r="L1132" t="str">
            <v/>
          </cell>
          <cell r="M1132" t="str">
            <v/>
          </cell>
          <cell r="N1132" t="str">
            <v/>
          </cell>
          <cell r="O1132" t="str">
            <v/>
          </cell>
          <cell r="P1132" t="str">
            <v/>
          </cell>
          <cell r="Q1132" t="str">
            <v/>
          </cell>
          <cell r="R1132" t="str">
            <v/>
          </cell>
          <cell r="S1132" t="str">
            <v/>
          </cell>
          <cell r="T1132" t="str">
            <v/>
          </cell>
          <cell r="U1132" t="str">
            <v/>
          </cell>
          <cell r="V1132" t="str">
            <v/>
          </cell>
          <cell r="W1132" t="str">
            <v/>
          </cell>
          <cell r="X1132" t="str">
            <v/>
          </cell>
          <cell r="Y1132" t="str">
            <v/>
          </cell>
          <cell r="Z1132" t="str">
            <v/>
          </cell>
          <cell r="AA1132" t="str">
            <v/>
          </cell>
          <cell r="AB1132" t="str">
            <v/>
          </cell>
          <cell r="AC1132" t="str">
            <v/>
          </cell>
          <cell r="AD1132" t="str">
            <v/>
          </cell>
          <cell r="AE1132" t="str">
            <v/>
          </cell>
          <cell r="AF1132" t="str">
            <v/>
          </cell>
          <cell r="AG1132" t="str">
            <v/>
          </cell>
          <cell r="AH1132" t="str">
            <v/>
          </cell>
          <cell r="AI1132" t="str">
            <v/>
          </cell>
          <cell r="AJ1132" t="str">
            <v/>
          </cell>
          <cell r="AK1132" t="str">
            <v/>
          </cell>
          <cell r="AL1132" t="str">
            <v/>
          </cell>
          <cell r="AM1132" t="str">
            <v/>
          </cell>
          <cell r="AN1132" t="str">
            <v/>
          </cell>
          <cell r="AO1132" t="str">
            <v/>
          </cell>
          <cell r="AP1132" t="str">
            <v/>
          </cell>
          <cell r="AQ1132" t="str">
            <v/>
          </cell>
          <cell r="AR1132" t="str">
            <v/>
          </cell>
          <cell r="AS1132" t="str">
            <v/>
          </cell>
          <cell r="AT1132" t="str">
            <v/>
          </cell>
          <cell r="AU1132" t="str">
            <v/>
          </cell>
          <cell r="AV1132" t="str">
            <v/>
          </cell>
          <cell r="AW1132" t="str">
            <v/>
          </cell>
          <cell r="AX1132" t="str">
            <v/>
          </cell>
          <cell r="AY1132" t="str">
            <v/>
          </cell>
          <cell r="AZ1132" t="str">
            <v/>
          </cell>
          <cell r="BA1132" t="str">
            <v/>
          </cell>
          <cell r="BB1132" t="str">
            <v/>
          </cell>
          <cell r="BC1132" t="str">
            <v/>
          </cell>
        </row>
        <row r="1133">
          <cell r="B1133" t="str">
            <v>XEASS - Sea</v>
          </cell>
          <cell r="C1133">
            <v>0</v>
          </cell>
          <cell r="D1133" t="str">
            <v/>
          </cell>
          <cell r="E1133" t="str">
            <v/>
          </cell>
          <cell r="F1133" t="str">
            <v/>
          </cell>
          <cell r="G1133" t="str">
            <v/>
          </cell>
          <cell r="H1133" t="str">
            <v/>
          </cell>
          <cell r="I1133" t="str">
            <v/>
          </cell>
          <cell r="J1133" t="str">
            <v/>
          </cell>
          <cell r="K1133" t="str">
            <v/>
          </cell>
          <cell r="L1133" t="str">
            <v/>
          </cell>
          <cell r="M1133" t="str">
            <v/>
          </cell>
          <cell r="N1133" t="str">
            <v/>
          </cell>
          <cell r="O1133" t="str">
            <v/>
          </cell>
          <cell r="P1133" t="str">
            <v/>
          </cell>
          <cell r="Q1133" t="str">
            <v/>
          </cell>
          <cell r="R1133" t="str">
            <v/>
          </cell>
          <cell r="S1133" t="str">
            <v/>
          </cell>
          <cell r="T1133" t="str">
            <v/>
          </cell>
          <cell r="U1133" t="str">
            <v/>
          </cell>
          <cell r="V1133" t="str">
            <v/>
          </cell>
          <cell r="W1133" t="str">
            <v/>
          </cell>
          <cell r="X1133" t="str">
            <v/>
          </cell>
          <cell r="Y1133" t="str">
            <v/>
          </cell>
          <cell r="Z1133" t="str">
            <v/>
          </cell>
          <cell r="AA1133" t="str">
            <v/>
          </cell>
          <cell r="AB1133" t="str">
            <v/>
          </cell>
          <cell r="AC1133" t="str">
            <v/>
          </cell>
          <cell r="AD1133" t="str">
            <v/>
          </cell>
          <cell r="AE1133" t="str">
            <v/>
          </cell>
          <cell r="AF1133" t="str">
            <v/>
          </cell>
          <cell r="AG1133" t="str">
            <v/>
          </cell>
          <cell r="AH1133" t="str">
            <v/>
          </cell>
          <cell r="AI1133" t="str">
            <v/>
          </cell>
          <cell r="AJ1133" t="str">
            <v/>
          </cell>
          <cell r="AK1133" t="str">
            <v/>
          </cell>
          <cell r="AL1133" t="str">
            <v/>
          </cell>
          <cell r="AM1133" t="str">
            <v/>
          </cell>
          <cell r="AN1133" t="str">
            <v/>
          </cell>
          <cell r="AO1133" t="str">
            <v/>
          </cell>
          <cell r="AP1133" t="str">
            <v/>
          </cell>
          <cell r="AQ1133" t="str">
            <v/>
          </cell>
          <cell r="AR1133" t="str">
            <v/>
          </cell>
          <cell r="AS1133" t="str">
            <v/>
          </cell>
          <cell r="AT1133" t="str">
            <v/>
          </cell>
          <cell r="AU1133" t="str">
            <v/>
          </cell>
          <cell r="AV1133" t="str">
            <v/>
          </cell>
          <cell r="AW1133" t="str">
            <v/>
          </cell>
          <cell r="AX1133" t="str">
            <v/>
          </cell>
          <cell r="AY1133" t="str">
            <v/>
          </cell>
          <cell r="AZ1133" t="str">
            <v/>
          </cell>
          <cell r="BA1133" t="str">
            <v/>
          </cell>
          <cell r="BB1133" t="str">
            <v/>
          </cell>
          <cell r="BC1133" t="str">
            <v/>
          </cell>
        </row>
        <row r="1134">
          <cell r="B1134" t="str">
            <v>XEDPF - Air</v>
          </cell>
          <cell r="C1134">
            <v>0</v>
          </cell>
          <cell r="D1134" t="str">
            <v/>
          </cell>
          <cell r="E1134" t="str">
            <v/>
          </cell>
          <cell r="F1134" t="str">
            <v/>
          </cell>
          <cell r="G1134" t="str">
            <v/>
          </cell>
          <cell r="H1134" t="str">
            <v/>
          </cell>
          <cell r="I1134" t="str">
            <v/>
          </cell>
          <cell r="J1134" t="str">
            <v/>
          </cell>
          <cell r="K1134" t="str">
            <v/>
          </cell>
          <cell r="L1134" t="str">
            <v/>
          </cell>
          <cell r="M1134" t="str">
            <v/>
          </cell>
          <cell r="N1134" t="str">
            <v/>
          </cell>
          <cell r="O1134" t="str">
            <v/>
          </cell>
          <cell r="P1134" t="str">
            <v/>
          </cell>
          <cell r="Q1134" t="str">
            <v/>
          </cell>
          <cell r="R1134" t="str">
            <v/>
          </cell>
          <cell r="S1134" t="str">
            <v/>
          </cell>
          <cell r="T1134" t="str">
            <v/>
          </cell>
          <cell r="U1134" t="str">
            <v/>
          </cell>
          <cell r="V1134" t="str">
            <v/>
          </cell>
          <cell r="W1134" t="str">
            <v/>
          </cell>
          <cell r="X1134" t="str">
            <v/>
          </cell>
          <cell r="Y1134" t="str">
            <v/>
          </cell>
          <cell r="Z1134" t="str">
            <v/>
          </cell>
          <cell r="AA1134" t="str">
            <v/>
          </cell>
          <cell r="AB1134" t="str">
            <v/>
          </cell>
          <cell r="AC1134" t="str">
            <v/>
          </cell>
          <cell r="AD1134" t="str">
            <v/>
          </cell>
          <cell r="AE1134" t="str">
            <v/>
          </cell>
          <cell r="AF1134" t="str">
            <v/>
          </cell>
          <cell r="AG1134" t="str">
            <v/>
          </cell>
          <cell r="AH1134" t="str">
            <v/>
          </cell>
          <cell r="AI1134" t="str">
            <v/>
          </cell>
          <cell r="AJ1134" t="str">
            <v/>
          </cell>
          <cell r="AK1134" t="str">
            <v/>
          </cell>
          <cell r="AL1134" t="str">
            <v/>
          </cell>
          <cell r="AM1134" t="str">
            <v/>
          </cell>
          <cell r="AN1134" t="str">
            <v/>
          </cell>
          <cell r="AO1134" t="str">
            <v/>
          </cell>
          <cell r="AP1134" t="str">
            <v/>
          </cell>
          <cell r="AQ1134" t="str">
            <v/>
          </cell>
          <cell r="AR1134" t="str">
            <v/>
          </cell>
          <cell r="AS1134" t="str">
            <v/>
          </cell>
          <cell r="AT1134" t="str">
            <v/>
          </cell>
          <cell r="AU1134" t="str">
            <v/>
          </cell>
          <cell r="AV1134" t="str">
            <v/>
          </cell>
          <cell r="AW1134" t="str">
            <v/>
          </cell>
          <cell r="AX1134" t="str">
            <v/>
          </cell>
          <cell r="AY1134" t="str">
            <v/>
          </cell>
          <cell r="AZ1134" t="str">
            <v/>
          </cell>
          <cell r="BA1134" t="str">
            <v/>
          </cell>
          <cell r="BB1134" t="str">
            <v/>
          </cell>
          <cell r="BC1134" t="str">
            <v/>
          </cell>
        </row>
        <row r="1135">
          <cell r="B1135" t="str">
            <v>XEDPF - Sea</v>
          </cell>
          <cell r="C1135">
            <v>0</v>
          </cell>
          <cell r="D1135" t="str">
            <v/>
          </cell>
          <cell r="E1135" t="str">
            <v/>
          </cell>
          <cell r="F1135" t="str">
            <v/>
          </cell>
          <cell r="G1135" t="str">
            <v/>
          </cell>
          <cell r="H1135" t="str">
            <v/>
          </cell>
          <cell r="I1135" t="str">
            <v/>
          </cell>
          <cell r="J1135" t="str">
            <v/>
          </cell>
          <cell r="K1135" t="str">
            <v/>
          </cell>
          <cell r="L1135" t="str">
            <v/>
          </cell>
          <cell r="M1135" t="str">
            <v/>
          </cell>
          <cell r="N1135" t="str">
            <v/>
          </cell>
          <cell r="O1135" t="str">
            <v/>
          </cell>
          <cell r="P1135" t="str">
            <v/>
          </cell>
          <cell r="Q1135" t="str">
            <v/>
          </cell>
          <cell r="R1135" t="str">
            <v/>
          </cell>
          <cell r="S1135" t="str">
            <v/>
          </cell>
          <cell r="T1135" t="str">
            <v/>
          </cell>
          <cell r="U1135" t="str">
            <v/>
          </cell>
          <cell r="V1135" t="str">
            <v/>
          </cell>
          <cell r="W1135" t="str">
            <v/>
          </cell>
          <cell r="X1135" t="str">
            <v/>
          </cell>
          <cell r="Y1135" t="str">
            <v/>
          </cell>
          <cell r="Z1135" t="str">
            <v/>
          </cell>
          <cell r="AA1135" t="str">
            <v/>
          </cell>
          <cell r="AB1135" t="str">
            <v/>
          </cell>
          <cell r="AC1135" t="str">
            <v/>
          </cell>
          <cell r="AD1135" t="str">
            <v/>
          </cell>
          <cell r="AE1135" t="str">
            <v/>
          </cell>
          <cell r="AF1135" t="str">
            <v/>
          </cell>
          <cell r="AG1135" t="str">
            <v/>
          </cell>
          <cell r="AH1135" t="str">
            <v/>
          </cell>
          <cell r="AI1135" t="str">
            <v/>
          </cell>
          <cell r="AJ1135" t="str">
            <v/>
          </cell>
          <cell r="AK1135" t="str">
            <v/>
          </cell>
          <cell r="AL1135" t="str">
            <v/>
          </cell>
          <cell r="AM1135" t="str">
            <v/>
          </cell>
          <cell r="AN1135" t="str">
            <v/>
          </cell>
          <cell r="AO1135" t="str">
            <v/>
          </cell>
          <cell r="AP1135" t="str">
            <v/>
          </cell>
          <cell r="AQ1135" t="str">
            <v/>
          </cell>
          <cell r="AR1135" t="str">
            <v/>
          </cell>
          <cell r="AS1135" t="str">
            <v/>
          </cell>
          <cell r="AT1135" t="str">
            <v/>
          </cell>
          <cell r="AU1135" t="str">
            <v/>
          </cell>
          <cell r="AV1135" t="str">
            <v/>
          </cell>
          <cell r="AW1135" t="str">
            <v/>
          </cell>
          <cell r="AX1135" t="str">
            <v/>
          </cell>
          <cell r="AY1135" t="str">
            <v/>
          </cell>
          <cell r="AZ1135" t="str">
            <v/>
          </cell>
          <cell r="BA1135" t="str">
            <v/>
          </cell>
          <cell r="BB1135" t="str">
            <v/>
          </cell>
          <cell r="BC1135" t="str">
            <v/>
          </cell>
        </row>
        <row r="1136">
          <cell r="B1136" t="str">
            <v>XEKCP - Air</v>
          </cell>
          <cell r="C1136">
            <v>0</v>
          </cell>
          <cell r="D1136" t="str">
            <v/>
          </cell>
          <cell r="E1136" t="str">
            <v/>
          </cell>
          <cell r="F1136" t="str">
            <v/>
          </cell>
          <cell r="G1136" t="str">
            <v/>
          </cell>
          <cell r="H1136" t="str">
            <v/>
          </cell>
          <cell r="I1136" t="str">
            <v/>
          </cell>
          <cell r="J1136" t="str">
            <v/>
          </cell>
          <cell r="K1136" t="str">
            <v/>
          </cell>
          <cell r="L1136" t="str">
            <v/>
          </cell>
          <cell r="M1136" t="str">
            <v/>
          </cell>
          <cell r="N1136" t="str">
            <v/>
          </cell>
          <cell r="O1136" t="str">
            <v/>
          </cell>
          <cell r="P1136" t="str">
            <v/>
          </cell>
          <cell r="Q1136" t="str">
            <v/>
          </cell>
          <cell r="R1136" t="str">
            <v/>
          </cell>
          <cell r="S1136" t="str">
            <v/>
          </cell>
          <cell r="T1136" t="str">
            <v/>
          </cell>
          <cell r="U1136" t="str">
            <v/>
          </cell>
          <cell r="V1136" t="str">
            <v/>
          </cell>
          <cell r="W1136" t="str">
            <v/>
          </cell>
          <cell r="X1136" t="str">
            <v/>
          </cell>
          <cell r="Y1136" t="str">
            <v/>
          </cell>
          <cell r="Z1136" t="str">
            <v/>
          </cell>
          <cell r="AA1136" t="str">
            <v/>
          </cell>
          <cell r="AB1136" t="str">
            <v/>
          </cell>
          <cell r="AC1136" t="str">
            <v/>
          </cell>
          <cell r="AD1136" t="str">
            <v/>
          </cell>
          <cell r="AE1136" t="str">
            <v/>
          </cell>
          <cell r="AF1136" t="str">
            <v/>
          </cell>
          <cell r="AG1136" t="str">
            <v/>
          </cell>
          <cell r="AH1136" t="str">
            <v/>
          </cell>
          <cell r="AI1136" t="str">
            <v/>
          </cell>
          <cell r="AJ1136" t="str">
            <v/>
          </cell>
          <cell r="AK1136" t="str">
            <v/>
          </cell>
          <cell r="AL1136" t="str">
            <v/>
          </cell>
          <cell r="AM1136" t="str">
            <v/>
          </cell>
          <cell r="AN1136" t="str">
            <v/>
          </cell>
          <cell r="AO1136" t="str">
            <v/>
          </cell>
          <cell r="AP1136" t="str">
            <v/>
          </cell>
          <cell r="AQ1136" t="str">
            <v/>
          </cell>
          <cell r="AR1136" t="str">
            <v/>
          </cell>
          <cell r="AS1136" t="str">
            <v/>
          </cell>
          <cell r="AT1136" t="str">
            <v/>
          </cell>
          <cell r="AU1136" t="str">
            <v/>
          </cell>
          <cell r="AV1136" t="str">
            <v/>
          </cell>
          <cell r="AW1136" t="str">
            <v/>
          </cell>
          <cell r="AX1136" t="str">
            <v/>
          </cell>
          <cell r="AY1136" t="str">
            <v/>
          </cell>
          <cell r="AZ1136" t="str">
            <v/>
          </cell>
          <cell r="BA1136" t="str">
            <v/>
          </cell>
          <cell r="BB1136" t="str">
            <v/>
          </cell>
          <cell r="BC1136" t="str">
            <v/>
          </cell>
        </row>
        <row r="1137">
          <cell r="B1137" t="str">
            <v>XEKCP - Sea</v>
          </cell>
          <cell r="C1137">
            <v>0</v>
          </cell>
          <cell r="D1137" t="str">
            <v/>
          </cell>
          <cell r="E1137" t="str">
            <v/>
          </cell>
          <cell r="F1137" t="str">
            <v/>
          </cell>
          <cell r="G1137" t="str">
            <v/>
          </cell>
          <cell r="H1137" t="str">
            <v/>
          </cell>
          <cell r="I1137" t="str">
            <v/>
          </cell>
          <cell r="J1137" t="str">
            <v/>
          </cell>
          <cell r="K1137" t="str">
            <v/>
          </cell>
          <cell r="L1137" t="str">
            <v/>
          </cell>
          <cell r="M1137" t="str">
            <v/>
          </cell>
          <cell r="N1137" t="str">
            <v/>
          </cell>
          <cell r="O1137" t="str">
            <v/>
          </cell>
          <cell r="P1137" t="str">
            <v/>
          </cell>
          <cell r="Q1137" t="str">
            <v/>
          </cell>
          <cell r="R1137" t="str">
            <v/>
          </cell>
          <cell r="S1137" t="str">
            <v/>
          </cell>
          <cell r="T1137" t="str">
            <v/>
          </cell>
          <cell r="U1137" t="str">
            <v/>
          </cell>
          <cell r="V1137" t="str">
            <v/>
          </cell>
          <cell r="W1137" t="str">
            <v/>
          </cell>
          <cell r="X1137" t="str">
            <v/>
          </cell>
          <cell r="Y1137" t="str">
            <v/>
          </cell>
          <cell r="Z1137" t="str">
            <v/>
          </cell>
          <cell r="AA1137" t="str">
            <v/>
          </cell>
          <cell r="AB1137" t="str">
            <v/>
          </cell>
          <cell r="AC1137" t="str">
            <v/>
          </cell>
          <cell r="AD1137" t="str">
            <v/>
          </cell>
          <cell r="AE1137" t="str">
            <v/>
          </cell>
          <cell r="AF1137" t="str">
            <v/>
          </cell>
          <cell r="AG1137" t="str">
            <v/>
          </cell>
          <cell r="AH1137" t="str">
            <v/>
          </cell>
          <cell r="AI1137" t="str">
            <v/>
          </cell>
          <cell r="AJ1137" t="str">
            <v/>
          </cell>
          <cell r="AK1137" t="str">
            <v/>
          </cell>
          <cell r="AL1137" t="str">
            <v/>
          </cell>
          <cell r="AM1137" t="str">
            <v/>
          </cell>
          <cell r="AN1137" t="str">
            <v/>
          </cell>
          <cell r="AO1137" t="str">
            <v/>
          </cell>
          <cell r="AP1137" t="str">
            <v/>
          </cell>
          <cell r="AQ1137" t="str">
            <v/>
          </cell>
          <cell r="AR1137" t="str">
            <v/>
          </cell>
          <cell r="AS1137" t="str">
            <v/>
          </cell>
          <cell r="AT1137" t="str">
            <v/>
          </cell>
          <cell r="AU1137" t="str">
            <v/>
          </cell>
          <cell r="AV1137" t="str">
            <v/>
          </cell>
          <cell r="AW1137" t="str">
            <v/>
          </cell>
          <cell r="AX1137" t="str">
            <v/>
          </cell>
          <cell r="AY1137" t="str">
            <v/>
          </cell>
          <cell r="AZ1137" t="str">
            <v/>
          </cell>
          <cell r="BA1137" t="str">
            <v/>
          </cell>
          <cell r="BB1137" t="str">
            <v/>
          </cell>
          <cell r="BC1137" t="str">
            <v/>
          </cell>
        </row>
        <row r="1138">
          <cell r="B1138" t="str">
            <v>XEMTS - Air</v>
          </cell>
          <cell r="C1138">
            <v>0</v>
          </cell>
          <cell r="D1138" t="str">
            <v/>
          </cell>
          <cell r="E1138" t="str">
            <v/>
          </cell>
          <cell r="F1138" t="str">
            <v/>
          </cell>
          <cell r="G1138" t="str">
            <v/>
          </cell>
          <cell r="H1138" t="str">
            <v/>
          </cell>
          <cell r="I1138" t="str">
            <v/>
          </cell>
          <cell r="J1138" t="str">
            <v/>
          </cell>
          <cell r="K1138" t="str">
            <v/>
          </cell>
          <cell r="L1138" t="str">
            <v/>
          </cell>
          <cell r="M1138" t="str">
            <v/>
          </cell>
          <cell r="N1138" t="str">
            <v/>
          </cell>
          <cell r="O1138" t="str">
            <v/>
          </cell>
          <cell r="P1138" t="str">
            <v/>
          </cell>
          <cell r="Q1138" t="str">
            <v/>
          </cell>
          <cell r="R1138" t="str">
            <v/>
          </cell>
          <cell r="S1138" t="str">
            <v/>
          </cell>
          <cell r="T1138" t="str">
            <v/>
          </cell>
          <cell r="U1138" t="str">
            <v/>
          </cell>
          <cell r="V1138" t="str">
            <v/>
          </cell>
          <cell r="W1138" t="str">
            <v/>
          </cell>
          <cell r="X1138" t="str">
            <v/>
          </cell>
          <cell r="Y1138" t="str">
            <v/>
          </cell>
          <cell r="Z1138" t="str">
            <v/>
          </cell>
          <cell r="AA1138" t="str">
            <v/>
          </cell>
          <cell r="AB1138" t="str">
            <v/>
          </cell>
          <cell r="AC1138" t="str">
            <v/>
          </cell>
          <cell r="AD1138" t="str">
            <v/>
          </cell>
          <cell r="AE1138" t="str">
            <v/>
          </cell>
          <cell r="AF1138" t="str">
            <v/>
          </cell>
          <cell r="AG1138" t="str">
            <v/>
          </cell>
          <cell r="AH1138" t="str">
            <v/>
          </cell>
          <cell r="AI1138" t="str">
            <v/>
          </cell>
          <cell r="AJ1138" t="str">
            <v/>
          </cell>
          <cell r="AK1138" t="str">
            <v/>
          </cell>
          <cell r="AL1138" t="str">
            <v/>
          </cell>
          <cell r="AM1138" t="str">
            <v/>
          </cell>
          <cell r="AN1138" t="str">
            <v/>
          </cell>
          <cell r="AO1138" t="str">
            <v/>
          </cell>
          <cell r="AP1138" t="str">
            <v/>
          </cell>
          <cell r="AQ1138" t="str">
            <v/>
          </cell>
          <cell r="AR1138" t="str">
            <v/>
          </cell>
          <cell r="AS1138" t="str">
            <v/>
          </cell>
          <cell r="AT1138" t="str">
            <v/>
          </cell>
          <cell r="AU1138" t="str">
            <v/>
          </cell>
          <cell r="AV1138" t="str">
            <v/>
          </cell>
          <cell r="AW1138" t="str">
            <v/>
          </cell>
          <cell r="AX1138" t="str">
            <v/>
          </cell>
          <cell r="AY1138" t="str">
            <v/>
          </cell>
          <cell r="AZ1138" t="str">
            <v/>
          </cell>
          <cell r="BA1138" t="str">
            <v/>
          </cell>
          <cell r="BB1138" t="str">
            <v/>
          </cell>
          <cell r="BC1138" t="str">
            <v/>
          </cell>
        </row>
        <row r="1139">
          <cell r="B1139" t="str">
            <v>XEMTS - Sea</v>
          </cell>
          <cell r="C1139">
            <v>0</v>
          </cell>
          <cell r="D1139" t="str">
            <v/>
          </cell>
          <cell r="E1139" t="str">
            <v/>
          </cell>
          <cell r="F1139" t="str">
            <v/>
          </cell>
          <cell r="G1139" t="str">
            <v/>
          </cell>
          <cell r="H1139" t="str">
            <v/>
          </cell>
          <cell r="I1139" t="str">
            <v/>
          </cell>
          <cell r="J1139" t="str">
            <v/>
          </cell>
          <cell r="K1139" t="str">
            <v/>
          </cell>
          <cell r="L1139" t="str">
            <v/>
          </cell>
          <cell r="M1139" t="str">
            <v/>
          </cell>
          <cell r="N1139" t="str">
            <v/>
          </cell>
          <cell r="O1139" t="str">
            <v/>
          </cell>
          <cell r="P1139" t="str">
            <v/>
          </cell>
          <cell r="Q1139" t="str">
            <v/>
          </cell>
          <cell r="R1139" t="str">
            <v/>
          </cell>
          <cell r="S1139" t="str">
            <v/>
          </cell>
          <cell r="T1139" t="str">
            <v/>
          </cell>
          <cell r="U1139" t="str">
            <v/>
          </cell>
          <cell r="V1139" t="str">
            <v/>
          </cell>
          <cell r="W1139" t="str">
            <v/>
          </cell>
          <cell r="X1139" t="str">
            <v/>
          </cell>
          <cell r="Y1139" t="str">
            <v/>
          </cell>
          <cell r="Z1139" t="str">
            <v/>
          </cell>
          <cell r="AA1139" t="str">
            <v/>
          </cell>
          <cell r="AB1139" t="str">
            <v/>
          </cell>
          <cell r="AC1139" t="str">
            <v/>
          </cell>
          <cell r="AD1139" t="str">
            <v/>
          </cell>
          <cell r="AE1139" t="str">
            <v/>
          </cell>
          <cell r="AF1139" t="str">
            <v/>
          </cell>
          <cell r="AG1139" t="str">
            <v/>
          </cell>
          <cell r="AH1139" t="str">
            <v/>
          </cell>
          <cell r="AI1139" t="str">
            <v/>
          </cell>
          <cell r="AJ1139" t="str">
            <v/>
          </cell>
          <cell r="AK1139" t="str">
            <v/>
          </cell>
          <cell r="AL1139" t="str">
            <v/>
          </cell>
          <cell r="AM1139" t="str">
            <v/>
          </cell>
          <cell r="AN1139" t="str">
            <v/>
          </cell>
          <cell r="AO1139" t="str">
            <v/>
          </cell>
          <cell r="AP1139" t="str">
            <v/>
          </cell>
          <cell r="AQ1139" t="str">
            <v/>
          </cell>
          <cell r="AR1139" t="str">
            <v/>
          </cell>
          <cell r="AS1139" t="str">
            <v/>
          </cell>
          <cell r="AT1139" t="str">
            <v/>
          </cell>
          <cell r="AU1139" t="str">
            <v/>
          </cell>
          <cell r="AV1139" t="str">
            <v/>
          </cell>
          <cell r="AW1139" t="str">
            <v/>
          </cell>
          <cell r="AX1139" t="str">
            <v/>
          </cell>
          <cell r="AY1139" t="str">
            <v/>
          </cell>
          <cell r="AZ1139" t="str">
            <v/>
          </cell>
          <cell r="BA1139" t="str">
            <v/>
          </cell>
          <cell r="BB1139" t="str">
            <v/>
          </cell>
          <cell r="BC1139" t="str">
            <v/>
          </cell>
        </row>
        <row r="1140">
          <cell r="B1140" t="str">
            <v>XEWGB - Air</v>
          </cell>
          <cell r="C1140">
            <v>0</v>
          </cell>
          <cell r="D1140" t="str">
            <v/>
          </cell>
          <cell r="E1140" t="str">
            <v/>
          </cell>
          <cell r="F1140" t="str">
            <v/>
          </cell>
          <cell r="G1140" t="str">
            <v/>
          </cell>
          <cell r="H1140" t="str">
            <v/>
          </cell>
          <cell r="I1140" t="str">
            <v/>
          </cell>
          <cell r="J1140" t="str">
            <v/>
          </cell>
          <cell r="K1140" t="str">
            <v/>
          </cell>
          <cell r="L1140" t="str">
            <v/>
          </cell>
          <cell r="M1140" t="str">
            <v/>
          </cell>
          <cell r="N1140" t="str">
            <v/>
          </cell>
          <cell r="O1140" t="str">
            <v/>
          </cell>
          <cell r="P1140" t="str">
            <v/>
          </cell>
          <cell r="Q1140" t="str">
            <v/>
          </cell>
          <cell r="R1140" t="str">
            <v/>
          </cell>
          <cell r="S1140" t="str">
            <v/>
          </cell>
          <cell r="T1140" t="str">
            <v/>
          </cell>
          <cell r="U1140" t="str">
            <v/>
          </cell>
          <cell r="V1140" t="str">
            <v/>
          </cell>
          <cell r="W1140" t="str">
            <v/>
          </cell>
          <cell r="X1140" t="str">
            <v/>
          </cell>
          <cell r="Y1140" t="str">
            <v/>
          </cell>
          <cell r="Z1140" t="str">
            <v/>
          </cell>
          <cell r="AA1140" t="str">
            <v/>
          </cell>
          <cell r="AB1140" t="str">
            <v/>
          </cell>
          <cell r="AC1140" t="str">
            <v/>
          </cell>
          <cell r="AD1140" t="str">
            <v/>
          </cell>
          <cell r="AE1140" t="str">
            <v/>
          </cell>
          <cell r="AF1140" t="str">
            <v/>
          </cell>
          <cell r="AG1140" t="str">
            <v/>
          </cell>
          <cell r="AH1140" t="str">
            <v/>
          </cell>
          <cell r="AI1140" t="str">
            <v/>
          </cell>
          <cell r="AJ1140" t="str">
            <v/>
          </cell>
          <cell r="AK1140" t="str">
            <v/>
          </cell>
          <cell r="AL1140" t="str">
            <v/>
          </cell>
          <cell r="AM1140" t="str">
            <v/>
          </cell>
          <cell r="AN1140" t="str">
            <v/>
          </cell>
          <cell r="AO1140" t="str">
            <v/>
          </cell>
          <cell r="AP1140" t="str">
            <v/>
          </cell>
          <cell r="AQ1140" t="str">
            <v/>
          </cell>
          <cell r="AR1140" t="str">
            <v/>
          </cell>
          <cell r="AS1140" t="str">
            <v/>
          </cell>
          <cell r="AT1140" t="str">
            <v/>
          </cell>
          <cell r="AU1140" t="str">
            <v/>
          </cell>
          <cell r="AV1140" t="str">
            <v/>
          </cell>
          <cell r="AW1140" t="str">
            <v/>
          </cell>
          <cell r="AX1140" t="str">
            <v/>
          </cell>
          <cell r="AY1140" t="str">
            <v/>
          </cell>
          <cell r="AZ1140" t="str">
            <v/>
          </cell>
          <cell r="BA1140" t="str">
            <v/>
          </cell>
          <cell r="BB1140" t="str">
            <v/>
          </cell>
          <cell r="BC1140" t="str">
            <v/>
          </cell>
        </row>
        <row r="1141">
          <cell r="B1141" t="str">
            <v>XEWGB - Sea</v>
          </cell>
          <cell r="C1141">
            <v>0</v>
          </cell>
          <cell r="D1141" t="str">
            <v/>
          </cell>
          <cell r="E1141" t="str">
            <v/>
          </cell>
          <cell r="F1141" t="str">
            <v/>
          </cell>
          <cell r="G1141" t="str">
            <v/>
          </cell>
          <cell r="H1141" t="str">
            <v/>
          </cell>
          <cell r="I1141" t="str">
            <v/>
          </cell>
          <cell r="J1141" t="str">
            <v/>
          </cell>
          <cell r="K1141" t="str">
            <v/>
          </cell>
          <cell r="L1141" t="str">
            <v/>
          </cell>
          <cell r="M1141" t="str">
            <v/>
          </cell>
          <cell r="N1141" t="str">
            <v/>
          </cell>
          <cell r="O1141" t="str">
            <v/>
          </cell>
          <cell r="P1141" t="str">
            <v/>
          </cell>
          <cell r="Q1141" t="str">
            <v/>
          </cell>
          <cell r="R1141" t="str">
            <v/>
          </cell>
          <cell r="S1141" t="str">
            <v/>
          </cell>
          <cell r="T1141" t="str">
            <v/>
          </cell>
          <cell r="U1141" t="str">
            <v/>
          </cell>
          <cell r="V1141" t="str">
            <v/>
          </cell>
          <cell r="W1141" t="str">
            <v/>
          </cell>
          <cell r="X1141" t="str">
            <v/>
          </cell>
          <cell r="Y1141" t="str">
            <v/>
          </cell>
          <cell r="Z1141" t="str">
            <v/>
          </cell>
          <cell r="AA1141" t="str">
            <v/>
          </cell>
          <cell r="AB1141" t="str">
            <v/>
          </cell>
          <cell r="AC1141" t="str">
            <v/>
          </cell>
          <cell r="AD1141" t="str">
            <v/>
          </cell>
          <cell r="AE1141" t="str">
            <v/>
          </cell>
          <cell r="AF1141" t="str">
            <v/>
          </cell>
          <cell r="AG1141" t="str">
            <v/>
          </cell>
          <cell r="AH1141" t="str">
            <v/>
          </cell>
          <cell r="AI1141" t="str">
            <v/>
          </cell>
          <cell r="AJ1141" t="str">
            <v/>
          </cell>
          <cell r="AK1141" t="str">
            <v/>
          </cell>
          <cell r="AL1141" t="str">
            <v/>
          </cell>
          <cell r="AM1141" t="str">
            <v/>
          </cell>
          <cell r="AN1141" t="str">
            <v/>
          </cell>
          <cell r="AO1141" t="str">
            <v/>
          </cell>
          <cell r="AP1141" t="str">
            <v/>
          </cell>
          <cell r="AQ1141" t="str">
            <v/>
          </cell>
          <cell r="AR1141" t="str">
            <v/>
          </cell>
          <cell r="AS1141" t="str">
            <v/>
          </cell>
          <cell r="AT1141" t="str">
            <v/>
          </cell>
          <cell r="AU1141" t="str">
            <v/>
          </cell>
          <cell r="AV1141" t="str">
            <v/>
          </cell>
          <cell r="AW1141" t="str">
            <v/>
          </cell>
          <cell r="AX1141" t="str">
            <v/>
          </cell>
          <cell r="AY1141" t="str">
            <v/>
          </cell>
          <cell r="AZ1141" t="str">
            <v/>
          </cell>
          <cell r="BA1141" t="str">
            <v/>
          </cell>
          <cell r="BB1141" t="str">
            <v/>
          </cell>
          <cell r="BC1141" t="str">
            <v/>
          </cell>
        </row>
        <row r="1142">
          <cell r="B1142" t="str">
            <v>XFALH - Air</v>
          </cell>
          <cell r="C1142">
            <v>0</v>
          </cell>
          <cell r="D1142" t="str">
            <v/>
          </cell>
          <cell r="E1142" t="str">
            <v/>
          </cell>
          <cell r="F1142" t="str">
            <v/>
          </cell>
          <cell r="G1142" t="str">
            <v/>
          </cell>
          <cell r="H1142" t="str">
            <v/>
          </cell>
          <cell r="I1142" t="str">
            <v/>
          </cell>
          <cell r="J1142" t="str">
            <v/>
          </cell>
          <cell r="K1142" t="str">
            <v/>
          </cell>
          <cell r="L1142" t="str">
            <v/>
          </cell>
          <cell r="M1142" t="str">
            <v/>
          </cell>
          <cell r="N1142" t="str">
            <v/>
          </cell>
          <cell r="O1142" t="str">
            <v/>
          </cell>
          <cell r="P1142" t="str">
            <v/>
          </cell>
          <cell r="Q1142" t="str">
            <v/>
          </cell>
          <cell r="R1142" t="str">
            <v/>
          </cell>
          <cell r="S1142" t="str">
            <v/>
          </cell>
          <cell r="T1142" t="str">
            <v/>
          </cell>
          <cell r="U1142" t="str">
            <v/>
          </cell>
          <cell r="V1142" t="str">
            <v/>
          </cell>
          <cell r="W1142" t="str">
            <v/>
          </cell>
          <cell r="X1142" t="str">
            <v/>
          </cell>
          <cell r="Y1142" t="str">
            <v/>
          </cell>
          <cell r="Z1142" t="str">
            <v/>
          </cell>
          <cell r="AA1142" t="str">
            <v/>
          </cell>
          <cell r="AB1142" t="str">
            <v/>
          </cell>
          <cell r="AC1142" t="str">
            <v/>
          </cell>
          <cell r="AD1142" t="str">
            <v/>
          </cell>
          <cell r="AE1142" t="str">
            <v/>
          </cell>
          <cell r="AF1142" t="str">
            <v/>
          </cell>
          <cell r="AG1142" t="str">
            <v/>
          </cell>
          <cell r="AH1142" t="str">
            <v/>
          </cell>
          <cell r="AI1142" t="str">
            <v/>
          </cell>
          <cell r="AJ1142" t="str">
            <v/>
          </cell>
          <cell r="AK1142" t="str">
            <v/>
          </cell>
          <cell r="AL1142" t="str">
            <v/>
          </cell>
          <cell r="AM1142" t="str">
            <v/>
          </cell>
          <cell r="AN1142" t="str">
            <v/>
          </cell>
          <cell r="AO1142" t="str">
            <v/>
          </cell>
          <cell r="AP1142" t="str">
            <v/>
          </cell>
          <cell r="AQ1142" t="str">
            <v/>
          </cell>
          <cell r="AR1142" t="str">
            <v/>
          </cell>
          <cell r="AS1142" t="str">
            <v/>
          </cell>
          <cell r="AT1142" t="str">
            <v/>
          </cell>
          <cell r="AU1142" t="str">
            <v/>
          </cell>
          <cell r="AV1142" t="str">
            <v/>
          </cell>
          <cell r="AW1142" t="str">
            <v/>
          </cell>
          <cell r="AX1142" t="str">
            <v/>
          </cell>
          <cell r="AY1142" t="str">
            <v/>
          </cell>
          <cell r="AZ1142" t="str">
            <v/>
          </cell>
          <cell r="BA1142" t="str">
            <v/>
          </cell>
          <cell r="BB1142" t="str">
            <v/>
          </cell>
          <cell r="BC1142" t="str">
            <v/>
          </cell>
        </row>
        <row r="1143">
          <cell r="B1143" t="str">
            <v>XFALH - Sea</v>
          </cell>
          <cell r="C1143">
            <v>0</v>
          </cell>
          <cell r="D1143" t="str">
            <v/>
          </cell>
          <cell r="E1143" t="str">
            <v/>
          </cell>
          <cell r="F1143" t="str">
            <v/>
          </cell>
          <cell r="G1143" t="str">
            <v/>
          </cell>
          <cell r="H1143" t="str">
            <v/>
          </cell>
          <cell r="I1143" t="str">
            <v/>
          </cell>
          <cell r="J1143" t="str">
            <v/>
          </cell>
          <cell r="K1143" t="str">
            <v/>
          </cell>
          <cell r="L1143" t="str">
            <v/>
          </cell>
          <cell r="M1143" t="str">
            <v/>
          </cell>
          <cell r="N1143" t="str">
            <v/>
          </cell>
          <cell r="O1143" t="str">
            <v/>
          </cell>
          <cell r="P1143" t="str">
            <v/>
          </cell>
          <cell r="Q1143" t="str">
            <v/>
          </cell>
          <cell r="R1143" t="str">
            <v/>
          </cell>
          <cell r="S1143" t="str">
            <v/>
          </cell>
          <cell r="T1143" t="str">
            <v/>
          </cell>
          <cell r="U1143" t="str">
            <v/>
          </cell>
          <cell r="V1143" t="str">
            <v/>
          </cell>
          <cell r="W1143" t="str">
            <v/>
          </cell>
          <cell r="X1143" t="str">
            <v/>
          </cell>
          <cell r="Y1143" t="str">
            <v/>
          </cell>
          <cell r="Z1143" t="str">
            <v/>
          </cell>
          <cell r="AA1143" t="str">
            <v/>
          </cell>
          <cell r="AB1143" t="str">
            <v/>
          </cell>
          <cell r="AC1143" t="str">
            <v/>
          </cell>
          <cell r="AD1143" t="str">
            <v/>
          </cell>
          <cell r="AE1143" t="str">
            <v/>
          </cell>
          <cell r="AF1143" t="str">
            <v/>
          </cell>
          <cell r="AG1143" t="str">
            <v/>
          </cell>
          <cell r="AH1143" t="str">
            <v/>
          </cell>
          <cell r="AI1143" t="str">
            <v/>
          </cell>
          <cell r="AJ1143" t="str">
            <v/>
          </cell>
          <cell r="AK1143" t="str">
            <v/>
          </cell>
          <cell r="AL1143" t="str">
            <v/>
          </cell>
          <cell r="AM1143" t="str">
            <v/>
          </cell>
          <cell r="AN1143" t="str">
            <v/>
          </cell>
          <cell r="AO1143" t="str">
            <v/>
          </cell>
          <cell r="AP1143" t="str">
            <v/>
          </cell>
          <cell r="AQ1143" t="str">
            <v/>
          </cell>
          <cell r="AR1143" t="str">
            <v/>
          </cell>
          <cell r="AS1143" t="str">
            <v/>
          </cell>
          <cell r="AT1143" t="str">
            <v/>
          </cell>
          <cell r="AU1143" t="str">
            <v/>
          </cell>
          <cell r="AV1143" t="str">
            <v/>
          </cell>
          <cell r="AW1143" t="str">
            <v/>
          </cell>
          <cell r="AX1143" t="str">
            <v/>
          </cell>
          <cell r="AY1143" t="str">
            <v/>
          </cell>
          <cell r="AZ1143" t="str">
            <v/>
          </cell>
          <cell r="BA1143" t="str">
            <v/>
          </cell>
          <cell r="BB1143" t="str">
            <v/>
          </cell>
          <cell r="BC1143" t="str">
            <v/>
          </cell>
        </row>
        <row r="1144">
          <cell r="B1144" t="str">
            <v>XFCPE - Air</v>
          </cell>
          <cell r="C1144">
            <v>0</v>
          </cell>
          <cell r="D1144" t="str">
            <v/>
          </cell>
          <cell r="E1144" t="str">
            <v/>
          </cell>
          <cell r="F1144" t="str">
            <v/>
          </cell>
          <cell r="G1144" t="str">
            <v/>
          </cell>
          <cell r="H1144" t="str">
            <v/>
          </cell>
          <cell r="I1144" t="str">
            <v/>
          </cell>
          <cell r="J1144" t="str">
            <v/>
          </cell>
          <cell r="K1144" t="str">
            <v/>
          </cell>
          <cell r="L1144" t="str">
            <v/>
          </cell>
          <cell r="M1144" t="str">
            <v/>
          </cell>
          <cell r="N1144" t="str">
            <v/>
          </cell>
          <cell r="O1144" t="str">
            <v/>
          </cell>
          <cell r="P1144" t="str">
            <v/>
          </cell>
          <cell r="Q1144" t="str">
            <v/>
          </cell>
          <cell r="R1144" t="str">
            <v/>
          </cell>
          <cell r="S1144" t="str">
            <v/>
          </cell>
          <cell r="T1144" t="str">
            <v/>
          </cell>
          <cell r="U1144" t="str">
            <v/>
          </cell>
          <cell r="V1144" t="str">
            <v/>
          </cell>
          <cell r="W1144" t="str">
            <v/>
          </cell>
          <cell r="X1144" t="str">
            <v/>
          </cell>
          <cell r="Y1144" t="str">
            <v/>
          </cell>
          <cell r="Z1144" t="str">
            <v/>
          </cell>
          <cell r="AA1144" t="str">
            <v/>
          </cell>
          <cell r="AB1144" t="str">
            <v/>
          </cell>
          <cell r="AC1144" t="str">
            <v/>
          </cell>
          <cell r="AD1144" t="str">
            <v/>
          </cell>
          <cell r="AE1144" t="str">
            <v/>
          </cell>
          <cell r="AF1144" t="str">
            <v/>
          </cell>
          <cell r="AG1144" t="str">
            <v/>
          </cell>
          <cell r="AH1144" t="str">
            <v/>
          </cell>
          <cell r="AI1144" t="str">
            <v/>
          </cell>
          <cell r="AJ1144" t="str">
            <v/>
          </cell>
          <cell r="AK1144" t="str">
            <v/>
          </cell>
          <cell r="AL1144" t="str">
            <v/>
          </cell>
          <cell r="AM1144" t="str">
            <v/>
          </cell>
          <cell r="AN1144" t="str">
            <v/>
          </cell>
          <cell r="AO1144" t="str">
            <v/>
          </cell>
          <cell r="AP1144" t="str">
            <v/>
          </cell>
          <cell r="AQ1144" t="str">
            <v/>
          </cell>
          <cell r="AR1144" t="str">
            <v/>
          </cell>
          <cell r="AS1144" t="str">
            <v/>
          </cell>
          <cell r="AT1144" t="str">
            <v/>
          </cell>
          <cell r="AU1144" t="str">
            <v/>
          </cell>
          <cell r="AV1144" t="str">
            <v/>
          </cell>
          <cell r="AW1144" t="str">
            <v/>
          </cell>
          <cell r="AX1144" t="str">
            <v/>
          </cell>
          <cell r="AY1144" t="str">
            <v/>
          </cell>
          <cell r="AZ1144" t="str">
            <v/>
          </cell>
          <cell r="BA1144" t="str">
            <v/>
          </cell>
          <cell r="BB1144" t="str">
            <v/>
          </cell>
          <cell r="BC1144" t="str">
            <v/>
          </cell>
        </row>
        <row r="1145">
          <cell r="B1145" t="str">
            <v>XFCPE - Sea</v>
          </cell>
          <cell r="C1145">
            <v>0</v>
          </cell>
          <cell r="D1145" t="str">
            <v/>
          </cell>
          <cell r="E1145" t="str">
            <v/>
          </cell>
          <cell r="F1145" t="str">
            <v/>
          </cell>
          <cell r="G1145" t="str">
            <v/>
          </cell>
          <cell r="H1145" t="str">
            <v/>
          </cell>
          <cell r="I1145" t="str">
            <v/>
          </cell>
          <cell r="J1145" t="str">
            <v/>
          </cell>
          <cell r="K1145" t="str">
            <v/>
          </cell>
          <cell r="L1145" t="str">
            <v/>
          </cell>
          <cell r="M1145" t="str">
            <v/>
          </cell>
          <cell r="N1145" t="str">
            <v/>
          </cell>
          <cell r="O1145" t="str">
            <v/>
          </cell>
          <cell r="P1145" t="str">
            <v/>
          </cell>
          <cell r="Q1145" t="str">
            <v/>
          </cell>
          <cell r="R1145" t="str">
            <v/>
          </cell>
          <cell r="S1145" t="str">
            <v/>
          </cell>
          <cell r="T1145" t="str">
            <v/>
          </cell>
          <cell r="U1145" t="str">
            <v/>
          </cell>
          <cell r="V1145" t="str">
            <v/>
          </cell>
          <cell r="W1145" t="str">
            <v/>
          </cell>
          <cell r="X1145" t="str">
            <v/>
          </cell>
          <cell r="Y1145" t="str">
            <v/>
          </cell>
          <cell r="Z1145" t="str">
            <v/>
          </cell>
          <cell r="AA1145" t="str">
            <v/>
          </cell>
          <cell r="AB1145" t="str">
            <v/>
          </cell>
          <cell r="AC1145" t="str">
            <v/>
          </cell>
          <cell r="AD1145" t="str">
            <v/>
          </cell>
          <cell r="AE1145" t="str">
            <v/>
          </cell>
          <cell r="AF1145" t="str">
            <v/>
          </cell>
          <cell r="AG1145" t="str">
            <v/>
          </cell>
          <cell r="AH1145" t="str">
            <v/>
          </cell>
          <cell r="AI1145" t="str">
            <v/>
          </cell>
          <cell r="AJ1145" t="str">
            <v/>
          </cell>
          <cell r="AK1145" t="str">
            <v/>
          </cell>
          <cell r="AL1145" t="str">
            <v/>
          </cell>
          <cell r="AM1145" t="str">
            <v/>
          </cell>
          <cell r="AN1145" t="str">
            <v/>
          </cell>
          <cell r="AO1145" t="str">
            <v/>
          </cell>
          <cell r="AP1145" t="str">
            <v/>
          </cell>
          <cell r="AQ1145" t="str">
            <v/>
          </cell>
          <cell r="AR1145" t="str">
            <v/>
          </cell>
          <cell r="AS1145" t="str">
            <v/>
          </cell>
          <cell r="AT1145" t="str">
            <v/>
          </cell>
          <cell r="AU1145" t="str">
            <v/>
          </cell>
          <cell r="AV1145" t="str">
            <v/>
          </cell>
          <cell r="AW1145" t="str">
            <v/>
          </cell>
          <cell r="AX1145" t="str">
            <v/>
          </cell>
          <cell r="AY1145" t="str">
            <v/>
          </cell>
          <cell r="AZ1145" t="str">
            <v/>
          </cell>
          <cell r="BA1145" t="str">
            <v/>
          </cell>
          <cell r="BB1145" t="str">
            <v/>
          </cell>
          <cell r="BC1145" t="str">
            <v/>
          </cell>
        </row>
        <row r="1146">
          <cell r="B1146" t="str">
            <v>XFCSA - Air</v>
          </cell>
          <cell r="C1146">
            <v>0</v>
          </cell>
          <cell r="D1146" t="str">
            <v/>
          </cell>
          <cell r="E1146" t="str">
            <v/>
          </cell>
          <cell r="F1146" t="str">
            <v/>
          </cell>
          <cell r="G1146" t="str">
            <v/>
          </cell>
          <cell r="H1146" t="str">
            <v/>
          </cell>
          <cell r="I1146" t="str">
            <v/>
          </cell>
          <cell r="J1146" t="str">
            <v/>
          </cell>
          <cell r="K1146" t="str">
            <v/>
          </cell>
          <cell r="L1146" t="str">
            <v/>
          </cell>
          <cell r="M1146" t="str">
            <v/>
          </cell>
          <cell r="N1146" t="str">
            <v/>
          </cell>
          <cell r="O1146" t="str">
            <v/>
          </cell>
          <cell r="P1146" t="str">
            <v/>
          </cell>
          <cell r="Q1146" t="str">
            <v/>
          </cell>
          <cell r="R1146" t="str">
            <v/>
          </cell>
          <cell r="S1146" t="str">
            <v/>
          </cell>
          <cell r="T1146" t="str">
            <v/>
          </cell>
          <cell r="U1146" t="str">
            <v/>
          </cell>
          <cell r="V1146" t="str">
            <v/>
          </cell>
          <cell r="W1146" t="str">
            <v/>
          </cell>
          <cell r="X1146" t="str">
            <v/>
          </cell>
          <cell r="Y1146" t="str">
            <v/>
          </cell>
          <cell r="Z1146" t="str">
            <v/>
          </cell>
          <cell r="AA1146" t="str">
            <v/>
          </cell>
          <cell r="AB1146" t="str">
            <v/>
          </cell>
          <cell r="AC1146" t="str">
            <v/>
          </cell>
          <cell r="AD1146" t="str">
            <v/>
          </cell>
          <cell r="AE1146" t="str">
            <v/>
          </cell>
          <cell r="AF1146" t="str">
            <v/>
          </cell>
          <cell r="AG1146" t="str">
            <v/>
          </cell>
          <cell r="AH1146" t="str">
            <v/>
          </cell>
          <cell r="AI1146" t="str">
            <v/>
          </cell>
          <cell r="AJ1146" t="str">
            <v/>
          </cell>
          <cell r="AK1146" t="str">
            <v/>
          </cell>
          <cell r="AL1146" t="str">
            <v/>
          </cell>
          <cell r="AM1146" t="str">
            <v/>
          </cell>
          <cell r="AN1146" t="str">
            <v/>
          </cell>
          <cell r="AO1146" t="str">
            <v/>
          </cell>
          <cell r="AP1146" t="str">
            <v/>
          </cell>
          <cell r="AQ1146" t="str">
            <v/>
          </cell>
          <cell r="AR1146" t="str">
            <v/>
          </cell>
          <cell r="AS1146" t="str">
            <v/>
          </cell>
          <cell r="AT1146" t="str">
            <v/>
          </cell>
          <cell r="AU1146" t="str">
            <v/>
          </cell>
          <cell r="AV1146" t="str">
            <v/>
          </cell>
          <cell r="AW1146" t="str">
            <v/>
          </cell>
          <cell r="AX1146" t="str">
            <v/>
          </cell>
          <cell r="AY1146" t="str">
            <v/>
          </cell>
          <cell r="AZ1146" t="str">
            <v/>
          </cell>
          <cell r="BA1146" t="str">
            <v/>
          </cell>
          <cell r="BB1146" t="str">
            <v/>
          </cell>
          <cell r="BC1146" t="str">
            <v/>
          </cell>
        </row>
        <row r="1147">
          <cell r="B1147" t="str">
            <v>XFCSA - Sea</v>
          </cell>
          <cell r="C1147">
            <v>0</v>
          </cell>
          <cell r="D1147" t="str">
            <v/>
          </cell>
          <cell r="E1147" t="str">
            <v/>
          </cell>
          <cell r="F1147" t="str">
            <v/>
          </cell>
          <cell r="G1147" t="str">
            <v/>
          </cell>
          <cell r="H1147" t="str">
            <v/>
          </cell>
          <cell r="I1147" t="str">
            <v/>
          </cell>
          <cell r="J1147" t="str">
            <v/>
          </cell>
          <cell r="K1147" t="str">
            <v/>
          </cell>
          <cell r="L1147" t="str">
            <v/>
          </cell>
          <cell r="M1147" t="str">
            <v/>
          </cell>
          <cell r="N1147" t="str">
            <v/>
          </cell>
          <cell r="O1147" t="str">
            <v/>
          </cell>
          <cell r="P1147" t="str">
            <v/>
          </cell>
          <cell r="Q1147" t="str">
            <v/>
          </cell>
          <cell r="R1147" t="str">
            <v/>
          </cell>
          <cell r="S1147" t="str">
            <v/>
          </cell>
          <cell r="T1147" t="str">
            <v/>
          </cell>
          <cell r="U1147" t="str">
            <v/>
          </cell>
          <cell r="V1147" t="str">
            <v/>
          </cell>
          <cell r="W1147" t="str">
            <v/>
          </cell>
          <cell r="X1147" t="str">
            <v/>
          </cell>
          <cell r="Y1147" t="str">
            <v/>
          </cell>
          <cell r="Z1147" t="str">
            <v/>
          </cell>
          <cell r="AA1147" t="str">
            <v/>
          </cell>
          <cell r="AB1147" t="str">
            <v/>
          </cell>
          <cell r="AC1147" t="str">
            <v/>
          </cell>
          <cell r="AD1147" t="str">
            <v/>
          </cell>
          <cell r="AE1147" t="str">
            <v/>
          </cell>
          <cell r="AF1147" t="str">
            <v/>
          </cell>
          <cell r="AG1147" t="str">
            <v/>
          </cell>
          <cell r="AH1147" t="str">
            <v/>
          </cell>
          <cell r="AI1147" t="str">
            <v/>
          </cell>
          <cell r="AJ1147" t="str">
            <v/>
          </cell>
          <cell r="AK1147" t="str">
            <v/>
          </cell>
          <cell r="AL1147" t="str">
            <v/>
          </cell>
          <cell r="AM1147" t="str">
            <v/>
          </cell>
          <cell r="AN1147" t="str">
            <v/>
          </cell>
          <cell r="AO1147" t="str">
            <v/>
          </cell>
          <cell r="AP1147" t="str">
            <v/>
          </cell>
          <cell r="AQ1147" t="str">
            <v/>
          </cell>
          <cell r="AR1147" t="str">
            <v/>
          </cell>
          <cell r="AS1147" t="str">
            <v/>
          </cell>
          <cell r="AT1147" t="str">
            <v/>
          </cell>
          <cell r="AU1147" t="str">
            <v/>
          </cell>
          <cell r="AV1147" t="str">
            <v/>
          </cell>
          <cell r="AW1147" t="str">
            <v/>
          </cell>
          <cell r="AX1147" t="str">
            <v/>
          </cell>
          <cell r="AY1147" t="str">
            <v/>
          </cell>
          <cell r="AZ1147" t="str">
            <v/>
          </cell>
          <cell r="BA1147" t="str">
            <v/>
          </cell>
          <cell r="BB1147" t="str">
            <v/>
          </cell>
          <cell r="BC1147" t="str">
            <v/>
          </cell>
        </row>
        <row r="1148">
          <cell r="B1148" t="str">
            <v>XFIKA - Air</v>
          </cell>
          <cell r="C1148">
            <v>0</v>
          </cell>
          <cell r="D1148" t="str">
            <v/>
          </cell>
          <cell r="E1148" t="str">
            <v/>
          </cell>
          <cell r="F1148" t="str">
            <v/>
          </cell>
          <cell r="G1148" t="str">
            <v/>
          </cell>
          <cell r="H1148" t="str">
            <v/>
          </cell>
          <cell r="I1148" t="str">
            <v/>
          </cell>
          <cell r="J1148" t="str">
            <v/>
          </cell>
          <cell r="K1148" t="str">
            <v/>
          </cell>
          <cell r="L1148" t="str">
            <v/>
          </cell>
          <cell r="M1148" t="str">
            <v/>
          </cell>
          <cell r="N1148" t="str">
            <v/>
          </cell>
          <cell r="O1148" t="str">
            <v/>
          </cell>
          <cell r="P1148" t="str">
            <v/>
          </cell>
          <cell r="Q1148" t="str">
            <v/>
          </cell>
          <cell r="R1148" t="str">
            <v/>
          </cell>
          <cell r="S1148" t="str">
            <v/>
          </cell>
          <cell r="T1148" t="str">
            <v/>
          </cell>
          <cell r="U1148" t="str">
            <v/>
          </cell>
          <cell r="V1148" t="str">
            <v/>
          </cell>
          <cell r="W1148" t="str">
            <v/>
          </cell>
          <cell r="X1148" t="str">
            <v/>
          </cell>
          <cell r="Y1148" t="str">
            <v/>
          </cell>
          <cell r="Z1148" t="str">
            <v/>
          </cell>
          <cell r="AA1148" t="str">
            <v/>
          </cell>
          <cell r="AB1148" t="str">
            <v/>
          </cell>
          <cell r="AC1148" t="str">
            <v/>
          </cell>
          <cell r="AD1148" t="str">
            <v/>
          </cell>
          <cell r="AE1148" t="str">
            <v/>
          </cell>
          <cell r="AF1148" t="str">
            <v/>
          </cell>
          <cell r="AG1148" t="str">
            <v/>
          </cell>
          <cell r="AH1148" t="str">
            <v/>
          </cell>
          <cell r="AI1148" t="str">
            <v/>
          </cell>
          <cell r="AJ1148" t="str">
            <v/>
          </cell>
          <cell r="AK1148" t="str">
            <v/>
          </cell>
          <cell r="AL1148" t="str">
            <v/>
          </cell>
          <cell r="AM1148" t="str">
            <v/>
          </cell>
          <cell r="AN1148" t="str">
            <v/>
          </cell>
          <cell r="AO1148" t="str">
            <v/>
          </cell>
          <cell r="AP1148" t="str">
            <v/>
          </cell>
          <cell r="AQ1148" t="str">
            <v/>
          </cell>
          <cell r="AR1148" t="str">
            <v/>
          </cell>
          <cell r="AS1148" t="str">
            <v/>
          </cell>
          <cell r="AT1148" t="str">
            <v/>
          </cell>
          <cell r="AU1148" t="str">
            <v/>
          </cell>
          <cell r="AV1148" t="str">
            <v/>
          </cell>
          <cell r="AW1148" t="str">
            <v/>
          </cell>
          <cell r="AX1148" t="str">
            <v/>
          </cell>
          <cell r="AY1148" t="str">
            <v/>
          </cell>
          <cell r="AZ1148" t="str">
            <v/>
          </cell>
          <cell r="BA1148" t="str">
            <v/>
          </cell>
          <cell r="BB1148" t="str">
            <v/>
          </cell>
          <cell r="BC1148" t="str">
            <v/>
          </cell>
        </row>
        <row r="1149">
          <cell r="B1149" t="str">
            <v>XFIKA - Sea</v>
          </cell>
          <cell r="C1149">
            <v>2</v>
          </cell>
          <cell r="D1149" t="str">
            <v/>
          </cell>
          <cell r="E1149" t="str">
            <v/>
          </cell>
          <cell r="F1149" t="str">
            <v/>
          </cell>
          <cell r="G1149" t="str">
            <v/>
          </cell>
          <cell r="H1149" t="str">
            <v/>
          </cell>
          <cell r="I1149" t="str">
            <v/>
          </cell>
          <cell r="J1149" t="str">
            <v/>
          </cell>
          <cell r="K1149" t="str">
            <v/>
          </cell>
          <cell r="L1149" t="str">
            <v/>
          </cell>
          <cell r="M1149" t="str">
            <v/>
          </cell>
          <cell r="N1149" t="str">
            <v/>
          </cell>
          <cell r="O1149" t="str">
            <v/>
          </cell>
          <cell r="P1149" t="str">
            <v/>
          </cell>
          <cell r="Q1149" t="str">
            <v/>
          </cell>
          <cell r="R1149" t="str">
            <v/>
          </cell>
          <cell r="S1149" t="str">
            <v/>
          </cell>
          <cell r="T1149" t="str">
            <v/>
          </cell>
          <cell r="U1149" t="str">
            <v/>
          </cell>
          <cell r="V1149" t="str">
            <v/>
          </cell>
          <cell r="W1149" t="str">
            <v/>
          </cell>
          <cell r="X1149" t="str">
            <v/>
          </cell>
          <cell r="Y1149" t="str">
            <v/>
          </cell>
          <cell r="Z1149" t="str">
            <v/>
          </cell>
          <cell r="AA1149" t="str">
            <v/>
          </cell>
          <cell r="AB1149" t="str">
            <v/>
          </cell>
          <cell r="AC1149" t="str">
            <v/>
          </cell>
          <cell r="AD1149" t="str">
            <v/>
          </cell>
          <cell r="AE1149" t="str">
            <v/>
          </cell>
          <cell r="AF1149" t="str">
            <v/>
          </cell>
          <cell r="AG1149" t="str">
            <v/>
          </cell>
          <cell r="AH1149" t="str">
            <v/>
          </cell>
          <cell r="AI1149" t="str">
            <v/>
          </cell>
          <cell r="AJ1149" t="str">
            <v/>
          </cell>
          <cell r="AK1149" t="str">
            <v/>
          </cell>
          <cell r="AL1149" t="str">
            <v/>
          </cell>
          <cell r="AM1149" t="str">
            <v/>
          </cell>
          <cell r="AN1149" t="str">
            <v/>
          </cell>
          <cell r="AO1149" t="str">
            <v/>
          </cell>
          <cell r="AP1149" t="str">
            <v/>
          </cell>
          <cell r="AQ1149" t="str">
            <v/>
          </cell>
          <cell r="AR1149" t="str">
            <v/>
          </cell>
          <cell r="AS1149" t="str">
            <v/>
          </cell>
          <cell r="AT1149" t="str">
            <v/>
          </cell>
          <cell r="AU1149" t="str">
            <v/>
          </cell>
          <cell r="AV1149" t="str">
            <v/>
          </cell>
          <cell r="AW1149" t="str">
            <v/>
          </cell>
          <cell r="AX1149" t="str">
            <v/>
          </cell>
          <cell r="AY1149" t="str">
            <v/>
          </cell>
          <cell r="AZ1149" t="str">
            <v/>
          </cell>
          <cell r="BA1149" t="str">
            <v/>
          </cell>
          <cell r="BB1149" t="str">
            <v/>
          </cell>
          <cell r="BC1149" t="str">
            <v/>
          </cell>
        </row>
        <row r="1150">
          <cell r="B1150" t="str">
            <v>XFLEP - Air</v>
          </cell>
          <cell r="C1150">
            <v>0</v>
          </cell>
          <cell r="D1150" t="str">
            <v/>
          </cell>
          <cell r="E1150" t="str">
            <v/>
          </cell>
          <cell r="F1150" t="str">
            <v/>
          </cell>
          <cell r="G1150" t="str">
            <v/>
          </cell>
          <cell r="H1150" t="str">
            <v/>
          </cell>
          <cell r="I1150" t="str">
            <v/>
          </cell>
          <cell r="J1150" t="str">
            <v/>
          </cell>
          <cell r="K1150" t="str">
            <v/>
          </cell>
          <cell r="L1150" t="str">
            <v/>
          </cell>
          <cell r="M1150" t="str">
            <v/>
          </cell>
          <cell r="N1150" t="str">
            <v/>
          </cell>
          <cell r="O1150" t="str">
            <v/>
          </cell>
          <cell r="P1150" t="str">
            <v/>
          </cell>
          <cell r="Q1150" t="str">
            <v/>
          </cell>
          <cell r="R1150" t="str">
            <v/>
          </cell>
          <cell r="S1150" t="str">
            <v/>
          </cell>
          <cell r="T1150" t="str">
            <v/>
          </cell>
          <cell r="U1150" t="str">
            <v/>
          </cell>
          <cell r="V1150" t="str">
            <v/>
          </cell>
          <cell r="W1150" t="str">
            <v/>
          </cell>
          <cell r="X1150" t="str">
            <v/>
          </cell>
          <cell r="Y1150" t="str">
            <v/>
          </cell>
          <cell r="Z1150" t="str">
            <v/>
          </cell>
          <cell r="AA1150" t="str">
            <v/>
          </cell>
          <cell r="AB1150" t="str">
            <v/>
          </cell>
          <cell r="AC1150" t="str">
            <v/>
          </cell>
          <cell r="AD1150" t="str">
            <v/>
          </cell>
          <cell r="AE1150" t="str">
            <v/>
          </cell>
          <cell r="AF1150" t="str">
            <v/>
          </cell>
          <cell r="AG1150" t="str">
            <v/>
          </cell>
          <cell r="AH1150" t="str">
            <v/>
          </cell>
          <cell r="AI1150" t="str">
            <v/>
          </cell>
          <cell r="AJ1150" t="str">
            <v/>
          </cell>
          <cell r="AK1150" t="str">
            <v/>
          </cell>
          <cell r="AL1150" t="str">
            <v/>
          </cell>
          <cell r="AM1150" t="str">
            <v/>
          </cell>
          <cell r="AN1150" t="str">
            <v/>
          </cell>
          <cell r="AO1150" t="str">
            <v/>
          </cell>
          <cell r="AP1150" t="str">
            <v/>
          </cell>
          <cell r="AQ1150" t="str">
            <v/>
          </cell>
          <cell r="AR1150" t="str">
            <v/>
          </cell>
          <cell r="AS1150" t="str">
            <v/>
          </cell>
          <cell r="AT1150" t="str">
            <v/>
          </cell>
          <cell r="AU1150" t="str">
            <v/>
          </cell>
          <cell r="AV1150" t="str">
            <v/>
          </cell>
          <cell r="AW1150" t="str">
            <v/>
          </cell>
          <cell r="AX1150" t="str">
            <v/>
          </cell>
          <cell r="AY1150" t="str">
            <v/>
          </cell>
          <cell r="AZ1150" t="str">
            <v/>
          </cell>
          <cell r="BA1150" t="str">
            <v/>
          </cell>
          <cell r="BB1150" t="str">
            <v/>
          </cell>
          <cell r="BC1150" t="str">
            <v/>
          </cell>
        </row>
        <row r="1151">
          <cell r="B1151" t="str">
            <v>XFLEP - Sea</v>
          </cell>
          <cell r="C1151">
            <v>0</v>
          </cell>
          <cell r="D1151" t="str">
            <v/>
          </cell>
          <cell r="E1151" t="str">
            <v/>
          </cell>
          <cell r="F1151" t="str">
            <v/>
          </cell>
          <cell r="G1151" t="str">
            <v/>
          </cell>
          <cell r="H1151" t="str">
            <v/>
          </cell>
          <cell r="I1151" t="str">
            <v/>
          </cell>
          <cell r="J1151" t="str">
            <v/>
          </cell>
          <cell r="K1151" t="str">
            <v/>
          </cell>
          <cell r="L1151" t="str">
            <v/>
          </cell>
          <cell r="M1151" t="str">
            <v/>
          </cell>
          <cell r="N1151" t="str">
            <v/>
          </cell>
          <cell r="O1151" t="str">
            <v/>
          </cell>
          <cell r="P1151" t="str">
            <v/>
          </cell>
          <cell r="Q1151" t="str">
            <v/>
          </cell>
          <cell r="R1151" t="str">
            <v/>
          </cell>
          <cell r="S1151" t="str">
            <v/>
          </cell>
          <cell r="T1151" t="str">
            <v/>
          </cell>
          <cell r="U1151" t="str">
            <v/>
          </cell>
          <cell r="V1151" t="str">
            <v/>
          </cell>
          <cell r="W1151" t="str">
            <v/>
          </cell>
          <cell r="X1151" t="str">
            <v/>
          </cell>
          <cell r="Y1151" t="str">
            <v/>
          </cell>
          <cell r="Z1151" t="str">
            <v/>
          </cell>
          <cell r="AA1151" t="str">
            <v/>
          </cell>
          <cell r="AB1151" t="str">
            <v/>
          </cell>
          <cell r="AC1151" t="str">
            <v/>
          </cell>
          <cell r="AD1151" t="str">
            <v/>
          </cell>
          <cell r="AE1151" t="str">
            <v/>
          </cell>
          <cell r="AF1151" t="str">
            <v/>
          </cell>
          <cell r="AG1151" t="str">
            <v/>
          </cell>
          <cell r="AH1151" t="str">
            <v/>
          </cell>
          <cell r="AI1151" t="str">
            <v/>
          </cell>
          <cell r="AJ1151" t="str">
            <v/>
          </cell>
          <cell r="AK1151" t="str">
            <v/>
          </cell>
          <cell r="AL1151" t="str">
            <v/>
          </cell>
          <cell r="AM1151" t="str">
            <v/>
          </cell>
          <cell r="AN1151" t="str">
            <v/>
          </cell>
          <cell r="AO1151" t="str">
            <v/>
          </cell>
          <cell r="AP1151" t="str">
            <v/>
          </cell>
          <cell r="AQ1151" t="str">
            <v/>
          </cell>
          <cell r="AR1151" t="str">
            <v/>
          </cell>
          <cell r="AS1151" t="str">
            <v/>
          </cell>
          <cell r="AT1151" t="str">
            <v/>
          </cell>
          <cell r="AU1151" t="str">
            <v/>
          </cell>
          <cell r="AV1151" t="str">
            <v/>
          </cell>
          <cell r="AW1151" t="str">
            <v/>
          </cell>
          <cell r="AX1151" t="str">
            <v/>
          </cell>
          <cell r="AY1151" t="str">
            <v/>
          </cell>
          <cell r="AZ1151" t="str">
            <v/>
          </cell>
          <cell r="BA1151" t="str">
            <v/>
          </cell>
          <cell r="BB1151" t="str">
            <v/>
          </cell>
          <cell r="BC1151" t="str">
            <v/>
          </cell>
        </row>
        <row r="1152">
          <cell r="B1152" t="str">
            <v>XFMGH - Air</v>
          </cell>
          <cell r="C1152">
            <v>0</v>
          </cell>
          <cell r="D1152" t="str">
            <v/>
          </cell>
          <cell r="E1152" t="str">
            <v/>
          </cell>
          <cell r="F1152" t="str">
            <v/>
          </cell>
          <cell r="G1152" t="str">
            <v/>
          </cell>
          <cell r="H1152" t="str">
            <v/>
          </cell>
          <cell r="I1152" t="str">
            <v/>
          </cell>
          <cell r="J1152" t="str">
            <v/>
          </cell>
          <cell r="K1152" t="str">
            <v/>
          </cell>
          <cell r="L1152" t="str">
            <v/>
          </cell>
          <cell r="M1152" t="str">
            <v/>
          </cell>
          <cell r="N1152" t="str">
            <v/>
          </cell>
          <cell r="O1152" t="str">
            <v/>
          </cell>
          <cell r="P1152" t="str">
            <v/>
          </cell>
          <cell r="Q1152" t="str">
            <v/>
          </cell>
          <cell r="R1152" t="str">
            <v/>
          </cell>
          <cell r="S1152" t="str">
            <v/>
          </cell>
          <cell r="T1152" t="str">
            <v/>
          </cell>
          <cell r="U1152" t="str">
            <v/>
          </cell>
          <cell r="V1152" t="str">
            <v/>
          </cell>
          <cell r="W1152" t="str">
            <v/>
          </cell>
          <cell r="X1152" t="str">
            <v/>
          </cell>
          <cell r="Y1152" t="str">
            <v/>
          </cell>
          <cell r="Z1152" t="str">
            <v/>
          </cell>
          <cell r="AA1152" t="str">
            <v/>
          </cell>
          <cell r="AB1152" t="str">
            <v/>
          </cell>
          <cell r="AC1152" t="str">
            <v/>
          </cell>
          <cell r="AD1152" t="str">
            <v/>
          </cell>
          <cell r="AE1152" t="str">
            <v/>
          </cell>
          <cell r="AF1152" t="str">
            <v/>
          </cell>
          <cell r="AG1152" t="str">
            <v/>
          </cell>
          <cell r="AH1152" t="str">
            <v/>
          </cell>
          <cell r="AI1152" t="str">
            <v/>
          </cell>
          <cell r="AJ1152" t="str">
            <v/>
          </cell>
          <cell r="AK1152" t="str">
            <v/>
          </cell>
          <cell r="AL1152" t="str">
            <v/>
          </cell>
          <cell r="AM1152" t="str">
            <v/>
          </cell>
          <cell r="AN1152" t="str">
            <v/>
          </cell>
          <cell r="AO1152" t="str">
            <v/>
          </cell>
          <cell r="AP1152" t="str">
            <v/>
          </cell>
          <cell r="AQ1152" t="str">
            <v/>
          </cell>
          <cell r="AR1152" t="str">
            <v/>
          </cell>
          <cell r="AS1152" t="str">
            <v/>
          </cell>
          <cell r="AT1152" t="str">
            <v/>
          </cell>
          <cell r="AU1152" t="str">
            <v/>
          </cell>
          <cell r="AV1152" t="str">
            <v/>
          </cell>
          <cell r="AW1152" t="str">
            <v/>
          </cell>
          <cell r="AX1152" t="str">
            <v/>
          </cell>
          <cell r="AY1152" t="str">
            <v/>
          </cell>
          <cell r="AZ1152" t="str">
            <v/>
          </cell>
          <cell r="BA1152" t="str">
            <v/>
          </cell>
          <cell r="BB1152" t="str">
            <v/>
          </cell>
          <cell r="BC1152" t="str">
            <v/>
          </cell>
        </row>
        <row r="1153">
          <cell r="B1153" t="str">
            <v>XFMGH - Sea</v>
          </cell>
          <cell r="C1153">
            <v>0</v>
          </cell>
          <cell r="D1153" t="str">
            <v/>
          </cell>
          <cell r="E1153" t="str">
            <v/>
          </cell>
          <cell r="F1153" t="str">
            <v/>
          </cell>
          <cell r="G1153" t="str">
            <v/>
          </cell>
          <cell r="H1153" t="str">
            <v/>
          </cell>
          <cell r="I1153" t="str">
            <v/>
          </cell>
          <cell r="J1153" t="str">
            <v/>
          </cell>
          <cell r="K1153" t="str">
            <v/>
          </cell>
          <cell r="L1153" t="str">
            <v/>
          </cell>
          <cell r="M1153" t="str">
            <v/>
          </cell>
          <cell r="N1153" t="str">
            <v/>
          </cell>
          <cell r="O1153" t="str">
            <v/>
          </cell>
          <cell r="P1153" t="str">
            <v/>
          </cell>
          <cell r="Q1153" t="str">
            <v/>
          </cell>
          <cell r="R1153" t="str">
            <v/>
          </cell>
          <cell r="S1153" t="str">
            <v/>
          </cell>
          <cell r="T1153" t="str">
            <v/>
          </cell>
          <cell r="U1153" t="str">
            <v/>
          </cell>
          <cell r="V1153" t="str">
            <v/>
          </cell>
          <cell r="W1153" t="str">
            <v/>
          </cell>
          <cell r="X1153" t="str">
            <v/>
          </cell>
          <cell r="Y1153" t="str">
            <v/>
          </cell>
          <cell r="Z1153" t="str">
            <v/>
          </cell>
          <cell r="AA1153" t="str">
            <v/>
          </cell>
          <cell r="AB1153" t="str">
            <v/>
          </cell>
          <cell r="AC1153" t="str">
            <v/>
          </cell>
          <cell r="AD1153" t="str">
            <v/>
          </cell>
          <cell r="AE1153" t="str">
            <v/>
          </cell>
          <cell r="AF1153" t="str">
            <v/>
          </cell>
          <cell r="AG1153" t="str">
            <v/>
          </cell>
          <cell r="AH1153" t="str">
            <v/>
          </cell>
          <cell r="AI1153" t="str">
            <v/>
          </cell>
          <cell r="AJ1153" t="str">
            <v/>
          </cell>
          <cell r="AK1153" t="str">
            <v/>
          </cell>
          <cell r="AL1153" t="str">
            <v/>
          </cell>
          <cell r="AM1153" t="str">
            <v/>
          </cell>
          <cell r="AN1153" t="str">
            <v/>
          </cell>
          <cell r="AO1153" t="str">
            <v/>
          </cell>
          <cell r="AP1153" t="str">
            <v/>
          </cell>
          <cell r="AQ1153" t="str">
            <v/>
          </cell>
          <cell r="AR1153" t="str">
            <v/>
          </cell>
          <cell r="AS1153" t="str">
            <v/>
          </cell>
          <cell r="AT1153" t="str">
            <v/>
          </cell>
          <cell r="AU1153" t="str">
            <v/>
          </cell>
          <cell r="AV1153" t="str">
            <v/>
          </cell>
          <cell r="AW1153" t="str">
            <v/>
          </cell>
          <cell r="AX1153" t="str">
            <v/>
          </cell>
          <cell r="AY1153" t="str">
            <v/>
          </cell>
          <cell r="AZ1153" t="str">
            <v/>
          </cell>
          <cell r="BA1153" t="str">
            <v/>
          </cell>
          <cell r="BB1153" t="str">
            <v/>
          </cell>
          <cell r="BC1153" t="str">
            <v/>
          </cell>
        </row>
        <row r="1154">
          <cell r="B1154" t="str">
            <v>XFRAN - Air</v>
          </cell>
          <cell r="C1154">
            <v>0</v>
          </cell>
          <cell r="D1154" t="str">
            <v/>
          </cell>
          <cell r="E1154" t="str">
            <v/>
          </cell>
          <cell r="F1154" t="str">
            <v/>
          </cell>
          <cell r="G1154" t="str">
            <v/>
          </cell>
          <cell r="H1154" t="str">
            <v/>
          </cell>
          <cell r="I1154" t="str">
            <v/>
          </cell>
          <cell r="J1154" t="str">
            <v/>
          </cell>
          <cell r="K1154" t="str">
            <v/>
          </cell>
          <cell r="L1154" t="str">
            <v/>
          </cell>
          <cell r="M1154" t="str">
            <v/>
          </cell>
          <cell r="N1154" t="str">
            <v/>
          </cell>
          <cell r="O1154" t="str">
            <v/>
          </cell>
          <cell r="P1154" t="str">
            <v/>
          </cell>
          <cell r="Q1154" t="str">
            <v/>
          </cell>
          <cell r="R1154" t="str">
            <v/>
          </cell>
          <cell r="S1154" t="str">
            <v/>
          </cell>
          <cell r="T1154" t="str">
            <v/>
          </cell>
          <cell r="U1154" t="str">
            <v/>
          </cell>
          <cell r="V1154" t="str">
            <v/>
          </cell>
          <cell r="W1154" t="str">
            <v/>
          </cell>
          <cell r="X1154" t="str">
            <v/>
          </cell>
          <cell r="Y1154" t="str">
            <v/>
          </cell>
          <cell r="Z1154" t="str">
            <v/>
          </cell>
          <cell r="AA1154" t="str">
            <v/>
          </cell>
          <cell r="AB1154" t="str">
            <v/>
          </cell>
          <cell r="AC1154" t="str">
            <v/>
          </cell>
          <cell r="AD1154" t="str">
            <v/>
          </cell>
          <cell r="AE1154" t="str">
            <v/>
          </cell>
          <cell r="AF1154" t="str">
            <v/>
          </cell>
          <cell r="AG1154" t="str">
            <v/>
          </cell>
          <cell r="AH1154" t="str">
            <v/>
          </cell>
          <cell r="AI1154" t="str">
            <v/>
          </cell>
          <cell r="AJ1154" t="str">
            <v/>
          </cell>
          <cell r="AK1154" t="str">
            <v/>
          </cell>
          <cell r="AL1154" t="str">
            <v/>
          </cell>
          <cell r="AM1154" t="str">
            <v/>
          </cell>
          <cell r="AN1154" t="str">
            <v/>
          </cell>
          <cell r="AO1154" t="str">
            <v/>
          </cell>
          <cell r="AP1154" t="str">
            <v/>
          </cell>
          <cell r="AQ1154" t="str">
            <v/>
          </cell>
          <cell r="AR1154" t="str">
            <v/>
          </cell>
          <cell r="AS1154" t="str">
            <v/>
          </cell>
          <cell r="AT1154" t="str">
            <v/>
          </cell>
          <cell r="AU1154" t="str">
            <v/>
          </cell>
          <cell r="AV1154" t="str">
            <v/>
          </cell>
          <cell r="AW1154" t="str">
            <v/>
          </cell>
          <cell r="AX1154" t="str">
            <v/>
          </cell>
          <cell r="AY1154" t="str">
            <v/>
          </cell>
          <cell r="AZ1154" t="str">
            <v/>
          </cell>
          <cell r="BA1154" t="str">
            <v/>
          </cell>
          <cell r="BB1154" t="str">
            <v/>
          </cell>
          <cell r="BC1154" t="str">
            <v/>
          </cell>
        </row>
        <row r="1155">
          <cell r="B1155" t="str">
            <v>XFRAN - Sea</v>
          </cell>
          <cell r="C1155">
            <v>0</v>
          </cell>
          <cell r="D1155" t="str">
            <v/>
          </cell>
          <cell r="E1155" t="str">
            <v/>
          </cell>
          <cell r="F1155" t="str">
            <v/>
          </cell>
          <cell r="G1155" t="str">
            <v/>
          </cell>
          <cell r="H1155" t="str">
            <v/>
          </cell>
          <cell r="I1155" t="str">
            <v/>
          </cell>
          <cell r="J1155" t="str">
            <v/>
          </cell>
          <cell r="K1155" t="str">
            <v/>
          </cell>
          <cell r="L1155" t="str">
            <v/>
          </cell>
          <cell r="M1155" t="str">
            <v/>
          </cell>
          <cell r="N1155" t="str">
            <v/>
          </cell>
          <cell r="O1155" t="str">
            <v/>
          </cell>
          <cell r="P1155" t="str">
            <v/>
          </cell>
          <cell r="Q1155" t="str">
            <v/>
          </cell>
          <cell r="R1155" t="str">
            <v/>
          </cell>
          <cell r="S1155" t="str">
            <v/>
          </cell>
          <cell r="T1155" t="str">
            <v/>
          </cell>
          <cell r="U1155" t="str">
            <v/>
          </cell>
          <cell r="V1155" t="str">
            <v/>
          </cell>
          <cell r="W1155" t="str">
            <v/>
          </cell>
          <cell r="X1155" t="str">
            <v/>
          </cell>
          <cell r="Y1155" t="str">
            <v/>
          </cell>
          <cell r="Z1155" t="str">
            <v/>
          </cell>
          <cell r="AA1155" t="str">
            <v/>
          </cell>
          <cell r="AB1155" t="str">
            <v/>
          </cell>
          <cell r="AC1155" t="str">
            <v/>
          </cell>
          <cell r="AD1155" t="str">
            <v/>
          </cell>
          <cell r="AE1155" t="str">
            <v/>
          </cell>
          <cell r="AF1155" t="str">
            <v/>
          </cell>
          <cell r="AG1155" t="str">
            <v/>
          </cell>
          <cell r="AH1155" t="str">
            <v/>
          </cell>
          <cell r="AI1155" t="str">
            <v/>
          </cell>
          <cell r="AJ1155" t="str">
            <v/>
          </cell>
          <cell r="AK1155" t="str">
            <v/>
          </cell>
          <cell r="AL1155" t="str">
            <v/>
          </cell>
          <cell r="AM1155" t="str">
            <v/>
          </cell>
          <cell r="AN1155" t="str">
            <v/>
          </cell>
          <cell r="AO1155" t="str">
            <v/>
          </cell>
          <cell r="AP1155" t="str">
            <v/>
          </cell>
          <cell r="AQ1155" t="str">
            <v/>
          </cell>
          <cell r="AR1155" t="str">
            <v/>
          </cell>
          <cell r="AS1155" t="str">
            <v/>
          </cell>
          <cell r="AT1155" t="str">
            <v/>
          </cell>
          <cell r="AU1155" t="str">
            <v/>
          </cell>
          <cell r="AV1155" t="str">
            <v/>
          </cell>
          <cell r="AW1155" t="str">
            <v/>
          </cell>
          <cell r="AX1155" t="str">
            <v/>
          </cell>
          <cell r="AY1155" t="str">
            <v/>
          </cell>
          <cell r="AZ1155" t="str">
            <v/>
          </cell>
          <cell r="BA1155" t="str">
            <v/>
          </cell>
          <cell r="BB1155" t="str">
            <v/>
          </cell>
          <cell r="BC1155" t="str">
            <v/>
          </cell>
        </row>
        <row r="1156">
          <cell r="B1156" t="str">
            <v>XFRITZ - Air</v>
          </cell>
          <cell r="C1156">
            <v>0</v>
          </cell>
          <cell r="D1156" t="str">
            <v/>
          </cell>
          <cell r="E1156" t="str">
            <v/>
          </cell>
          <cell r="F1156" t="str">
            <v/>
          </cell>
          <cell r="G1156" t="str">
            <v/>
          </cell>
          <cell r="H1156" t="str">
            <v/>
          </cell>
          <cell r="I1156" t="str">
            <v/>
          </cell>
          <cell r="J1156" t="str">
            <v/>
          </cell>
          <cell r="K1156" t="str">
            <v/>
          </cell>
          <cell r="L1156" t="str">
            <v/>
          </cell>
          <cell r="M1156" t="str">
            <v/>
          </cell>
          <cell r="N1156" t="str">
            <v/>
          </cell>
          <cell r="O1156" t="str">
            <v/>
          </cell>
          <cell r="P1156" t="str">
            <v/>
          </cell>
          <cell r="Q1156" t="str">
            <v/>
          </cell>
          <cell r="R1156" t="str">
            <v/>
          </cell>
          <cell r="S1156" t="str">
            <v/>
          </cell>
          <cell r="T1156" t="str">
            <v/>
          </cell>
          <cell r="U1156" t="str">
            <v/>
          </cell>
          <cell r="V1156" t="str">
            <v/>
          </cell>
          <cell r="W1156" t="str">
            <v/>
          </cell>
          <cell r="X1156" t="str">
            <v/>
          </cell>
          <cell r="Y1156" t="str">
            <v/>
          </cell>
          <cell r="Z1156" t="str">
            <v/>
          </cell>
          <cell r="AA1156" t="str">
            <v/>
          </cell>
          <cell r="AB1156" t="str">
            <v/>
          </cell>
          <cell r="AC1156" t="str">
            <v/>
          </cell>
          <cell r="AD1156" t="str">
            <v/>
          </cell>
          <cell r="AE1156" t="str">
            <v/>
          </cell>
          <cell r="AF1156" t="str">
            <v/>
          </cell>
          <cell r="AG1156" t="str">
            <v/>
          </cell>
          <cell r="AH1156" t="str">
            <v/>
          </cell>
          <cell r="AI1156" t="str">
            <v/>
          </cell>
          <cell r="AJ1156" t="str">
            <v/>
          </cell>
          <cell r="AK1156" t="str">
            <v/>
          </cell>
          <cell r="AL1156" t="str">
            <v/>
          </cell>
          <cell r="AM1156" t="str">
            <v/>
          </cell>
          <cell r="AN1156" t="str">
            <v/>
          </cell>
          <cell r="AO1156" t="str">
            <v/>
          </cell>
          <cell r="AP1156" t="str">
            <v/>
          </cell>
          <cell r="AQ1156" t="str">
            <v/>
          </cell>
          <cell r="AR1156" t="str">
            <v/>
          </cell>
          <cell r="AS1156" t="str">
            <v/>
          </cell>
          <cell r="AT1156" t="str">
            <v/>
          </cell>
          <cell r="AU1156" t="str">
            <v/>
          </cell>
          <cell r="AV1156" t="str">
            <v/>
          </cell>
          <cell r="AW1156" t="str">
            <v/>
          </cell>
          <cell r="AX1156" t="str">
            <v/>
          </cell>
          <cell r="AY1156" t="str">
            <v/>
          </cell>
          <cell r="AZ1156" t="str">
            <v/>
          </cell>
          <cell r="BA1156" t="str">
            <v/>
          </cell>
          <cell r="BB1156" t="str">
            <v/>
          </cell>
          <cell r="BC1156" t="str">
            <v/>
          </cell>
        </row>
        <row r="1157">
          <cell r="B1157" t="str">
            <v>XFRITZ - Sea</v>
          </cell>
          <cell r="C1157">
            <v>0</v>
          </cell>
          <cell r="D1157" t="str">
            <v/>
          </cell>
          <cell r="E1157" t="str">
            <v/>
          </cell>
          <cell r="F1157" t="str">
            <v/>
          </cell>
          <cell r="G1157" t="str">
            <v/>
          </cell>
          <cell r="H1157" t="str">
            <v/>
          </cell>
          <cell r="I1157" t="str">
            <v/>
          </cell>
          <cell r="J1157" t="str">
            <v/>
          </cell>
          <cell r="K1157" t="str">
            <v/>
          </cell>
          <cell r="L1157" t="str">
            <v/>
          </cell>
          <cell r="M1157" t="str">
            <v/>
          </cell>
          <cell r="N1157" t="str">
            <v/>
          </cell>
          <cell r="O1157" t="str">
            <v/>
          </cell>
          <cell r="P1157" t="str">
            <v/>
          </cell>
          <cell r="Q1157" t="str">
            <v/>
          </cell>
          <cell r="R1157" t="str">
            <v/>
          </cell>
          <cell r="S1157" t="str">
            <v/>
          </cell>
          <cell r="T1157" t="str">
            <v/>
          </cell>
          <cell r="U1157" t="str">
            <v/>
          </cell>
          <cell r="V1157" t="str">
            <v/>
          </cell>
          <cell r="W1157" t="str">
            <v/>
          </cell>
          <cell r="X1157" t="str">
            <v/>
          </cell>
          <cell r="Y1157" t="str">
            <v/>
          </cell>
          <cell r="Z1157" t="str">
            <v/>
          </cell>
          <cell r="AA1157" t="str">
            <v/>
          </cell>
          <cell r="AB1157" t="str">
            <v/>
          </cell>
          <cell r="AC1157" t="str">
            <v/>
          </cell>
          <cell r="AD1157" t="str">
            <v/>
          </cell>
          <cell r="AE1157" t="str">
            <v/>
          </cell>
          <cell r="AF1157" t="str">
            <v/>
          </cell>
          <cell r="AG1157" t="str">
            <v/>
          </cell>
          <cell r="AH1157" t="str">
            <v/>
          </cell>
          <cell r="AI1157" t="str">
            <v/>
          </cell>
          <cell r="AJ1157" t="str">
            <v/>
          </cell>
          <cell r="AK1157" t="str">
            <v/>
          </cell>
          <cell r="AL1157" t="str">
            <v/>
          </cell>
          <cell r="AM1157" t="str">
            <v/>
          </cell>
          <cell r="AN1157" t="str">
            <v/>
          </cell>
          <cell r="AO1157" t="str">
            <v/>
          </cell>
          <cell r="AP1157" t="str">
            <v/>
          </cell>
          <cell r="AQ1157" t="str">
            <v/>
          </cell>
          <cell r="AR1157" t="str">
            <v/>
          </cell>
          <cell r="AS1157" t="str">
            <v/>
          </cell>
          <cell r="AT1157" t="str">
            <v/>
          </cell>
          <cell r="AU1157" t="str">
            <v/>
          </cell>
          <cell r="AV1157" t="str">
            <v/>
          </cell>
          <cell r="AW1157" t="str">
            <v/>
          </cell>
          <cell r="AX1157" t="str">
            <v/>
          </cell>
          <cell r="AY1157" t="str">
            <v/>
          </cell>
          <cell r="AZ1157" t="str">
            <v/>
          </cell>
          <cell r="BA1157" t="str">
            <v/>
          </cell>
          <cell r="BB1157" t="str">
            <v/>
          </cell>
          <cell r="BC1157" t="str">
            <v/>
          </cell>
        </row>
        <row r="1158">
          <cell r="B1158" t="str">
            <v>XFUXE - Air</v>
          </cell>
          <cell r="C1158">
            <v>0</v>
          </cell>
          <cell r="D1158" t="str">
            <v/>
          </cell>
          <cell r="E1158" t="str">
            <v/>
          </cell>
          <cell r="F1158" t="str">
            <v/>
          </cell>
          <cell r="G1158" t="str">
            <v/>
          </cell>
          <cell r="H1158" t="str">
            <v/>
          </cell>
          <cell r="I1158" t="str">
            <v/>
          </cell>
          <cell r="J1158" t="str">
            <v/>
          </cell>
          <cell r="K1158" t="str">
            <v/>
          </cell>
          <cell r="L1158" t="str">
            <v/>
          </cell>
          <cell r="M1158" t="str">
            <v/>
          </cell>
          <cell r="N1158" t="str">
            <v/>
          </cell>
          <cell r="O1158" t="str">
            <v/>
          </cell>
          <cell r="P1158" t="str">
            <v/>
          </cell>
          <cell r="Q1158" t="str">
            <v/>
          </cell>
          <cell r="R1158" t="str">
            <v/>
          </cell>
          <cell r="S1158" t="str">
            <v/>
          </cell>
          <cell r="T1158" t="str">
            <v/>
          </cell>
          <cell r="U1158" t="str">
            <v/>
          </cell>
          <cell r="V1158" t="str">
            <v/>
          </cell>
          <cell r="W1158" t="str">
            <v/>
          </cell>
          <cell r="X1158" t="str">
            <v/>
          </cell>
          <cell r="Y1158" t="str">
            <v/>
          </cell>
          <cell r="Z1158" t="str">
            <v/>
          </cell>
          <cell r="AA1158" t="str">
            <v/>
          </cell>
          <cell r="AB1158" t="str">
            <v/>
          </cell>
          <cell r="AC1158" t="str">
            <v/>
          </cell>
          <cell r="AD1158" t="str">
            <v/>
          </cell>
          <cell r="AE1158" t="str">
            <v/>
          </cell>
          <cell r="AF1158" t="str">
            <v/>
          </cell>
          <cell r="AG1158" t="str">
            <v/>
          </cell>
          <cell r="AH1158" t="str">
            <v/>
          </cell>
          <cell r="AI1158" t="str">
            <v/>
          </cell>
          <cell r="AJ1158" t="str">
            <v/>
          </cell>
          <cell r="AK1158" t="str">
            <v/>
          </cell>
          <cell r="AL1158" t="str">
            <v/>
          </cell>
          <cell r="AM1158" t="str">
            <v/>
          </cell>
          <cell r="AN1158" t="str">
            <v/>
          </cell>
          <cell r="AO1158" t="str">
            <v/>
          </cell>
          <cell r="AP1158" t="str">
            <v/>
          </cell>
          <cell r="AQ1158" t="str">
            <v/>
          </cell>
          <cell r="AR1158" t="str">
            <v/>
          </cell>
          <cell r="AS1158" t="str">
            <v/>
          </cell>
          <cell r="AT1158" t="str">
            <v/>
          </cell>
          <cell r="AU1158" t="str">
            <v/>
          </cell>
          <cell r="AV1158" t="str">
            <v/>
          </cell>
          <cell r="AW1158" t="str">
            <v/>
          </cell>
          <cell r="AX1158" t="str">
            <v/>
          </cell>
          <cell r="AY1158" t="str">
            <v/>
          </cell>
          <cell r="AZ1158" t="str">
            <v/>
          </cell>
          <cell r="BA1158" t="str">
            <v/>
          </cell>
          <cell r="BB1158" t="str">
            <v/>
          </cell>
          <cell r="BC1158" t="str">
            <v/>
          </cell>
        </row>
        <row r="1159">
          <cell r="B1159" t="str">
            <v>XFUXE - Sea</v>
          </cell>
          <cell r="C1159">
            <v>0</v>
          </cell>
          <cell r="D1159" t="str">
            <v/>
          </cell>
          <cell r="E1159" t="str">
            <v/>
          </cell>
          <cell r="F1159" t="str">
            <v/>
          </cell>
          <cell r="G1159" t="str">
            <v/>
          </cell>
          <cell r="H1159" t="str">
            <v/>
          </cell>
          <cell r="I1159" t="str">
            <v/>
          </cell>
          <cell r="J1159" t="str">
            <v/>
          </cell>
          <cell r="K1159" t="str">
            <v/>
          </cell>
          <cell r="L1159" t="str">
            <v/>
          </cell>
          <cell r="M1159" t="str">
            <v/>
          </cell>
          <cell r="N1159" t="str">
            <v/>
          </cell>
          <cell r="O1159" t="str">
            <v/>
          </cell>
          <cell r="P1159" t="str">
            <v/>
          </cell>
          <cell r="Q1159" t="str">
            <v/>
          </cell>
          <cell r="R1159" t="str">
            <v/>
          </cell>
          <cell r="S1159" t="str">
            <v/>
          </cell>
          <cell r="T1159" t="str">
            <v/>
          </cell>
          <cell r="U1159" t="str">
            <v/>
          </cell>
          <cell r="V1159" t="str">
            <v/>
          </cell>
          <cell r="W1159" t="str">
            <v/>
          </cell>
          <cell r="X1159" t="str">
            <v/>
          </cell>
          <cell r="Y1159" t="str">
            <v/>
          </cell>
          <cell r="Z1159" t="str">
            <v/>
          </cell>
          <cell r="AA1159" t="str">
            <v/>
          </cell>
          <cell r="AB1159" t="str">
            <v/>
          </cell>
          <cell r="AC1159" t="str">
            <v/>
          </cell>
          <cell r="AD1159" t="str">
            <v/>
          </cell>
          <cell r="AE1159" t="str">
            <v/>
          </cell>
          <cell r="AF1159" t="str">
            <v/>
          </cell>
          <cell r="AG1159" t="str">
            <v/>
          </cell>
          <cell r="AH1159" t="str">
            <v/>
          </cell>
          <cell r="AI1159" t="str">
            <v/>
          </cell>
          <cell r="AJ1159" t="str">
            <v/>
          </cell>
          <cell r="AK1159" t="str">
            <v/>
          </cell>
          <cell r="AL1159" t="str">
            <v/>
          </cell>
          <cell r="AM1159" t="str">
            <v/>
          </cell>
          <cell r="AN1159" t="str">
            <v/>
          </cell>
          <cell r="AO1159" t="str">
            <v/>
          </cell>
          <cell r="AP1159" t="str">
            <v/>
          </cell>
          <cell r="AQ1159" t="str">
            <v/>
          </cell>
          <cell r="AR1159" t="str">
            <v/>
          </cell>
          <cell r="AS1159" t="str">
            <v/>
          </cell>
          <cell r="AT1159" t="str">
            <v/>
          </cell>
          <cell r="AU1159" t="str">
            <v/>
          </cell>
          <cell r="AV1159" t="str">
            <v/>
          </cell>
          <cell r="AW1159" t="str">
            <v/>
          </cell>
          <cell r="AX1159" t="str">
            <v/>
          </cell>
          <cell r="AY1159" t="str">
            <v/>
          </cell>
          <cell r="AZ1159" t="str">
            <v/>
          </cell>
          <cell r="BA1159" t="str">
            <v/>
          </cell>
          <cell r="BB1159" t="str">
            <v/>
          </cell>
          <cell r="BC1159" t="str">
            <v/>
          </cell>
        </row>
        <row r="1160">
          <cell r="B1160" t="str">
            <v>XGASU - Air</v>
          </cell>
          <cell r="C1160">
            <v>0</v>
          </cell>
          <cell r="D1160" t="str">
            <v/>
          </cell>
          <cell r="E1160" t="str">
            <v/>
          </cell>
          <cell r="F1160" t="str">
            <v/>
          </cell>
          <cell r="G1160" t="str">
            <v/>
          </cell>
          <cell r="H1160" t="str">
            <v/>
          </cell>
          <cell r="I1160" t="str">
            <v/>
          </cell>
          <cell r="J1160" t="str">
            <v/>
          </cell>
          <cell r="K1160" t="str">
            <v/>
          </cell>
          <cell r="L1160" t="str">
            <v/>
          </cell>
          <cell r="M1160" t="str">
            <v/>
          </cell>
          <cell r="N1160" t="str">
            <v/>
          </cell>
          <cell r="O1160" t="str">
            <v/>
          </cell>
          <cell r="P1160" t="str">
            <v/>
          </cell>
          <cell r="Q1160" t="str">
            <v/>
          </cell>
          <cell r="R1160" t="str">
            <v/>
          </cell>
          <cell r="S1160" t="str">
            <v/>
          </cell>
          <cell r="T1160" t="str">
            <v/>
          </cell>
          <cell r="U1160" t="str">
            <v/>
          </cell>
          <cell r="V1160" t="str">
            <v/>
          </cell>
          <cell r="W1160" t="str">
            <v/>
          </cell>
          <cell r="X1160" t="str">
            <v/>
          </cell>
          <cell r="Y1160" t="str">
            <v/>
          </cell>
          <cell r="Z1160" t="str">
            <v/>
          </cell>
          <cell r="AA1160" t="str">
            <v/>
          </cell>
          <cell r="AB1160" t="str">
            <v/>
          </cell>
          <cell r="AC1160" t="str">
            <v/>
          </cell>
          <cell r="AD1160" t="str">
            <v/>
          </cell>
          <cell r="AE1160" t="str">
            <v/>
          </cell>
          <cell r="AF1160" t="str">
            <v/>
          </cell>
          <cell r="AG1160" t="str">
            <v/>
          </cell>
          <cell r="AH1160" t="str">
            <v/>
          </cell>
          <cell r="AI1160" t="str">
            <v/>
          </cell>
          <cell r="AJ1160" t="str">
            <v/>
          </cell>
          <cell r="AK1160" t="str">
            <v/>
          </cell>
          <cell r="AL1160" t="str">
            <v/>
          </cell>
          <cell r="AM1160" t="str">
            <v/>
          </cell>
          <cell r="AN1160" t="str">
            <v/>
          </cell>
          <cell r="AO1160" t="str">
            <v/>
          </cell>
          <cell r="AP1160" t="str">
            <v/>
          </cell>
          <cell r="AQ1160" t="str">
            <v/>
          </cell>
          <cell r="AR1160" t="str">
            <v/>
          </cell>
          <cell r="AS1160" t="str">
            <v/>
          </cell>
          <cell r="AT1160" t="str">
            <v/>
          </cell>
          <cell r="AU1160" t="str">
            <v/>
          </cell>
          <cell r="AV1160" t="str">
            <v/>
          </cell>
          <cell r="AW1160" t="str">
            <v/>
          </cell>
          <cell r="AX1160" t="str">
            <v/>
          </cell>
          <cell r="AY1160" t="str">
            <v/>
          </cell>
          <cell r="AZ1160" t="str">
            <v/>
          </cell>
          <cell r="BA1160" t="str">
            <v/>
          </cell>
          <cell r="BB1160" t="str">
            <v/>
          </cell>
          <cell r="BC1160" t="str">
            <v/>
          </cell>
        </row>
        <row r="1161">
          <cell r="B1161" t="str">
            <v>XGASU - Sea</v>
          </cell>
          <cell r="C1161">
            <v>0</v>
          </cell>
          <cell r="D1161" t="str">
            <v/>
          </cell>
          <cell r="E1161" t="str">
            <v/>
          </cell>
          <cell r="F1161" t="str">
            <v/>
          </cell>
          <cell r="G1161" t="str">
            <v/>
          </cell>
          <cell r="H1161" t="str">
            <v/>
          </cell>
          <cell r="I1161" t="str">
            <v/>
          </cell>
          <cell r="J1161" t="str">
            <v/>
          </cell>
          <cell r="K1161" t="str">
            <v/>
          </cell>
          <cell r="L1161" t="str">
            <v/>
          </cell>
          <cell r="M1161" t="str">
            <v/>
          </cell>
          <cell r="N1161" t="str">
            <v/>
          </cell>
          <cell r="O1161" t="str">
            <v/>
          </cell>
          <cell r="P1161" t="str">
            <v/>
          </cell>
          <cell r="Q1161" t="str">
            <v/>
          </cell>
          <cell r="R1161" t="str">
            <v/>
          </cell>
          <cell r="S1161" t="str">
            <v/>
          </cell>
          <cell r="T1161" t="str">
            <v/>
          </cell>
          <cell r="U1161" t="str">
            <v/>
          </cell>
          <cell r="V1161" t="str">
            <v/>
          </cell>
          <cell r="W1161" t="str">
            <v/>
          </cell>
          <cell r="X1161" t="str">
            <v/>
          </cell>
          <cell r="Y1161" t="str">
            <v/>
          </cell>
          <cell r="Z1161" t="str">
            <v/>
          </cell>
          <cell r="AA1161" t="str">
            <v/>
          </cell>
          <cell r="AB1161" t="str">
            <v/>
          </cell>
          <cell r="AC1161" t="str">
            <v/>
          </cell>
          <cell r="AD1161" t="str">
            <v/>
          </cell>
          <cell r="AE1161" t="str">
            <v/>
          </cell>
          <cell r="AF1161" t="str">
            <v/>
          </cell>
          <cell r="AG1161" t="str">
            <v/>
          </cell>
          <cell r="AH1161" t="str">
            <v/>
          </cell>
          <cell r="AI1161" t="str">
            <v/>
          </cell>
          <cell r="AJ1161" t="str">
            <v/>
          </cell>
          <cell r="AK1161" t="str">
            <v/>
          </cell>
          <cell r="AL1161" t="str">
            <v/>
          </cell>
          <cell r="AM1161" t="str">
            <v/>
          </cell>
          <cell r="AN1161" t="str">
            <v/>
          </cell>
          <cell r="AO1161" t="str">
            <v/>
          </cell>
          <cell r="AP1161" t="str">
            <v/>
          </cell>
          <cell r="AQ1161" t="str">
            <v/>
          </cell>
          <cell r="AR1161" t="str">
            <v/>
          </cell>
          <cell r="AS1161" t="str">
            <v/>
          </cell>
          <cell r="AT1161" t="str">
            <v/>
          </cell>
          <cell r="AU1161" t="str">
            <v/>
          </cell>
          <cell r="AV1161" t="str">
            <v/>
          </cell>
          <cell r="AW1161" t="str">
            <v/>
          </cell>
          <cell r="AX1161" t="str">
            <v/>
          </cell>
          <cell r="AY1161" t="str">
            <v/>
          </cell>
          <cell r="AZ1161" t="str">
            <v/>
          </cell>
          <cell r="BA1161" t="str">
            <v/>
          </cell>
          <cell r="BB1161" t="str">
            <v/>
          </cell>
          <cell r="BC1161" t="str">
            <v/>
          </cell>
        </row>
        <row r="1162">
          <cell r="B1162" t="str">
            <v>XGAYT - Air</v>
          </cell>
          <cell r="C1162">
            <v>0</v>
          </cell>
          <cell r="D1162" t="str">
            <v/>
          </cell>
          <cell r="E1162" t="str">
            <v/>
          </cell>
          <cell r="F1162" t="str">
            <v/>
          </cell>
          <cell r="G1162" t="str">
            <v/>
          </cell>
          <cell r="H1162" t="str">
            <v/>
          </cell>
          <cell r="I1162" t="str">
            <v/>
          </cell>
          <cell r="J1162" t="str">
            <v/>
          </cell>
          <cell r="K1162" t="str">
            <v/>
          </cell>
          <cell r="L1162" t="str">
            <v/>
          </cell>
          <cell r="M1162" t="str">
            <v/>
          </cell>
          <cell r="N1162" t="str">
            <v/>
          </cell>
          <cell r="O1162" t="str">
            <v/>
          </cell>
          <cell r="P1162" t="str">
            <v/>
          </cell>
          <cell r="Q1162" t="str">
            <v/>
          </cell>
          <cell r="R1162" t="str">
            <v/>
          </cell>
          <cell r="S1162" t="str">
            <v/>
          </cell>
          <cell r="T1162" t="str">
            <v/>
          </cell>
          <cell r="U1162" t="str">
            <v/>
          </cell>
          <cell r="V1162" t="str">
            <v/>
          </cell>
          <cell r="W1162" t="str">
            <v/>
          </cell>
          <cell r="X1162" t="str">
            <v/>
          </cell>
          <cell r="Y1162" t="str">
            <v/>
          </cell>
          <cell r="Z1162" t="str">
            <v/>
          </cell>
          <cell r="AA1162" t="str">
            <v/>
          </cell>
          <cell r="AB1162" t="str">
            <v/>
          </cell>
          <cell r="AC1162" t="str">
            <v/>
          </cell>
          <cell r="AD1162" t="str">
            <v/>
          </cell>
          <cell r="AE1162" t="str">
            <v/>
          </cell>
          <cell r="AF1162" t="str">
            <v/>
          </cell>
          <cell r="AG1162" t="str">
            <v/>
          </cell>
          <cell r="AH1162" t="str">
            <v/>
          </cell>
          <cell r="AI1162" t="str">
            <v/>
          </cell>
          <cell r="AJ1162" t="str">
            <v/>
          </cell>
          <cell r="AK1162" t="str">
            <v/>
          </cell>
          <cell r="AL1162" t="str">
            <v/>
          </cell>
          <cell r="AM1162" t="str">
            <v/>
          </cell>
          <cell r="AN1162" t="str">
            <v/>
          </cell>
          <cell r="AO1162" t="str">
            <v/>
          </cell>
          <cell r="AP1162" t="str">
            <v/>
          </cell>
          <cell r="AQ1162" t="str">
            <v/>
          </cell>
          <cell r="AR1162" t="str">
            <v/>
          </cell>
          <cell r="AS1162" t="str">
            <v/>
          </cell>
          <cell r="AT1162" t="str">
            <v/>
          </cell>
          <cell r="AU1162" t="str">
            <v/>
          </cell>
          <cell r="AV1162" t="str">
            <v/>
          </cell>
          <cell r="AW1162" t="str">
            <v/>
          </cell>
          <cell r="AX1162" t="str">
            <v/>
          </cell>
          <cell r="AY1162" t="str">
            <v/>
          </cell>
          <cell r="AZ1162" t="str">
            <v/>
          </cell>
          <cell r="BA1162" t="str">
            <v/>
          </cell>
          <cell r="BB1162" t="str">
            <v/>
          </cell>
          <cell r="BC1162" t="str">
            <v/>
          </cell>
        </row>
        <row r="1163">
          <cell r="B1163" t="str">
            <v>XGAYT - Sea</v>
          </cell>
          <cell r="C1163">
            <v>0</v>
          </cell>
          <cell r="D1163" t="str">
            <v/>
          </cell>
          <cell r="E1163" t="str">
            <v/>
          </cell>
          <cell r="F1163" t="str">
            <v/>
          </cell>
          <cell r="G1163" t="str">
            <v/>
          </cell>
          <cell r="H1163" t="str">
            <v/>
          </cell>
          <cell r="I1163" t="str">
            <v/>
          </cell>
          <cell r="J1163" t="str">
            <v/>
          </cell>
          <cell r="K1163" t="str">
            <v/>
          </cell>
          <cell r="L1163" t="str">
            <v/>
          </cell>
          <cell r="M1163" t="str">
            <v/>
          </cell>
          <cell r="N1163" t="str">
            <v/>
          </cell>
          <cell r="O1163" t="str">
            <v/>
          </cell>
          <cell r="P1163" t="str">
            <v/>
          </cell>
          <cell r="Q1163" t="str">
            <v/>
          </cell>
          <cell r="R1163" t="str">
            <v/>
          </cell>
          <cell r="S1163" t="str">
            <v/>
          </cell>
          <cell r="T1163" t="str">
            <v/>
          </cell>
          <cell r="U1163" t="str">
            <v/>
          </cell>
          <cell r="V1163" t="str">
            <v/>
          </cell>
          <cell r="W1163" t="str">
            <v/>
          </cell>
          <cell r="X1163" t="str">
            <v/>
          </cell>
          <cell r="Y1163" t="str">
            <v/>
          </cell>
          <cell r="Z1163" t="str">
            <v/>
          </cell>
          <cell r="AA1163" t="str">
            <v/>
          </cell>
          <cell r="AB1163" t="str">
            <v/>
          </cell>
          <cell r="AC1163" t="str">
            <v/>
          </cell>
          <cell r="AD1163" t="str">
            <v/>
          </cell>
          <cell r="AE1163" t="str">
            <v/>
          </cell>
          <cell r="AF1163" t="str">
            <v/>
          </cell>
          <cell r="AG1163" t="str">
            <v/>
          </cell>
          <cell r="AH1163" t="str">
            <v/>
          </cell>
          <cell r="AI1163" t="str">
            <v/>
          </cell>
          <cell r="AJ1163" t="str">
            <v/>
          </cell>
          <cell r="AK1163" t="str">
            <v/>
          </cell>
          <cell r="AL1163" t="str">
            <v/>
          </cell>
          <cell r="AM1163" t="str">
            <v/>
          </cell>
          <cell r="AN1163" t="str">
            <v/>
          </cell>
          <cell r="AO1163" t="str">
            <v/>
          </cell>
          <cell r="AP1163" t="str">
            <v/>
          </cell>
          <cell r="AQ1163" t="str">
            <v/>
          </cell>
          <cell r="AR1163" t="str">
            <v/>
          </cell>
          <cell r="AS1163" t="str">
            <v/>
          </cell>
          <cell r="AT1163" t="str">
            <v/>
          </cell>
          <cell r="AU1163" t="str">
            <v/>
          </cell>
          <cell r="AV1163" t="str">
            <v/>
          </cell>
          <cell r="AW1163" t="str">
            <v/>
          </cell>
          <cell r="AX1163" t="str">
            <v/>
          </cell>
          <cell r="AY1163" t="str">
            <v/>
          </cell>
          <cell r="AZ1163" t="str">
            <v/>
          </cell>
          <cell r="BA1163" t="str">
            <v/>
          </cell>
          <cell r="BB1163" t="str">
            <v/>
          </cell>
          <cell r="BC1163" t="str">
            <v/>
          </cell>
        </row>
        <row r="1164">
          <cell r="B1164" t="str">
            <v>XGBBG - Air</v>
          </cell>
          <cell r="C1164">
            <v>0</v>
          </cell>
          <cell r="D1164" t="str">
            <v/>
          </cell>
          <cell r="E1164" t="str">
            <v/>
          </cell>
          <cell r="F1164" t="str">
            <v/>
          </cell>
          <cell r="G1164" t="str">
            <v/>
          </cell>
          <cell r="H1164" t="str">
            <v/>
          </cell>
          <cell r="I1164" t="str">
            <v/>
          </cell>
          <cell r="J1164" t="str">
            <v/>
          </cell>
          <cell r="K1164" t="str">
            <v/>
          </cell>
          <cell r="L1164" t="str">
            <v/>
          </cell>
          <cell r="M1164" t="str">
            <v/>
          </cell>
          <cell r="N1164" t="str">
            <v/>
          </cell>
          <cell r="O1164" t="str">
            <v/>
          </cell>
          <cell r="P1164" t="str">
            <v/>
          </cell>
          <cell r="Q1164" t="str">
            <v/>
          </cell>
          <cell r="R1164" t="str">
            <v/>
          </cell>
          <cell r="S1164" t="str">
            <v/>
          </cell>
          <cell r="T1164" t="str">
            <v/>
          </cell>
          <cell r="U1164" t="str">
            <v/>
          </cell>
          <cell r="V1164" t="str">
            <v/>
          </cell>
          <cell r="W1164" t="str">
            <v/>
          </cell>
          <cell r="X1164" t="str">
            <v/>
          </cell>
          <cell r="Y1164" t="str">
            <v/>
          </cell>
          <cell r="Z1164" t="str">
            <v/>
          </cell>
          <cell r="AA1164" t="str">
            <v/>
          </cell>
          <cell r="AB1164" t="str">
            <v/>
          </cell>
          <cell r="AC1164" t="str">
            <v/>
          </cell>
          <cell r="AD1164" t="str">
            <v/>
          </cell>
          <cell r="AE1164" t="str">
            <v/>
          </cell>
          <cell r="AF1164" t="str">
            <v/>
          </cell>
          <cell r="AG1164" t="str">
            <v/>
          </cell>
          <cell r="AH1164" t="str">
            <v/>
          </cell>
          <cell r="AI1164" t="str">
            <v/>
          </cell>
          <cell r="AJ1164" t="str">
            <v/>
          </cell>
          <cell r="AK1164" t="str">
            <v/>
          </cell>
          <cell r="AL1164" t="str">
            <v/>
          </cell>
          <cell r="AM1164" t="str">
            <v/>
          </cell>
          <cell r="AN1164" t="str">
            <v/>
          </cell>
          <cell r="AO1164" t="str">
            <v/>
          </cell>
          <cell r="AP1164" t="str">
            <v/>
          </cell>
          <cell r="AQ1164" t="str">
            <v/>
          </cell>
          <cell r="AR1164" t="str">
            <v/>
          </cell>
          <cell r="AS1164" t="str">
            <v/>
          </cell>
          <cell r="AT1164" t="str">
            <v/>
          </cell>
          <cell r="AU1164" t="str">
            <v/>
          </cell>
          <cell r="AV1164" t="str">
            <v/>
          </cell>
          <cell r="AW1164" t="str">
            <v/>
          </cell>
          <cell r="AX1164" t="str">
            <v/>
          </cell>
          <cell r="AY1164" t="str">
            <v/>
          </cell>
          <cell r="AZ1164" t="str">
            <v/>
          </cell>
          <cell r="BA1164" t="str">
            <v/>
          </cell>
          <cell r="BB1164" t="str">
            <v/>
          </cell>
          <cell r="BC1164" t="str">
            <v/>
          </cell>
        </row>
        <row r="1165">
          <cell r="B1165" t="str">
            <v>XGBBG - Sea</v>
          </cell>
          <cell r="C1165">
            <v>0</v>
          </cell>
          <cell r="D1165" t="str">
            <v/>
          </cell>
          <cell r="E1165" t="str">
            <v/>
          </cell>
          <cell r="F1165" t="str">
            <v/>
          </cell>
          <cell r="G1165" t="str">
            <v/>
          </cell>
          <cell r="H1165" t="str">
            <v/>
          </cell>
          <cell r="I1165" t="str">
            <v/>
          </cell>
          <cell r="J1165" t="str">
            <v/>
          </cell>
          <cell r="K1165" t="str">
            <v/>
          </cell>
          <cell r="L1165" t="str">
            <v/>
          </cell>
          <cell r="M1165" t="str">
            <v/>
          </cell>
          <cell r="N1165" t="str">
            <v/>
          </cell>
          <cell r="O1165" t="str">
            <v/>
          </cell>
          <cell r="P1165" t="str">
            <v/>
          </cell>
          <cell r="Q1165" t="str">
            <v/>
          </cell>
          <cell r="R1165" t="str">
            <v/>
          </cell>
          <cell r="S1165" t="str">
            <v/>
          </cell>
          <cell r="T1165" t="str">
            <v/>
          </cell>
          <cell r="U1165" t="str">
            <v/>
          </cell>
          <cell r="V1165" t="str">
            <v/>
          </cell>
          <cell r="W1165" t="str">
            <v/>
          </cell>
          <cell r="X1165" t="str">
            <v/>
          </cell>
          <cell r="Y1165" t="str">
            <v/>
          </cell>
          <cell r="Z1165" t="str">
            <v/>
          </cell>
          <cell r="AA1165" t="str">
            <v/>
          </cell>
          <cell r="AB1165" t="str">
            <v/>
          </cell>
          <cell r="AC1165" t="str">
            <v/>
          </cell>
          <cell r="AD1165" t="str">
            <v/>
          </cell>
          <cell r="AE1165" t="str">
            <v/>
          </cell>
          <cell r="AF1165" t="str">
            <v/>
          </cell>
          <cell r="AG1165" t="str">
            <v/>
          </cell>
          <cell r="AH1165" t="str">
            <v/>
          </cell>
          <cell r="AI1165" t="str">
            <v/>
          </cell>
          <cell r="AJ1165" t="str">
            <v/>
          </cell>
          <cell r="AK1165" t="str">
            <v/>
          </cell>
          <cell r="AL1165" t="str">
            <v/>
          </cell>
          <cell r="AM1165" t="str">
            <v/>
          </cell>
          <cell r="AN1165" t="str">
            <v/>
          </cell>
          <cell r="AO1165" t="str">
            <v/>
          </cell>
          <cell r="AP1165" t="str">
            <v/>
          </cell>
          <cell r="AQ1165" t="str">
            <v/>
          </cell>
          <cell r="AR1165" t="str">
            <v/>
          </cell>
          <cell r="AS1165" t="str">
            <v/>
          </cell>
          <cell r="AT1165" t="str">
            <v/>
          </cell>
          <cell r="AU1165" t="str">
            <v/>
          </cell>
          <cell r="AV1165" t="str">
            <v/>
          </cell>
          <cell r="AW1165" t="str">
            <v/>
          </cell>
          <cell r="AX1165" t="str">
            <v/>
          </cell>
          <cell r="AY1165" t="str">
            <v/>
          </cell>
          <cell r="AZ1165" t="str">
            <v/>
          </cell>
          <cell r="BA1165" t="str">
            <v/>
          </cell>
          <cell r="BB1165" t="str">
            <v/>
          </cell>
          <cell r="BC1165" t="str">
            <v/>
          </cell>
        </row>
        <row r="1166">
          <cell r="B1166" t="str">
            <v>XGEHP - Air</v>
          </cell>
          <cell r="C1166">
            <v>0</v>
          </cell>
          <cell r="D1166" t="str">
            <v/>
          </cell>
          <cell r="E1166" t="str">
            <v/>
          </cell>
          <cell r="F1166" t="str">
            <v/>
          </cell>
          <cell r="G1166" t="str">
            <v/>
          </cell>
          <cell r="H1166" t="str">
            <v/>
          </cell>
          <cell r="I1166" t="str">
            <v/>
          </cell>
          <cell r="J1166" t="str">
            <v/>
          </cell>
          <cell r="K1166" t="str">
            <v/>
          </cell>
          <cell r="L1166" t="str">
            <v/>
          </cell>
          <cell r="M1166" t="str">
            <v/>
          </cell>
          <cell r="N1166" t="str">
            <v/>
          </cell>
          <cell r="O1166" t="str">
            <v/>
          </cell>
          <cell r="P1166" t="str">
            <v/>
          </cell>
          <cell r="Q1166" t="str">
            <v/>
          </cell>
          <cell r="R1166" t="str">
            <v/>
          </cell>
          <cell r="S1166" t="str">
            <v/>
          </cell>
          <cell r="T1166" t="str">
            <v/>
          </cell>
          <cell r="U1166" t="str">
            <v/>
          </cell>
          <cell r="V1166" t="str">
            <v/>
          </cell>
          <cell r="W1166" t="str">
            <v/>
          </cell>
          <cell r="X1166" t="str">
            <v/>
          </cell>
          <cell r="Y1166" t="str">
            <v/>
          </cell>
          <cell r="Z1166" t="str">
            <v/>
          </cell>
          <cell r="AA1166" t="str">
            <v/>
          </cell>
          <cell r="AB1166" t="str">
            <v/>
          </cell>
          <cell r="AC1166" t="str">
            <v/>
          </cell>
          <cell r="AD1166" t="str">
            <v/>
          </cell>
          <cell r="AE1166" t="str">
            <v/>
          </cell>
          <cell r="AF1166" t="str">
            <v/>
          </cell>
          <cell r="AG1166" t="str">
            <v/>
          </cell>
          <cell r="AH1166" t="str">
            <v/>
          </cell>
          <cell r="AI1166" t="str">
            <v/>
          </cell>
          <cell r="AJ1166" t="str">
            <v/>
          </cell>
          <cell r="AK1166" t="str">
            <v/>
          </cell>
          <cell r="AL1166" t="str">
            <v/>
          </cell>
          <cell r="AM1166" t="str">
            <v/>
          </cell>
          <cell r="AN1166" t="str">
            <v/>
          </cell>
          <cell r="AO1166" t="str">
            <v/>
          </cell>
          <cell r="AP1166" t="str">
            <v/>
          </cell>
          <cell r="AQ1166" t="str">
            <v/>
          </cell>
          <cell r="AR1166" t="str">
            <v/>
          </cell>
          <cell r="AS1166" t="str">
            <v/>
          </cell>
          <cell r="AT1166" t="str">
            <v/>
          </cell>
          <cell r="AU1166" t="str">
            <v/>
          </cell>
          <cell r="AV1166" t="str">
            <v/>
          </cell>
          <cell r="AW1166" t="str">
            <v/>
          </cell>
          <cell r="AX1166" t="str">
            <v/>
          </cell>
          <cell r="AY1166" t="str">
            <v/>
          </cell>
          <cell r="AZ1166" t="str">
            <v/>
          </cell>
          <cell r="BA1166" t="str">
            <v/>
          </cell>
          <cell r="BB1166" t="str">
            <v/>
          </cell>
          <cell r="BC1166" t="str">
            <v/>
          </cell>
        </row>
        <row r="1167">
          <cell r="B1167" t="str">
            <v>XGEHP - Sea</v>
          </cell>
          <cell r="C1167">
            <v>0</v>
          </cell>
          <cell r="D1167" t="str">
            <v/>
          </cell>
          <cell r="E1167" t="str">
            <v/>
          </cell>
          <cell r="F1167" t="str">
            <v/>
          </cell>
          <cell r="G1167" t="str">
            <v/>
          </cell>
          <cell r="H1167" t="str">
            <v/>
          </cell>
          <cell r="I1167" t="str">
            <v/>
          </cell>
          <cell r="J1167" t="str">
            <v/>
          </cell>
          <cell r="K1167" t="str">
            <v/>
          </cell>
          <cell r="L1167" t="str">
            <v/>
          </cell>
          <cell r="M1167" t="str">
            <v/>
          </cell>
          <cell r="N1167" t="str">
            <v/>
          </cell>
          <cell r="O1167" t="str">
            <v/>
          </cell>
          <cell r="P1167" t="str">
            <v/>
          </cell>
          <cell r="Q1167" t="str">
            <v/>
          </cell>
          <cell r="R1167" t="str">
            <v/>
          </cell>
          <cell r="S1167" t="str">
            <v/>
          </cell>
          <cell r="T1167" t="str">
            <v/>
          </cell>
          <cell r="U1167" t="str">
            <v/>
          </cell>
          <cell r="V1167" t="str">
            <v/>
          </cell>
          <cell r="W1167" t="str">
            <v/>
          </cell>
          <cell r="X1167" t="str">
            <v/>
          </cell>
          <cell r="Y1167" t="str">
            <v/>
          </cell>
          <cell r="Z1167" t="str">
            <v/>
          </cell>
          <cell r="AA1167" t="str">
            <v/>
          </cell>
          <cell r="AB1167" t="str">
            <v/>
          </cell>
          <cell r="AC1167" t="str">
            <v/>
          </cell>
          <cell r="AD1167" t="str">
            <v/>
          </cell>
          <cell r="AE1167" t="str">
            <v/>
          </cell>
          <cell r="AF1167" t="str">
            <v/>
          </cell>
          <cell r="AG1167" t="str">
            <v/>
          </cell>
          <cell r="AH1167" t="str">
            <v/>
          </cell>
          <cell r="AI1167" t="str">
            <v/>
          </cell>
          <cell r="AJ1167" t="str">
            <v/>
          </cell>
          <cell r="AK1167" t="str">
            <v/>
          </cell>
          <cell r="AL1167" t="str">
            <v/>
          </cell>
          <cell r="AM1167" t="str">
            <v/>
          </cell>
          <cell r="AN1167" t="str">
            <v/>
          </cell>
          <cell r="AO1167" t="str">
            <v/>
          </cell>
          <cell r="AP1167" t="str">
            <v/>
          </cell>
          <cell r="AQ1167" t="str">
            <v/>
          </cell>
          <cell r="AR1167" t="str">
            <v/>
          </cell>
          <cell r="AS1167" t="str">
            <v/>
          </cell>
          <cell r="AT1167" t="str">
            <v/>
          </cell>
          <cell r="AU1167" t="str">
            <v/>
          </cell>
          <cell r="AV1167" t="str">
            <v/>
          </cell>
          <cell r="AW1167" t="str">
            <v/>
          </cell>
          <cell r="AX1167" t="str">
            <v/>
          </cell>
          <cell r="AY1167" t="str">
            <v/>
          </cell>
          <cell r="AZ1167" t="str">
            <v/>
          </cell>
          <cell r="BA1167" t="str">
            <v/>
          </cell>
          <cell r="BB1167" t="str">
            <v/>
          </cell>
          <cell r="BC1167" t="str">
            <v/>
          </cell>
        </row>
        <row r="1168">
          <cell r="B1168" t="str">
            <v>XGETE - Air</v>
          </cell>
          <cell r="C1168">
            <v>0</v>
          </cell>
          <cell r="D1168" t="str">
            <v/>
          </cell>
          <cell r="E1168" t="str">
            <v/>
          </cell>
          <cell r="F1168" t="str">
            <v/>
          </cell>
          <cell r="G1168" t="str">
            <v/>
          </cell>
          <cell r="H1168" t="str">
            <v/>
          </cell>
          <cell r="I1168" t="str">
            <v/>
          </cell>
          <cell r="J1168" t="str">
            <v/>
          </cell>
          <cell r="K1168" t="str">
            <v/>
          </cell>
          <cell r="L1168" t="str">
            <v/>
          </cell>
          <cell r="M1168" t="str">
            <v/>
          </cell>
          <cell r="N1168" t="str">
            <v/>
          </cell>
          <cell r="O1168" t="str">
            <v/>
          </cell>
          <cell r="P1168" t="str">
            <v/>
          </cell>
          <cell r="Q1168" t="str">
            <v/>
          </cell>
          <cell r="R1168" t="str">
            <v/>
          </cell>
          <cell r="S1168" t="str">
            <v/>
          </cell>
          <cell r="T1168" t="str">
            <v/>
          </cell>
          <cell r="U1168" t="str">
            <v/>
          </cell>
          <cell r="V1168" t="str">
            <v/>
          </cell>
          <cell r="W1168" t="str">
            <v/>
          </cell>
          <cell r="X1168" t="str">
            <v/>
          </cell>
          <cell r="Y1168" t="str">
            <v/>
          </cell>
          <cell r="Z1168" t="str">
            <v/>
          </cell>
          <cell r="AA1168" t="str">
            <v/>
          </cell>
          <cell r="AB1168" t="str">
            <v/>
          </cell>
          <cell r="AC1168" t="str">
            <v/>
          </cell>
          <cell r="AD1168" t="str">
            <v/>
          </cell>
          <cell r="AE1168" t="str">
            <v/>
          </cell>
          <cell r="AF1168" t="str">
            <v/>
          </cell>
          <cell r="AG1168" t="str">
            <v/>
          </cell>
          <cell r="AH1168" t="str">
            <v/>
          </cell>
          <cell r="AI1168" t="str">
            <v/>
          </cell>
          <cell r="AJ1168" t="str">
            <v/>
          </cell>
          <cell r="AK1168" t="str">
            <v/>
          </cell>
          <cell r="AL1168" t="str">
            <v/>
          </cell>
          <cell r="AM1168" t="str">
            <v/>
          </cell>
          <cell r="AN1168" t="str">
            <v/>
          </cell>
          <cell r="AO1168" t="str">
            <v/>
          </cell>
          <cell r="AP1168" t="str">
            <v/>
          </cell>
          <cell r="AQ1168" t="str">
            <v/>
          </cell>
          <cell r="AR1168" t="str">
            <v/>
          </cell>
          <cell r="AS1168" t="str">
            <v/>
          </cell>
          <cell r="AT1168" t="str">
            <v/>
          </cell>
          <cell r="AU1168" t="str">
            <v/>
          </cell>
          <cell r="AV1168" t="str">
            <v/>
          </cell>
          <cell r="AW1168" t="str">
            <v/>
          </cell>
          <cell r="AX1168" t="str">
            <v/>
          </cell>
          <cell r="AY1168" t="str">
            <v/>
          </cell>
          <cell r="AZ1168" t="str">
            <v/>
          </cell>
          <cell r="BA1168" t="str">
            <v/>
          </cell>
          <cell r="BB1168" t="str">
            <v/>
          </cell>
          <cell r="BC1168" t="str">
            <v/>
          </cell>
        </row>
        <row r="1169">
          <cell r="B1169" t="str">
            <v>XGETE - Sea</v>
          </cell>
          <cell r="C1169">
            <v>0</v>
          </cell>
          <cell r="D1169" t="str">
            <v/>
          </cell>
          <cell r="E1169" t="str">
            <v/>
          </cell>
          <cell r="F1169" t="str">
            <v/>
          </cell>
          <cell r="G1169" t="str">
            <v/>
          </cell>
          <cell r="H1169" t="str">
            <v/>
          </cell>
          <cell r="I1169" t="str">
            <v/>
          </cell>
          <cell r="J1169" t="str">
            <v/>
          </cell>
          <cell r="K1169" t="str">
            <v/>
          </cell>
          <cell r="L1169" t="str">
            <v/>
          </cell>
          <cell r="M1169" t="str">
            <v/>
          </cell>
          <cell r="N1169" t="str">
            <v/>
          </cell>
          <cell r="O1169" t="str">
            <v/>
          </cell>
          <cell r="P1169" t="str">
            <v/>
          </cell>
          <cell r="Q1169" t="str">
            <v/>
          </cell>
          <cell r="R1169" t="str">
            <v/>
          </cell>
          <cell r="S1169" t="str">
            <v/>
          </cell>
          <cell r="T1169" t="str">
            <v/>
          </cell>
          <cell r="U1169" t="str">
            <v/>
          </cell>
          <cell r="V1169" t="str">
            <v/>
          </cell>
          <cell r="W1169" t="str">
            <v/>
          </cell>
          <cell r="X1169" t="str">
            <v/>
          </cell>
          <cell r="Y1169" t="str">
            <v/>
          </cell>
          <cell r="Z1169" t="str">
            <v/>
          </cell>
          <cell r="AA1169" t="str">
            <v/>
          </cell>
          <cell r="AB1169" t="str">
            <v/>
          </cell>
          <cell r="AC1169" t="str">
            <v/>
          </cell>
          <cell r="AD1169" t="str">
            <v/>
          </cell>
          <cell r="AE1169" t="str">
            <v/>
          </cell>
          <cell r="AF1169" t="str">
            <v/>
          </cell>
          <cell r="AG1169" t="str">
            <v/>
          </cell>
          <cell r="AH1169" t="str">
            <v/>
          </cell>
          <cell r="AI1169" t="str">
            <v/>
          </cell>
          <cell r="AJ1169" t="str">
            <v/>
          </cell>
          <cell r="AK1169" t="str">
            <v/>
          </cell>
          <cell r="AL1169" t="str">
            <v/>
          </cell>
          <cell r="AM1169" t="str">
            <v/>
          </cell>
          <cell r="AN1169" t="str">
            <v/>
          </cell>
          <cell r="AO1169" t="str">
            <v/>
          </cell>
          <cell r="AP1169" t="str">
            <v/>
          </cell>
          <cell r="AQ1169" t="str">
            <v/>
          </cell>
          <cell r="AR1169" t="str">
            <v/>
          </cell>
          <cell r="AS1169" t="str">
            <v/>
          </cell>
          <cell r="AT1169" t="str">
            <v/>
          </cell>
          <cell r="AU1169" t="str">
            <v/>
          </cell>
          <cell r="AV1169" t="str">
            <v/>
          </cell>
          <cell r="AW1169" t="str">
            <v/>
          </cell>
          <cell r="AX1169" t="str">
            <v/>
          </cell>
          <cell r="AY1169" t="str">
            <v/>
          </cell>
          <cell r="AZ1169" t="str">
            <v/>
          </cell>
          <cell r="BA1169" t="str">
            <v/>
          </cell>
          <cell r="BB1169" t="str">
            <v/>
          </cell>
          <cell r="BC1169" t="str">
            <v/>
          </cell>
        </row>
        <row r="1170">
          <cell r="B1170" t="str">
            <v>XGEWD - Air</v>
          </cell>
          <cell r="C1170">
            <v>0</v>
          </cell>
          <cell r="D1170" t="str">
            <v/>
          </cell>
          <cell r="E1170" t="str">
            <v/>
          </cell>
          <cell r="F1170" t="str">
            <v/>
          </cell>
          <cell r="G1170" t="str">
            <v/>
          </cell>
          <cell r="H1170" t="str">
            <v/>
          </cell>
          <cell r="I1170" t="str">
            <v/>
          </cell>
          <cell r="J1170" t="str">
            <v/>
          </cell>
          <cell r="K1170" t="str">
            <v/>
          </cell>
          <cell r="L1170" t="str">
            <v/>
          </cell>
          <cell r="M1170" t="str">
            <v/>
          </cell>
          <cell r="N1170" t="str">
            <v/>
          </cell>
          <cell r="O1170" t="str">
            <v/>
          </cell>
          <cell r="P1170" t="str">
            <v/>
          </cell>
          <cell r="Q1170" t="str">
            <v/>
          </cell>
          <cell r="R1170" t="str">
            <v/>
          </cell>
          <cell r="S1170" t="str">
            <v/>
          </cell>
          <cell r="T1170" t="str">
            <v/>
          </cell>
          <cell r="U1170" t="str">
            <v/>
          </cell>
          <cell r="V1170" t="str">
            <v/>
          </cell>
          <cell r="W1170" t="str">
            <v/>
          </cell>
          <cell r="X1170" t="str">
            <v/>
          </cell>
          <cell r="Y1170" t="str">
            <v/>
          </cell>
          <cell r="Z1170" t="str">
            <v/>
          </cell>
          <cell r="AA1170" t="str">
            <v/>
          </cell>
          <cell r="AB1170" t="str">
            <v/>
          </cell>
          <cell r="AC1170" t="str">
            <v/>
          </cell>
          <cell r="AD1170" t="str">
            <v/>
          </cell>
          <cell r="AE1170" t="str">
            <v/>
          </cell>
          <cell r="AF1170" t="str">
            <v/>
          </cell>
          <cell r="AG1170" t="str">
            <v/>
          </cell>
          <cell r="AH1170" t="str">
            <v/>
          </cell>
          <cell r="AI1170" t="str">
            <v/>
          </cell>
          <cell r="AJ1170" t="str">
            <v/>
          </cell>
          <cell r="AK1170" t="str">
            <v/>
          </cell>
          <cell r="AL1170" t="str">
            <v/>
          </cell>
          <cell r="AM1170" t="str">
            <v/>
          </cell>
          <cell r="AN1170" t="str">
            <v/>
          </cell>
          <cell r="AO1170" t="str">
            <v/>
          </cell>
          <cell r="AP1170" t="str">
            <v/>
          </cell>
          <cell r="AQ1170" t="str">
            <v/>
          </cell>
          <cell r="AR1170" t="str">
            <v/>
          </cell>
          <cell r="AS1170" t="str">
            <v/>
          </cell>
          <cell r="AT1170" t="str">
            <v/>
          </cell>
          <cell r="AU1170" t="str">
            <v/>
          </cell>
          <cell r="AV1170" t="str">
            <v/>
          </cell>
          <cell r="AW1170" t="str">
            <v/>
          </cell>
          <cell r="AX1170" t="str">
            <v/>
          </cell>
          <cell r="AY1170" t="str">
            <v/>
          </cell>
          <cell r="AZ1170" t="str">
            <v/>
          </cell>
          <cell r="BA1170" t="str">
            <v/>
          </cell>
          <cell r="BB1170" t="str">
            <v/>
          </cell>
          <cell r="BC1170" t="str">
            <v/>
          </cell>
        </row>
        <row r="1171">
          <cell r="B1171" t="str">
            <v>XGEWD - Sea</v>
          </cell>
          <cell r="C1171">
            <v>0</v>
          </cell>
          <cell r="D1171" t="str">
            <v/>
          </cell>
          <cell r="E1171" t="str">
            <v/>
          </cell>
          <cell r="F1171" t="str">
            <v/>
          </cell>
          <cell r="G1171" t="str">
            <v/>
          </cell>
          <cell r="H1171" t="str">
            <v/>
          </cell>
          <cell r="I1171" t="str">
            <v/>
          </cell>
          <cell r="J1171" t="str">
            <v/>
          </cell>
          <cell r="K1171" t="str">
            <v/>
          </cell>
          <cell r="L1171" t="str">
            <v/>
          </cell>
          <cell r="M1171" t="str">
            <v/>
          </cell>
          <cell r="N1171" t="str">
            <v/>
          </cell>
          <cell r="O1171" t="str">
            <v/>
          </cell>
          <cell r="P1171" t="str">
            <v/>
          </cell>
          <cell r="Q1171" t="str">
            <v/>
          </cell>
          <cell r="R1171" t="str">
            <v/>
          </cell>
          <cell r="S1171" t="str">
            <v/>
          </cell>
          <cell r="T1171" t="str">
            <v/>
          </cell>
          <cell r="U1171" t="str">
            <v/>
          </cell>
          <cell r="V1171" t="str">
            <v/>
          </cell>
          <cell r="W1171" t="str">
            <v/>
          </cell>
          <cell r="X1171" t="str">
            <v/>
          </cell>
          <cell r="Y1171" t="str">
            <v/>
          </cell>
          <cell r="Z1171" t="str">
            <v/>
          </cell>
          <cell r="AA1171" t="str">
            <v/>
          </cell>
          <cell r="AB1171" t="str">
            <v/>
          </cell>
          <cell r="AC1171" t="str">
            <v/>
          </cell>
          <cell r="AD1171" t="str">
            <v/>
          </cell>
          <cell r="AE1171" t="str">
            <v/>
          </cell>
          <cell r="AF1171" t="str">
            <v/>
          </cell>
          <cell r="AG1171" t="str">
            <v/>
          </cell>
          <cell r="AH1171" t="str">
            <v/>
          </cell>
          <cell r="AI1171" t="str">
            <v/>
          </cell>
          <cell r="AJ1171" t="str">
            <v/>
          </cell>
          <cell r="AK1171" t="str">
            <v/>
          </cell>
          <cell r="AL1171" t="str">
            <v/>
          </cell>
          <cell r="AM1171" t="str">
            <v/>
          </cell>
          <cell r="AN1171" t="str">
            <v/>
          </cell>
          <cell r="AO1171" t="str">
            <v/>
          </cell>
          <cell r="AP1171" t="str">
            <v/>
          </cell>
          <cell r="AQ1171" t="str">
            <v/>
          </cell>
          <cell r="AR1171" t="str">
            <v/>
          </cell>
          <cell r="AS1171" t="str">
            <v/>
          </cell>
          <cell r="AT1171" t="str">
            <v/>
          </cell>
          <cell r="AU1171" t="str">
            <v/>
          </cell>
          <cell r="AV1171" t="str">
            <v/>
          </cell>
          <cell r="AW1171" t="str">
            <v/>
          </cell>
          <cell r="AX1171" t="str">
            <v/>
          </cell>
          <cell r="AY1171" t="str">
            <v/>
          </cell>
          <cell r="AZ1171" t="str">
            <v/>
          </cell>
          <cell r="BA1171" t="str">
            <v/>
          </cell>
          <cell r="BB1171" t="str">
            <v/>
          </cell>
          <cell r="BC1171" t="str">
            <v/>
          </cell>
        </row>
        <row r="1172">
          <cell r="B1172" t="str">
            <v>XGFA - Air</v>
          </cell>
          <cell r="C1172">
            <v>0</v>
          </cell>
          <cell r="D1172" t="str">
            <v/>
          </cell>
          <cell r="E1172" t="str">
            <v/>
          </cell>
          <cell r="F1172" t="str">
            <v/>
          </cell>
          <cell r="G1172" t="str">
            <v/>
          </cell>
          <cell r="H1172" t="str">
            <v/>
          </cell>
          <cell r="I1172" t="str">
            <v/>
          </cell>
          <cell r="J1172" t="str">
            <v/>
          </cell>
          <cell r="K1172" t="str">
            <v/>
          </cell>
          <cell r="L1172" t="str">
            <v/>
          </cell>
          <cell r="M1172" t="str">
            <v/>
          </cell>
          <cell r="N1172" t="str">
            <v/>
          </cell>
          <cell r="O1172" t="str">
            <v/>
          </cell>
          <cell r="P1172" t="str">
            <v/>
          </cell>
          <cell r="Q1172" t="str">
            <v/>
          </cell>
          <cell r="R1172" t="str">
            <v/>
          </cell>
          <cell r="S1172" t="str">
            <v/>
          </cell>
          <cell r="T1172" t="str">
            <v/>
          </cell>
          <cell r="U1172" t="str">
            <v/>
          </cell>
          <cell r="V1172" t="str">
            <v/>
          </cell>
          <cell r="W1172" t="str">
            <v/>
          </cell>
          <cell r="X1172" t="str">
            <v/>
          </cell>
          <cell r="Y1172" t="str">
            <v/>
          </cell>
          <cell r="Z1172" t="str">
            <v/>
          </cell>
          <cell r="AA1172" t="str">
            <v/>
          </cell>
          <cell r="AB1172" t="str">
            <v/>
          </cell>
          <cell r="AC1172" t="str">
            <v/>
          </cell>
          <cell r="AD1172" t="str">
            <v/>
          </cell>
          <cell r="AE1172" t="str">
            <v/>
          </cell>
          <cell r="AF1172" t="str">
            <v/>
          </cell>
          <cell r="AG1172" t="str">
            <v/>
          </cell>
          <cell r="AH1172" t="str">
            <v/>
          </cell>
          <cell r="AI1172" t="str">
            <v/>
          </cell>
          <cell r="AJ1172" t="str">
            <v/>
          </cell>
          <cell r="AK1172" t="str">
            <v/>
          </cell>
          <cell r="AL1172" t="str">
            <v/>
          </cell>
          <cell r="AM1172" t="str">
            <v/>
          </cell>
          <cell r="AN1172" t="str">
            <v/>
          </cell>
          <cell r="AO1172" t="str">
            <v/>
          </cell>
          <cell r="AP1172" t="str">
            <v/>
          </cell>
          <cell r="AQ1172" t="str">
            <v/>
          </cell>
          <cell r="AR1172" t="str">
            <v/>
          </cell>
          <cell r="AS1172" t="str">
            <v/>
          </cell>
          <cell r="AT1172" t="str">
            <v/>
          </cell>
          <cell r="AU1172" t="str">
            <v/>
          </cell>
          <cell r="AV1172" t="str">
            <v/>
          </cell>
          <cell r="AW1172" t="str">
            <v/>
          </cell>
          <cell r="AX1172" t="str">
            <v/>
          </cell>
          <cell r="AY1172" t="str">
            <v/>
          </cell>
          <cell r="AZ1172" t="str">
            <v/>
          </cell>
          <cell r="BA1172" t="str">
            <v/>
          </cell>
          <cell r="BB1172" t="str">
            <v/>
          </cell>
          <cell r="BC1172" t="str">
            <v/>
          </cell>
        </row>
        <row r="1173">
          <cell r="B1173" t="str">
            <v>XGFA - Sea</v>
          </cell>
          <cell r="C1173">
            <v>0</v>
          </cell>
          <cell r="D1173" t="str">
            <v/>
          </cell>
          <cell r="E1173" t="str">
            <v/>
          </cell>
          <cell r="F1173" t="str">
            <v/>
          </cell>
          <cell r="G1173" t="str">
            <v/>
          </cell>
          <cell r="H1173" t="str">
            <v/>
          </cell>
          <cell r="I1173" t="str">
            <v/>
          </cell>
          <cell r="J1173" t="str">
            <v/>
          </cell>
          <cell r="K1173" t="str">
            <v/>
          </cell>
          <cell r="L1173" t="str">
            <v/>
          </cell>
          <cell r="M1173" t="str">
            <v/>
          </cell>
          <cell r="N1173" t="str">
            <v/>
          </cell>
          <cell r="O1173" t="str">
            <v/>
          </cell>
          <cell r="P1173" t="str">
            <v/>
          </cell>
          <cell r="Q1173" t="str">
            <v/>
          </cell>
          <cell r="R1173" t="str">
            <v/>
          </cell>
          <cell r="S1173" t="str">
            <v/>
          </cell>
          <cell r="T1173" t="str">
            <v/>
          </cell>
          <cell r="U1173" t="str">
            <v/>
          </cell>
          <cell r="V1173" t="str">
            <v/>
          </cell>
          <cell r="W1173" t="str">
            <v/>
          </cell>
          <cell r="X1173" t="str">
            <v/>
          </cell>
          <cell r="Y1173" t="str">
            <v/>
          </cell>
          <cell r="Z1173" t="str">
            <v/>
          </cell>
          <cell r="AA1173" t="str">
            <v/>
          </cell>
          <cell r="AB1173" t="str">
            <v/>
          </cell>
          <cell r="AC1173" t="str">
            <v/>
          </cell>
          <cell r="AD1173" t="str">
            <v/>
          </cell>
          <cell r="AE1173" t="str">
            <v/>
          </cell>
          <cell r="AF1173" t="str">
            <v/>
          </cell>
          <cell r="AG1173" t="str">
            <v/>
          </cell>
          <cell r="AH1173" t="str">
            <v/>
          </cell>
          <cell r="AI1173" t="str">
            <v/>
          </cell>
          <cell r="AJ1173" t="str">
            <v/>
          </cell>
          <cell r="AK1173" t="str">
            <v/>
          </cell>
          <cell r="AL1173" t="str">
            <v/>
          </cell>
          <cell r="AM1173" t="str">
            <v/>
          </cell>
          <cell r="AN1173" t="str">
            <v/>
          </cell>
          <cell r="AO1173" t="str">
            <v/>
          </cell>
          <cell r="AP1173" t="str">
            <v/>
          </cell>
          <cell r="AQ1173" t="str">
            <v/>
          </cell>
          <cell r="AR1173" t="str">
            <v/>
          </cell>
          <cell r="AS1173" t="str">
            <v/>
          </cell>
          <cell r="AT1173" t="str">
            <v/>
          </cell>
          <cell r="AU1173" t="str">
            <v/>
          </cell>
          <cell r="AV1173" t="str">
            <v/>
          </cell>
          <cell r="AW1173" t="str">
            <v/>
          </cell>
          <cell r="AX1173" t="str">
            <v/>
          </cell>
          <cell r="AY1173" t="str">
            <v/>
          </cell>
          <cell r="AZ1173" t="str">
            <v/>
          </cell>
          <cell r="BA1173" t="str">
            <v/>
          </cell>
          <cell r="BB1173" t="str">
            <v/>
          </cell>
          <cell r="BC1173" t="str">
            <v/>
          </cell>
        </row>
        <row r="1174">
          <cell r="B1174" t="str">
            <v>XGOOL - Air</v>
          </cell>
          <cell r="C1174">
            <v>0</v>
          </cell>
          <cell r="D1174" t="str">
            <v/>
          </cell>
          <cell r="E1174" t="str">
            <v/>
          </cell>
          <cell r="F1174" t="str">
            <v/>
          </cell>
          <cell r="G1174" t="str">
            <v/>
          </cell>
          <cell r="H1174" t="str">
            <v/>
          </cell>
          <cell r="I1174" t="str">
            <v/>
          </cell>
          <cell r="J1174" t="str">
            <v/>
          </cell>
          <cell r="K1174" t="str">
            <v/>
          </cell>
          <cell r="L1174" t="str">
            <v/>
          </cell>
          <cell r="M1174" t="str">
            <v/>
          </cell>
          <cell r="N1174" t="str">
            <v/>
          </cell>
          <cell r="O1174" t="str">
            <v/>
          </cell>
          <cell r="P1174" t="str">
            <v/>
          </cell>
          <cell r="Q1174" t="str">
            <v/>
          </cell>
          <cell r="R1174" t="str">
            <v/>
          </cell>
          <cell r="S1174" t="str">
            <v/>
          </cell>
          <cell r="T1174" t="str">
            <v/>
          </cell>
          <cell r="U1174" t="str">
            <v/>
          </cell>
          <cell r="V1174" t="str">
            <v/>
          </cell>
          <cell r="W1174" t="str">
            <v/>
          </cell>
          <cell r="X1174" t="str">
            <v/>
          </cell>
          <cell r="Y1174" t="str">
            <v/>
          </cell>
          <cell r="Z1174" t="str">
            <v/>
          </cell>
          <cell r="AA1174" t="str">
            <v/>
          </cell>
          <cell r="AB1174" t="str">
            <v/>
          </cell>
          <cell r="AC1174" t="str">
            <v/>
          </cell>
          <cell r="AD1174" t="str">
            <v/>
          </cell>
          <cell r="AE1174" t="str">
            <v/>
          </cell>
          <cell r="AF1174" t="str">
            <v/>
          </cell>
          <cell r="AG1174" t="str">
            <v/>
          </cell>
          <cell r="AH1174" t="str">
            <v/>
          </cell>
          <cell r="AI1174" t="str">
            <v/>
          </cell>
          <cell r="AJ1174" t="str">
            <v/>
          </cell>
          <cell r="AK1174" t="str">
            <v/>
          </cell>
          <cell r="AL1174" t="str">
            <v/>
          </cell>
          <cell r="AM1174" t="str">
            <v/>
          </cell>
          <cell r="AN1174" t="str">
            <v/>
          </cell>
          <cell r="AO1174" t="str">
            <v/>
          </cell>
          <cell r="AP1174" t="str">
            <v/>
          </cell>
          <cell r="AQ1174" t="str">
            <v/>
          </cell>
          <cell r="AR1174" t="str">
            <v/>
          </cell>
          <cell r="AS1174" t="str">
            <v/>
          </cell>
          <cell r="AT1174" t="str">
            <v/>
          </cell>
          <cell r="AU1174" t="str">
            <v/>
          </cell>
          <cell r="AV1174" t="str">
            <v/>
          </cell>
          <cell r="AW1174" t="str">
            <v/>
          </cell>
          <cell r="AX1174" t="str">
            <v/>
          </cell>
          <cell r="AY1174" t="str">
            <v/>
          </cell>
          <cell r="AZ1174" t="str">
            <v/>
          </cell>
          <cell r="BA1174" t="str">
            <v/>
          </cell>
          <cell r="BB1174" t="str">
            <v/>
          </cell>
          <cell r="BC1174" t="str">
            <v/>
          </cell>
        </row>
        <row r="1175">
          <cell r="B1175" t="str">
            <v>XGOOL - Sea</v>
          </cell>
          <cell r="C1175">
            <v>0</v>
          </cell>
          <cell r="D1175" t="str">
            <v/>
          </cell>
          <cell r="E1175" t="str">
            <v/>
          </cell>
          <cell r="F1175" t="str">
            <v/>
          </cell>
          <cell r="G1175" t="str">
            <v/>
          </cell>
          <cell r="H1175" t="str">
            <v/>
          </cell>
          <cell r="I1175" t="str">
            <v/>
          </cell>
          <cell r="J1175" t="str">
            <v/>
          </cell>
          <cell r="K1175" t="str">
            <v/>
          </cell>
          <cell r="L1175" t="str">
            <v/>
          </cell>
          <cell r="M1175" t="str">
            <v/>
          </cell>
          <cell r="N1175" t="str">
            <v/>
          </cell>
          <cell r="O1175" t="str">
            <v/>
          </cell>
          <cell r="P1175" t="str">
            <v/>
          </cell>
          <cell r="Q1175" t="str">
            <v/>
          </cell>
          <cell r="R1175" t="str">
            <v/>
          </cell>
          <cell r="S1175" t="str">
            <v/>
          </cell>
          <cell r="T1175" t="str">
            <v/>
          </cell>
          <cell r="U1175" t="str">
            <v/>
          </cell>
          <cell r="V1175" t="str">
            <v/>
          </cell>
          <cell r="W1175" t="str">
            <v/>
          </cell>
          <cell r="X1175" t="str">
            <v/>
          </cell>
          <cell r="Y1175" t="str">
            <v/>
          </cell>
          <cell r="Z1175" t="str">
            <v/>
          </cell>
          <cell r="AA1175" t="str">
            <v/>
          </cell>
          <cell r="AB1175" t="str">
            <v/>
          </cell>
          <cell r="AC1175" t="str">
            <v/>
          </cell>
          <cell r="AD1175" t="str">
            <v/>
          </cell>
          <cell r="AE1175" t="str">
            <v/>
          </cell>
          <cell r="AF1175" t="str">
            <v/>
          </cell>
          <cell r="AG1175" t="str">
            <v/>
          </cell>
          <cell r="AH1175" t="str">
            <v/>
          </cell>
          <cell r="AI1175" t="str">
            <v/>
          </cell>
          <cell r="AJ1175" t="str">
            <v/>
          </cell>
          <cell r="AK1175" t="str">
            <v/>
          </cell>
          <cell r="AL1175" t="str">
            <v/>
          </cell>
          <cell r="AM1175" t="str">
            <v/>
          </cell>
          <cell r="AN1175" t="str">
            <v/>
          </cell>
          <cell r="AO1175" t="str">
            <v/>
          </cell>
          <cell r="AP1175" t="str">
            <v/>
          </cell>
          <cell r="AQ1175" t="str">
            <v/>
          </cell>
          <cell r="AR1175" t="str">
            <v/>
          </cell>
          <cell r="AS1175" t="str">
            <v/>
          </cell>
          <cell r="AT1175" t="str">
            <v/>
          </cell>
          <cell r="AU1175" t="str">
            <v/>
          </cell>
          <cell r="AV1175" t="str">
            <v/>
          </cell>
          <cell r="AW1175" t="str">
            <v/>
          </cell>
          <cell r="AX1175" t="str">
            <v/>
          </cell>
          <cell r="AY1175" t="str">
            <v/>
          </cell>
          <cell r="AZ1175" t="str">
            <v/>
          </cell>
          <cell r="BA1175" t="str">
            <v/>
          </cell>
          <cell r="BB1175" t="str">
            <v/>
          </cell>
          <cell r="BC1175" t="str">
            <v/>
          </cell>
        </row>
        <row r="1176">
          <cell r="B1176" t="str">
            <v>XGPWH - Air</v>
          </cell>
          <cell r="C1176">
            <v>0</v>
          </cell>
          <cell r="D1176" t="str">
            <v/>
          </cell>
          <cell r="E1176" t="str">
            <v/>
          </cell>
          <cell r="F1176" t="str">
            <v/>
          </cell>
          <cell r="G1176" t="str">
            <v/>
          </cell>
          <cell r="H1176" t="str">
            <v/>
          </cell>
          <cell r="I1176" t="str">
            <v/>
          </cell>
          <cell r="J1176" t="str">
            <v/>
          </cell>
          <cell r="K1176" t="str">
            <v/>
          </cell>
          <cell r="L1176" t="str">
            <v/>
          </cell>
          <cell r="M1176" t="str">
            <v/>
          </cell>
          <cell r="N1176" t="str">
            <v/>
          </cell>
          <cell r="O1176" t="str">
            <v/>
          </cell>
          <cell r="P1176" t="str">
            <v/>
          </cell>
          <cell r="Q1176" t="str">
            <v/>
          </cell>
          <cell r="R1176" t="str">
            <v/>
          </cell>
          <cell r="S1176" t="str">
            <v/>
          </cell>
          <cell r="T1176" t="str">
            <v/>
          </cell>
          <cell r="U1176" t="str">
            <v/>
          </cell>
          <cell r="V1176" t="str">
            <v/>
          </cell>
          <cell r="W1176" t="str">
            <v/>
          </cell>
          <cell r="X1176" t="str">
            <v/>
          </cell>
          <cell r="Y1176" t="str">
            <v/>
          </cell>
          <cell r="Z1176" t="str">
            <v/>
          </cell>
          <cell r="AA1176" t="str">
            <v/>
          </cell>
          <cell r="AB1176" t="str">
            <v/>
          </cell>
          <cell r="AC1176" t="str">
            <v/>
          </cell>
          <cell r="AD1176" t="str">
            <v/>
          </cell>
          <cell r="AE1176" t="str">
            <v/>
          </cell>
          <cell r="AF1176" t="str">
            <v/>
          </cell>
          <cell r="AG1176" t="str">
            <v/>
          </cell>
          <cell r="AH1176" t="str">
            <v/>
          </cell>
          <cell r="AI1176" t="str">
            <v/>
          </cell>
          <cell r="AJ1176" t="str">
            <v/>
          </cell>
          <cell r="AK1176" t="str">
            <v/>
          </cell>
          <cell r="AL1176" t="str">
            <v/>
          </cell>
          <cell r="AM1176" t="str">
            <v/>
          </cell>
          <cell r="AN1176" t="str">
            <v/>
          </cell>
          <cell r="AO1176" t="str">
            <v/>
          </cell>
          <cell r="AP1176" t="str">
            <v/>
          </cell>
          <cell r="AQ1176" t="str">
            <v/>
          </cell>
          <cell r="AR1176" t="str">
            <v/>
          </cell>
          <cell r="AS1176" t="str">
            <v/>
          </cell>
          <cell r="AT1176" t="str">
            <v/>
          </cell>
          <cell r="AU1176" t="str">
            <v/>
          </cell>
          <cell r="AV1176" t="str">
            <v/>
          </cell>
          <cell r="AW1176" t="str">
            <v/>
          </cell>
          <cell r="AX1176" t="str">
            <v/>
          </cell>
          <cell r="AY1176" t="str">
            <v/>
          </cell>
          <cell r="AZ1176" t="str">
            <v/>
          </cell>
          <cell r="BA1176" t="str">
            <v/>
          </cell>
          <cell r="BB1176" t="str">
            <v/>
          </cell>
          <cell r="BC1176" t="str">
            <v/>
          </cell>
        </row>
        <row r="1177">
          <cell r="B1177" t="str">
            <v>XGPWH - Sea</v>
          </cell>
          <cell r="C1177">
            <v>1</v>
          </cell>
          <cell r="D1177" t="str">
            <v/>
          </cell>
          <cell r="E1177" t="str">
            <v/>
          </cell>
          <cell r="F1177" t="str">
            <v/>
          </cell>
          <cell r="G1177" t="str">
            <v/>
          </cell>
          <cell r="H1177" t="str">
            <v/>
          </cell>
          <cell r="I1177" t="str">
            <v/>
          </cell>
          <cell r="J1177" t="str">
            <v/>
          </cell>
          <cell r="K1177" t="str">
            <v/>
          </cell>
          <cell r="L1177" t="str">
            <v/>
          </cell>
          <cell r="M1177" t="str">
            <v/>
          </cell>
          <cell r="N1177" t="str">
            <v/>
          </cell>
          <cell r="O1177" t="str">
            <v/>
          </cell>
          <cell r="P1177" t="str">
            <v/>
          </cell>
          <cell r="Q1177" t="str">
            <v/>
          </cell>
          <cell r="R1177" t="str">
            <v/>
          </cell>
          <cell r="S1177" t="str">
            <v/>
          </cell>
          <cell r="T1177" t="str">
            <v/>
          </cell>
          <cell r="U1177" t="str">
            <v/>
          </cell>
          <cell r="V1177" t="str">
            <v/>
          </cell>
          <cell r="W1177" t="str">
            <v/>
          </cell>
          <cell r="X1177" t="str">
            <v/>
          </cell>
          <cell r="Y1177" t="str">
            <v/>
          </cell>
          <cell r="Z1177" t="str">
            <v/>
          </cell>
          <cell r="AA1177" t="str">
            <v/>
          </cell>
          <cell r="AB1177" t="str">
            <v/>
          </cell>
          <cell r="AC1177" t="str">
            <v/>
          </cell>
          <cell r="AD1177" t="str">
            <v/>
          </cell>
          <cell r="AE1177" t="str">
            <v/>
          </cell>
          <cell r="AF1177" t="str">
            <v/>
          </cell>
          <cell r="AG1177" t="str">
            <v/>
          </cell>
          <cell r="AH1177" t="str">
            <v/>
          </cell>
          <cell r="AI1177" t="str">
            <v/>
          </cell>
          <cell r="AJ1177" t="str">
            <v/>
          </cell>
          <cell r="AK1177" t="str">
            <v/>
          </cell>
          <cell r="AL1177" t="str">
            <v/>
          </cell>
          <cell r="AM1177" t="str">
            <v/>
          </cell>
          <cell r="AN1177" t="str">
            <v/>
          </cell>
          <cell r="AO1177" t="str">
            <v/>
          </cell>
          <cell r="AP1177" t="str">
            <v/>
          </cell>
          <cell r="AQ1177" t="str">
            <v/>
          </cell>
          <cell r="AR1177" t="str">
            <v/>
          </cell>
          <cell r="AS1177" t="str">
            <v/>
          </cell>
          <cell r="AT1177" t="str">
            <v/>
          </cell>
          <cell r="AU1177" t="str">
            <v/>
          </cell>
          <cell r="AV1177" t="str">
            <v/>
          </cell>
          <cell r="AW1177" t="str">
            <v/>
          </cell>
          <cell r="AX1177" t="str">
            <v/>
          </cell>
          <cell r="AY1177" t="str">
            <v/>
          </cell>
          <cell r="AZ1177" t="str">
            <v/>
          </cell>
          <cell r="BA1177" t="str">
            <v/>
          </cell>
          <cell r="BB1177" t="str">
            <v/>
          </cell>
          <cell r="BC1177" t="str">
            <v/>
          </cell>
        </row>
        <row r="1178">
          <cell r="B1178" t="str">
            <v>XGRDI - Air</v>
          </cell>
          <cell r="C1178">
            <v>0</v>
          </cell>
          <cell r="D1178" t="str">
            <v/>
          </cell>
          <cell r="E1178" t="str">
            <v/>
          </cell>
          <cell r="F1178" t="str">
            <v/>
          </cell>
          <cell r="G1178" t="str">
            <v/>
          </cell>
          <cell r="H1178" t="str">
            <v/>
          </cell>
          <cell r="I1178" t="str">
            <v/>
          </cell>
          <cell r="J1178" t="str">
            <v/>
          </cell>
          <cell r="K1178" t="str">
            <v/>
          </cell>
          <cell r="L1178" t="str">
            <v/>
          </cell>
          <cell r="M1178" t="str">
            <v/>
          </cell>
          <cell r="N1178" t="str">
            <v/>
          </cell>
          <cell r="O1178" t="str">
            <v/>
          </cell>
          <cell r="P1178" t="str">
            <v/>
          </cell>
          <cell r="Q1178" t="str">
            <v/>
          </cell>
          <cell r="R1178" t="str">
            <v/>
          </cell>
          <cell r="S1178" t="str">
            <v/>
          </cell>
          <cell r="T1178" t="str">
            <v/>
          </cell>
          <cell r="U1178" t="str">
            <v/>
          </cell>
          <cell r="V1178" t="str">
            <v/>
          </cell>
          <cell r="W1178" t="str">
            <v/>
          </cell>
          <cell r="X1178" t="str">
            <v/>
          </cell>
          <cell r="Y1178" t="str">
            <v/>
          </cell>
          <cell r="Z1178" t="str">
            <v/>
          </cell>
          <cell r="AA1178" t="str">
            <v/>
          </cell>
          <cell r="AB1178" t="str">
            <v/>
          </cell>
          <cell r="AC1178" t="str">
            <v/>
          </cell>
          <cell r="AD1178" t="str">
            <v/>
          </cell>
          <cell r="AE1178" t="str">
            <v/>
          </cell>
          <cell r="AF1178" t="str">
            <v/>
          </cell>
          <cell r="AG1178" t="str">
            <v/>
          </cell>
          <cell r="AH1178" t="str">
            <v/>
          </cell>
          <cell r="AI1178" t="str">
            <v/>
          </cell>
          <cell r="AJ1178" t="str">
            <v/>
          </cell>
          <cell r="AK1178" t="str">
            <v/>
          </cell>
          <cell r="AL1178" t="str">
            <v/>
          </cell>
          <cell r="AM1178" t="str">
            <v/>
          </cell>
          <cell r="AN1178" t="str">
            <v/>
          </cell>
          <cell r="AO1178" t="str">
            <v/>
          </cell>
          <cell r="AP1178" t="str">
            <v/>
          </cell>
          <cell r="AQ1178" t="str">
            <v/>
          </cell>
          <cell r="AR1178" t="str">
            <v/>
          </cell>
          <cell r="AS1178" t="str">
            <v/>
          </cell>
          <cell r="AT1178" t="str">
            <v/>
          </cell>
          <cell r="AU1178" t="str">
            <v/>
          </cell>
          <cell r="AV1178" t="str">
            <v/>
          </cell>
          <cell r="AW1178" t="str">
            <v/>
          </cell>
          <cell r="AX1178" t="str">
            <v/>
          </cell>
          <cell r="AY1178" t="str">
            <v/>
          </cell>
          <cell r="AZ1178" t="str">
            <v/>
          </cell>
          <cell r="BA1178" t="str">
            <v/>
          </cell>
          <cell r="BB1178" t="str">
            <v/>
          </cell>
          <cell r="BC1178" t="str">
            <v/>
          </cell>
        </row>
        <row r="1179">
          <cell r="B1179" t="str">
            <v>XGRDI - Sea</v>
          </cell>
          <cell r="C1179">
            <v>0</v>
          </cell>
          <cell r="D1179" t="str">
            <v/>
          </cell>
          <cell r="E1179" t="str">
            <v/>
          </cell>
          <cell r="F1179" t="str">
            <v/>
          </cell>
          <cell r="G1179" t="str">
            <v/>
          </cell>
          <cell r="H1179" t="str">
            <v/>
          </cell>
          <cell r="I1179" t="str">
            <v/>
          </cell>
          <cell r="J1179" t="str">
            <v/>
          </cell>
          <cell r="K1179" t="str">
            <v/>
          </cell>
          <cell r="L1179" t="str">
            <v/>
          </cell>
          <cell r="M1179" t="str">
            <v/>
          </cell>
          <cell r="N1179" t="str">
            <v/>
          </cell>
          <cell r="O1179" t="str">
            <v/>
          </cell>
          <cell r="P1179" t="str">
            <v/>
          </cell>
          <cell r="Q1179" t="str">
            <v/>
          </cell>
          <cell r="R1179" t="str">
            <v/>
          </cell>
          <cell r="S1179" t="str">
            <v/>
          </cell>
          <cell r="T1179" t="str">
            <v/>
          </cell>
          <cell r="U1179" t="str">
            <v/>
          </cell>
          <cell r="V1179" t="str">
            <v/>
          </cell>
          <cell r="W1179" t="str">
            <v/>
          </cell>
          <cell r="X1179" t="str">
            <v/>
          </cell>
          <cell r="Y1179" t="str">
            <v/>
          </cell>
          <cell r="Z1179" t="str">
            <v/>
          </cell>
          <cell r="AA1179" t="str">
            <v/>
          </cell>
          <cell r="AB1179" t="str">
            <v/>
          </cell>
          <cell r="AC1179" t="str">
            <v/>
          </cell>
          <cell r="AD1179" t="str">
            <v/>
          </cell>
          <cell r="AE1179" t="str">
            <v/>
          </cell>
          <cell r="AF1179" t="str">
            <v/>
          </cell>
          <cell r="AG1179" t="str">
            <v/>
          </cell>
          <cell r="AH1179" t="str">
            <v/>
          </cell>
          <cell r="AI1179" t="str">
            <v/>
          </cell>
          <cell r="AJ1179" t="str">
            <v/>
          </cell>
          <cell r="AK1179" t="str">
            <v/>
          </cell>
          <cell r="AL1179" t="str">
            <v/>
          </cell>
          <cell r="AM1179" t="str">
            <v/>
          </cell>
          <cell r="AN1179" t="str">
            <v/>
          </cell>
          <cell r="AO1179" t="str">
            <v/>
          </cell>
          <cell r="AP1179" t="str">
            <v/>
          </cell>
          <cell r="AQ1179" t="str">
            <v/>
          </cell>
          <cell r="AR1179" t="str">
            <v/>
          </cell>
          <cell r="AS1179" t="str">
            <v/>
          </cell>
          <cell r="AT1179" t="str">
            <v/>
          </cell>
          <cell r="AU1179" t="str">
            <v/>
          </cell>
          <cell r="AV1179" t="str">
            <v/>
          </cell>
          <cell r="AW1179" t="str">
            <v/>
          </cell>
          <cell r="AX1179" t="str">
            <v/>
          </cell>
          <cell r="AY1179" t="str">
            <v/>
          </cell>
          <cell r="AZ1179" t="str">
            <v/>
          </cell>
          <cell r="BA1179" t="str">
            <v/>
          </cell>
          <cell r="BB1179" t="str">
            <v/>
          </cell>
          <cell r="BC1179" t="str">
            <v/>
          </cell>
        </row>
        <row r="1180">
          <cell r="B1180" t="str">
            <v>XGUCO - Air</v>
          </cell>
          <cell r="C1180">
            <v>0</v>
          </cell>
          <cell r="D1180" t="str">
            <v/>
          </cell>
          <cell r="E1180" t="str">
            <v/>
          </cell>
          <cell r="F1180" t="str">
            <v/>
          </cell>
          <cell r="G1180" t="str">
            <v/>
          </cell>
          <cell r="H1180" t="str">
            <v/>
          </cell>
          <cell r="I1180" t="str">
            <v/>
          </cell>
          <cell r="J1180" t="str">
            <v/>
          </cell>
          <cell r="K1180" t="str">
            <v/>
          </cell>
          <cell r="L1180" t="str">
            <v/>
          </cell>
          <cell r="M1180" t="str">
            <v/>
          </cell>
          <cell r="N1180" t="str">
            <v/>
          </cell>
          <cell r="O1180" t="str">
            <v/>
          </cell>
          <cell r="P1180" t="str">
            <v/>
          </cell>
          <cell r="Q1180" t="str">
            <v/>
          </cell>
          <cell r="R1180" t="str">
            <v/>
          </cell>
          <cell r="S1180" t="str">
            <v/>
          </cell>
          <cell r="T1180" t="str">
            <v/>
          </cell>
          <cell r="U1180" t="str">
            <v/>
          </cell>
          <cell r="V1180" t="str">
            <v/>
          </cell>
          <cell r="W1180" t="str">
            <v/>
          </cell>
          <cell r="X1180" t="str">
            <v/>
          </cell>
          <cell r="Y1180" t="str">
            <v/>
          </cell>
          <cell r="Z1180" t="str">
            <v/>
          </cell>
          <cell r="AA1180" t="str">
            <v/>
          </cell>
          <cell r="AB1180" t="str">
            <v/>
          </cell>
          <cell r="AC1180" t="str">
            <v/>
          </cell>
          <cell r="AD1180" t="str">
            <v/>
          </cell>
          <cell r="AE1180" t="str">
            <v/>
          </cell>
          <cell r="AF1180" t="str">
            <v/>
          </cell>
          <cell r="AG1180" t="str">
            <v/>
          </cell>
          <cell r="AH1180" t="str">
            <v/>
          </cell>
          <cell r="AI1180" t="str">
            <v/>
          </cell>
          <cell r="AJ1180" t="str">
            <v/>
          </cell>
          <cell r="AK1180" t="str">
            <v/>
          </cell>
          <cell r="AL1180" t="str">
            <v/>
          </cell>
          <cell r="AM1180" t="str">
            <v/>
          </cell>
          <cell r="AN1180" t="str">
            <v/>
          </cell>
          <cell r="AO1180" t="str">
            <v/>
          </cell>
          <cell r="AP1180" t="str">
            <v/>
          </cell>
          <cell r="AQ1180" t="str">
            <v/>
          </cell>
          <cell r="AR1180" t="str">
            <v/>
          </cell>
          <cell r="AS1180" t="str">
            <v/>
          </cell>
          <cell r="AT1180" t="str">
            <v/>
          </cell>
          <cell r="AU1180" t="str">
            <v/>
          </cell>
          <cell r="AV1180" t="str">
            <v/>
          </cell>
          <cell r="AW1180" t="str">
            <v/>
          </cell>
          <cell r="AX1180" t="str">
            <v/>
          </cell>
          <cell r="AY1180" t="str">
            <v/>
          </cell>
          <cell r="AZ1180" t="str">
            <v/>
          </cell>
          <cell r="BA1180" t="str">
            <v/>
          </cell>
          <cell r="BB1180" t="str">
            <v/>
          </cell>
          <cell r="BC1180" t="str">
            <v/>
          </cell>
        </row>
        <row r="1181">
          <cell r="B1181" t="str">
            <v>XGUCO - Sea</v>
          </cell>
          <cell r="C1181">
            <v>0</v>
          </cell>
          <cell r="D1181" t="str">
            <v/>
          </cell>
          <cell r="E1181" t="str">
            <v/>
          </cell>
          <cell r="F1181" t="str">
            <v/>
          </cell>
          <cell r="G1181" t="str">
            <v/>
          </cell>
          <cell r="H1181" t="str">
            <v/>
          </cell>
          <cell r="I1181" t="str">
            <v/>
          </cell>
          <cell r="J1181" t="str">
            <v/>
          </cell>
          <cell r="K1181" t="str">
            <v/>
          </cell>
          <cell r="L1181" t="str">
            <v/>
          </cell>
          <cell r="M1181" t="str">
            <v/>
          </cell>
          <cell r="N1181" t="str">
            <v/>
          </cell>
          <cell r="O1181" t="str">
            <v/>
          </cell>
          <cell r="P1181" t="str">
            <v/>
          </cell>
          <cell r="Q1181" t="str">
            <v/>
          </cell>
          <cell r="R1181" t="str">
            <v/>
          </cell>
          <cell r="S1181" t="str">
            <v/>
          </cell>
          <cell r="T1181" t="str">
            <v/>
          </cell>
          <cell r="U1181" t="str">
            <v/>
          </cell>
          <cell r="V1181" t="str">
            <v/>
          </cell>
          <cell r="W1181" t="str">
            <v/>
          </cell>
          <cell r="X1181" t="str">
            <v/>
          </cell>
          <cell r="Y1181" t="str">
            <v/>
          </cell>
          <cell r="Z1181" t="str">
            <v/>
          </cell>
          <cell r="AA1181" t="str">
            <v/>
          </cell>
          <cell r="AB1181" t="str">
            <v/>
          </cell>
          <cell r="AC1181" t="str">
            <v/>
          </cell>
          <cell r="AD1181" t="str">
            <v/>
          </cell>
          <cell r="AE1181" t="str">
            <v/>
          </cell>
          <cell r="AF1181" t="str">
            <v/>
          </cell>
          <cell r="AG1181" t="str">
            <v/>
          </cell>
          <cell r="AH1181" t="str">
            <v/>
          </cell>
          <cell r="AI1181" t="str">
            <v/>
          </cell>
          <cell r="AJ1181" t="str">
            <v/>
          </cell>
          <cell r="AK1181" t="str">
            <v/>
          </cell>
          <cell r="AL1181" t="str">
            <v/>
          </cell>
          <cell r="AM1181" t="str">
            <v/>
          </cell>
          <cell r="AN1181" t="str">
            <v/>
          </cell>
          <cell r="AO1181" t="str">
            <v/>
          </cell>
          <cell r="AP1181" t="str">
            <v/>
          </cell>
          <cell r="AQ1181" t="str">
            <v/>
          </cell>
          <cell r="AR1181" t="str">
            <v/>
          </cell>
          <cell r="AS1181" t="str">
            <v/>
          </cell>
          <cell r="AT1181" t="str">
            <v/>
          </cell>
          <cell r="AU1181" t="str">
            <v/>
          </cell>
          <cell r="AV1181" t="str">
            <v/>
          </cell>
          <cell r="AW1181" t="str">
            <v/>
          </cell>
          <cell r="AX1181" t="str">
            <v/>
          </cell>
          <cell r="AY1181" t="str">
            <v/>
          </cell>
          <cell r="AZ1181" t="str">
            <v/>
          </cell>
          <cell r="BA1181" t="str">
            <v/>
          </cell>
          <cell r="BB1181" t="str">
            <v/>
          </cell>
          <cell r="BC1181" t="str">
            <v/>
          </cell>
        </row>
        <row r="1182">
          <cell r="B1182" t="str">
            <v>XGUTL - Air</v>
          </cell>
          <cell r="C1182">
            <v>0</v>
          </cell>
          <cell r="D1182" t="str">
            <v/>
          </cell>
          <cell r="E1182" t="str">
            <v/>
          </cell>
          <cell r="F1182" t="str">
            <v/>
          </cell>
          <cell r="G1182" t="str">
            <v/>
          </cell>
          <cell r="H1182" t="str">
            <v/>
          </cell>
          <cell r="I1182" t="str">
            <v/>
          </cell>
          <cell r="J1182" t="str">
            <v/>
          </cell>
          <cell r="K1182" t="str">
            <v/>
          </cell>
          <cell r="L1182" t="str">
            <v/>
          </cell>
          <cell r="M1182" t="str">
            <v/>
          </cell>
          <cell r="N1182" t="str">
            <v/>
          </cell>
          <cell r="O1182" t="str">
            <v/>
          </cell>
          <cell r="P1182" t="str">
            <v/>
          </cell>
          <cell r="Q1182" t="str">
            <v/>
          </cell>
          <cell r="R1182" t="str">
            <v/>
          </cell>
          <cell r="S1182" t="str">
            <v/>
          </cell>
          <cell r="T1182" t="str">
            <v/>
          </cell>
          <cell r="U1182" t="str">
            <v/>
          </cell>
          <cell r="V1182" t="str">
            <v/>
          </cell>
          <cell r="W1182" t="str">
            <v/>
          </cell>
          <cell r="X1182" t="str">
            <v/>
          </cell>
          <cell r="Y1182" t="str">
            <v/>
          </cell>
          <cell r="Z1182" t="str">
            <v/>
          </cell>
          <cell r="AA1182" t="str">
            <v/>
          </cell>
          <cell r="AB1182" t="str">
            <v/>
          </cell>
          <cell r="AC1182" t="str">
            <v/>
          </cell>
          <cell r="AD1182" t="str">
            <v/>
          </cell>
          <cell r="AE1182" t="str">
            <v/>
          </cell>
          <cell r="AF1182" t="str">
            <v/>
          </cell>
          <cell r="AG1182" t="str">
            <v/>
          </cell>
          <cell r="AH1182" t="str">
            <v/>
          </cell>
          <cell r="AI1182" t="str">
            <v/>
          </cell>
          <cell r="AJ1182" t="str">
            <v/>
          </cell>
          <cell r="AK1182" t="str">
            <v/>
          </cell>
          <cell r="AL1182" t="str">
            <v/>
          </cell>
          <cell r="AM1182" t="str">
            <v/>
          </cell>
          <cell r="AN1182" t="str">
            <v/>
          </cell>
          <cell r="AO1182" t="str">
            <v/>
          </cell>
          <cell r="AP1182" t="str">
            <v/>
          </cell>
          <cell r="AQ1182" t="str">
            <v/>
          </cell>
          <cell r="AR1182" t="str">
            <v/>
          </cell>
          <cell r="AS1182" t="str">
            <v/>
          </cell>
          <cell r="AT1182" t="str">
            <v/>
          </cell>
          <cell r="AU1182" t="str">
            <v/>
          </cell>
          <cell r="AV1182" t="str">
            <v/>
          </cell>
          <cell r="AW1182" t="str">
            <v/>
          </cell>
          <cell r="AX1182" t="str">
            <v/>
          </cell>
          <cell r="AY1182" t="str">
            <v/>
          </cell>
          <cell r="AZ1182" t="str">
            <v/>
          </cell>
          <cell r="BA1182" t="str">
            <v/>
          </cell>
          <cell r="BB1182" t="str">
            <v/>
          </cell>
          <cell r="BC1182" t="str">
            <v/>
          </cell>
        </row>
        <row r="1183">
          <cell r="B1183" t="str">
            <v>XGUTL - Sea</v>
          </cell>
          <cell r="C1183">
            <v>0</v>
          </cell>
          <cell r="D1183" t="str">
            <v/>
          </cell>
          <cell r="E1183" t="str">
            <v/>
          </cell>
          <cell r="F1183" t="str">
            <v/>
          </cell>
          <cell r="G1183" t="str">
            <v/>
          </cell>
          <cell r="H1183" t="str">
            <v/>
          </cell>
          <cell r="I1183" t="str">
            <v/>
          </cell>
          <cell r="J1183" t="str">
            <v/>
          </cell>
          <cell r="K1183" t="str">
            <v/>
          </cell>
          <cell r="L1183" t="str">
            <v/>
          </cell>
          <cell r="M1183" t="str">
            <v/>
          </cell>
          <cell r="N1183" t="str">
            <v/>
          </cell>
          <cell r="O1183" t="str">
            <v/>
          </cell>
          <cell r="P1183" t="str">
            <v/>
          </cell>
          <cell r="Q1183" t="str">
            <v/>
          </cell>
          <cell r="R1183" t="str">
            <v/>
          </cell>
          <cell r="S1183" t="str">
            <v/>
          </cell>
          <cell r="T1183" t="str">
            <v/>
          </cell>
          <cell r="U1183" t="str">
            <v/>
          </cell>
          <cell r="V1183" t="str">
            <v/>
          </cell>
          <cell r="W1183" t="str">
            <v/>
          </cell>
          <cell r="X1183" t="str">
            <v/>
          </cell>
          <cell r="Y1183" t="str">
            <v/>
          </cell>
          <cell r="Z1183" t="str">
            <v/>
          </cell>
          <cell r="AA1183" t="str">
            <v/>
          </cell>
          <cell r="AB1183" t="str">
            <v/>
          </cell>
          <cell r="AC1183" t="str">
            <v/>
          </cell>
          <cell r="AD1183" t="str">
            <v/>
          </cell>
          <cell r="AE1183" t="str">
            <v/>
          </cell>
          <cell r="AF1183" t="str">
            <v/>
          </cell>
          <cell r="AG1183" t="str">
            <v/>
          </cell>
          <cell r="AH1183" t="str">
            <v/>
          </cell>
          <cell r="AI1183" t="str">
            <v/>
          </cell>
          <cell r="AJ1183" t="str">
            <v/>
          </cell>
          <cell r="AK1183" t="str">
            <v/>
          </cell>
          <cell r="AL1183" t="str">
            <v/>
          </cell>
          <cell r="AM1183" t="str">
            <v/>
          </cell>
          <cell r="AN1183" t="str">
            <v/>
          </cell>
          <cell r="AO1183" t="str">
            <v/>
          </cell>
          <cell r="AP1183" t="str">
            <v/>
          </cell>
          <cell r="AQ1183" t="str">
            <v/>
          </cell>
          <cell r="AR1183" t="str">
            <v/>
          </cell>
          <cell r="AS1183" t="str">
            <v/>
          </cell>
          <cell r="AT1183" t="str">
            <v/>
          </cell>
          <cell r="AU1183" t="str">
            <v/>
          </cell>
          <cell r="AV1183" t="str">
            <v/>
          </cell>
          <cell r="AW1183" t="str">
            <v/>
          </cell>
          <cell r="AX1183" t="str">
            <v/>
          </cell>
          <cell r="AY1183" t="str">
            <v/>
          </cell>
          <cell r="AZ1183" t="str">
            <v/>
          </cell>
          <cell r="BA1183" t="str">
            <v/>
          </cell>
          <cell r="BB1183" t="str">
            <v/>
          </cell>
          <cell r="BC1183" t="str">
            <v/>
          </cell>
        </row>
        <row r="1184">
          <cell r="B1184" t="str">
            <v>XHAGL - Air</v>
          </cell>
          <cell r="C1184">
            <v>0</v>
          </cell>
          <cell r="D1184" t="str">
            <v/>
          </cell>
          <cell r="E1184" t="str">
            <v/>
          </cell>
          <cell r="F1184" t="str">
            <v/>
          </cell>
          <cell r="G1184" t="str">
            <v/>
          </cell>
          <cell r="H1184" t="str">
            <v/>
          </cell>
          <cell r="I1184" t="str">
            <v/>
          </cell>
          <cell r="J1184" t="str">
            <v/>
          </cell>
          <cell r="K1184" t="str">
            <v/>
          </cell>
          <cell r="L1184" t="str">
            <v/>
          </cell>
          <cell r="M1184" t="str">
            <v/>
          </cell>
          <cell r="N1184" t="str">
            <v/>
          </cell>
          <cell r="O1184" t="str">
            <v/>
          </cell>
          <cell r="P1184" t="str">
            <v/>
          </cell>
          <cell r="Q1184" t="str">
            <v/>
          </cell>
          <cell r="R1184" t="str">
            <v/>
          </cell>
          <cell r="S1184" t="str">
            <v/>
          </cell>
          <cell r="T1184" t="str">
            <v/>
          </cell>
          <cell r="U1184" t="str">
            <v/>
          </cell>
          <cell r="V1184" t="str">
            <v/>
          </cell>
          <cell r="W1184" t="str">
            <v/>
          </cell>
          <cell r="X1184" t="str">
            <v/>
          </cell>
          <cell r="Y1184" t="str">
            <v/>
          </cell>
          <cell r="Z1184" t="str">
            <v/>
          </cell>
          <cell r="AA1184" t="str">
            <v/>
          </cell>
          <cell r="AB1184" t="str">
            <v/>
          </cell>
          <cell r="AC1184" t="str">
            <v/>
          </cell>
          <cell r="AD1184" t="str">
            <v/>
          </cell>
          <cell r="AE1184" t="str">
            <v/>
          </cell>
          <cell r="AF1184" t="str">
            <v/>
          </cell>
          <cell r="AG1184" t="str">
            <v/>
          </cell>
          <cell r="AH1184" t="str">
            <v/>
          </cell>
          <cell r="AI1184" t="str">
            <v/>
          </cell>
          <cell r="AJ1184" t="str">
            <v/>
          </cell>
          <cell r="AK1184" t="str">
            <v/>
          </cell>
          <cell r="AL1184" t="str">
            <v/>
          </cell>
          <cell r="AM1184" t="str">
            <v/>
          </cell>
          <cell r="AN1184" t="str">
            <v/>
          </cell>
          <cell r="AO1184" t="str">
            <v/>
          </cell>
          <cell r="AP1184" t="str">
            <v/>
          </cell>
          <cell r="AQ1184" t="str">
            <v/>
          </cell>
          <cell r="AR1184" t="str">
            <v/>
          </cell>
          <cell r="AS1184" t="str">
            <v/>
          </cell>
          <cell r="AT1184" t="str">
            <v/>
          </cell>
          <cell r="AU1184" t="str">
            <v/>
          </cell>
          <cell r="AV1184" t="str">
            <v/>
          </cell>
          <cell r="AW1184" t="str">
            <v/>
          </cell>
          <cell r="AX1184" t="str">
            <v/>
          </cell>
          <cell r="AY1184" t="str">
            <v/>
          </cell>
          <cell r="AZ1184" t="str">
            <v/>
          </cell>
          <cell r="BA1184" t="str">
            <v/>
          </cell>
          <cell r="BB1184" t="str">
            <v/>
          </cell>
          <cell r="BC1184" t="str">
            <v/>
          </cell>
        </row>
        <row r="1185">
          <cell r="B1185" t="str">
            <v>XHAGL - Sea</v>
          </cell>
          <cell r="C1185">
            <v>0</v>
          </cell>
          <cell r="D1185" t="str">
            <v/>
          </cell>
          <cell r="E1185" t="str">
            <v/>
          </cell>
          <cell r="F1185" t="str">
            <v/>
          </cell>
          <cell r="G1185" t="str">
            <v/>
          </cell>
          <cell r="H1185" t="str">
            <v/>
          </cell>
          <cell r="I1185" t="str">
            <v/>
          </cell>
          <cell r="J1185" t="str">
            <v/>
          </cell>
          <cell r="K1185" t="str">
            <v/>
          </cell>
          <cell r="L1185" t="str">
            <v/>
          </cell>
          <cell r="M1185" t="str">
            <v/>
          </cell>
          <cell r="N1185" t="str">
            <v/>
          </cell>
          <cell r="O1185" t="str">
            <v/>
          </cell>
          <cell r="P1185" t="str">
            <v/>
          </cell>
          <cell r="Q1185" t="str">
            <v/>
          </cell>
          <cell r="R1185" t="str">
            <v/>
          </cell>
          <cell r="S1185" t="str">
            <v/>
          </cell>
          <cell r="T1185" t="str">
            <v/>
          </cell>
          <cell r="U1185" t="str">
            <v/>
          </cell>
          <cell r="V1185" t="str">
            <v/>
          </cell>
          <cell r="W1185" t="str">
            <v/>
          </cell>
          <cell r="X1185" t="str">
            <v/>
          </cell>
          <cell r="Y1185" t="str">
            <v/>
          </cell>
          <cell r="Z1185" t="str">
            <v/>
          </cell>
          <cell r="AA1185" t="str">
            <v/>
          </cell>
          <cell r="AB1185" t="str">
            <v/>
          </cell>
          <cell r="AC1185" t="str">
            <v/>
          </cell>
          <cell r="AD1185" t="str">
            <v/>
          </cell>
          <cell r="AE1185" t="str">
            <v/>
          </cell>
          <cell r="AF1185" t="str">
            <v/>
          </cell>
          <cell r="AG1185" t="str">
            <v/>
          </cell>
          <cell r="AH1185" t="str">
            <v/>
          </cell>
          <cell r="AI1185" t="str">
            <v/>
          </cell>
          <cell r="AJ1185" t="str">
            <v/>
          </cell>
          <cell r="AK1185" t="str">
            <v/>
          </cell>
          <cell r="AL1185" t="str">
            <v/>
          </cell>
          <cell r="AM1185" t="str">
            <v/>
          </cell>
          <cell r="AN1185" t="str">
            <v/>
          </cell>
          <cell r="AO1185" t="str">
            <v/>
          </cell>
          <cell r="AP1185" t="str">
            <v/>
          </cell>
          <cell r="AQ1185" t="str">
            <v/>
          </cell>
          <cell r="AR1185" t="str">
            <v/>
          </cell>
          <cell r="AS1185" t="str">
            <v/>
          </cell>
          <cell r="AT1185" t="str">
            <v/>
          </cell>
          <cell r="AU1185" t="str">
            <v/>
          </cell>
          <cell r="AV1185" t="str">
            <v/>
          </cell>
          <cell r="AW1185" t="str">
            <v/>
          </cell>
          <cell r="AX1185" t="str">
            <v/>
          </cell>
          <cell r="AY1185" t="str">
            <v/>
          </cell>
          <cell r="AZ1185" t="str">
            <v/>
          </cell>
          <cell r="BA1185" t="str">
            <v/>
          </cell>
          <cell r="BB1185" t="str">
            <v/>
          </cell>
          <cell r="BC1185" t="str">
            <v/>
          </cell>
        </row>
        <row r="1186">
          <cell r="B1186" t="str">
            <v>XHBIL - Air</v>
          </cell>
          <cell r="C1186">
            <v>0</v>
          </cell>
          <cell r="D1186" t="str">
            <v/>
          </cell>
          <cell r="E1186" t="str">
            <v/>
          </cell>
          <cell r="F1186" t="str">
            <v/>
          </cell>
          <cell r="G1186" t="str">
            <v/>
          </cell>
          <cell r="H1186" t="str">
            <v/>
          </cell>
          <cell r="I1186" t="str">
            <v/>
          </cell>
          <cell r="J1186" t="str">
            <v/>
          </cell>
          <cell r="K1186" t="str">
            <v/>
          </cell>
          <cell r="L1186" t="str">
            <v/>
          </cell>
          <cell r="M1186" t="str">
            <v/>
          </cell>
          <cell r="N1186" t="str">
            <v/>
          </cell>
          <cell r="O1186" t="str">
            <v/>
          </cell>
          <cell r="P1186" t="str">
            <v/>
          </cell>
          <cell r="Q1186" t="str">
            <v/>
          </cell>
          <cell r="R1186" t="str">
            <v/>
          </cell>
          <cell r="S1186" t="str">
            <v/>
          </cell>
          <cell r="T1186" t="str">
            <v/>
          </cell>
          <cell r="U1186" t="str">
            <v/>
          </cell>
          <cell r="V1186" t="str">
            <v/>
          </cell>
          <cell r="W1186" t="str">
            <v/>
          </cell>
          <cell r="X1186" t="str">
            <v/>
          </cell>
          <cell r="Y1186" t="str">
            <v/>
          </cell>
          <cell r="Z1186" t="str">
            <v/>
          </cell>
          <cell r="AA1186" t="str">
            <v/>
          </cell>
          <cell r="AB1186" t="str">
            <v/>
          </cell>
          <cell r="AC1186" t="str">
            <v/>
          </cell>
          <cell r="AD1186" t="str">
            <v/>
          </cell>
          <cell r="AE1186" t="str">
            <v/>
          </cell>
          <cell r="AF1186" t="str">
            <v/>
          </cell>
          <cell r="AG1186" t="str">
            <v/>
          </cell>
          <cell r="AH1186" t="str">
            <v/>
          </cell>
          <cell r="AI1186" t="str">
            <v/>
          </cell>
          <cell r="AJ1186" t="str">
            <v/>
          </cell>
          <cell r="AK1186" t="str">
            <v/>
          </cell>
          <cell r="AL1186" t="str">
            <v/>
          </cell>
          <cell r="AM1186" t="str">
            <v/>
          </cell>
          <cell r="AN1186" t="str">
            <v/>
          </cell>
          <cell r="AO1186" t="str">
            <v/>
          </cell>
          <cell r="AP1186" t="str">
            <v/>
          </cell>
          <cell r="AQ1186" t="str">
            <v/>
          </cell>
          <cell r="AR1186" t="str">
            <v/>
          </cell>
          <cell r="AS1186" t="str">
            <v/>
          </cell>
          <cell r="AT1186" t="str">
            <v/>
          </cell>
          <cell r="AU1186" t="str">
            <v/>
          </cell>
          <cell r="AV1186" t="str">
            <v/>
          </cell>
          <cell r="AW1186" t="str">
            <v/>
          </cell>
          <cell r="AX1186" t="str">
            <v/>
          </cell>
          <cell r="AY1186" t="str">
            <v/>
          </cell>
          <cell r="AZ1186" t="str">
            <v/>
          </cell>
          <cell r="BA1186" t="str">
            <v/>
          </cell>
          <cell r="BB1186" t="str">
            <v/>
          </cell>
          <cell r="BC1186" t="str">
            <v/>
          </cell>
        </row>
        <row r="1187">
          <cell r="B1187" t="str">
            <v>XHBIL - Sea</v>
          </cell>
          <cell r="C1187">
            <v>0</v>
          </cell>
          <cell r="D1187" t="str">
            <v/>
          </cell>
          <cell r="E1187" t="str">
            <v/>
          </cell>
          <cell r="F1187" t="str">
            <v/>
          </cell>
          <cell r="G1187" t="str">
            <v/>
          </cell>
          <cell r="H1187" t="str">
            <v/>
          </cell>
          <cell r="I1187" t="str">
            <v/>
          </cell>
          <cell r="J1187" t="str">
            <v/>
          </cell>
          <cell r="K1187" t="str">
            <v/>
          </cell>
          <cell r="L1187" t="str">
            <v/>
          </cell>
          <cell r="M1187" t="str">
            <v/>
          </cell>
          <cell r="N1187" t="str">
            <v/>
          </cell>
          <cell r="O1187" t="str">
            <v/>
          </cell>
          <cell r="P1187" t="str">
            <v/>
          </cell>
          <cell r="Q1187" t="str">
            <v/>
          </cell>
          <cell r="R1187" t="str">
            <v/>
          </cell>
          <cell r="S1187" t="str">
            <v/>
          </cell>
          <cell r="T1187" t="str">
            <v/>
          </cell>
          <cell r="U1187" t="str">
            <v/>
          </cell>
          <cell r="V1187" t="str">
            <v/>
          </cell>
          <cell r="W1187" t="str">
            <v/>
          </cell>
          <cell r="X1187" t="str">
            <v/>
          </cell>
          <cell r="Y1187" t="str">
            <v/>
          </cell>
          <cell r="Z1187" t="str">
            <v/>
          </cell>
          <cell r="AA1187" t="str">
            <v/>
          </cell>
          <cell r="AB1187" t="str">
            <v/>
          </cell>
          <cell r="AC1187" t="str">
            <v/>
          </cell>
          <cell r="AD1187" t="str">
            <v/>
          </cell>
          <cell r="AE1187" t="str">
            <v/>
          </cell>
          <cell r="AF1187" t="str">
            <v/>
          </cell>
          <cell r="AG1187" t="str">
            <v/>
          </cell>
          <cell r="AH1187" t="str">
            <v/>
          </cell>
          <cell r="AI1187" t="str">
            <v/>
          </cell>
          <cell r="AJ1187" t="str">
            <v/>
          </cell>
          <cell r="AK1187" t="str">
            <v/>
          </cell>
          <cell r="AL1187" t="str">
            <v/>
          </cell>
          <cell r="AM1187" t="str">
            <v/>
          </cell>
          <cell r="AN1187" t="str">
            <v/>
          </cell>
          <cell r="AO1187" t="str">
            <v/>
          </cell>
          <cell r="AP1187" t="str">
            <v/>
          </cell>
          <cell r="AQ1187" t="str">
            <v/>
          </cell>
          <cell r="AR1187" t="str">
            <v/>
          </cell>
          <cell r="AS1187" t="str">
            <v/>
          </cell>
          <cell r="AT1187" t="str">
            <v/>
          </cell>
          <cell r="AU1187" t="str">
            <v/>
          </cell>
          <cell r="AV1187" t="str">
            <v/>
          </cell>
          <cell r="AW1187" t="str">
            <v/>
          </cell>
          <cell r="AX1187" t="str">
            <v/>
          </cell>
          <cell r="AY1187" t="str">
            <v/>
          </cell>
          <cell r="AZ1187" t="str">
            <v/>
          </cell>
          <cell r="BA1187" t="str">
            <v/>
          </cell>
          <cell r="BB1187" t="str">
            <v/>
          </cell>
          <cell r="BC1187" t="str">
            <v/>
          </cell>
        </row>
        <row r="1188">
          <cell r="B1188" t="str">
            <v>XIDSA - Air</v>
          </cell>
          <cell r="C1188">
            <v>0</v>
          </cell>
          <cell r="D1188" t="str">
            <v/>
          </cell>
          <cell r="E1188" t="str">
            <v/>
          </cell>
          <cell r="F1188" t="str">
            <v/>
          </cell>
          <cell r="G1188" t="str">
            <v/>
          </cell>
          <cell r="H1188" t="str">
            <v/>
          </cell>
          <cell r="I1188" t="str">
            <v/>
          </cell>
          <cell r="J1188" t="str">
            <v/>
          </cell>
          <cell r="K1188" t="str">
            <v/>
          </cell>
          <cell r="L1188" t="str">
            <v/>
          </cell>
          <cell r="M1188" t="str">
            <v/>
          </cell>
          <cell r="N1188" t="str">
            <v/>
          </cell>
          <cell r="O1188" t="str">
            <v/>
          </cell>
          <cell r="P1188" t="str">
            <v/>
          </cell>
          <cell r="Q1188" t="str">
            <v/>
          </cell>
          <cell r="R1188" t="str">
            <v/>
          </cell>
          <cell r="S1188" t="str">
            <v/>
          </cell>
          <cell r="T1188" t="str">
            <v/>
          </cell>
          <cell r="U1188" t="str">
            <v/>
          </cell>
          <cell r="V1188" t="str">
            <v/>
          </cell>
          <cell r="W1188" t="str">
            <v/>
          </cell>
          <cell r="X1188" t="str">
            <v/>
          </cell>
          <cell r="Y1188" t="str">
            <v/>
          </cell>
          <cell r="Z1188" t="str">
            <v/>
          </cell>
          <cell r="AA1188" t="str">
            <v/>
          </cell>
          <cell r="AB1188" t="str">
            <v/>
          </cell>
          <cell r="AC1188" t="str">
            <v/>
          </cell>
          <cell r="AD1188" t="str">
            <v/>
          </cell>
          <cell r="AE1188" t="str">
            <v/>
          </cell>
          <cell r="AF1188" t="str">
            <v/>
          </cell>
          <cell r="AG1188" t="str">
            <v/>
          </cell>
          <cell r="AH1188" t="str">
            <v/>
          </cell>
          <cell r="AI1188" t="str">
            <v/>
          </cell>
          <cell r="AJ1188" t="str">
            <v/>
          </cell>
          <cell r="AK1188" t="str">
            <v/>
          </cell>
          <cell r="AL1188" t="str">
            <v/>
          </cell>
          <cell r="AM1188" t="str">
            <v/>
          </cell>
          <cell r="AN1188" t="str">
            <v/>
          </cell>
          <cell r="AO1188" t="str">
            <v/>
          </cell>
          <cell r="AP1188" t="str">
            <v/>
          </cell>
          <cell r="AQ1188" t="str">
            <v/>
          </cell>
          <cell r="AR1188" t="str">
            <v/>
          </cell>
          <cell r="AS1188" t="str">
            <v/>
          </cell>
          <cell r="AT1188" t="str">
            <v/>
          </cell>
          <cell r="AU1188" t="str">
            <v/>
          </cell>
          <cell r="AV1188" t="str">
            <v/>
          </cell>
          <cell r="AW1188" t="str">
            <v/>
          </cell>
          <cell r="AX1188" t="str">
            <v/>
          </cell>
          <cell r="AY1188" t="str">
            <v/>
          </cell>
          <cell r="AZ1188" t="str">
            <v/>
          </cell>
          <cell r="BA1188" t="str">
            <v/>
          </cell>
          <cell r="BB1188" t="str">
            <v/>
          </cell>
          <cell r="BC1188" t="str">
            <v/>
          </cell>
        </row>
        <row r="1189">
          <cell r="B1189" t="str">
            <v>XIDSA - Sea</v>
          </cell>
          <cell r="C1189">
            <v>0</v>
          </cell>
          <cell r="D1189" t="str">
            <v/>
          </cell>
          <cell r="E1189" t="str">
            <v/>
          </cell>
          <cell r="F1189" t="str">
            <v/>
          </cell>
          <cell r="G1189" t="str">
            <v/>
          </cell>
          <cell r="H1189" t="str">
            <v/>
          </cell>
          <cell r="I1189" t="str">
            <v/>
          </cell>
          <cell r="J1189" t="str">
            <v/>
          </cell>
          <cell r="K1189" t="str">
            <v/>
          </cell>
          <cell r="L1189" t="str">
            <v/>
          </cell>
          <cell r="M1189" t="str">
            <v/>
          </cell>
          <cell r="N1189" t="str">
            <v/>
          </cell>
          <cell r="O1189" t="str">
            <v/>
          </cell>
          <cell r="P1189" t="str">
            <v/>
          </cell>
          <cell r="Q1189" t="str">
            <v/>
          </cell>
          <cell r="R1189" t="str">
            <v/>
          </cell>
          <cell r="S1189" t="str">
            <v/>
          </cell>
          <cell r="T1189" t="str">
            <v/>
          </cell>
          <cell r="U1189" t="str">
            <v/>
          </cell>
          <cell r="V1189" t="str">
            <v/>
          </cell>
          <cell r="W1189" t="str">
            <v/>
          </cell>
          <cell r="X1189" t="str">
            <v/>
          </cell>
          <cell r="Y1189" t="str">
            <v/>
          </cell>
          <cell r="Z1189" t="str">
            <v/>
          </cell>
          <cell r="AA1189" t="str">
            <v/>
          </cell>
          <cell r="AB1189" t="str">
            <v/>
          </cell>
          <cell r="AC1189" t="str">
            <v/>
          </cell>
          <cell r="AD1189" t="str">
            <v/>
          </cell>
          <cell r="AE1189" t="str">
            <v/>
          </cell>
          <cell r="AF1189" t="str">
            <v/>
          </cell>
          <cell r="AG1189" t="str">
            <v/>
          </cell>
          <cell r="AH1189" t="str">
            <v/>
          </cell>
          <cell r="AI1189" t="str">
            <v/>
          </cell>
          <cell r="AJ1189" t="str">
            <v/>
          </cell>
          <cell r="AK1189" t="str">
            <v/>
          </cell>
          <cell r="AL1189" t="str">
            <v/>
          </cell>
          <cell r="AM1189" t="str">
            <v/>
          </cell>
          <cell r="AN1189" t="str">
            <v/>
          </cell>
          <cell r="AO1189" t="str">
            <v/>
          </cell>
          <cell r="AP1189" t="str">
            <v/>
          </cell>
          <cell r="AQ1189" t="str">
            <v/>
          </cell>
          <cell r="AR1189" t="str">
            <v/>
          </cell>
          <cell r="AS1189" t="str">
            <v/>
          </cell>
          <cell r="AT1189" t="str">
            <v/>
          </cell>
          <cell r="AU1189" t="str">
            <v/>
          </cell>
          <cell r="AV1189" t="str">
            <v/>
          </cell>
          <cell r="AW1189" t="str">
            <v/>
          </cell>
          <cell r="AX1189" t="str">
            <v/>
          </cell>
          <cell r="AY1189" t="str">
            <v/>
          </cell>
          <cell r="AZ1189" t="str">
            <v/>
          </cell>
          <cell r="BA1189" t="str">
            <v/>
          </cell>
          <cell r="BB1189" t="str">
            <v/>
          </cell>
          <cell r="BC1189" t="str">
            <v/>
          </cell>
        </row>
        <row r="1190">
          <cell r="B1190" t="str">
            <v>XIGDG - Air</v>
          </cell>
          <cell r="C1190">
            <v>0</v>
          </cell>
          <cell r="D1190" t="str">
            <v/>
          </cell>
          <cell r="E1190" t="str">
            <v/>
          </cell>
          <cell r="F1190" t="str">
            <v/>
          </cell>
          <cell r="G1190" t="str">
            <v/>
          </cell>
          <cell r="H1190" t="str">
            <v/>
          </cell>
          <cell r="I1190" t="str">
            <v/>
          </cell>
          <cell r="J1190" t="str">
            <v/>
          </cell>
          <cell r="K1190" t="str">
            <v/>
          </cell>
          <cell r="L1190" t="str">
            <v/>
          </cell>
          <cell r="M1190" t="str">
            <v/>
          </cell>
          <cell r="N1190" t="str">
            <v/>
          </cell>
          <cell r="O1190" t="str">
            <v/>
          </cell>
          <cell r="P1190" t="str">
            <v/>
          </cell>
          <cell r="Q1190" t="str">
            <v/>
          </cell>
          <cell r="R1190" t="str">
            <v/>
          </cell>
          <cell r="S1190" t="str">
            <v/>
          </cell>
          <cell r="T1190" t="str">
            <v/>
          </cell>
          <cell r="U1190" t="str">
            <v/>
          </cell>
          <cell r="V1190" t="str">
            <v/>
          </cell>
          <cell r="W1190" t="str">
            <v/>
          </cell>
          <cell r="X1190" t="str">
            <v/>
          </cell>
          <cell r="Y1190" t="str">
            <v/>
          </cell>
          <cell r="Z1190" t="str">
            <v/>
          </cell>
          <cell r="AA1190" t="str">
            <v/>
          </cell>
          <cell r="AB1190" t="str">
            <v/>
          </cell>
          <cell r="AC1190" t="str">
            <v/>
          </cell>
          <cell r="AD1190" t="str">
            <v/>
          </cell>
          <cell r="AE1190" t="str">
            <v/>
          </cell>
          <cell r="AF1190" t="str">
            <v/>
          </cell>
          <cell r="AG1190" t="str">
            <v/>
          </cell>
          <cell r="AH1190" t="str">
            <v/>
          </cell>
          <cell r="AI1190" t="str">
            <v/>
          </cell>
          <cell r="AJ1190" t="str">
            <v/>
          </cell>
          <cell r="AK1190" t="str">
            <v/>
          </cell>
          <cell r="AL1190" t="str">
            <v/>
          </cell>
          <cell r="AM1190" t="str">
            <v/>
          </cell>
          <cell r="AN1190" t="str">
            <v/>
          </cell>
          <cell r="AO1190" t="str">
            <v/>
          </cell>
          <cell r="AP1190" t="str">
            <v/>
          </cell>
          <cell r="AQ1190" t="str">
            <v/>
          </cell>
          <cell r="AR1190" t="str">
            <v/>
          </cell>
          <cell r="AS1190" t="str">
            <v/>
          </cell>
          <cell r="AT1190" t="str">
            <v/>
          </cell>
          <cell r="AU1190" t="str">
            <v/>
          </cell>
          <cell r="AV1190" t="str">
            <v/>
          </cell>
          <cell r="AW1190" t="str">
            <v/>
          </cell>
          <cell r="AX1190" t="str">
            <v/>
          </cell>
          <cell r="AY1190" t="str">
            <v/>
          </cell>
          <cell r="AZ1190" t="str">
            <v/>
          </cell>
          <cell r="BA1190" t="str">
            <v/>
          </cell>
          <cell r="BB1190" t="str">
            <v/>
          </cell>
          <cell r="BC1190" t="str">
            <v/>
          </cell>
        </row>
        <row r="1191">
          <cell r="B1191" t="str">
            <v>XIGDG - Sea</v>
          </cell>
          <cell r="C1191">
            <v>0</v>
          </cell>
          <cell r="D1191" t="str">
            <v/>
          </cell>
          <cell r="E1191" t="str">
            <v/>
          </cell>
          <cell r="F1191" t="str">
            <v/>
          </cell>
          <cell r="G1191" t="str">
            <v/>
          </cell>
          <cell r="H1191" t="str">
            <v/>
          </cell>
          <cell r="I1191" t="str">
            <v/>
          </cell>
          <cell r="J1191" t="str">
            <v/>
          </cell>
          <cell r="K1191" t="str">
            <v/>
          </cell>
          <cell r="L1191" t="str">
            <v/>
          </cell>
          <cell r="M1191" t="str">
            <v/>
          </cell>
          <cell r="N1191" t="str">
            <v/>
          </cell>
          <cell r="O1191" t="str">
            <v/>
          </cell>
          <cell r="P1191" t="str">
            <v/>
          </cell>
          <cell r="Q1191" t="str">
            <v/>
          </cell>
          <cell r="R1191" t="str">
            <v/>
          </cell>
          <cell r="S1191" t="str">
            <v/>
          </cell>
          <cell r="T1191" t="str">
            <v/>
          </cell>
          <cell r="U1191" t="str">
            <v/>
          </cell>
          <cell r="V1191" t="str">
            <v/>
          </cell>
          <cell r="W1191" t="str">
            <v/>
          </cell>
          <cell r="X1191" t="str">
            <v/>
          </cell>
          <cell r="Y1191" t="str">
            <v/>
          </cell>
          <cell r="Z1191" t="str">
            <v/>
          </cell>
          <cell r="AA1191" t="str">
            <v/>
          </cell>
          <cell r="AB1191" t="str">
            <v/>
          </cell>
          <cell r="AC1191" t="str">
            <v/>
          </cell>
          <cell r="AD1191" t="str">
            <v/>
          </cell>
          <cell r="AE1191" t="str">
            <v/>
          </cell>
          <cell r="AF1191" t="str">
            <v/>
          </cell>
          <cell r="AG1191" t="str">
            <v/>
          </cell>
          <cell r="AH1191" t="str">
            <v/>
          </cell>
          <cell r="AI1191" t="str">
            <v/>
          </cell>
          <cell r="AJ1191" t="str">
            <v/>
          </cell>
          <cell r="AK1191" t="str">
            <v/>
          </cell>
          <cell r="AL1191" t="str">
            <v/>
          </cell>
          <cell r="AM1191" t="str">
            <v/>
          </cell>
          <cell r="AN1191" t="str">
            <v/>
          </cell>
          <cell r="AO1191" t="str">
            <v/>
          </cell>
          <cell r="AP1191" t="str">
            <v/>
          </cell>
          <cell r="AQ1191" t="str">
            <v/>
          </cell>
          <cell r="AR1191" t="str">
            <v/>
          </cell>
          <cell r="AS1191" t="str">
            <v/>
          </cell>
          <cell r="AT1191" t="str">
            <v/>
          </cell>
          <cell r="AU1191" t="str">
            <v/>
          </cell>
          <cell r="AV1191" t="str">
            <v/>
          </cell>
          <cell r="AW1191" t="str">
            <v/>
          </cell>
          <cell r="AX1191" t="str">
            <v/>
          </cell>
          <cell r="AY1191" t="str">
            <v/>
          </cell>
          <cell r="AZ1191" t="str">
            <v/>
          </cell>
          <cell r="BA1191" t="str">
            <v/>
          </cell>
          <cell r="BB1191" t="str">
            <v/>
          </cell>
          <cell r="BC1191" t="str">
            <v/>
          </cell>
        </row>
        <row r="1192">
          <cell r="B1192" t="str">
            <v>XIGPO - Air</v>
          </cell>
          <cell r="C1192">
            <v>0</v>
          </cell>
          <cell r="D1192" t="str">
            <v/>
          </cell>
          <cell r="E1192" t="str">
            <v/>
          </cell>
          <cell r="F1192" t="str">
            <v/>
          </cell>
          <cell r="G1192" t="str">
            <v/>
          </cell>
          <cell r="H1192" t="str">
            <v/>
          </cell>
          <cell r="I1192" t="str">
            <v/>
          </cell>
          <cell r="J1192" t="str">
            <v/>
          </cell>
          <cell r="K1192" t="str">
            <v/>
          </cell>
          <cell r="L1192" t="str">
            <v/>
          </cell>
          <cell r="M1192" t="str">
            <v/>
          </cell>
          <cell r="N1192" t="str">
            <v/>
          </cell>
          <cell r="O1192" t="str">
            <v/>
          </cell>
          <cell r="P1192" t="str">
            <v/>
          </cell>
          <cell r="Q1192" t="str">
            <v/>
          </cell>
          <cell r="R1192" t="str">
            <v/>
          </cell>
          <cell r="S1192" t="str">
            <v/>
          </cell>
          <cell r="T1192" t="str">
            <v/>
          </cell>
          <cell r="U1192" t="str">
            <v/>
          </cell>
          <cell r="V1192" t="str">
            <v/>
          </cell>
          <cell r="W1192" t="str">
            <v/>
          </cell>
          <cell r="X1192" t="str">
            <v/>
          </cell>
          <cell r="Y1192" t="str">
            <v/>
          </cell>
          <cell r="Z1192" t="str">
            <v/>
          </cell>
          <cell r="AA1192" t="str">
            <v/>
          </cell>
          <cell r="AB1192" t="str">
            <v/>
          </cell>
          <cell r="AC1192" t="str">
            <v/>
          </cell>
          <cell r="AD1192" t="str">
            <v/>
          </cell>
          <cell r="AE1192" t="str">
            <v/>
          </cell>
          <cell r="AF1192" t="str">
            <v/>
          </cell>
          <cell r="AG1192" t="str">
            <v/>
          </cell>
          <cell r="AH1192" t="str">
            <v/>
          </cell>
          <cell r="AI1192" t="str">
            <v/>
          </cell>
          <cell r="AJ1192" t="str">
            <v/>
          </cell>
          <cell r="AK1192" t="str">
            <v/>
          </cell>
          <cell r="AL1192" t="str">
            <v/>
          </cell>
          <cell r="AM1192" t="str">
            <v/>
          </cell>
          <cell r="AN1192" t="str">
            <v/>
          </cell>
          <cell r="AO1192" t="str">
            <v/>
          </cell>
          <cell r="AP1192" t="str">
            <v/>
          </cell>
          <cell r="AQ1192" t="str">
            <v/>
          </cell>
          <cell r="AR1192" t="str">
            <v/>
          </cell>
          <cell r="AS1192" t="str">
            <v/>
          </cell>
          <cell r="AT1192" t="str">
            <v/>
          </cell>
          <cell r="AU1192" t="str">
            <v/>
          </cell>
          <cell r="AV1192" t="str">
            <v/>
          </cell>
          <cell r="AW1192" t="str">
            <v/>
          </cell>
          <cell r="AX1192" t="str">
            <v/>
          </cell>
          <cell r="AY1192" t="str">
            <v/>
          </cell>
          <cell r="AZ1192" t="str">
            <v/>
          </cell>
          <cell r="BA1192" t="str">
            <v/>
          </cell>
          <cell r="BB1192" t="str">
            <v/>
          </cell>
          <cell r="BC1192" t="str">
            <v/>
          </cell>
        </row>
        <row r="1193">
          <cell r="B1193" t="str">
            <v>XIGPO - Sea</v>
          </cell>
          <cell r="C1193">
            <v>0</v>
          </cell>
          <cell r="D1193" t="str">
            <v/>
          </cell>
          <cell r="E1193" t="str">
            <v/>
          </cell>
          <cell r="F1193" t="str">
            <v/>
          </cell>
          <cell r="G1193" t="str">
            <v/>
          </cell>
          <cell r="H1193" t="str">
            <v/>
          </cell>
          <cell r="I1193" t="str">
            <v/>
          </cell>
          <cell r="J1193" t="str">
            <v/>
          </cell>
          <cell r="K1193" t="str">
            <v/>
          </cell>
          <cell r="L1193" t="str">
            <v/>
          </cell>
          <cell r="M1193" t="str">
            <v/>
          </cell>
          <cell r="N1193" t="str">
            <v/>
          </cell>
          <cell r="O1193" t="str">
            <v/>
          </cell>
          <cell r="P1193" t="str">
            <v/>
          </cell>
          <cell r="Q1193" t="str">
            <v/>
          </cell>
          <cell r="R1193" t="str">
            <v/>
          </cell>
          <cell r="S1193" t="str">
            <v/>
          </cell>
          <cell r="T1193" t="str">
            <v/>
          </cell>
          <cell r="U1193" t="str">
            <v/>
          </cell>
          <cell r="V1193" t="str">
            <v/>
          </cell>
          <cell r="W1193" t="str">
            <v/>
          </cell>
          <cell r="X1193" t="str">
            <v/>
          </cell>
          <cell r="Y1193" t="str">
            <v/>
          </cell>
          <cell r="Z1193" t="str">
            <v/>
          </cell>
          <cell r="AA1193" t="str">
            <v/>
          </cell>
          <cell r="AB1193" t="str">
            <v/>
          </cell>
          <cell r="AC1193" t="str">
            <v/>
          </cell>
          <cell r="AD1193" t="str">
            <v/>
          </cell>
          <cell r="AE1193" t="str">
            <v/>
          </cell>
          <cell r="AF1193" t="str">
            <v/>
          </cell>
          <cell r="AG1193" t="str">
            <v/>
          </cell>
          <cell r="AH1193" t="str">
            <v/>
          </cell>
          <cell r="AI1193" t="str">
            <v/>
          </cell>
          <cell r="AJ1193" t="str">
            <v/>
          </cell>
          <cell r="AK1193" t="str">
            <v/>
          </cell>
          <cell r="AL1193" t="str">
            <v/>
          </cell>
          <cell r="AM1193" t="str">
            <v/>
          </cell>
          <cell r="AN1193" t="str">
            <v/>
          </cell>
          <cell r="AO1193" t="str">
            <v/>
          </cell>
          <cell r="AP1193" t="str">
            <v/>
          </cell>
          <cell r="AQ1193" t="str">
            <v/>
          </cell>
          <cell r="AR1193" t="str">
            <v/>
          </cell>
          <cell r="AS1193" t="str">
            <v/>
          </cell>
          <cell r="AT1193" t="str">
            <v/>
          </cell>
          <cell r="AU1193" t="str">
            <v/>
          </cell>
          <cell r="AV1193" t="str">
            <v/>
          </cell>
          <cell r="AW1193" t="str">
            <v/>
          </cell>
          <cell r="AX1193" t="str">
            <v/>
          </cell>
          <cell r="AY1193" t="str">
            <v/>
          </cell>
          <cell r="AZ1193" t="str">
            <v/>
          </cell>
          <cell r="BA1193" t="str">
            <v/>
          </cell>
          <cell r="BB1193" t="str">
            <v/>
          </cell>
          <cell r="BC1193" t="str">
            <v/>
          </cell>
        </row>
        <row r="1194">
          <cell r="B1194" t="str">
            <v>XINMC - Air</v>
          </cell>
          <cell r="C1194">
            <v>0</v>
          </cell>
          <cell r="D1194" t="str">
            <v/>
          </cell>
          <cell r="E1194" t="str">
            <v/>
          </cell>
          <cell r="F1194" t="str">
            <v/>
          </cell>
          <cell r="G1194" t="str">
            <v/>
          </cell>
          <cell r="H1194" t="str">
            <v/>
          </cell>
          <cell r="I1194" t="str">
            <v/>
          </cell>
          <cell r="J1194" t="str">
            <v/>
          </cell>
          <cell r="K1194" t="str">
            <v/>
          </cell>
          <cell r="L1194" t="str">
            <v/>
          </cell>
          <cell r="M1194" t="str">
            <v/>
          </cell>
          <cell r="N1194" t="str">
            <v/>
          </cell>
          <cell r="O1194" t="str">
            <v/>
          </cell>
          <cell r="P1194" t="str">
            <v/>
          </cell>
          <cell r="Q1194" t="str">
            <v/>
          </cell>
          <cell r="R1194" t="str">
            <v/>
          </cell>
          <cell r="S1194" t="str">
            <v/>
          </cell>
          <cell r="T1194" t="str">
            <v/>
          </cell>
          <cell r="U1194" t="str">
            <v/>
          </cell>
          <cell r="V1194" t="str">
            <v/>
          </cell>
          <cell r="W1194" t="str">
            <v/>
          </cell>
          <cell r="X1194" t="str">
            <v/>
          </cell>
          <cell r="Y1194" t="str">
            <v/>
          </cell>
          <cell r="Z1194" t="str">
            <v/>
          </cell>
          <cell r="AA1194" t="str">
            <v/>
          </cell>
          <cell r="AB1194" t="str">
            <v/>
          </cell>
          <cell r="AC1194" t="str">
            <v/>
          </cell>
          <cell r="AD1194" t="str">
            <v/>
          </cell>
          <cell r="AE1194" t="str">
            <v/>
          </cell>
          <cell r="AF1194" t="str">
            <v/>
          </cell>
          <cell r="AG1194" t="str">
            <v/>
          </cell>
          <cell r="AH1194" t="str">
            <v/>
          </cell>
          <cell r="AI1194" t="str">
            <v/>
          </cell>
          <cell r="AJ1194" t="str">
            <v/>
          </cell>
          <cell r="AK1194" t="str">
            <v/>
          </cell>
          <cell r="AL1194" t="str">
            <v/>
          </cell>
          <cell r="AM1194" t="str">
            <v/>
          </cell>
          <cell r="AN1194" t="str">
            <v/>
          </cell>
          <cell r="AO1194" t="str">
            <v/>
          </cell>
          <cell r="AP1194" t="str">
            <v/>
          </cell>
          <cell r="AQ1194" t="str">
            <v/>
          </cell>
          <cell r="AR1194" t="str">
            <v/>
          </cell>
          <cell r="AS1194" t="str">
            <v/>
          </cell>
          <cell r="AT1194" t="str">
            <v/>
          </cell>
          <cell r="AU1194" t="str">
            <v/>
          </cell>
          <cell r="AV1194" t="str">
            <v/>
          </cell>
          <cell r="AW1194" t="str">
            <v/>
          </cell>
          <cell r="AX1194" t="str">
            <v/>
          </cell>
          <cell r="AY1194" t="str">
            <v/>
          </cell>
          <cell r="AZ1194" t="str">
            <v/>
          </cell>
          <cell r="BA1194" t="str">
            <v/>
          </cell>
          <cell r="BB1194" t="str">
            <v/>
          </cell>
          <cell r="BC1194" t="str">
            <v/>
          </cell>
        </row>
        <row r="1195">
          <cell r="B1195" t="str">
            <v>XINMC - Sea</v>
          </cell>
          <cell r="C1195">
            <v>0</v>
          </cell>
          <cell r="D1195" t="str">
            <v/>
          </cell>
          <cell r="E1195" t="str">
            <v/>
          </cell>
          <cell r="F1195" t="str">
            <v/>
          </cell>
          <cell r="G1195" t="str">
            <v/>
          </cell>
          <cell r="H1195" t="str">
            <v/>
          </cell>
          <cell r="I1195" t="str">
            <v/>
          </cell>
          <cell r="J1195" t="str">
            <v/>
          </cell>
          <cell r="K1195" t="str">
            <v/>
          </cell>
          <cell r="L1195" t="str">
            <v/>
          </cell>
          <cell r="M1195" t="str">
            <v/>
          </cell>
          <cell r="N1195" t="str">
            <v/>
          </cell>
          <cell r="O1195" t="str">
            <v/>
          </cell>
          <cell r="P1195" t="str">
            <v/>
          </cell>
          <cell r="Q1195" t="str">
            <v/>
          </cell>
          <cell r="R1195" t="str">
            <v/>
          </cell>
          <cell r="S1195" t="str">
            <v/>
          </cell>
          <cell r="T1195" t="str">
            <v/>
          </cell>
          <cell r="U1195" t="str">
            <v/>
          </cell>
          <cell r="V1195" t="str">
            <v/>
          </cell>
          <cell r="W1195" t="str">
            <v/>
          </cell>
          <cell r="X1195" t="str">
            <v/>
          </cell>
          <cell r="Y1195" t="str">
            <v/>
          </cell>
          <cell r="Z1195" t="str">
            <v/>
          </cell>
          <cell r="AA1195" t="str">
            <v/>
          </cell>
          <cell r="AB1195" t="str">
            <v/>
          </cell>
          <cell r="AC1195" t="str">
            <v/>
          </cell>
          <cell r="AD1195" t="str">
            <v/>
          </cell>
          <cell r="AE1195" t="str">
            <v/>
          </cell>
          <cell r="AF1195" t="str">
            <v/>
          </cell>
          <cell r="AG1195" t="str">
            <v/>
          </cell>
          <cell r="AH1195" t="str">
            <v/>
          </cell>
          <cell r="AI1195" t="str">
            <v/>
          </cell>
          <cell r="AJ1195" t="str">
            <v/>
          </cell>
          <cell r="AK1195" t="str">
            <v/>
          </cell>
          <cell r="AL1195" t="str">
            <v/>
          </cell>
          <cell r="AM1195" t="str">
            <v/>
          </cell>
          <cell r="AN1195" t="str">
            <v/>
          </cell>
          <cell r="AO1195" t="str">
            <v/>
          </cell>
          <cell r="AP1195" t="str">
            <v/>
          </cell>
          <cell r="AQ1195" t="str">
            <v/>
          </cell>
          <cell r="AR1195" t="str">
            <v/>
          </cell>
          <cell r="AS1195" t="str">
            <v/>
          </cell>
          <cell r="AT1195" t="str">
            <v/>
          </cell>
          <cell r="AU1195" t="str">
            <v/>
          </cell>
          <cell r="AV1195" t="str">
            <v/>
          </cell>
          <cell r="AW1195" t="str">
            <v/>
          </cell>
          <cell r="AX1195" t="str">
            <v/>
          </cell>
          <cell r="AY1195" t="str">
            <v/>
          </cell>
          <cell r="AZ1195" t="str">
            <v/>
          </cell>
          <cell r="BA1195" t="str">
            <v/>
          </cell>
          <cell r="BB1195" t="str">
            <v/>
          </cell>
          <cell r="BC1195" t="str">
            <v/>
          </cell>
        </row>
        <row r="1196">
          <cell r="B1196" t="str">
            <v>XIRGA - Air</v>
          </cell>
          <cell r="C1196">
            <v>0</v>
          </cell>
          <cell r="D1196" t="str">
            <v/>
          </cell>
          <cell r="E1196" t="str">
            <v/>
          </cell>
          <cell r="F1196" t="str">
            <v/>
          </cell>
          <cell r="G1196" t="str">
            <v/>
          </cell>
          <cell r="H1196" t="str">
            <v/>
          </cell>
          <cell r="I1196" t="str">
            <v/>
          </cell>
          <cell r="J1196" t="str">
            <v/>
          </cell>
          <cell r="K1196" t="str">
            <v/>
          </cell>
          <cell r="L1196" t="str">
            <v/>
          </cell>
          <cell r="M1196" t="str">
            <v/>
          </cell>
          <cell r="N1196" t="str">
            <v/>
          </cell>
          <cell r="O1196" t="str">
            <v/>
          </cell>
          <cell r="P1196" t="str">
            <v/>
          </cell>
          <cell r="Q1196" t="str">
            <v/>
          </cell>
          <cell r="R1196" t="str">
            <v/>
          </cell>
          <cell r="S1196" t="str">
            <v/>
          </cell>
          <cell r="T1196" t="str">
            <v/>
          </cell>
          <cell r="U1196" t="str">
            <v/>
          </cell>
          <cell r="V1196" t="str">
            <v/>
          </cell>
          <cell r="W1196" t="str">
            <v/>
          </cell>
          <cell r="X1196" t="str">
            <v/>
          </cell>
          <cell r="Y1196" t="str">
            <v/>
          </cell>
          <cell r="Z1196" t="str">
            <v/>
          </cell>
          <cell r="AA1196" t="str">
            <v/>
          </cell>
          <cell r="AB1196" t="str">
            <v/>
          </cell>
          <cell r="AC1196" t="str">
            <v/>
          </cell>
          <cell r="AD1196" t="str">
            <v/>
          </cell>
          <cell r="AE1196" t="str">
            <v/>
          </cell>
          <cell r="AF1196" t="str">
            <v/>
          </cell>
          <cell r="AG1196" t="str">
            <v/>
          </cell>
          <cell r="AH1196" t="str">
            <v/>
          </cell>
          <cell r="AI1196" t="str">
            <v/>
          </cell>
          <cell r="AJ1196" t="str">
            <v/>
          </cell>
          <cell r="AK1196" t="str">
            <v/>
          </cell>
          <cell r="AL1196" t="str">
            <v/>
          </cell>
          <cell r="AM1196" t="str">
            <v/>
          </cell>
          <cell r="AN1196" t="str">
            <v/>
          </cell>
          <cell r="AO1196" t="str">
            <v/>
          </cell>
          <cell r="AP1196" t="str">
            <v/>
          </cell>
          <cell r="AQ1196" t="str">
            <v/>
          </cell>
          <cell r="AR1196" t="str">
            <v/>
          </cell>
          <cell r="AS1196" t="str">
            <v/>
          </cell>
          <cell r="AT1196" t="str">
            <v/>
          </cell>
          <cell r="AU1196" t="str">
            <v/>
          </cell>
          <cell r="AV1196" t="str">
            <v/>
          </cell>
          <cell r="AW1196" t="str">
            <v/>
          </cell>
          <cell r="AX1196" t="str">
            <v/>
          </cell>
          <cell r="AY1196" t="str">
            <v/>
          </cell>
          <cell r="AZ1196" t="str">
            <v/>
          </cell>
          <cell r="BA1196" t="str">
            <v/>
          </cell>
          <cell r="BB1196" t="str">
            <v/>
          </cell>
          <cell r="BC1196" t="str">
            <v/>
          </cell>
        </row>
        <row r="1197">
          <cell r="B1197" t="str">
            <v>XIRGA - Sea</v>
          </cell>
          <cell r="C1197">
            <v>0</v>
          </cell>
          <cell r="D1197" t="str">
            <v/>
          </cell>
          <cell r="E1197" t="str">
            <v/>
          </cell>
          <cell r="F1197" t="str">
            <v/>
          </cell>
          <cell r="G1197" t="str">
            <v/>
          </cell>
          <cell r="H1197" t="str">
            <v/>
          </cell>
          <cell r="I1197" t="str">
            <v/>
          </cell>
          <cell r="J1197" t="str">
            <v/>
          </cell>
          <cell r="K1197" t="str">
            <v/>
          </cell>
          <cell r="L1197" t="str">
            <v/>
          </cell>
          <cell r="M1197" t="str">
            <v/>
          </cell>
          <cell r="N1197" t="str">
            <v/>
          </cell>
          <cell r="O1197" t="str">
            <v/>
          </cell>
          <cell r="P1197" t="str">
            <v/>
          </cell>
          <cell r="Q1197" t="str">
            <v/>
          </cell>
          <cell r="R1197" t="str">
            <v/>
          </cell>
          <cell r="S1197" t="str">
            <v/>
          </cell>
          <cell r="T1197" t="str">
            <v/>
          </cell>
          <cell r="U1197" t="str">
            <v/>
          </cell>
          <cell r="V1197" t="str">
            <v/>
          </cell>
          <cell r="W1197" t="str">
            <v/>
          </cell>
          <cell r="X1197" t="str">
            <v/>
          </cell>
          <cell r="Y1197" t="str">
            <v/>
          </cell>
          <cell r="Z1197" t="str">
            <v/>
          </cell>
          <cell r="AA1197" t="str">
            <v/>
          </cell>
          <cell r="AB1197" t="str">
            <v/>
          </cell>
          <cell r="AC1197" t="str">
            <v/>
          </cell>
          <cell r="AD1197" t="str">
            <v/>
          </cell>
          <cell r="AE1197" t="str">
            <v/>
          </cell>
          <cell r="AF1197" t="str">
            <v/>
          </cell>
          <cell r="AG1197" t="str">
            <v/>
          </cell>
          <cell r="AH1197" t="str">
            <v/>
          </cell>
          <cell r="AI1197" t="str">
            <v/>
          </cell>
          <cell r="AJ1197" t="str">
            <v/>
          </cell>
          <cell r="AK1197" t="str">
            <v/>
          </cell>
          <cell r="AL1197" t="str">
            <v/>
          </cell>
          <cell r="AM1197" t="str">
            <v/>
          </cell>
          <cell r="AN1197" t="str">
            <v/>
          </cell>
          <cell r="AO1197" t="str">
            <v/>
          </cell>
          <cell r="AP1197" t="str">
            <v/>
          </cell>
          <cell r="AQ1197" t="str">
            <v/>
          </cell>
          <cell r="AR1197" t="str">
            <v/>
          </cell>
          <cell r="AS1197" t="str">
            <v/>
          </cell>
          <cell r="AT1197" t="str">
            <v/>
          </cell>
          <cell r="AU1197" t="str">
            <v/>
          </cell>
          <cell r="AV1197" t="str">
            <v/>
          </cell>
          <cell r="AW1197" t="str">
            <v/>
          </cell>
          <cell r="AX1197" t="str">
            <v/>
          </cell>
          <cell r="AY1197" t="str">
            <v/>
          </cell>
          <cell r="AZ1197" t="str">
            <v/>
          </cell>
          <cell r="BA1197" t="str">
            <v/>
          </cell>
          <cell r="BB1197" t="str">
            <v/>
          </cell>
          <cell r="BC1197" t="str">
            <v/>
          </cell>
        </row>
        <row r="1198">
          <cell r="B1198" t="str">
            <v>XIRISP - Air</v>
          </cell>
          <cell r="C1198">
            <v>0</v>
          </cell>
          <cell r="D1198" t="str">
            <v/>
          </cell>
          <cell r="E1198" t="str">
            <v/>
          </cell>
          <cell r="F1198" t="str">
            <v/>
          </cell>
          <cell r="G1198" t="str">
            <v/>
          </cell>
          <cell r="H1198" t="str">
            <v/>
          </cell>
          <cell r="I1198" t="str">
            <v/>
          </cell>
          <cell r="J1198" t="str">
            <v/>
          </cell>
          <cell r="K1198" t="str">
            <v/>
          </cell>
          <cell r="L1198" t="str">
            <v/>
          </cell>
          <cell r="M1198" t="str">
            <v/>
          </cell>
          <cell r="N1198" t="str">
            <v/>
          </cell>
          <cell r="O1198" t="str">
            <v/>
          </cell>
          <cell r="P1198" t="str">
            <v/>
          </cell>
          <cell r="Q1198" t="str">
            <v/>
          </cell>
          <cell r="R1198" t="str">
            <v/>
          </cell>
          <cell r="S1198" t="str">
            <v/>
          </cell>
          <cell r="T1198" t="str">
            <v/>
          </cell>
          <cell r="U1198" t="str">
            <v/>
          </cell>
          <cell r="V1198" t="str">
            <v/>
          </cell>
          <cell r="W1198" t="str">
            <v/>
          </cell>
          <cell r="X1198" t="str">
            <v/>
          </cell>
          <cell r="Y1198" t="str">
            <v/>
          </cell>
          <cell r="Z1198" t="str">
            <v/>
          </cell>
          <cell r="AA1198" t="str">
            <v/>
          </cell>
          <cell r="AB1198" t="str">
            <v/>
          </cell>
          <cell r="AC1198" t="str">
            <v/>
          </cell>
          <cell r="AD1198" t="str">
            <v/>
          </cell>
          <cell r="AE1198" t="str">
            <v/>
          </cell>
          <cell r="AF1198" t="str">
            <v/>
          </cell>
          <cell r="AG1198" t="str">
            <v/>
          </cell>
          <cell r="AH1198" t="str">
            <v/>
          </cell>
          <cell r="AI1198" t="str">
            <v/>
          </cell>
          <cell r="AJ1198" t="str">
            <v/>
          </cell>
          <cell r="AK1198" t="str">
            <v/>
          </cell>
          <cell r="AL1198" t="str">
            <v/>
          </cell>
          <cell r="AM1198" t="str">
            <v/>
          </cell>
          <cell r="AN1198" t="str">
            <v/>
          </cell>
          <cell r="AO1198" t="str">
            <v/>
          </cell>
          <cell r="AP1198" t="str">
            <v/>
          </cell>
          <cell r="AQ1198" t="str">
            <v/>
          </cell>
          <cell r="AR1198" t="str">
            <v/>
          </cell>
          <cell r="AS1198" t="str">
            <v/>
          </cell>
          <cell r="AT1198" t="str">
            <v/>
          </cell>
          <cell r="AU1198" t="str">
            <v/>
          </cell>
          <cell r="AV1198" t="str">
            <v/>
          </cell>
          <cell r="AW1198" t="str">
            <v/>
          </cell>
          <cell r="AX1198" t="str">
            <v/>
          </cell>
          <cell r="AY1198" t="str">
            <v/>
          </cell>
          <cell r="AZ1198" t="str">
            <v/>
          </cell>
          <cell r="BA1198" t="str">
            <v/>
          </cell>
          <cell r="BB1198" t="str">
            <v/>
          </cell>
          <cell r="BC1198" t="str">
            <v/>
          </cell>
        </row>
        <row r="1199">
          <cell r="B1199" t="str">
            <v>XIRISP - Sea</v>
          </cell>
          <cell r="C1199">
            <v>0</v>
          </cell>
          <cell r="D1199" t="str">
            <v/>
          </cell>
          <cell r="E1199" t="str">
            <v/>
          </cell>
          <cell r="F1199" t="str">
            <v/>
          </cell>
          <cell r="G1199" t="str">
            <v/>
          </cell>
          <cell r="H1199" t="str">
            <v/>
          </cell>
          <cell r="I1199" t="str">
            <v/>
          </cell>
          <cell r="J1199" t="str">
            <v/>
          </cell>
          <cell r="K1199" t="str">
            <v/>
          </cell>
          <cell r="L1199" t="str">
            <v/>
          </cell>
          <cell r="M1199" t="str">
            <v/>
          </cell>
          <cell r="N1199" t="str">
            <v/>
          </cell>
          <cell r="O1199" t="str">
            <v/>
          </cell>
          <cell r="P1199" t="str">
            <v/>
          </cell>
          <cell r="Q1199" t="str">
            <v/>
          </cell>
          <cell r="R1199" t="str">
            <v/>
          </cell>
          <cell r="S1199" t="str">
            <v/>
          </cell>
          <cell r="T1199" t="str">
            <v/>
          </cell>
          <cell r="U1199" t="str">
            <v/>
          </cell>
          <cell r="V1199" t="str">
            <v/>
          </cell>
          <cell r="W1199" t="str">
            <v/>
          </cell>
          <cell r="X1199" t="str">
            <v/>
          </cell>
          <cell r="Y1199" t="str">
            <v/>
          </cell>
          <cell r="Z1199" t="str">
            <v/>
          </cell>
          <cell r="AA1199" t="str">
            <v/>
          </cell>
          <cell r="AB1199" t="str">
            <v/>
          </cell>
          <cell r="AC1199" t="str">
            <v/>
          </cell>
          <cell r="AD1199" t="str">
            <v/>
          </cell>
          <cell r="AE1199" t="str">
            <v/>
          </cell>
          <cell r="AF1199" t="str">
            <v/>
          </cell>
          <cell r="AG1199" t="str">
            <v/>
          </cell>
          <cell r="AH1199" t="str">
            <v/>
          </cell>
          <cell r="AI1199" t="str">
            <v/>
          </cell>
          <cell r="AJ1199" t="str">
            <v/>
          </cell>
          <cell r="AK1199" t="str">
            <v/>
          </cell>
          <cell r="AL1199" t="str">
            <v/>
          </cell>
          <cell r="AM1199" t="str">
            <v/>
          </cell>
          <cell r="AN1199" t="str">
            <v/>
          </cell>
          <cell r="AO1199" t="str">
            <v/>
          </cell>
          <cell r="AP1199" t="str">
            <v/>
          </cell>
          <cell r="AQ1199" t="str">
            <v/>
          </cell>
          <cell r="AR1199" t="str">
            <v/>
          </cell>
          <cell r="AS1199" t="str">
            <v/>
          </cell>
          <cell r="AT1199" t="str">
            <v/>
          </cell>
          <cell r="AU1199" t="str">
            <v/>
          </cell>
          <cell r="AV1199" t="str">
            <v/>
          </cell>
          <cell r="AW1199" t="str">
            <v/>
          </cell>
          <cell r="AX1199" t="str">
            <v/>
          </cell>
          <cell r="AY1199" t="str">
            <v/>
          </cell>
          <cell r="AZ1199" t="str">
            <v/>
          </cell>
          <cell r="BA1199" t="str">
            <v/>
          </cell>
          <cell r="BB1199" t="str">
            <v/>
          </cell>
          <cell r="BC1199" t="str">
            <v/>
          </cell>
        </row>
        <row r="1200">
          <cell r="B1200" t="str">
            <v>XJINW - Air</v>
          </cell>
          <cell r="C1200">
            <v>0</v>
          </cell>
          <cell r="D1200" t="str">
            <v/>
          </cell>
          <cell r="E1200" t="str">
            <v/>
          </cell>
          <cell r="F1200" t="str">
            <v/>
          </cell>
          <cell r="G1200" t="str">
            <v/>
          </cell>
          <cell r="H1200" t="str">
            <v/>
          </cell>
          <cell r="I1200" t="str">
            <v/>
          </cell>
          <cell r="J1200" t="str">
            <v/>
          </cell>
          <cell r="K1200" t="str">
            <v/>
          </cell>
          <cell r="L1200" t="str">
            <v/>
          </cell>
          <cell r="M1200" t="str">
            <v/>
          </cell>
          <cell r="N1200" t="str">
            <v/>
          </cell>
          <cell r="O1200" t="str">
            <v/>
          </cell>
          <cell r="P1200" t="str">
            <v/>
          </cell>
          <cell r="Q1200" t="str">
            <v/>
          </cell>
          <cell r="R1200" t="str">
            <v/>
          </cell>
          <cell r="S1200" t="str">
            <v/>
          </cell>
          <cell r="T1200" t="str">
            <v/>
          </cell>
          <cell r="U1200" t="str">
            <v/>
          </cell>
          <cell r="V1200" t="str">
            <v/>
          </cell>
          <cell r="W1200" t="str">
            <v/>
          </cell>
          <cell r="X1200" t="str">
            <v/>
          </cell>
          <cell r="Y1200" t="str">
            <v/>
          </cell>
          <cell r="Z1200" t="str">
            <v/>
          </cell>
          <cell r="AA1200" t="str">
            <v/>
          </cell>
          <cell r="AB1200" t="str">
            <v/>
          </cell>
          <cell r="AC1200" t="str">
            <v/>
          </cell>
          <cell r="AD1200" t="str">
            <v/>
          </cell>
          <cell r="AE1200" t="str">
            <v/>
          </cell>
          <cell r="AF1200" t="str">
            <v/>
          </cell>
          <cell r="AG1200" t="str">
            <v/>
          </cell>
          <cell r="AH1200" t="str">
            <v/>
          </cell>
          <cell r="AI1200" t="str">
            <v/>
          </cell>
          <cell r="AJ1200" t="str">
            <v/>
          </cell>
          <cell r="AK1200" t="str">
            <v/>
          </cell>
          <cell r="AL1200" t="str">
            <v/>
          </cell>
          <cell r="AM1200" t="str">
            <v/>
          </cell>
          <cell r="AN1200" t="str">
            <v/>
          </cell>
          <cell r="AO1200" t="str">
            <v/>
          </cell>
          <cell r="AP1200" t="str">
            <v/>
          </cell>
          <cell r="AQ1200" t="str">
            <v/>
          </cell>
          <cell r="AR1200" t="str">
            <v/>
          </cell>
          <cell r="AS1200" t="str">
            <v/>
          </cell>
          <cell r="AT1200" t="str">
            <v/>
          </cell>
          <cell r="AU1200" t="str">
            <v/>
          </cell>
          <cell r="AV1200" t="str">
            <v/>
          </cell>
          <cell r="AW1200" t="str">
            <v/>
          </cell>
          <cell r="AX1200" t="str">
            <v/>
          </cell>
          <cell r="AY1200" t="str">
            <v/>
          </cell>
          <cell r="AZ1200" t="str">
            <v/>
          </cell>
          <cell r="BA1200" t="str">
            <v/>
          </cell>
          <cell r="BB1200" t="str">
            <v/>
          </cell>
          <cell r="BC1200" t="str">
            <v/>
          </cell>
        </row>
        <row r="1201">
          <cell r="B1201" t="str">
            <v>XJINW - Sea</v>
          </cell>
          <cell r="C1201">
            <v>0</v>
          </cell>
          <cell r="D1201" t="str">
            <v/>
          </cell>
          <cell r="E1201" t="str">
            <v/>
          </cell>
          <cell r="F1201" t="str">
            <v/>
          </cell>
          <cell r="G1201" t="str">
            <v/>
          </cell>
          <cell r="H1201" t="str">
            <v/>
          </cell>
          <cell r="I1201" t="str">
            <v/>
          </cell>
          <cell r="J1201" t="str">
            <v/>
          </cell>
          <cell r="K1201" t="str">
            <v/>
          </cell>
          <cell r="L1201" t="str">
            <v/>
          </cell>
          <cell r="M1201" t="str">
            <v/>
          </cell>
          <cell r="N1201" t="str">
            <v/>
          </cell>
          <cell r="O1201" t="str">
            <v/>
          </cell>
          <cell r="P1201" t="str">
            <v/>
          </cell>
          <cell r="Q1201" t="str">
            <v/>
          </cell>
          <cell r="R1201" t="str">
            <v/>
          </cell>
          <cell r="S1201" t="str">
            <v/>
          </cell>
          <cell r="T1201" t="str">
            <v/>
          </cell>
          <cell r="U1201" t="str">
            <v/>
          </cell>
          <cell r="V1201" t="str">
            <v/>
          </cell>
          <cell r="W1201" t="str">
            <v/>
          </cell>
          <cell r="X1201" t="str">
            <v/>
          </cell>
          <cell r="Y1201" t="str">
            <v/>
          </cell>
          <cell r="Z1201" t="str">
            <v/>
          </cell>
          <cell r="AA1201" t="str">
            <v/>
          </cell>
          <cell r="AB1201" t="str">
            <v/>
          </cell>
          <cell r="AC1201" t="str">
            <v/>
          </cell>
          <cell r="AD1201" t="str">
            <v/>
          </cell>
          <cell r="AE1201" t="str">
            <v/>
          </cell>
          <cell r="AF1201" t="str">
            <v/>
          </cell>
          <cell r="AG1201" t="str">
            <v/>
          </cell>
          <cell r="AH1201" t="str">
            <v/>
          </cell>
          <cell r="AI1201" t="str">
            <v/>
          </cell>
          <cell r="AJ1201" t="str">
            <v/>
          </cell>
          <cell r="AK1201" t="str">
            <v/>
          </cell>
          <cell r="AL1201" t="str">
            <v/>
          </cell>
          <cell r="AM1201" t="str">
            <v/>
          </cell>
          <cell r="AN1201" t="str">
            <v/>
          </cell>
          <cell r="AO1201" t="str">
            <v/>
          </cell>
          <cell r="AP1201" t="str">
            <v/>
          </cell>
          <cell r="AQ1201" t="str">
            <v/>
          </cell>
          <cell r="AR1201" t="str">
            <v/>
          </cell>
          <cell r="AS1201" t="str">
            <v/>
          </cell>
          <cell r="AT1201" t="str">
            <v/>
          </cell>
          <cell r="AU1201" t="str">
            <v/>
          </cell>
          <cell r="AV1201" t="str">
            <v/>
          </cell>
          <cell r="AW1201" t="str">
            <v/>
          </cell>
          <cell r="AX1201" t="str">
            <v/>
          </cell>
          <cell r="AY1201" t="str">
            <v/>
          </cell>
          <cell r="AZ1201" t="str">
            <v/>
          </cell>
          <cell r="BA1201" t="str">
            <v/>
          </cell>
          <cell r="BB1201" t="str">
            <v/>
          </cell>
          <cell r="BC1201" t="str">
            <v/>
          </cell>
        </row>
        <row r="1202">
          <cell r="B1202" t="str">
            <v>XJTIN - Air</v>
          </cell>
          <cell r="C1202">
            <v>0</v>
          </cell>
          <cell r="D1202" t="str">
            <v/>
          </cell>
          <cell r="E1202" t="str">
            <v/>
          </cell>
          <cell r="F1202" t="str">
            <v/>
          </cell>
          <cell r="G1202" t="str">
            <v/>
          </cell>
          <cell r="H1202" t="str">
            <v/>
          </cell>
          <cell r="I1202" t="str">
            <v/>
          </cell>
          <cell r="J1202" t="str">
            <v/>
          </cell>
          <cell r="K1202" t="str">
            <v/>
          </cell>
          <cell r="L1202" t="str">
            <v/>
          </cell>
          <cell r="M1202" t="str">
            <v/>
          </cell>
          <cell r="N1202" t="str">
            <v/>
          </cell>
          <cell r="O1202" t="str">
            <v/>
          </cell>
          <cell r="P1202" t="str">
            <v/>
          </cell>
          <cell r="Q1202" t="str">
            <v/>
          </cell>
          <cell r="R1202" t="str">
            <v/>
          </cell>
          <cell r="S1202" t="str">
            <v/>
          </cell>
          <cell r="T1202" t="str">
            <v/>
          </cell>
          <cell r="U1202" t="str">
            <v/>
          </cell>
          <cell r="V1202" t="str">
            <v/>
          </cell>
          <cell r="W1202" t="str">
            <v/>
          </cell>
          <cell r="X1202" t="str">
            <v/>
          </cell>
          <cell r="Y1202" t="str">
            <v/>
          </cell>
          <cell r="Z1202" t="str">
            <v/>
          </cell>
          <cell r="AA1202" t="str">
            <v/>
          </cell>
          <cell r="AB1202" t="str">
            <v/>
          </cell>
          <cell r="AC1202" t="str">
            <v/>
          </cell>
          <cell r="AD1202" t="str">
            <v/>
          </cell>
          <cell r="AE1202" t="str">
            <v/>
          </cell>
          <cell r="AF1202" t="str">
            <v/>
          </cell>
          <cell r="AG1202" t="str">
            <v/>
          </cell>
          <cell r="AH1202" t="str">
            <v/>
          </cell>
          <cell r="AI1202" t="str">
            <v/>
          </cell>
          <cell r="AJ1202" t="str">
            <v/>
          </cell>
          <cell r="AK1202" t="str">
            <v/>
          </cell>
          <cell r="AL1202" t="str">
            <v/>
          </cell>
          <cell r="AM1202" t="str">
            <v/>
          </cell>
          <cell r="AN1202" t="str">
            <v/>
          </cell>
          <cell r="AO1202" t="str">
            <v/>
          </cell>
          <cell r="AP1202" t="str">
            <v/>
          </cell>
          <cell r="AQ1202" t="str">
            <v/>
          </cell>
          <cell r="AR1202" t="str">
            <v/>
          </cell>
          <cell r="AS1202" t="str">
            <v/>
          </cell>
          <cell r="AT1202" t="str">
            <v/>
          </cell>
          <cell r="AU1202" t="str">
            <v/>
          </cell>
          <cell r="AV1202" t="str">
            <v/>
          </cell>
          <cell r="AW1202" t="str">
            <v/>
          </cell>
          <cell r="AX1202" t="str">
            <v/>
          </cell>
          <cell r="AY1202" t="str">
            <v/>
          </cell>
          <cell r="AZ1202" t="str">
            <v/>
          </cell>
          <cell r="BA1202" t="str">
            <v/>
          </cell>
          <cell r="BB1202" t="str">
            <v/>
          </cell>
          <cell r="BC1202" t="str">
            <v/>
          </cell>
        </row>
        <row r="1203">
          <cell r="B1203" t="str">
            <v>XJTIN - Sea</v>
          </cell>
          <cell r="C1203">
            <v>0</v>
          </cell>
          <cell r="D1203" t="str">
            <v/>
          </cell>
          <cell r="E1203" t="str">
            <v/>
          </cell>
          <cell r="F1203" t="str">
            <v/>
          </cell>
          <cell r="G1203" t="str">
            <v/>
          </cell>
          <cell r="H1203" t="str">
            <v/>
          </cell>
          <cell r="I1203" t="str">
            <v/>
          </cell>
          <cell r="J1203" t="str">
            <v/>
          </cell>
          <cell r="K1203" t="str">
            <v/>
          </cell>
          <cell r="L1203" t="str">
            <v/>
          </cell>
          <cell r="M1203" t="str">
            <v/>
          </cell>
          <cell r="N1203" t="str">
            <v/>
          </cell>
          <cell r="O1203" t="str">
            <v/>
          </cell>
          <cell r="P1203" t="str">
            <v/>
          </cell>
          <cell r="Q1203" t="str">
            <v/>
          </cell>
          <cell r="R1203" t="str">
            <v/>
          </cell>
          <cell r="S1203" t="str">
            <v/>
          </cell>
          <cell r="T1203" t="str">
            <v/>
          </cell>
          <cell r="U1203" t="str">
            <v/>
          </cell>
          <cell r="V1203" t="str">
            <v/>
          </cell>
          <cell r="W1203" t="str">
            <v/>
          </cell>
          <cell r="X1203" t="str">
            <v/>
          </cell>
          <cell r="Y1203" t="str">
            <v/>
          </cell>
          <cell r="Z1203" t="str">
            <v/>
          </cell>
          <cell r="AA1203" t="str">
            <v/>
          </cell>
          <cell r="AB1203" t="str">
            <v/>
          </cell>
          <cell r="AC1203" t="str">
            <v/>
          </cell>
          <cell r="AD1203" t="str">
            <v/>
          </cell>
          <cell r="AE1203" t="str">
            <v/>
          </cell>
          <cell r="AF1203" t="str">
            <v/>
          </cell>
          <cell r="AG1203" t="str">
            <v/>
          </cell>
          <cell r="AH1203" t="str">
            <v/>
          </cell>
          <cell r="AI1203" t="str">
            <v/>
          </cell>
          <cell r="AJ1203" t="str">
            <v/>
          </cell>
          <cell r="AK1203" t="str">
            <v/>
          </cell>
          <cell r="AL1203" t="str">
            <v/>
          </cell>
          <cell r="AM1203" t="str">
            <v/>
          </cell>
          <cell r="AN1203" t="str">
            <v/>
          </cell>
          <cell r="AO1203" t="str">
            <v/>
          </cell>
          <cell r="AP1203" t="str">
            <v/>
          </cell>
          <cell r="AQ1203" t="str">
            <v/>
          </cell>
          <cell r="AR1203" t="str">
            <v/>
          </cell>
          <cell r="AS1203" t="str">
            <v/>
          </cell>
          <cell r="AT1203" t="str">
            <v/>
          </cell>
          <cell r="AU1203" t="str">
            <v/>
          </cell>
          <cell r="AV1203" t="str">
            <v/>
          </cell>
          <cell r="AW1203" t="str">
            <v/>
          </cell>
          <cell r="AX1203" t="str">
            <v/>
          </cell>
          <cell r="AY1203" t="str">
            <v/>
          </cell>
          <cell r="AZ1203" t="str">
            <v/>
          </cell>
          <cell r="BA1203" t="str">
            <v/>
          </cell>
          <cell r="BB1203" t="str">
            <v/>
          </cell>
          <cell r="BC1203" t="str">
            <v/>
          </cell>
        </row>
        <row r="1204">
          <cell r="B1204" t="str">
            <v>XKEENI - Air</v>
          </cell>
          <cell r="C1204">
            <v>0</v>
          </cell>
          <cell r="D1204" t="str">
            <v/>
          </cell>
          <cell r="E1204" t="str">
            <v/>
          </cell>
          <cell r="F1204" t="str">
            <v/>
          </cell>
          <cell r="G1204" t="str">
            <v/>
          </cell>
          <cell r="H1204" t="str">
            <v/>
          </cell>
          <cell r="I1204" t="str">
            <v/>
          </cell>
          <cell r="J1204" t="str">
            <v/>
          </cell>
          <cell r="K1204" t="str">
            <v/>
          </cell>
          <cell r="L1204" t="str">
            <v/>
          </cell>
          <cell r="M1204" t="str">
            <v/>
          </cell>
          <cell r="N1204" t="str">
            <v/>
          </cell>
          <cell r="O1204" t="str">
            <v/>
          </cell>
          <cell r="P1204" t="str">
            <v/>
          </cell>
          <cell r="Q1204" t="str">
            <v/>
          </cell>
          <cell r="R1204" t="str">
            <v/>
          </cell>
          <cell r="S1204" t="str">
            <v/>
          </cell>
          <cell r="T1204" t="str">
            <v/>
          </cell>
          <cell r="U1204" t="str">
            <v/>
          </cell>
          <cell r="V1204" t="str">
            <v/>
          </cell>
          <cell r="W1204" t="str">
            <v/>
          </cell>
          <cell r="X1204" t="str">
            <v/>
          </cell>
          <cell r="Y1204" t="str">
            <v/>
          </cell>
          <cell r="Z1204" t="str">
            <v/>
          </cell>
          <cell r="AA1204" t="str">
            <v/>
          </cell>
          <cell r="AB1204" t="str">
            <v/>
          </cell>
          <cell r="AC1204" t="str">
            <v/>
          </cell>
          <cell r="AD1204" t="str">
            <v/>
          </cell>
          <cell r="AE1204" t="str">
            <v/>
          </cell>
          <cell r="AF1204" t="str">
            <v/>
          </cell>
          <cell r="AG1204" t="str">
            <v/>
          </cell>
          <cell r="AH1204" t="str">
            <v/>
          </cell>
          <cell r="AI1204" t="str">
            <v/>
          </cell>
          <cell r="AJ1204" t="str">
            <v/>
          </cell>
          <cell r="AK1204" t="str">
            <v/>
          </cell>
          <cell r="AL1204" t="str">
            <v/>
          </cell>
          <cell r="AM1204" t="str">
            <v/>
          </cell>
          <cell r="AN1204" t="str">
            <v/>
          </cell>
          <cell r="AO1204" t="str">
            <v/>
          </cell>
          <cell r="AP1204" t="str">
            <v/>
          </cell>
          <cell r="AQ1204" t="str">
            <v/>
          </cell>
          <cell r="AR1204" t="str">
            <v/>
          </cell>
          <cell r="AS1204" t="str">
            <v/>
          </cell>
          <cell r="AT1204" t="str">
            <v/>
          </cell>
          <cell r="AU1204" t="str">
            <v/>
          </cell>
          <cell r="AV1204" t="str">
            <v/>
          </cell>
          <cell r="AW1204" t="str">
            <v/>
          </cell>
          <cell r="AX1204" t="str">
            <v/>
          </cell>
          <cell r="AY1204" t="str">
            <v/>
          </cell>
          <cell r="AZ1204" t="str">
            <v/>
          </cell>
          <cell r="BA1204" t="str">
            <v/>
          </cell>
          <cell r="BB1204" t="str">
            <v/>
          </cell>
          <cell r="BC1204" t="str">
            <v/>
          </cell>
        </row>
        <row r="1205">
          <cell r="B1205" t="str">
            <v>XKEENI - Sea</v>
          </cell>
          <cell r="C1205">
            <v>0</v>
          </cell>
          <cell r="D1205" t="str">
            <v/>
          </cell>
          <cell r="E1205" t="str">
            <v/>
          </cell>
          <cell r="F1205" t="str">
            <v/>
          </cell>
          <cell r="G1205" t="str">
            <v/>
          </cell>
          <cell r="H1205" t="str">
            <v/>
          </cell>
          <cell r="I1205" t="str">
            <v/>
          </cell>
          <cell r="J1205" t="str">
            <v/>
          </cell>
          <cell r="K1205" t="str">
            <v/>
          </cell>
          <cell r="L1205" t="str">
            <v/>
          </cell>
          <cell r="M1205" t="str">
            <v/>
          </cell>
          <cell r="N1205" t="str">
            <v/>
          </cell>
          <cell r="O1205" t="str">
            <v/>
          </cell>
          <cell r="P1205" t="str">
            <v/>
          </cell>
          <cell r="Q1205" t="str">
            <v/>
          </cell>
          <cell r="R1205" t="str">
            <v/>
          </cell>
          <cell r="S1205" t="str">
            <v/>
          </cell>
          <cell r="T1205" t="str">
            <v/>
          </cell>
          <cell r="U1205" t="str">
            <v/>
          </cell>
          <cell r="V1205" t="str">
            <v/>
          </cell>
          <cell r="W1205" t="str">
            <v/>
          </cell>
          <cell r="X1205" t="str">
            <v/>
          </cell>
          <cell r="Y1205" t="str">
            <v/>
          </cell>
          <cell r="Z1205" t="str">
            <v/>
          </cell>
          <cell r="AA1205" t="str">
            <v/>
          </cell>
          <cell r="AB1205" t="str">
            <v/>
          </cell>
          <cell r="AC1205" t="str">
            <v/>
          </cell>
          <cell r="AD1205" t="str">
            <v/>
          </cell>
          <cell r="AE1205" t="str">
            <v/>
          </cell>
          <cell r="AF1205" t="str">
            <v/>
          </cell>
          <cell r="AG1205" t="str">
            <v/>
          </cell>
          <cell r="AH1205" t="str">
            <v/>
          </cell>
          <cell r="AI1205" t="str">
            <v/>
          </cell>
          <cell r="AJ1205" t="str">
            <v/>
          </cell>
          <cell r="AK1205" t="str">
            <v/>
          </cell>
          <cell r="AL1205" t="str">
            <v/>
          </cell>
          <cell r="AM1205" t="str">
            <v/>
          </cell>
          <cell r="AN1205" t="str">
            <v/>
          </cell>
          <cell r="AO1205" t="str">
            <v/>
          </cell>
          <cell r="AP1205" t="str">
            <v/>
          </cell>
          <cell r="AQ1205" t="str">
            <v/>
          </cell>
          <cell r="AR1205" t="str">
            <v/>
          </cell>
          <cell r="AS1205" t="str">
            <v/>
          </cell>
          <cell r="AT1205" t="str">
            <v/>
          </cell>
          <cell r="AU1205" t="str">
            <v/>
          </cell>
          <cell r="AV1205" t="str">
            <v/>
          </cell>
          <cell r="AW1205" t="str">
            <v/>
          </cell>
          <cell r="AX1205" t="str">
            <v/>
          </cell>
          <cell r="AY1205" t="str">
            <v/>
          </cell>
          <cell r="AZ1205" t="str">
            <v/>
          </cell>
          <cell r="BA1205" t="str">
            <v/>
          </cell>
          <cell r="BB1205" t="str">
            <v/>
          </cell>
          <cell r="BC1205" t="str">
            <v/>
          </cell>
        </row>
        <row r="1206">
          <cell r="B1206" t="str">
            <v>XKLLG - Air</v>
          </cell>
          <cell r="C1206">
            <v>0</v>
          </cell>
          <cell r="D1206" t="str">
            <v/>
          </cell>
          <cell r="E1206" t="str">
            <v/>
          </cell>
          <cell r="F1206" t="str">
            <v/>
          </cell>
          <cell r="G1206" t="str">
            <v/>
          </cell>
          <cell r="H1206" t="str">
            <v/>
          </cell>
          <cell r="I1206" t="str">
            <v/>
          </cell>
          <cell r="J1206" t="str">
            <v/>
          </cell>
          <cell r="K1206" t="str">
            <v/>
          </cell>
          <cell r="L1206" t="str">
            <v/>
          </cell>
          <cell r="M1206" t="str">
            <v/>
          </cell>
          <cell r="N1206" t="str">
            <v/>
          </cell>
          <cell r="O1206" t="str">
            <v/>
          </cell>
          <cell r="P1206" t="str">
            <v/>
          </cell>
          <cell r="Q1206" t="str">
            <v/>
          </cell>
          <cell r="R1206" t="str">
            <v/>
          </cell>
          <cell r="S1206" t="str">
            <v/>
          </cell>
          <cell r="T1206" t="str">
            <v/>
          </cell>
          <cell r="U1206" t="str">
            <v/>
          </cell>
          <cell r="V1206" t="str">
            <v/>
          </cell>
          <cell r="W1206" t="str">
            <v/>
          </cell>
          <cell r="X1206" t="str">
            <v/>
          </cell>
          <cell r="Y1206" t="str">
            <v/>
          </cell>
          <cell r="Z1206" t="str">
            <v/>
          </cell>
          <cell r="AA1206" t="str">
            <v/>
          </cell>
          <cell r="AB1206" t="str">
            <v/>
          </cell>
          <cell r="AC1206" t="str">
            <v/>
          </cell>
          <cell r="AD1206" t="str">
            <v/>
          </cell>
          <cell r="AE1206" t="str">
            <v/>
          </cell>
          <cell r="AF1206" t="str">
            <v/>
          </cell>
          <cell r="AG1206" t="str">
            <v/>
          </cell>
          <cell r="AH1206" t="str">
            <v/>
          </cell>
          <cell r="AI1206" t="str">
            <v/>
          </cell>
          <cell r="AJ1206" t="str">
            <v/>
          </cell>
          <cell r="AK1206" t="str">
            <v/>
          </cell>
          <cell r="AL1206" t="str">
            <v/>
          </cell>
          <cell r="AM1206" t="str">
            <v/>
          </cell>
          <cell r="AN1206" t="str">
            <v/>
          </cell>
          <cell r="AO1206" t="str">
            <v/>
          </cell>
          <cell r="AP1206" t="str">
            <v/>
          </cell>
          <cell r="AQ1206" t="str">
            <v/>
          </cell>
          <cell r="AR1206" t="str">
            <v/>
          </cell>
          <cell r="AS1206" t="str">
            <v/>
          </cell>
          <cell r="AT1206" t="str">
            <v/>
          </cell>
          <cell r="AU1206" t="str">
            <v/>
          </cell>
          <cell r="AV1206" t="str">
            <v/>
          </cell>
          <cell r="AW1206" t="str">
            <v/>
          </cell>
          <cell r="AX1206" t="str">
            <v/>
          </cell>
          <cell r="AY1206" t="str">
            <v/>
          </cell>
          <cell r="AZ1206" t="str">
            <v/>
          </cell>
          <cell r="BA1206" t="str">
            <v/>
          </cell>
          <cell r="BB1206" t="str">
            <v/>
          </cell>
          <cell r="BC1206" t="str">
            <v/>
          </cell>
        </row>
        <row r="1207">
          <cell r="B1207" t="str">
            <v>XKLLG - Sea</v>
          </cell>
          <cell r="C1207">
            <v>0</v>
          </cell>
          <cell r="D1207" t="str">
            <v/>
          </cell>
          <cell r="E1207" t="str">
            <v/>
          </cell>
          <cell r="F1207" t="str">
            <v/>
          </cell>
          <cell r="G1207" t="str">
            <v/>
          </cell>
          <cell r="H1207" t="str">
            <v/>
          </cell>
          <cell r="I1207" t="str">
            <v/>
          </cell>
          <cell r="J1207" t="str">
            <v/>
          </cell>
          <cell r="K1207" t="str">
            <v/>
          </cell>
          <cell r="L1207" t="str">
            <v/>
          </cell>
          <cell r="M1207" t="str">
            <v/>
          </cell>
          <cell r="N1207" t="str">
            <v/>
          </cell>
          <cell r="O1207" t="str">
            <v/>
          </cell>
          <cell r="P1207" t="str">
            <v/>
          </cell>
          <cell r="Q1207" t="str">
            <v/>
          </cell>
          <cell r="R1207" t="str">
            <v/>
          </cell>
          <cell r="S1207" t="str">
            <v/>
          </cell>
          <cell r="T1207" t="str">
            <v/>
          </cell>
          <cell r="U1207" t="str">
            <v/>
          </cell>
          <cell r="V1207" t="str">
            <v/>
          </cell>
          <cell r="W1207" t="str">
            <v/>
          </cell>
          <cell r="X1207" t="str">
            <v/>
          </cell>
          <cell r="Y1207" t="str">
            <v/>
          </cell>
          <cell r="Z1207" t="str">
            <v/>
          </cell>
          <cell r="AA1207" t="str">
            <v/>
          </cell>
          <cell r="AB1207" t="str">
            <v/>
          </cell>
          <cell r="AC1207" t="str">
            <v/>
          </cell>
          <cell r="AD1207" t="str">
            <v/>
          </cell>
          <cell r="AE1207" t="str">
            <v/>
          </cell>
          <cell r="AF1207" t="str">
            <v/>
          </cell>
          <cell r="AG1207" t="str">
            <v/>
          </cell>
          <cell r="AH1207" t="str">
            <v/>
          </cell>
          <cell r="AI1207" t="str">
            <v/>
          </cell>
          <cell r="AJ1207" t="str">
            <v/>
          </cell>
          <cell r="AK1207" t="str">
            <v/>
          </cell>
          <cell r="AL1207" t="str">
            <v/>
          </cell>
          <cell r="AM1207" t="str">
            <v/>
          </cell>
          <cell r="AN1207" t="str">
            <v/>
          </cell>
          <cell r="AO1207" t="str">
            <v/>
          </cell>
          <cell r="AP1207" t="str">
            <v/>
          </cell>
          <cell r="AQ1207" t="str">
            <v/>
          </cell>
          <cell r="AR1207" t="str">
            <v/>
          </cell>
          <cell r="AS1207" t="str">
            <v/>
          </cell>
          <cell r="AT1207" t="str">
            <v/>
          </cell>
          <cell r="AU1207" t="str">
            <v/>
          </cell>
          <cell r="AV1207" t="str">
            <v/>
          </cell>
          <cell r="AW1207" t="str">
            <v/>
          </cell>
          <cell r="AX1207" t="str">
            <v/>
          </cell>
          <cell r="AY1207" t="str">
            <v/>
          </cell>
          <cell r="AZ1207" t="str">
            <v/>
          </cell>
          <cell r="BA1207" t="str">
            <v/>
          </cell>
          <cell r="BB1207" t="str">
            <v/>
          </cell>
          <cell r="BC1207" t="str">
            <v/>
          </cell>
        </row>
        <row r="1208">
          <cell r="B1208" t="str">
            <v>XKOFO - Air</v>
          </cell>
          <cell r="C1208">
            <v>0</v>
          </cell>
          <cell r="D1208" t="str">
            <v/>
          </cell>
          <cell r="E1208" t="str">
            <v/>
          </cell>
          <cell r="F1208" t="str">
            <v/>
          </cell>
          <cell r="G1208" t="str">
            <v/>
          </cell>
          <cell r="H1208" t="str">
            <v/>
          </cell>
          <cell r="I1208" t="str">
            <v/>
          </cell>
          <cell r="J1208" t="str">
            <v/>
          </cell>
          <cell r="K1208" t="str">
            <v/>
          </cell>
          <cell r="L1208" t="str">
            <v/>
          </cell>
          <cell r="M1208" t="str">
            <v/>
          </cell>
          <cell r="N1208" t="str">
            <v/>
          </cell>
          <cell r="O1208" t="str">
            <v/>
          </cell>
          <cell r="P1208" t="str">
            <v/>
          </cell>
          <cell r="Q1208" t="str">
            <v/>
          </cell>
          <cell r="R1208" t="str">
            <v/>
          </cell>
          <cell r="S1208" t="str">
            <v/>
          </cell>
          <cell r="T1208" t="str">
            <v/>
          </cell>
          <cell r="U1208" t="str">
            <v/>
          </cell>
          <cell r="V1208" t="str">
            <v/>
          </cell>
          <cell r="W1208" t="str">
            <v/>
          </cell>
          <cell r="X1208" t="str">
            <v/>
          </cell>
          <cell r="Y1208" t="str">
            <v/>
          </cell>
          <cell r="Z1208" t="str">
            <v/>
          </cell>
          <cell r="AA1208" t="str">
            <v/>
          </cell>
          <cell r="AB1208" t="str">
            <v/>
          </cell>
          <cell r="AC1208" t="str">
            <v/>
          </cell>
          <cell r="AD1208" t="str">
            <v/>
          </cell>
          <cell r="AE1208" t="str">
            <v/>
          </cell>
          <cell r="AF1208" t="str">
            <v/>
          </cell>
          <cell r="AG1208" t="str">
            <v/>
          </cell>
          <cell r="AH1208" t="str">
            <v/>
          </cell>
          <cell r="AI1208" t="str">
            <v/>
          </cell>
          <cell r="AJ1208" t="str">
            <v/>
          </cell>
          <cell r="AK1208" t="str">
            <v/>
          </cell>
          <cell r="AL1208" t="str">
            <v/>
          </cell>
          <cell r="AM1208" t="str">
            <v/>
          </cell>
          <cell r="AN1208" t="str">
            <v/>
          </cell>
          <cell r="AO1208" t="str">
            <v/>
          </cell>
          <cell r="AP1208" t="str">
            <v/>
          </cell>
          <cell r="AQ1208" t="str">
            <v/>
          </cell>
          <cell r="AR1208" t="str">
            <v/>
          </cell>
          <cell r="AS1208" t="str">
            <v/>
          </cell>
          <cell r="AT1208" t="str">
            <v/>
          </cell>
          <cell r="AU1208" t="str">
            <v/>
          </cell>
          <cell r="AV1208" t="str">
            <v/>
          </cell>
          <cell r="AW1208" t="str">
            <v/>
          </cell>
          <cell r="AX1208" t="str">
            <v/>
          </cell>
          <cell r="AY1208" t="str">
            <v/>
          </cell>
          <cell r="AZ1208" t="str">
            <v/>
          </cell>
          <cell r="BA1208" t="str">
            <v/>
          </cell>
          <cell r="BB1208" t="str">
            <v/>
          </cell>
          <cell r="BC1208" t="str">
            <v/>
          </cell>
        </row>
        <row r="1209">
          <cell r="B1209" t="str">
            <v>XKOFO - Sea</v>
          </cell>
          <cell r="C1209">
            <v>0</v>
          </cell>
          <cell r="D1209" t="str">
            <v/>
          </cell>
          <cell r="E1209" t="str">
            <v/>
          </cell>
          <cell r="F1209" t="str">
            <v/>
          </cell>
          <cell r="G1209" t="str">
            <v/>
          </cell>
          <cell r="H1209" t="str">
            <v/>
          </cell>
          <cell r="I1209" t="str">
            <v/>
          </cell>
          <cell r="J1209" t="str">
            <v/>
          </cell>
          <cell r="K1209" t="str">
            <v/>
          </cell>
          <cell r="L1209" t="str">
            <v/>
          </cell>
          <cell r="M1209" t="str">
            <v/>
          </cell>
          <cell r="N1209" t="str">
            <v/>
          </cell>
          <cell r="O1209" t="str">
            <v/>
          </cell>
          <cell r="P1209" t="str">
            <v/>
          </cell>
          <cell r="Q1209" t="str">
            <v/>
          </cell>
          <cell r="R1209" t="str">
            <v/>
          </cell>
          <cell r="S1209" t="str">
            <v/>
          </cell>
          <cell r="T1209" t="str">
            <v/>
          </cell>
          <cell r="U1209" t="str">
            <v/>
          </cell>
          <cell r="V1209" t="str">
            <v/>
          </cell>
          <cell r="W1209" t="str">
            <v/>
          </cell>
          <cell r="X1209" t="str">
            <v/>
          </cell>
          <cell r="Y1209" t="str">
            <v/>
          </cell>
          <cell r="Z1209" t="str">
            <v/>
          </cell>
          <cell r="AA1209" t="str">
            <v/>
          </cell>
          <cell r="AB1209" t="str">
            <v/>
          </cell>
          <cell r="AC1209" t="str">
            <v/>
          </cell>
          <cell r="AD1209" t="str">
            <v/>
          </cell>
          <cell r="AE1209" t="str">
            <v/>
          </cell>
          <cell r="AF1209" t="str">
            <v/>
          </cell>
          <cell r="AG1209" t="str">
            <v/>
          </cell>
          <cell r="AH1209" t="str">
            <v/>
          </cell>
          <cell r="AI1209" t="str">
            <v/>
          </cell>
          <cell r="AJ1209" t="str">
            <v/>
          </cell>
          <cell r="AK1209" t="str">
            <v/>
          </cell>
          <cell r="AL1209" t="str">
            <v/>
          </cell>
          <cell r="AM1209" t="str">
            <v/>
          </cell>
          <cell r="AN1209" t="str">
            <v/>
          </cell>
          <cell r="AO1209" t="str">
            <v/>
          </cell>
          <cell r="AP1209" t="str">
            <v/>
          </cell>
          <cell r="AQ1209" t="str">
            <v/>
          </cell>
          <cell r="AR1209" t="str">
            <v/>
          </cell>
          <cell r="AS1209" t="str">
            <v/>
          </cell>
          <cell r="AT1209" t="str">
            <v/>
          </cell>
          <cell r="AU1209" t="str">
            <v/>
          </cell>
          <cell r="AV1209" t="str">
            <v/>
          </cell>
          <cell r="AW1209" t="str">
            <v/>
          </cell>
          <cell r="AX1209" t="str">
            <v/>
          </cell>
          <cell r="AY1209" t="str">
            <v/>
          </cell>
          <cell r="AZ1209" t="str">
            <v/>
          </cell>
          <cell r="BA1209" t="str">
            <v/>
          </cell>
          <cell r="BB1209" t="str">
            <v/>
          </cell>
          <cell r="BC1209" t="str">
            <v/>
          </cell>
        </row>
        <row r="1210">
          <cell r="B1210" t="str">
            <v>XKOMAR - Air</v>
          </cell>
          <cell r="C1210">
            <v>0</v>
          </cell>
          <cell r="D1210" t="str">
            <v/>
          </cell>
          <cell r="E1210" t="str">
            <v/>
          </cell>
          <cell r="F1210" t="str">
            <v/>
          </cell>
          <cell r="G1210" t="str">
            <v/>
          </cell>
          <cell r="H1210" t="str">
            <v/>
          </cell>
          <cell r="I1210" t="str">
            <v/>
          </cell>
          <cell r="J1210" t="str">
            <v/>
          </cell>
          <cell r="K1210" t="str">
            <v/>
          </cell>
          <cell r="L1210" t="str">
            <v/>
          </cell>
          <cell r="M1210" t="str">
            <v/>
          </cell>
          <cell r="N1210" t="str">
            <v/>
          </cell>
          <cell r="O1210" t="str">
            <v/>
          </cell>
          <cell r="P1210" t="str">
            <v/>
          </cell>
          <cell r="Q1210" t="str">
            <v/>
          </cell>
          <cell r="R1210" t="str">
            <v/>
          </cell>
          <cell r="S1210" t="str">
            <v/>
          </cell>
          <cell r="T1210" t="str">
            <v/>
          </cell>
          <cell r="U1210" t="str">
            <v/>
          </cell>
          <cell r="V1210" t="str">
            <v/>
          </cell>
          <cell r="W1210" t="str">
            <v/>
          </cell>
          <cell r="X1210" t="str">
            <v/>
          </cell>
          <cell r="Y1210" t="str">
            <v/>
          </cell>
          <cell r="Z1210" t="str">
            <v/>
          </cell>
          <cell r="AA1210" t="str">
            <v/>
          </cell>
          <cell r="AB1210" t="str">
            <v/>
          </cell>
          <cell r="AC1210" t="str">
            <v/>
          </cell>
          <cell r="AD1210" t="str">
            <v/>
          </cell>
          <cell r="AE1210" t="str">
            <v/>
          </cell>
          <cell r="AF1210" t="str">
            <v/>
          </cell>
          <cell r="AG1210" t="str">
            <v/>
          </cell>
          <cell r="AH1210" t="str">
            <v/>
          </cell>
          <cell r="AI1210" t="str">
            <v/>
          </cell>
          <cell r="AJ1210" t="str">
            <v/>
          </cell>
          <cell r="AK1210" t="str">
            <v/>
          </cell>
          <cell r="AL1210" t="str">
            <v/>
          </cell>
          <cell r="AM1210" t="str">
            <v/>
          </cell>
          <cell r="AN1210" t="str">
            <v/>
          </cell>
          <cell r="AO1210" t="str">
            <v/>
          </cell>
          <cell r="AP1210" t="str">
            <v/>
          </cell>
          <cell r="AQ1210" t="str">
            <v/>
          </cell>
          <cell r="AR1210" t="str">
            <v/>
          </cell>
          <cell r="AS1210" t="str">
            <v/>
          </cell>
          <cell r="AT1210" t="str">
            <v/>
          </cell>
          <cell r="AU1210" t="str">
            <v/>
          </cell>
          <cell r="AV1210" t="str">
            <v/>
          </cell>
          <cell r="AW1210" t="str">
            <v/>
          </cell>
          <cell r="AX1210" t="str">
            <v/>
          </cell>
          <cell r="AY1210" t="str">
            <v/>
          </cell>
          <cell r="AZ1210" t="str">
            <v/>
          </cell>
          <cell r="BA1210" t="str">
            <v/>
          </cell>
          <cell r="BB1210" t="str">
            <v/>
          </cell>
          <cell r="BC1210" t="str">
            <v/>
          </cell>
        </row>
        <row r="1211">
          <cell r="B1211" t="str">
            <v>XKOMAR - Sea</v>
          </cell>
          <cell r="C1211">
            <v>0</v>
          </cell>
          <cell r="D1211" t="str">
            <v/>
          </cell>
          <cell r="E1211" t="str">
            <v/>
          </cell>
          <cell r="F1211" t="str">
            <v/>
          </cell>
          <cell r="G1211" t="str">
            <v/>
          </cell>
          <cell r="H1211" t="str">
            <v/>
          </cell>
          <cell r="I1211" t="str">
            <v/>
          </cell>
          <cell r="J1211" t="str">
            <v/>
          </cell>
          <cell r="K1211" t="str">
            <v/>
          </cell>
          <cell r="L1211" t="str">
            <v/>
          </cell>
          <cell r="M1211" t="str">
            <v/>
          </cell>
          <cell r="N1211" t="str">
            <v/>
          </cell>
          <cell r="O1211" t="str">
            <v/>
          </cell>
          <cell r="P1211" t="str">
            <v/>
          </cell>
          <cell r="Q1211" t="str">
            <v/>
          </cell>
          <cell r="R1211" t="str">
            <v/>
          </cell>
          <cell r="S1211" t="str">
            <v/>
          </cell>
          <cell r="T1211" t="str">
            <v/>
          </cell>
          <cell r="U1211" t="str">
            <v/>
          </cell>
          <cell r="V1211" t="str">
            <v/>
          </cell>
          <cell r="W1211" t="str">
            <v/>
          </cell>
          <cell r="X1211" t="str">
            <v/>
          </cell>
          <cell r="Y1211" t="str">
            <v/>
          </cell>
          <cell r="Z1211" t="str">
            <v/>
          </cell>
          <cell r="AA1211" t="str">
            <v/>
          </cell>
          <cell r="AB1211" t="str">
            <v/>
          </cell>
          <cell r="AC1211" t="str">
            <v/>
          </cell>
          <cell r="AD1211" t="str">
            <v/>
          </cell>
          <cell r="AE1211" t="str">
            <v/>
          </cell>
          <cell r="AF1211" t="str">
            <v/>
          </cell>
          <cell r="AG1211" t="str">
            <v/>
          </cell>
          <cell r="AH1211" t="str">
            <v/>
          </cell>
          <cell r="AI1211" t="str">
            <v/>
          </cell>
          <cell r="AJ1211" t="str">
            <v/>
          </cell>
          <cell r="AK1211" t="str">
            <v/>
          </cell>
          <cell r="AL1211" t="str">
            <v/>
          </cell>
          <cell r="AM1211" t="str">
            <v/>
          </cell>
          <cell r="AN1211" t="str">
            <v/>
          </cell>
          <cell r="AO1211" t="str">
            <v/>
          </cell>
          <cell r="AP1211" t="str">
            <v/>
          </cell>
          <cell r="AQ1211" t="str">
            <v/>
          </cell>
          <cell r="AR1211" t="str">
            <v/>
          </cell>
          <cell r="AS1211" t="str">
            <v/>
          </cell>
          <cell r="AT1211" t="str">
            <v/>
          </cell>
          <cell r="AU1211" t="str">
            <v/>
          </cell>
          <cell r="AV1211" t="str">
            <v/>
          </cell>
          <cell r="AW1211" t="str">
            <v/>
          </cell>
          <cell r="AX1211" t="str">
            <v/>
          </cell>
          <cell r="AY1211" t="str">
            <v/>
          </cell>
          <cell r="AZ1211" t="str">
            <v/>
          </cell>
          <cell r="BA1211" t="str">
            <v/>
          </cell>
          <cell r="BB1211" t="str">
            <v/>
          </cell>
          <cell r="BC1211" t="str">
            <v/>
          </cell>
        </row>
        <row r="1212">
          <cell r="B1212" t="str">
            <v>XKWET - Air</v>
          </cell>
          <cell r="C1212">
            <v>0</v>
          </cell>
          <cell r="D1212" t="str">
            <v/>
          </cell>
          <cell r="E1212" t="str">
            <v/>
          </cell>
          <cell r="F1212" t="str">
            <v/>
          </cell>
          <cell r="G1212" t="str">
            <v/>
          </cell>
          <cell r="H1212" t="str">
            <v/>
          </cell>
          <cell r="I1212" t="str">
            <v/>
          </cell>
          <cell r="J1212" t="str">
            <v/>
          </cell>
          <cell r="K1212" t="str">
            <v/>
          </cell>
          <cell r="L1212" t="str">
            <v/>
          </cell>
          <cell r="M1212" t="str">
            <v/>
          </cell>
          <cell r="N1212" t="str">
            <v/>
          </cell>
          <cell r="O1212" t="str">
            <v/>
          </cell>
          <cell r="P1212" t="str">
            <v/>
          </cell>
          <cell r="Q1212" t="str">
            <v/>
          </cell>
          <cell r="R1212" t="str">
            <v/>
          </cell>
          <cell r="S1212" t="str">
            <v/>
          </cell>
          <cell r="T1212" t="str">
            <v/>
          </cell>
          <cell r="U1212" t="str">
            <v/>
          </cell>
          <cell r="V1212" t="str">
            <v/>
          </cell>
          <cell r="W1212" t="str">
            <v/>
          </cell>
          <cell r="X1212" t="str">
            <v/>
          </cell>
          <cell r="Y1212" t="str">
            <v/>
          </cell>
          <cell r="Z1212" t="str">
            <v/>
          </cell>
          <cell r="AA1212" t="str">
            <v/>
          </cell>
          <cell r="AB1212" t="str">
            <v/>
          </cell>
          <cell r="AC1212" t="str">
            <v/>
          </cell>
          <cell r="AD1212" t="str">
            <v/>
          </cell>
          <cell r="AE1212" t="str">
            <v/>
          </cell>
          <cell r="AF1212" t="str">
            <v/>
          </cell>
          <cell r="AG1212" t="str">
            <v/>
          </cell>
          <cell r="AH1212" t="str">
            <v/>
          </cell>
          <cell r="AI1212" t="str">
            <v/>
          </cell>
          <cell r="AJ1212" t="str">
            <v/>
          </cell>
          <cell r="AK1212" t="str">
            <v/>
          </cell>
          <cell r="AL1212" t="str">
            <v/>
          </cell>
          <cell r="AM1212" t="str">
            <v/>
          </cell>
          <cell r="AN1212" t="str">
            <v/>
          </cell>
          <cell r="AO1212" t="str">
            <v/>
          </cell>
          <cell r="AP1212" t="str">
            <v/>
          </cell>
          <cell r="AQ1212" t="str">
            <v/>
          </cell>
          <cell r="AR1212" t="str">
            <v/>
          </cell>
          <cell r="AS1212" t="str">
            <v/>
          </cell>
          <cell r="AT1212" t="str">
            <v/>
          </cell>
          <cell r="AU1212" t="str">
            <v/>
          </cell>
          <cell r="AV1212" t="str">
            <v/>
          </cell>
          <cell r="AW1212" t="str">
            <v/>
          </cell>
          <cell r="AX1212" t="str">
            <v/>
          </cell>
          <cell r="AY1212" t="str">
            <v/>
          </cell>
          <cell r="AZ1212" t="str">
            <v/>
          </cell>
          <cell r="BA1212" t="str">
            <v/>
          </cell>
          <cell r="BB1212" t="str">
            <v/>
          </cell>
          <cell r="BC1212" t="str">
            <v/>
          </cell>
        </row>
        <row r="1213">
          <cell r="B1213" t="str">
            <v>XKWET - Sea</v>
          </cell>
          <cell r="C1213">
            <v>0</v>
          </cell>
          <cell r="D1213" t="str">
            <v/>
          </cell>
          <cell r="E1213" t="str">
            <v/>
          </cell>
          <cell r="F1213" t="str">
            <v/>
          </cell>
          <cell r="G1213" t="str">
            <v/>
          </cell>
          <cell r="H1213" t="str">
            <v/>
          </cell>
          <cell r="I1213" t="str">
            <v/>
          </cell>
          <cell r="J1213" t="str">
            <v/>
          </cell>
          <cell r="K1213" t="str">
            <v/>
          </cell>
          <cell r="L1213" t="str">
            <v/>
          </cell>
          <cell r="M1213" t="str">
            <v/>
          </cell>
          <cell r="N1213" t="str">
            <v/>
          </cell>
          <cell r="O1213" t="str">
            <v/>
          </cell>
          <cell r="P1213" t="str">
            <v/>
          </cell>
          <cell r="Q1213" t="str">
            <v/>
          </cell>
          <cell r="R1213" t="str">
            <v/>
          </cell>
          <cell r="S1213" t="str">
            <v/>
          </cell>
          <cell r="T1213" t="str">
            <v/>
          </cell>
          <cell r="U1213" t="str">
            <v/>
          </cell>
          <cell r="V1213" t="str">
            <v/>
          </cell>
          <cell r="W1213" t="str">
            <v/>
          </cell>
          <cell r="X1213" t="str">
            <v/>
          </cell>
          <cell r="Y1213" t="str">
            <v/>
          </cell>
          <cell r="Z1213" t="str">
            <v/>
          </cell>
          <cell r="AA1213" t="str">
            <v/>
          </cell>
          <cell r="AB1213" t="str">
            <v/>
          </cell>
          <cell r="AC1213" t="str">
            <v/>
          </cell>
          <cell r="AD1213" t="str">
            <v/>
          </cell>
          <cell r="AE1213" t="str">
            <v/>
          </cell>
          <cell r="AF1213" t="str">
            <v/>
          </cell>
          <cell r="AG1213" t="str">
            <v/>
          </cell>
          <cell r="AH1213" t="str">
            <v/>
          </cell>
          <cell r="AI1213" t="str">
            <v/>
          </cell>
          <cell r="AJ1213" t="str">
            <v/>
          </cell>
          <cell r="AK1213" t="str">
            <v/>
          </cell>
          <cell r="AL1213" t="str">
            <v/>
          </cell>
          <cell r="AM1213" t="str">
            <v/>
          </cell>
          <cell r="AN1213" t="str">
            <v/>
          </cell>
          <cell r="AO1213" t="str">
            <v/>
          </cell>
          <cell r="AP1213" t="str">
            <v/>
          </cell>
          <cell r="AQ1213" t="str">
            <v/>
          </cell>
          <cell r="AR1213" t="str">
            <v/>
          </cell>
          <cell r="AS1213" t="str">
            <v/>
          </cell>
          <cell r="AT1213" t="str">
            <v/>
          </cell>
          <cell r="AU1213" t="str">
            <v/>
          </cell>
          <cell r="AV1213" t="str">
            <v/>
          </cell>
          <cell r="AW1213" t="str">
            <v/>
          </cell>
          <cell r="AX1213" t="str">
            <v/>
          </cell>
          <cell r="AY1213" t="str">
            <v/>
          </cell>
          <cell r="AZ1213" t="str">
            <v/>
          </cell>
          <cell r="BA1213" t="str">
            <v/>
          </cell>
          <cell r="BB1213" t="str">
            <v/>
          </cell>
          <cell r="BC1213" t="str">
            <v/>
          </cell>
        </row>
        <row r="1214">
          <cell r="B1214" t="str">
            <v>XLATH - Air</v>
          </cell>
          <cell r="C1214">
            <v>0</v>
          </cell>
          <cell r="D1214" t="str">
            <v/>
          </cell>
          <cell r="E1214" t="str">
            <v/>
          </cell>
          <cell r="F1214" t="str">
            <v/>
          </cell>
          <cell r="G1214" t="str">
            <v/>
          </cell>
          <cell r="H1214" t="str">
            <v/>
          </cell>
          <cell r="I1214" t="str">
            <v/>
          </cell>
          <cell r="J1214" t="str">
            <v/>
          </cell>
          <cell r="K1214" t="str">
            <v/>
          </cell>
          <cell r="L1214" t="str">
            <v/>
          </cell>
          <cell r="M1214" t="str">
            <v/>
          </cell>
          <cell r="N1214" t="str">
            <v/>
          </cell>
          <cell r="O1214" t="str">
            <v/>
          </cell>
          <cell r="P1214" t="str">
            <v/>
          </cell>
          <cell r="Q1214" t="str">
            <v/>
          </cell>
          <cell r="R1214" t="str">
            <v/>
          </cell>
          <cell r="S1214" t="str">
            <v/>
          </cell>
          <cell r="T1214" t="str">
            <v/>
          </cell>
          <cell r="U1214" t="str">
            <v/>
          </cell>
          <cell r="V1214" t="str">
            <v/>
          </cell>
          <cell r="W1214" t="str">
            <v/>
          </cell>
          <cell r="X1214" t="str">
            <v/>
          </cell>
          <cell r="Y1214" t="str">
            <v/>
          </cell>
          <cell r="Z1214" t="str">
            <v/>
          </cell>
          <cell r="AA1214" t="str">
            <v/>
          </cell>
          <cell r="AB1214" t="str">
            <v/>
          </cell>
          <cell r="AC1214" t="str">
            <v/>
          </cell>
          <cell r="AD1214" t="str">
            <v/>
          </cell>
          <cell r="AE1214" t="str">
            <v/>
          </cell>
          <cell r="AF1214" t="str">
            <v/>
          </cell>
          <cell r="AG1214" t="str">
            <v/>
          </cell>
          <cell r="AH1214" t="str">
            <v/>
          </cell>
          <cell r="AI1214" t="str">
            <v/>
          </cell>
          <cell r="AJ1214" t="str">
            <v/>
          </cell>
          <cell r="AK1214" t="str">
            <v/>
          </cell>
          <cell r="AL1214" t="str">
            <v/>
          </cell>
          <cell r="AM1214" t="str">
            <v/>
          </cell>
          <cell r="AN1214" t="str">
            <v/>
          </cell>
          <cell r="AO1214" t="str">
            <v/>
          </cell>
          <cell r="AP1214" t="str">
            <v/>
          </cell>
          <cell r="AQ1214" t="str">
            <v/>
          </cell>
          <cell r="AR1214" t="str">
            <v/>
          </cell>
          <cell r="AS1214" t="str">
            <v/>
          </cell>
          <cell r="AT1214" t="str">
            <v/>
          </cell>
          <cell r="AU1214" t="str">
            <v/>
          </cell>
          <cell r="AV1214" t="str">
            <v/>
          </cell>
          <cell r="AW1214" t="str">
            <v/>
          </cell>
          <cell r="AX1214" t="str">
            <v/>
          </cell>
          <cell r="AY1214" t="str">
            <v/>
          </cell>
          <cell r="AZ1214" t="str">
            <v/>
          </cell>
          <cell r="BA1214" t="str">
            <v/>
          </cell>
          <cell r="BB1214" t="str">
            <v/>
          </cell>
          <cell r="BC1214" t="str">
            <v/>
          </cell>
        </row>
        <row r="1215">
          <cell r="B1215" t="str">
            <v>XLATH - Sea</v>
          </cell>
          <cell r="C1215">
            <v>0</v>
          </cell>
          <cell r="D1215" t="str">
            <v/>
          </cell>
          <cell r="E1215" t="str">
            <v/>
          </cell>
          <cell r="F1215" t="str">
            <v/>
          </cell>
          <cell r="G1215" t="str">
            <v/>
          </cell>
          <cell r="H1215" t="str">
            <v/>
          </cell>
          <cell r="I1215" t="str">
            <v/>
          </cell>
          <cell r="J1215" t="str">
            <v/>
          </cell>
          <cell r="K1215" t="str">
            <v/>
          </cell>
          <cell r="L1215" t="str">
            <v/>
          </cell>
          <cell r="M1215" t="str">
            <v/>
          </cell>
          <cell r="N1215" t="str">
            <v/>
          </cell>
          <cell r="O1215" t="str">
            <v/>
          </cell>
          <cell r="P1215" t="str">
            <v/>
          </cell>
          <cell r="Q1215" t="str">
            <v/>
          </cell>
          <cell r="R1215" t="str">
            <v/>
          </cell>
          <cell r="S1215" t="str">
            <v/>
          </cell>
          <cell r="T1215" t="str">
            <v/>
          </cell>
          <cell r="U1215" t="str">
            <v/>
          </cell>
          <cell r="V1215" t="str">
            <v/>
          </cell>
          <cell r="W1215" t="str">
            <v/>
          </cell>
          <cell r="X1215" t="str">
            <v/>
          </cell>
          <cell r="Y1215" t="str">
            <v/>
          </cell>
          <cell r="Z1215" t="str">
            <v/>
          </cell>
          <cell r="AA1215" t="str">
            <v/>
          </cell>
          <cell r="AB1215" t="str">
            <v/>
          </cell>
          <cell r="AC1215" t="str">
            <v/>
          </cell>
          <cell r="AD1215" t="str">
            <v/>
          </cell>
          <cell r="AE1215" t="str">
            <v/>
          </cell>
          <cell r="AF1215" t="str">
            <v/>
          </cell>
          <cell r="AG1215" t="str">
            <v/>
          </cell>
          <cell r="AH1215" t="str">
            <v/>
          </cell>
          <cell r="AI1215" t="str">
            <v/>
          </cell>
          <cell r="AJ1215" t="str">
            <v/>
          </cell>
          <cell r="AK1215" t="str">
            <v/>
          </cell>
          <cell r="AL1215" t="str">
            <v/>
          </cell>
          <cell r="AM1215" t="str">
            <v/>
          </cell>
          <cell r="AN1215" t="str">
            <v/>
          </cell>
          <cell r="AO1215" t="str">
            <v/>
          </cell>
          <cell r="AP1215" t="str">
            <v/>
          </cell>
          <cell r="AQ1215" t="str">
            <v/>
          </cell>
          <cell r="AR1215" t="str">
            <v/>
          </cell>
          <cell r="AS1215" t="str">
            <v/>
          </cell>
          <cell r="AT1215" t="str">
            <v/>
          </cell>
          <cell r="AU1215" t="str">
            <v/>
          </cell>
          <cell r="AV1215" t="str">
            <v/>
          </cell>
          <cell r="AW1215" t="str">
            <v/>
          </cell>
          <cell r="AX1215" t="str">
            <v/>
          </cell>
          <cell r="AY1215" t="str">
            <v/>
          </cell>
          <cell r="AZ1215" t="str">
            <v/>
          </cell>
          <cell r="BA1215" t="str">
            <v/>
          </cell>
          <cell r="BB1215" t="str">
            <v/>
          </cell>
          <cell r="BC1215" t="str">
            <v/>
          </cell>
        </row>
        <row r="1216">
          <cell r="B1216" t="str">
            <v>XLEBE - Air</v>
          </cell>
          <cell r="C1216">
            <v>0</v>
          </cell>
          <cell r="D1216" t="str">
            <v/>
          </cell>
          <cell r="E1216" t="str">
            <v/>
          </cell>
          <cell r="F1216" t="str">
            <v/>
          </cell>
          <cell r="G1216" t="str">
            <v/>
          </cell>
          <cell r="H1216" t="str">
            <v/>
          </cell>
          <cell r="I1216" t="str">
            <v/>
          </cell>
          <cell r="J1216" t="str">
            <v/>
          </cell>
          <cell r="K1216" t="str">
            <v/>
          </cell>
          <cell r="L1216" t="str">
            <v/>
          </cell>
          <cell r="M1216" t="str">
            <v/>
          </cell>
          <cell r="N1216" t="str">
            <v/>
          </cell>
          <cell r="O1216" t="str">
            <v/>
          </cell>
          <cell r="P1216" t="str">
            <v/>
          </cell>
          <cell r="Q1216" t="str">
            <v/>
          </cell>
          <cell r="R1216" t="str">
            <v/>
          </cell>
          <cell r="S1216" t="str">
            <v/>
          </cell>
          <cell r="T1216" t="str">
            <v/>
          </cell>
          <cell r="U1216" t="str">
            <v/>
          </cell>
          <cell r="V1216" t="str">
            <v/>
          </cell>
          <cell r="W1216" t="str">
            <v/>
          </cell>
          <cell r="X1216" t="str">
            <v/>
          </cell>
          <cell r="Y1216" t="str">
            <v/>
          </cell>
          <cell r="Z1216" t="str">
            <v/>
          </cell>
          <cell r="AA1216" t="str">
            <v/>
          </cell>
          <cell r="AB1216" t="str">
            <v/>
          </cell>
          <cell r="AC1216" t="str">
            <v/>
          </cell>
          <cell r="AD1216" t="str">
            <v/>
          </cell>
          <cell r="AE1216" t="str">
            <v/>
          </cell>
          <cell r="AF1216" t="str">
            <v/>
          </cell>
          <cell r="AG1216" t="str">
            <v/>
          </cell>
          <cell r="AH1216" t="str">
            <v/>
          </cell>
          <cell r="AI1216" t="str">
            <v/>
          </cell>
          <cell r="AJ1216" t="str">
            <v/>
          </cell>
          <cell r="AK1216" t="str">
            <v/>
          </cell>
          <cell r="AL1216" t="str">
            <v/>
          </cell>
          <cell r="AM1216" t="str">
            <v/>
          </cell>
          <cell r="AN1216" t="str">
            <v/>
          </cell>
          <cell r="AO1216" t="str">
            <v/>
          </cell>
          <cell r="AP1216" t="str">
            <v/>
          </cell>
          <cell r="AQ1216" t="str">
            <v/>
          </cell>
          <cell r="AR1216" t="str">
            <v/>
          </cell>
          <cell r="AS1216" t="str">
            <v/>
          </cell>
          <cell r="AT1216" t="str">
            <v/>
          </cell>
          <cell r="AU1216" t="str">
            <v/>
          </cell>
          <cell r="AV1216" t="str">
            <v/>
          </cell>
          <cell r="AW1216" t="str">
            <v/>
          </cell>
          <cell r="AX1216" t="str">
            <v/>
          </cell>
          <cell r="AY1216" t="str">
            <v/>
          </cell>
          <cell r="AZ1216" t="str">
            <v/>
          </cell>
          <cell r="BA1216" t="str">
            <v/>
          </cell>
          <cell r="BB1216" t="str">
            <v/>
          </cell>
          <cell r="BC1216" t="str">
            <v/>
          </cell>
        </row>
        <row r="1217">
          <cell r="B1217" t="str">
            <v>XLEBE - Sea</v>
          </cell>
          <cell r="C1217">
            <v>0</v>
          </cell>
          <cell r="D1217" t="str">
            <v/>
          </cell>
          <cell r="E1217" t="str">
            <v/>
          </cell>
          <cell r="F1217" t="str">
            <v/>
          </cell>
          <cell r="G1217" t="str">
            <v/>
          </cell>
          <cell r="H1217" t="str">
            <v/>
          </cell>
          <cell r="I1217" t="str">
            <v/>
          </cell>
          <cell r="J1217" t="str">
            <v/>
          </cell>
          <cell r="K1217" t="str">
            <v/>
          </cell>
          <cell r="L1217" t="str">
            <v/>
          </cell>
          <cell r="M1217" t="str">
            <v/>
          </cell>
          <cell r="N1217" t="str">
            <v/>
          </cell>
          <cell r="O1217" t="str">
            <v/>
          </cell>
          <cell r="P1217" t="str">
            <v/>
          </cell>
          <cell r="Q1217" t="str">
            <v/>
          </cell>
          <cell r="R1217" t="str">
            <v/>
          </cell>
          <cell r="S1217" t="str">
            <v/>
          </cell>
          <cell r="T1217" t="str">
            <v/>
          </cell>
          <cell r="U1217" t="str">
            <v/>
          </cell>
          <cell r="V1217" t="str">
            <v/>
          </cell>
          <cell r="W1217" t="str">
            <v/>
          </cell>
          <cell r="X1217" t="str">
            <v/>
          </cell>
          <cell r="Y1217" t="str">
            <v/>
          </cell>
          <cell r="Z1217" t="str">
            <v/>
          </cell>
          <cell r="AA1217" t="str">
            <v/>
          </cell>
          <cell r="AB1217" t="str">
            <v/>
          </cell>
          <cell r="AC1217" t="str">
            <v/>
          </cell>
          <cell r="AD1217" t="str">
            <v/>
          </cell>
          <cell r="AE1217" t="str">
            <v/>
          </cell>
          <cell r="AF1217" t="str">
            <v/>
          </cell>
          <cell r="AG1217" t="str">
            <v/>
          </cell>
          <cell r="AH1217" t="str">
            <v/>
          </cell>
          <cell r="AI1217" t="str">
            <v/>
          </cell>
          <cell r="AJ1217" t="str">
            <v/>
          </cell>
          <cell r="AK1217" t="str">
            <v/>
          </cell>
          <cell r="AL1217" t="str">
            <v/>
          </cell>
          <cell r="AM1217" t="str">
            <v/>
          </cell>
          <cell r="AN1217" t="str">
            <v/>
          </cell>
          <cell r="AO1217" t="str">
            <v/>
          </cell>
          <cell r="AP1217" t="str">
            <v/>
          </cell>
          <cell r="AQ1217" t="str">
            <v/>
          </cell>
          <cell r="AR1217" t="str">
            <v/>
          </cell>
          <cell r="AS1217" t="str">
            <v/>
          </cell>
          <cell r="AT1217" t="str">
            <v/>
          </cell>
          <cell r="AU1217" t="str">
            <v/>
          </cell>
          <cell r="AV1217" t="str">
            <v/>
          </cell>
          <cell r="AW1217" t="str">
            <v/>
          </cell>
          <cell r="AX1217" t="str">
            <v/>
          </cell>
          <cell r="AY1217" t="str">
            <v/>
          </cell>
          <cell r="AZ1217" t="str">
            <v/>
          </cell>
          <cell r="BA1217" t="str">
            <v/>
          </cell>
          <cell r="BB1217" t="str">
            <v/>
          </cell>
          <cell r="BC1217" t="str">
            <v/>
          </cell>
        </row>
        <row r="1218">
          <cell r="B1218" t="str">
            <v>XLEBI - Air</v>
          </cell>
          <cell r="C1218">
            <v>0</v>
          </cell>
          <cell r="D1218" t="str">
            <v/>
          </cell>
          <cell r="E1218" t="str">
            <v/>
          </cell>
          <cell r="F1218" t="str">
            <v/>
          </cell>
          <cell r="G1218" t="str">
            <v/>
          </cell>
          <cell r="H1218" t="str">
            <v/>
          </cell>
          <cell r="I1218" t="str">
            <v/>
          </cell>
          <cell r="J1218" t="str">
            <v/>
          </cell>
          <cell r="K1218" t="str">
            <v/>
          </cell>
          <cell r="L1218" t="str">
            <v/>
          </cell>
          <cell r="M1218" t="str">
            <v/>
          </cell>
          <cell r="N1218" t="str">
            <v/>
          </cell>
          <cell r="O1218" t="str">
            <v/>
          </cell>
          <cell r="P1218" t="str">
            <v/>
          </cell>
          <cell r="Q1218" t="str">
            <v/>
          </cell>
          <cell r="R1218" t="str">
            <v/>
          </cell>
          <cell r="S1218" t="str">
            <v/>
          </cell>
          <cell r="T1218" t="str">
            <v/>
          </cell>
          <cell r="U1218" t="str">
            <v/>
          </cell>
          <cell r="V1218" t="str">
            <v/>
          </cell>
          <cell r="W1218" t="str">
            <v/>
          </cell>
          <cell r="X1218" t="str">
            <v/>
          </cell>
          <cell r="Y1218" t="str">
            <v/>
          </cell>
          <cell r="Z1218" t="str">
            <v/>
          </cell>
          <cell r="AA1218" t="str">
            <v/>
          </cell>
          <cell r="AB1218" t="str">
            <v/>
          </cell>
          <cell r="AC1218" t="str">
            <v/>
          </cell>
          <cell r="AD1218" t="str">
            <v/>
          </cell>
          <cell r="AE1218" t="str">
            <v/>
          </cell>
          <cell r="AF1218" t="str">
            <v/>
          </cell>
          <cell r="AG1218" t="str">
            <v/>
          </cell>
          <cell r="AH1218" t="str">
            <v/>
          </cell>
          <cell r="AI1218" t="str">
            <v/>
          </cell>
          <cell r="AJ1218" t="str">
            <v/>
          </cell>
          <cell r="AK1218" t="str">
            <v/>
          </cell>
          <cell r="AL1218" t="str">
            <v/>
          </cell>
          <cell r="AM1218" t="str">
            <v/>
          </cell>
          <cell r="AN1218" t="str">
            <v/>
          </cell>
          <cell r="AO1218" t="str">
            <v/>
          </cell>
          <cell r="AP1218" t="str">
            <v/>
          </cell>
          <cell r="AQ1218" t="str">
            <v/>
          </cell>
          <cell r="AR1218" t="str">
            <v/>
          </cell>
          <cell r="AS1218" t="str">
            <v/>
          </cell>
          <cell r="AT1218" t="str">
            <v/>
          </cell>
          <cell r="AU1218" t="str">
            <v/>
          </cell>
          <cell r="AV1218" t="str">
            <v/>
          </cell>
          <cell r="AW1218" t="str">
            <v/>
          </cell>
          <cell r="AX1218" t="str">
            <v/>
          </cell>
          <cell r="AY1218" t="str">
            <v/>
          </cell>
          <cell r="AZ1218" t="str">
            <v/>
          </cell>
          <cell r="BA1218" t="str">
            <v/>
          </cell>
          <cell r="BB1218" t="str">
            <v/>
          </cell>
          <cell r="BC1218" t="str">
            <v/>
          </cell>
        </row>
        <row r="1219">
          <cell r="B1219" t="str">
            <v>XLEBI - Sea</v>
          </cell>
          <cell r="C1219">
            <v>0</v>
          </cell>
          <cell r="D1219" t="str">
            <v/>
          </cell>
          <cell r="E1219" t="str">
            <v/>
          </cell>
          <cell r="F1219" t="str">
            <v/>
          </cell>
          <cell r="G1219" t="str">
            <v/>
          </cell>
          <cell r="H1219" t="str">
            <v/>
          </cell>
          <cell r="I1219" t="str">
            <v/>
          </cell>
          <cell r="J1219" t="str">
            <v/>
          </cell>
          <cell r="K1219" t="str">
            <v/>
          </cell>
          <cell r="L1219" t="str">
            <v/>
          </cell>
          <cell r="M1219" t="str">
            <v/>
          </cell>
          <cell r="N1219" t="str">
            <v/>
          </cell>
          <cell r="O1219" t="str">
            <v/>
          </cell>
          <cell r="P1219" t="str">
            <v/>
          </cell>
          <cell r="Q1219" t="str">
            <v/>
          </cell>
          <cell r="R1219" t="str">
            <v/>
          </cell>
          <cell r="S1219" t="str">
            <v/>
          </cell>
          <cell r="T1219" t="str">
            <v/>
          </cell>
          <cell r="U1219" t="str">
            <v/>
          </cell>
          <cell r="V1219" t="str">
            <v/>
          </cell>
          <cell r="W1219" t="str">
            <v/>
          </cell>
          <cell r="X1219" t="str">
            <v/>
          </cell>
          <cell r="Y1219" t="str">
            <v/>
          </cell>
          <cell r="Z1219" t="str">
            <v/>
          </cell>
          <cell r="AA1219" t="str">
            <v/>
          </cell>
          <cell r="AB1219" t="str">
            <v/>
          </cell>
          <cell r="AC1219" t="str">
            <v/>
          </cell>
          <cell r="AD1219" t="str">
            <v/>
          </cell>
          <cell r="AE1219" t="str">
            <v/>
          </cell>
          <cell r="AF1219" t="str">
            <v/>
          </cell>
          <cell r="AG1219" t="str">
            <v/>
          </cell>
          <cell r="AH1219" t="str">
            <v/>
          </cell>
          <cell r="AI1219" t="str">
            <v/>
          </cell>
          <cell r="AJ1219" t="str">
            <v/>
          </cell>
          <cell r="AK1219" t="str">
            <v/>
          </cell>
          <cell r="AL1219" t="str">
            <v/>
          </cell>
          <cell r="AM1219" t="str">
            <v/>
          </cell>
          <cell r="AN1219" t="str">
            <v/>
          </cell>
          <cell r="AO1219" t="str">
            <v/>
          </cell>
          <cell r="AP1219" t="str">
            <v/>
          </cell>
          <cell r="AQ1219" t="str">
            <v/>
          </cell>
          <cell r="AR1219" t="str">
            <v/>
          </cell>
          <cell r="AS1219" t="str">
            <v/>
          </cell>
          <cell r="AT1219" t="str">
            <v/>
          </cell>
          <cell r="AU1219" t="str">
            <v/>
          </cell>
          <cell r="AV1219" t="str">
            <v/>
          </cell>
          <cell r="AW1219" t="str">
            <v/>
          </cell>
          <cell r="AX1219" t="str">
            <v/>
          </cell>
          <cell r="AY1219" t="str">
            <v/>
          </cell>
          <cell r="AZ1219" t="str">
            <v/>
          </cell>
          <cell r="BA1219" t="str">
            <v/>
          </cell>
          <cell r="BB1219" t="str">
            <v/>
          </cell>
          <cell r="BC1219" t="str">
            <v/>
          </cell>
        </row>
        <row r="1220">
          <cell r="B1220" t="str">
            <v>XLIETZ - Air</v>
          </cell>
          <cell r="C1220">
            <v>0</v>
          </cell>
          <cell r="D1220" t="str">
            <v/>
          </cell>
          <cell r="E1220" t="str">
            <v/>
          </cell>
          <cell r="F1220" t="str">
            <v/>
          </cell>
          <cell r="G1220" t="str">
            <v/>
          </cell>
          <cell r="H1220" t="str">
            <v/>
          </cell>
          <cell r="I1220" t="str">
            <v/>
          </cell>
          <cell r="J1220" t="str">
            <v/>
          </cell>
          <cell r="K1220" t="str">
            <v/>
          </cell>
          <cell r="L1220" t="str">
            <v/>
          </cell>
          <cell r="M1220" t="str">
            <v/>
          </cell>
          <cell r="N1220" t="str">
            <v/>
          </cell>
          <cell r="O1220" t="str">
            <v/>
          </cell>
          <cell r="P1220" t="str">
            <v/>
          </cell>
          <cell r="Q1220" t="str">
            <v/>
          </cell>
          <cell r="R1220" t="str">
            <v/>
          </cell>
          <cell r="S1220" t="str">
            <v/>
          </cell>
          <cell r="T1220" t="str">
            <v/>
          </cell>
          <cell r="U1220" t="str">
            <v/>
          </cell>
          <cell r="V1220" t="str">
            <v/>
          </cell>
          <cell r="W1220" t="str">
            <v/>
          </cell>
          <cell r="X1220" t="str">
            <v/>
          </cell>
          <cell r="Y1220" t="str">
            <v/>
          </cell>
          <cell r="Z1220" t="str">
            <v/>
          </cell>
          <cell r="AA1220" t="str">
            <v/>
          </cell>
          <cell r="AB1220" t="str">
            <v/>
          </cell>
          <cell r="AC1220" t="str">
            <v/>
          </cell>
          <cell r="AD1220" t="str">
            <v/>
          </cell>
          <cell r="AE1220" t="str">
            <v/>
          </cell>
          <cell r="AF1220" t="str">
            <v/>
          </cell>
          <cell r="AG1220" t="str">
            <v/>
          </cell>
          <cell r="AH1220" t="str">
            <v/>
          </cell>
          <cell r="AI1220" t="str">
            <v/>
          </cell>
          <cell r="AJ1220" t="str">
            <v/>
          </cell>
          <cell r="AK1220" t="str">
            <v/>
          </cell>
          <cell r="AL1220" t="str">
            <v/>
          </cell>
          <cell r="AM1220" t="str">
            <v/>
          </cell>
          <cell r="AN1220" t="str">
            <v/>
          </cell>
          <cell r="AO1220" t="str">
            <v/>
          </cell>
          <cell r="AP1220" t="str">
            <v/>
          </cell>
          <cell r="AQ1220" t="str">
            <v/>
          </cell>
          <cell r="AR1220" t="str">
            <v/>
          </cell>
          <cell r="AS1220" t="str">
            <v/>
          </cell>
          <cell r="AT1220" t="str">
            <v/>
          </cell>
          <cell r="AU1220" t="str">
            <v/>
          </cell>
          <cell r="AV1220" t="str">
            <v/>
          </cell>
          <cell r="AW1220" t="str">
            <v/>
          </cell>
          <cell r="AX1220" t="str">
            <v/>
          </cell>
          <cell r="AY1220" t="str">
            <v/>
          </cell>
          <cell r="AZ1220" t="str">
            <v/>
          </cell>
          <cell r="BA1220" t="str">
            <v/>
          </cell>
          <cell r="BB1220" t="str">
            <v/>
          </cell>
          <cell r="BC1220" t="str">
            <v/>
          </cell>
        </row>
        <row r="1221">
          <cell r="B1221" t="str">
            <v>XLIETZ - Sea</v>
          </cell>
          <cell r="C1221">
            <v>0</v>
          </cell>
          <cell r="D1221" t="str">
            <v/>
          </cell>
          <cell r="E1221" t="str">
            <v/>
          </cell>
          <cell r="F1221" t="str">
            <v/>
          </cell>
          <cell r="G1221" t="str">
            <v/>
          </cell>
          <cell r="H1221" t="str">
            <v/>
          </cell>
          <cell r="I1221" t="str">
            <v/>
          </cell>
          <cell r="J1221" t="str">
            <v/>
          </cell>
          <cell r="K1221" t="str">
            <v/>
          </cell>
          <cell r="L1221" t="str">
            <v/>
          </cell>
          <cell r="M1221" t="str">
            <v/>
          </cell>
          <cell r="N1221" t="str">
            <v/>
          </cell>
          <cell r="O1221" t="str">
            <v/>
          </cell>
          <cell r="P1221" t="str">
            <v/>
          </cell>
          <cell r="Q1221" t="str">
            <v/>
          </cell>
          <cell r="R1221" t="str">
            <v/>
          </cell>
          <cell r="S1221" t="str">
            <v/>
          </cell>
          <cell r="T1221" t="str">
            <v/>
          </cell>
          <cell r="U1221" t="str">
            <v/>
          </cell>
          <cell r="V1221" t="str">
            <v/>
          </cell>
          <cell r="W1221" t="str">
            <v/>
          </cell>
          <cell r="X1221" t="str">
            <v/>
          </cell>
          <cell r="Y1221" t="str">
            <v/>
          </cell>
          <cell r="Z1221" t="str">
            <v/>
          </cell>
          <cell r="AA1221" t="str">
            <v/>
          </cell>
          <cell r="AB1221" t="str">
            <v/>
          </cell>
          <cell r="AC1221" t="str">
            <v/>
          </cell>
          <cell r="AD1221" t="str">
            <v/>
          </cell>
          <cell r="AE1221" t="str">
            <v/>
          </cell>
          <cell r="AF1221" t="str">
            <v/>
          </cell>
          <cell r="AG1221" t="str">
            <v/>
          </cell>
          <cell r="AH1221" t="str">
            <v/>
          </cell>
          <cell r="AI1221" t="str">
            <v/>
          </cell>
          <cell r="AJ1221" t="str">
            <v/>
          </cell>
          <cell r="AK1221" t="str">
            <v/>
          </cell>
          <cell r="AL1221" t="str">
            <v/>
          </cell>
          <cell r="AM1221" t="str">
            <v/>
          </cell>
          <cell r="AN1221" t="str">
            <v/>
          </cell>
          <cell r="AO1221" t="str">
            <v/>
          </cell>
          <cell r="AP1221" t="str">
            <v/>
          </cell>
          <cell r="AQ1221" t="str">
            <v/>
          </cell>
          <cell r="AR1221" t="str">
            <v/>
          </cell>
          <cell r="AS1221" t="str">
            <v/>
          </cell>
          <cell r="AT1221" t="str">
            <v/>
          </cell>
          <cell r="AU1221" t="str">
            <v/>
          </cell>
          <cell r="AV1221" t="str">
            <v/>
          </cell>
          <cell r="AW1221" t="str">
            <v/>
          </cell>
          <cell r="AX1221" t="str">
            <v/>
          </cell>
          <cell r="AY1221" t="str">
            <v/>
          </cell>
          <cell r="AZ1221" t="str">
            <v/>
          </cell>
          <cell r="BA1221" t="str">
            <v/>
          </cell>
          <cell r="BB1221" t="str">
            <v/>
          </cell>
          <cell r="BC1221" t="str">
            <v/>
          </cell>
        </row>
        <row r="1222">
          <cell r="B1222" t="str">
            <v>XLLYR - Air</v>
          </cell>
          <cell r="C1222">
            <v>0</v>
          </cell>
          <cell r="D1222" t="str">
            <v/>
          </cell>
          <cell r="E1222" t="str">
            <v/>
          </cell>
          <cell r="F1222" t="str">
            <v/>
          </cell>
          <cell r="G1222" t="str">
            <v/>
          </cell>
          <cell r="H1222" t="str">
            <v/>
          </cell>
          <cell r="I1222" t="str">
            <v/>
          </cell>
          <cell r="J1222" t="str">
            <v/>
          </cell>
          <cell r="K1222" t="str">
            <v/>
          </cell>
          <cell r="L1222" t="str">
            <v/>
          </cell>
          <cell r="M1222" t="str">
            <v/>
          </cell>
          <cell r="N1222" t="str">
            <v/>
          </cell>
          <cell r="O1222" t="str">
            <v/>
          </cell>
          <cell r="P1222" t="str">
            <v/>
          </cell>
          <cell r="Q1222" t="str">
            <v/>
          </cell>
          <cell r="R1222" t="str">
            <v/>
          </cell>
          <cell r="S1222" t="str">
            <v/>
          </cell>
          <cell r="T1222" t="str">
            <v/>
          </cell>
          <cell r="U1222" t="str">
            <v/>
          </cell>
          <cell r="V1222" t="str">
            <v/>
          </cell>
          <cell r="W1222" t="str">
            <v/>
          </cell>
          <cell r="X1222" t="str">
            <v/>
          </cell>
          <cell r="Y1222" t="str">
            <v/>
          </cell>
          <cell r="Z1222" t="str">
            <v/>
          </cell>
          <cell r="AA1222" t="str">
            <v/>
          </cell>
          <cell r="AB1222" t="str">
            <v/>
          </cell>
          <cell r="AC1222" t="str">
            <v/>
          </cell>
          <cell r="AD1222" t="str">
            <v/>
          </cell>
          <cell r="AE1222" t="str">
            <v/>
          </cell>
          <cell r="AF1222" t="str">
            <v/>
          </cell>
          <cell r="AG1222" t="str">
            <v/>
          </cell>
          <cell r="AH1222" t="str">
            <v/>
          </cell>
          <cell r="AI1222" t="str">
            <v/>
          </cell>
          <cell r="AJ1222" t="str">
            <v/>
          </cell>
          <cell r="AK1222" t="str">
            <v/>
          </cell>
          <cell r="AL1222" t="str">
            <v/>
          </cell>
          <cell r="AM1222" t="str">
            <v/>
          </cell>
          <cell r="AN1222" t="str">
            <v/>
          </cell>
          <cell r="AO1222" t="str">
            <v/>
          </cell>
          <cell r="AP1222" t="str">
            <v/>
          </cell>
          <cell r="AQ1222" t="str">
            <v/>
          </cell>
          <cell r="AR1222" t="str">
            <v/>
          </cell>
          <cell r="AS1222" t="str">
            <v/>
          </cell>
          <cell r="AT1222" t="str">
            <v/>
          </cell>
          <cell r="AU1222" t="str">
            <v/>
          </cell>
          <cell r="AV1222" t="str">
            <v/>
          </cell>
          <cell r="AW1222" t="str">
            <v/>
          </cell>
          <cell r="AX1222" t="str">
            <v/>
          </cell>
          <cell r="AY1222" t="str">
            <v/>
          </cell>
          <cell r="AZ1222" t="str">
            <v/>
          </cell>
          <cell r="BA1222" t="str">
            <v/>
          </cell>
          <cell r="BB1222" t="str">
            <v/>
          </cell>
          <cell r="BC1222" t="str">
            <v/>
          </cell>
        </row>
        <row r="1223">
          <cell r="B1223" t="str">
            <v>XLLYR - Sea</v>
          </cell>
          <cell r="C1223">
            <v>0</v>
          </cell>
          <cell r="D1223" t="str">
            <v/>
          </cell>
          <cell r="E1223" t="str">
            <v/>
          </cell>
          <cell r="F1223" t="str">
            <v/>
          </cell>
          <cell r="G1223" t="str">
            <v/>
          </cell>
          <cell r="H1223" t="str">
            <v/>
          </cell>
          <cell r="I1223" t="str">
            <v/>
          </cell>
          <cell r="J1223" t="str">
            <v/>
          </cell>
          <cell r="K1223" t="str">
            <v/>
          </cell>
          <cell r="L1223" t="str">
            <v/>
          </cell>
          <cell r="M1223" t="str">
            <v/>
          </cell>
          <cell r="N1223" t="str">
            <v/>
          </cell>
          <cell r="O1223" t="str">
            <v/>
          </cell>
          <cell r="P1223" t="str">
            <v/>
          </cell>
          <cell r="Q1223" t="str">
            <v/>
          </cell>
          <cell r="R1223" t="str">
            <v/>
          </cell>
          <cell r="S1223" t="str">
            <v/>
          </cell>
          <cell r="T1223" t="str">
            <v/>
          </cell>
          <cell r="U1223" t="str">
            <v/>
          </cell>
          <cell r="V1223" t="str">
            <v/>
          </cell>
          <cell r="W1223" t="str">
            <v/>
          </cell>
          <cell r="X1223" t="str">
            <v/>
          </cell>
          <cell r="Y1223" t="str">
            <v/>
          </cell>
          <cell r="Z1223" t="str">
            <v/>
          </cell>
          <cell r="AA1223" t="str">
            <v/>
          </cell>
          <cell r="AB1223" t="str">
            <v/>
          </cell>
          <cell r="AC1223" t="str">
            <v/>
          </cell>
          <cell r="AD1223" t="str">
            <v/>
          </cell>
          <cell r="AE1223" t="str">
            <v/>
          </cell>
          <cell r="AF1223" t="str">
            <v/>
          </cell>
          <cell r="AG1223" t="str">
            <v/>
          </cell>
          <cell r="AH1223" t="str">
            <v/>
          </cell>
          <cell r="AI1223" t="str">
            <v/>
          </cell>
          <cell r="AJ1223" t="str">
            <v/>
          </cell>
          <cell r="AK1223" t="str">
            <v/>
          </cell>
          <cell r="AL1223" t="str">
            <v/>
          </cell>
          <cell r="AM1223" t="str">
            <v/>
          </cell>
          <cell r="AN1223" t="str">
            <v/>
          </cell>
          <cell r="AO1223" t="str">
            <v/>
          </cell>
          <cell r="AP1223" t="str">
            <v/>
          </cell>
          <cell r="AQ1223" t="str">
            <v/>
          </cell>
          <cell r="AR1223" t="str">
            <v/>
          </cell>
          <cell r="AS1223" t="str">
            <v/>
          </cell>
          <cell r="AT1223" t="str">
            <v/>
          </cell>
          <cell r="AU1223" t="str">
            <v/>
          </cell>
          <cell r="AV1223" t="str">
            <v/>
          </cell>
          <cell r="AW1223" t="str">
            <v/>
          </cell>
          <cell r="AX1223" t="str">
            <v/>
          </cell>
          <cell r="AY1223" t="str">
            <v/>
          </cell>
          <cell r="AZ1223" t="str">
            <v/>
          </cell>
          <cell r="BA1223" t="str">
            <v/>
          </cell>
          <cell r="BB1223" t="str">
            <v/>
          </cell>
          <cell r="BC1223" t="str">
            <v/>
          </cell>
        </row>
        <row r="1224">
          <cell r="B1224" t="str">
            <v>XLUGU - Air</v>
          </cell>
          <cell r="C1224">
            <v>0</v>
          </cell>
          <cell r="D1224" t="str">
            <v/>
          </cell>
          <cell r="E1224" t="str">
            <v/>
          </cell>
          <cell r="F1224" t="str">
            <v/>
          </cell>
          <cell r="G1224" t="str">
            <v/>
          </cell>
          <cell r="H1224" t="str">
            <v/>
          </cell>
          <cell r="I1224" t="str">
            <v/>
          </cell>
          <cell r="J1224" t="str">
            <v/>
          </cell>
          <cell r="K1224" t="str">
            <v/>
          </cell>
          <cell r="L1224" t="str">
            <v/>
          </cell>
          <cell r="M1224" t="str">
            <v/>
          </cell>
          <cell r="N1224" t="str">
            <v/>
          </cell>
          <cell r="O1224" t="str">
            <v/>
          </cell>
          <cell r="P1224" t="str">
            <v/>
          </cell>
          <cell r="Q1224" t="str">
            <v/>
          </cell>
          <cell r="R1224" t="str">
            <v/>
          </cell>
          <cell r="S1224" t="str">
            <v/>
          </cell>
          <cell r="T1224" t="str">
            <v/>
          </cell>
          <cell r="U1224" t="str">
            <v/>
          </cell>
          <cell r="V1224" t="str">
            <v/>
          </cell>
          <cell r="W1224" t="str">
            <v/>
          </cell>
          <cell r="X1224" t="str">
            <v/>
          </cell>
          <cell r="Y1224" t="str">
            <v/>
          </cell>
          <cell r="Z1224" t="str">
            <v/>
          </cell>
          <cell r="AA1224" t="str">
            <v/>
          </cell>
          <cell r="AB1224" t="str">
            <v/>
          </cell>
          <cell r="AC1224" t="str">
            <v/>
          </cell>
          <cell r="AD1224" t="str">
            <v/>
          </cell>
          <cell r="AE1224" t="str">
            <v/>
          </cell>
          <cell r="AF1224" t="str">
            <v/>
          </cell>
          <cell r="AG1224" t="str">
            <v/>
          </cell>
          <cell r="AH1224" t="str">
            <v/>
          </cell>
          <cell r="AI1224" t="str">
            <v/>
          </cell>
          <cell r="AJ1224" t="str">
            <v/>
          </cell>
          <cell r="AK1224" t="str">
            <v/>
          </cell>
          <cell r="AL1224" t="str">
            <v/>
          </cell>
          <cell r="AM1224" t="str">
            <v/>
          </cell>
          <cell r="AN1224" t="str">
            <v/>
          </cell>
          <cell r="AO1224" t="str">
            <v/>
          </cell>
          <cell r="AP1224" t="str">
            <v/>
          </cell>
          <cell r="AQ1224" t="str">
            <v/>
          </cell>
          <cell r="AR1224" t="str">
            <v/>
          </cell>
          <cell r="AS1224" t="str">
            <v/>
          </cell>
          <cell r="AT1224" t="str">
            <v/>
          </cell>
          <cell r="AU1224" t="str">
            <v/>
          </cell>
          <cell r="AV1224" t="str">
            <v/>
          </cell>
          <cell r="AW1224" t="str">
            <v/>
          </cell>
          <cell r="AX1224" t="str">
            <v/>
          </cell>
          <cell r="AY1224" t="str">
            <v/>
          </cell>
          <cell r="AZ1224" t="str">
            <v/>
          </cell>
          <cell r="BA1224" t="str">
            <v/>
          </cell>
          <cell r="BB1224" t="str">
            <v/>
          </cell>
          <cell r="BC1224" t="str">
            <v/>
          </cell>
        </row>
        <row r="1225">
          <cell r="B1225" t="str">
            <v>XLUGU - Sea</v>
          </cell>
          <cell r="C1225">
            <v>0</v>
          </cell>
          <cell r="D1225" t="str">
            <v/>
          </cell>
          <cell r="E1225" t="str">
            <v/>
          </cell>
          <cell r="F1225" t="str">
            <v/>
          </cell>
          <cell r="G1225" t="str">
            <v/>
          </cell>
          <cell r="H1225" t="str">
            <v/>
          </cell>
          <cell r="I1225" t="str">
            <v/>
          </cell>
          <cell r="J1225" t="str">
            <v/>
          </cell>
          <cell r="K1225" t="str">
            <v/>
          </cell>
          <cell r="L1225" t="str">
            <v/>
          </cell>
          <cell r="M1225" t="str">
            <v/>
          </cell>
          <cell r="N1225" t="str">
            <v/>
          </cell>
          <cell r="O1225" t="str">
            <v/>
          </cell>
          <cell r="P1225" t="str">
            <v/>
          </cell>
          <cell r="Q1225" t="str">
            <v/>
          </cell>
          <cell r="R1225" t="str">
            <v/>
          </cell>
          <cell r="S1225" t="str">
            <v/>
          </cell>
          <cell r="T1225" t="str">
            <v/>
          </cell>
          <cell r="U1225" t="str">
            <v/>
          </cell>
          <cell r="V1225" t="str">
            <v/>
          </cell>
          <cell r="W1225" t="str">
            <v/>
          </cell>
          <cell r="X1225" t="str">
            <v/>
          </cell>
          <cell r="Y1225" t="str">
            <v/>
          </cell>
          <cell r="Z1225" t="str">
            <v/>
          </cell>
          <cell r="AA1225" t="str">
            <v/>
          </cell>
          <cell r="AB1225" t="str">
            <v/>
          </cell>
          <cell r="AC1225" t="str">
            <v/>
          </cell>
          <cell r="AD1225" t="str">
            <v/>
          </cell>
          <cell r="AE1225" t="str">
            <v/>
          </cell>
          <cell r="AF1225" t="str">
            <v/>
          </cell>
          <cell r="AG1225" t="str">
            <v/>
          </cell>
          <cell r="AH1225" t="str">
            <v/>
          </cell>
          <cell r="AI1225" t="str">
            <v/>
          </cell>
          <cell r="AJ1225" t="str">
            <v/>
          </cell>
          <cell r="AK1225" t="str">
            <v/>
          </cell>
          <cell r="AL1225" t="str">
            <v/>
          </cell>
          <cell r="AM1225" t="str">
            <v/>
          </cell>
          <cell r="AN1225" t="str">
            <v/>
          </cell>
          <cell r="AO1225" t="str">
            <v/>
          </cell>
          <cell r="AP1225" t="str">
            <v/>
          </cell>
          <cell r="AQ1225" t="str">
            <v/>
          </cell>
          <cell r="AR1225" t="str">
            <v/>
          </cell>
          <cell r="AS1225" t="str">
            <v/>
          </cell>
          <cell r="AT1225" t="str">
            <v/>
          </cell>
          <cell r="AU1225" t="str">
            <v/>
          </cell>
          <cell r="AV1225" t="str">
            <v/>
          </cell>
          <cell r="AW1225" t="str">
            <v/>
          </cell>
          <cell r="AX1225" t="str">
            <v/>
          </cell>
          <cell r="AY1225" t="str">
            <v/>
          </cell>
          <cell r="AZ1225" t="str">
            <v/>
          </cell>
          <cell r="BA1225" t="str">
            <v/>
          </cell>
          <cell r="BB1225" t="str">
            <v/>
          </cell>
          <cell r="BC1225" t="str">
            <v/>
          </cell>
        </row>
        <row r="1226">
          <cell r="B1226" t="str">
            <v>XMABD - Air</v>
          </cell>
          <cell r="C1226">
            <v>0</v>
          </cell>
          <cell r="D1226" t="str">
            <v/>
          </cell>
          <cell r="E1226" t="str">
            <v/>
          </cell>
          <cell r="F1226" t="str">
            <v/>
          </cell>
          <cell r="G1226" t="str">
            <v/>
          </cell>
          <cell r="H1226" t="str">
            <v/>
          </cell>
          <cell r="I1226" t="str">
            <v/>
          </cell>
          <cell r="J1226" t="str">
            <v/>
          </cell>
          <cell r="K1226" t="str">
            <v/>
          </cell>
          <cell r="L1226" t="str">
            <v/>
          </cell>
          <cell r="M1226" t="str">
            <v/>
          </cell>
          <cell r="N1226" t="str">
            <v/>
          </cell>
          <cell r="O1226" t="str">
            <v/>
          </cell>
          <cell r="P1226" t="str">
            <v/>
          </cell>
          <cell r="Q1226" t="str">
            <v/>
          </cell>
          <cell r="R1226" t="str">
            <v/>
          </cell>
          <cell r="S1226" t="str">
            <v/>
          </cell>
          <cell r="T1226" t="str">
            <v/>
          </cell>
          <cell r="U1226" t="str">
            <v/>
          </cell>
          <cell r="V1226" t="str">
            <v/>
          </cell>
          <cell r="W1226" t="str">
            <v/>
          </cell>
          <cell r="X1226" t="str">
            <v/>
          </cell>
          <cell r="Y1226" t="str">
            <v/>
          </cell>
          <cell r="Z1226" t="str">
            <v/>
          </cell>
          <cell r="AA1226" t="str">
            <v/>
          </cell>
          <cell r="AB1226" t="str">
            <v/>
          </cell>
          <cell r="AC1226" t="str">
            <v/>
          </cell>
          <cell r="AD1226" t="str">
            <v/>
          </cell>
          <cell r="AE1226" t="str">
            <v/>
          </cell>
          <cell r="AF1226" t="str">
            <v/>
          </cell>
          <cell r="AG1226" t="str">
            <v/>
          </cell>
          <cell r="AH1226" t="str">
            <v/>
          </cell>
          <cell r="AI1226" t="str">
            <v/>
          </cell>
          <cell r="AJ1226" t="str">
            <v/>
          </cell>
          <cell r="AK1226" t="str">
            <v/>
          </cell>
          <cell r="AL1226" t="str">
            <v/>
          </cell>
          <cell r="AM1226" t="str">
            <v/>
          </cell>
          <cell r="AN1226" t="str">
            <v/>
          </cell>
          <cell r="AO1226" t="str">
            <v/>
          </cell>
          <cell r="AP1226" t="str">
            <v/>
          </cell>
          <cell r="AQ1226" t="str">
            <v/>
          </cell>
          <cell r="AR1226" t="str">
            <v/>
          </cell>
          <cell r="AS1226" t="str">
            <v/>
          </cell>
          <cell r="AT1226" t="str">
            <v/>
          </cell>
          <cell r="AU1226" t="str">
            <v/>
          </cell>
          <cell r="AV1226" t="str">
            <v/>
          </cell>
          <cell r="AW1226" t="str">
            <v/>
          </cell>
          <cell r="AX1226" t="str">
            <v/>
          </cell>
          <cell r="AY1226" t="str">
            <v/>
          </cell>
          <cell r="AZ1226" t="str">
            <v/>
          </cell>
          <cell r="BA1226" t="str">
            <v/>
          </cell>
          <cell r="BB1226" t="str">
            <v/>
          </cell>
          <cell r="BC1226" t="str">
            <v/>
          </cell>
        </row>
        <row r="1227">
          <cell r="B1227" t="str">
            <v>XMABD - Sea</v>
          </cell>
          <cell r="C1227">
            <v>0</v>
          </cell>
          <cell r="D1227" t="str">
            <v/>
          </cell>
          <cell r="E1227" t="str">
            <v/>
          </cell>
          <cell r="F1227" t="str">
            <v/>
          </cell>
          <cell r="G1227" t="str">
            <v/>
          </cell>
          <cell r="H1227" t="str">
            <v/>
          </cell>
          <cell r="I1227" t="str">
            <v/>
          </cell>
          <cell r="J1227" t="str">
            <v/>
          </cell>
          <cell r="K1227" t="str">
            <v/>
          </cell>
          <cell r="L1227" t="str">
            <v/>
          </cell>
          <cell r="M1227" t="str">
            <v/>
          </cell>
          <cell r="N1227" t="str">
            <v/>
          </cell>
          <cell r="O1227" t="str">
            <v/>
          </cell>
          <cell r="P1227" t="str">
            <v/>
          </cell>
          <cell r="Q1227" t="str">
            <v/>
          </cell>
          <cell r="R1227" t="str">
            <v/>
          </cell>
          <cell r="S1227" t="str">
            <v/>
          </cell>
          <cell r="T1227" t="str">
            <v/>
          </cell>
          <cell r="U1227" t="str">
            <v/>
          </cell>
          <cell r="V1227" t="str">
            <v/>
          </cell>
          <cell r="W1227" t="str">
            <v/>
          </cell>
          <cell r="X1227" t="str">
            <v/>
          </cell>
          <cell r="Y1227" t="str">
            <v/>
          </cell>
          <cell r="Z1227" t="str">
            <v/>
          </cell>
          <cell r="AA1227" t="str">
            <v/>
          </cell>
          <cell r="AB1227" t="str">
            <v/>
          </cell>
          <cell r="AC1227" t="str">
            <v/>
          </cell>
          <cell r="AD1227" t="str">
            <v/>
          </cell>
          <cell r="AE1227" t="str">
            <v/>
          </cell>
          <cell r="AF1227" t="str">
            <v/>
          </cell>
          <cell r="AG1227" t="str">
            <v/>
          </cell>
          <cell r="AH1227" t="str">
            <v/>
          </cell>
          <cell r="AI1227" t="str">
            <v/>
          </cell>
          <cell r="AJ1227" t="str">
            <v/>
          </cell>
          <cell r="AK1227" t="str">
            <v/>
          </cell>
          <cell r="AL1227" t="str">
            <v/>
          </cell>
          <cell r="AM1227" t="str">
            <v/>
          </cell>
          <cell r="AN1227" t="str">
            <v/>
          </cell>
          <cell r="AO1227" t="str">
            <v/>
          </cell>
          <cell r="AP1227" t="str">
            <v/>
          </cell>
          <cell r="AQ1227" t="str">
            <v/>
          </cell>
          <cell r="AR1227" t="str">
            <v/>
          </cell>
          <cell r="AS1227" t="str">
            <v/>
          </cell>
          <cell r="AT1227" t="str">
            <v/>
          </cell>
          <cell r="AU1227" t="str">
            <v/>
          </cell>
          <cell r="AV1227" t="str">
            <v/>
          </cell>
          <cell r="AW1227" t="str">
            <v/>
          </cell>
          <cell r="AX1227" t="str">
            <v/>
          </cell>
          <cell r="AY1227" t="str">
            <v/>
          </cell>
          <cell r="AZ1227" t="str">
            <v/>
          </cell>
          <cell r="BA1227" t="str">
            <v/>
          </cell>
          <cell r="BB1227" t="str">
            <v/>
          </cell>
          <cell r="BC1227" t="str">
            <v/>
          </cell>
        </row>
        <row r="1228">
          <cell r="B1228" t="str">
            <v>XMAIM - Air</v>
          </cell>
          <cell r="C1228">
            <v>0</v>
          </cell>
          <cell r="D1228" t="str">
            <v/>
          </cell>
          <cell r="E1228" t="str">
            <v/>
          </cell>
          <cell r="F1228" t="str">
            <v/>
          </cell>
          <cell r="G1228" t="str">
            <v/>
          </cell>
          <cell r="H1228" t="str">
            <v/>
          </cell>
          <cell r="I1228" t="str">
            <v/>
          </cell>
          <cell r="J1228" t="str">
            <v/>
          </cell>
          <cell r="K1228" t="str">
            <v/>
          </cell>
          <cell r="L1228" t="str">
            <v/>
          </cell>
          <cell r="M1228" t="str">
            <v/>
          </cell>
          <cell r="N1228" t="str">
            <v/>
          </cell>
          <cell r="O1228" t="str">
            <v/>
          </cell>
          <cell r="P1228" t="str">
            <v/>
          </cell>
          <cell r="Q1228" t="str">
            <v/>
          </cell>
          <cell r="R1228" t="str">
            <v/>
          </cell>
          <cell r="S1228" t="str">
            <v/>
          </cell>
          <cell r="T1228" t="str">
            <v/>
          </cell>
          <cell r="U1228" t="str">
            <v/>
          </cell>
          <cell r="V1228" t="str">
            <v/>
          </cell>
          <cell r="W1228" t="str">
            <v/>
          </cell>
          <cell r="X1228" t="str">
            <v/>
          </cell>
          <cell r="Y1228" t="str">
            <v/>
          </cell>
          <cell r="Z1228" t="str">
            <v/>
          </cell>
          <cell r="AA1228" t="str">
            <v/>
          </cell>
          <cell r="AB1228" t="str">
            <v/>
          </cell>
          <cell r="AC1228" t="str">
            <v/>
          </cell>
          <cell r="AD1228" t="str">
            <v/>
          </cell>
          <cell r="AE1228" t="str">
            <v/>
          </cell>
          <cell r="AF1228" t="str">
            <v/>
          </cell>
          <cell r="AG1228" t="str">
            <v/>
          </cell>
          <cell r="AH1228" t="str">
            <v/>
          </cell>
          <cell r="AI1228" t="str">
            <v/>
          </cell>
          <cell r="AJ1228" t="str">
            <v/>
          </cell>
          <cell r="AK1228" t="str">
            <v/>
          </cell>
          <cell r="AL1228" t="str">
            <v/>
          </cell>
          <cell r="AM1228" t="str">
            <v/>
          </cell>
          <cell r="AN1228" t="str">
            <v/>
          </cell>
          <cell r="AO1228" t="str">
            <v/>
          </cell>
          <cell r="AP1228" t="str">
            <v/>
          </cell>
          <cell r="AQ1228" t="str">
            <v/>
          </cell>
          <cell r="AR1228" t="str">
            <v/>
          </cell>
          <cell r="AS1228" t="str">
            <v/>
          </cell>
          <cell r="AT1228" t="str">
            <v/>
          </cell>
          <cell r="AU1228" t="str">
            <v/>
          </cell>
          <cell r="AV1228" t="str">
            <v/>
          </cell>
          <cell r="AW1228" t="str">
            <v/>
          </cell>
          <cell r="AX1228" t="str">
            <v/>
          </cell>
          <cell r="AY1228" t="str">
            <v/>
          </cell>
          <cell r="AZ1228" t="str">
            <v/>
          </cell>
          <cell r="BA1228" t="str">
            <v/>
          </cell>
          <cell r="BB1228" t="str">
            <v/>
          </cell>
          <cell r="BC1228" t="str">
            <v/>
          </cell>
        </row>
        <row r="1229">
          <cell r="B1229" t="str">
            <v>XMAIM - Sea</v>
          </cell>
          <cell r="C1229">
            <v>0</v>
          </cell>
          <cell r="D1229" t="str">
            <v/>
          </cell>
          <cell r="E1229" t="str">
            <v/>
          </cell>
          <cell r="F1229" t="str">
            <v/>
          </cell>
          <cell r="G1229" t="str">
            <v/>
          </cell>
          <cell r="H1229" t="str">
            <v/>
          </cell>
          <cell r="I1229" t="str">
            <v/>
          </cell>
          <cell r="J1229" t="str">
            <v/>
          </cell>
          <cell r="K1229" t="str">
            <v/>
          </cell>
          <cell r="L1229" t="str">
            <v/>
          </cell>
          <cell r="M1229" t="str">
            <v/>
          </cell>
          <cell r="N1229" t="str">
            <v/>
          </cell>
          <cell r="O1229" t="str">
            <v/>
          </cell>
          <cell r="P1229" t="str">
            <v/>
          </cell>
          <cell r="Q1229" t="str">
            <v/>
          </cell>
          <cell r="R1229" t="str">
            <v/>
          </cell>
          <cell r="S1229" t="str">
            <v/>
          </cell>
          <cell r="T1229" t="str">
            <v/>
          </cell>
          <cell r="U1229" t="str">
            <v/>
          </cell>
          <cell r="V1229" t="str">
            <v/>
          </cell>
          <cell r="W1229" t="str">
            <v/>
          </cell>
          <cell r="X1229" t="str">
            <v/>
          </cell>
          <cell r="Y1229" t="str">
            <v/>
          </cell>
          <cell r="Z1229" t="str">
            <v/>
          </cell>
          <cell r="AA1229" t="str">
            <v/>
          </cell>
          <cell r="AB1229" t="str">
            <v/>
          </cell>
          <cell r="AC1229" t="str">
            <v/>
          </cell>
          <cell r="AD1229" t="str">
            <v/>
          </cell>
          <cell r="AE1229" t="str">
            <v/>
          </cell>
          <cell r="AF1229" t="str">
            <v/>
          </cell>
          <cell r="AG1229" t="str">
            <v/>
          </cell>
          <cell r="AH1229" t="str">
            <v/>
          </cell>
          <cell r="AI1229" t="str">
            <v/>
          </cell>
          <cell r="AJ1229" t="str">
            <v/>
          </cell>
          <cell r="AK1229" t="str">
            <v/>
          </cell>
          <cell r="AL1229" t="str">
            <v/>
          </cell>
          <cell r="AM1229" t="str">
            <v/>
          </cell>
          <cell r="AN1229" t="str">
            <v/>
          </cell>
          <cell r="AO1229" t="str">
            <v/>
          </cell>
          <cell r="AP1229" t="str">
            <v/>
          </cell>
          <cell r="AQ1229" t="str">
            <v/>
          </cell>
          <cell r="AR1229" t="str">
            <v/>
          </cell>
          <cell r="AS1229" t="str">
            <v/>
          </cell>
          <cell r="AT1229" t="str">
            <v/>
          </cell>
          <cell r="AU1229" t="str">
            <v/>
          </cell>
          <cell r="AV1229" t="str">
            <v/>
          </cell>
          <cell r="AW1229" t="str">
            <v/>
          </cell>
          <cell r="AX1229" t="str">
            <v/>
          </cell>
          <cell r="AY1229" t="str">
            <v/>
          </cell>
          <cell r="AZ1229" t="str">
            <v/>
          </cell>
          <cell r="BA1229" t="str">
            <v/>
          </cell>
          <cell r="BB1229" t="str">
            <v/>
          </cell>
          <cell r="BC1229" t="str">
            <v/>
          </cell>
        </row>
        <row r="1230">
          <cell r="B1230" t="str">
            <v>XMEFO - Air</v>
          </cell>
          <cell r="C1230">
            <v>0</v>
          </cell>
          <cell r="D1230" t="str">
            <v/>
          </cell>
          <cell r="E1230" t="str">
            <v/>
          </cell>
          <cell r="F1230" t="str">
            <v/>
          </cell>
          <cell r="G1230" t="str">
            <v/>
          </cell>
          <cell r="H1230" t="str">
            <v/>
          </cell>
          <cell r="I1230" t="str">
            <v/>
          </cell>
          <cell r="J1230" t="str">
            <v/>
          </cell>
          <cell r="K1230" t="str">
            <v/>
          </cell>
          <cell r="L1230" t="str">
            <v/>
          </cell>
          <cell r="M1230" t="str">
            <v/>
          </cell>
          <cell r="N1230" t="str">
            <v/>
          </cell>
          <cell r="O1230" t="str">
            <v/>
          </cell>
          <cell r="P1230" t="str">
            <v/>
          </cell>
          <cell r="Q1230" t="str">
            <v/>
          </cell>
          <cell r="R1230" t="str">
            <v/>
          </cell>
          <cell r="S1230" t="str">
            <v/>
          </cell>
          <cell r="T1230" t="str">
            <v/>
          </cell>
          <cell r="U1230" t="str">
            <v/>
          </cell>
          <cell r="V1230" t="str">
            <v/>
          </cell>
          <cell r="W1230" t="str">
            <v/>
          </cell>
          <cell r="X1230" t="str">
            <v/>
          </cell>
          <cell r="Y1230" t="str">
            <v/>
          </cell>
          <cell r="Z1230" t="str">
            <v/>
          </cell>
          <cell r="AA1230" t="str">
            <v/>
          </cell>
          <cell r="AB1230" t="str">
            <v/>
          </cell>
          <cell r="AC1230" t="str">
            <v/>
          </cell>
          <cell r="AD1230" t="str">
            <v/>
          </cell>
          <cell r="AE1230" t="str">
            <v/>
          </cell>
          <cell r="AF1230" t="str">
            <v/>
          </cell>
          <cell r="AG1230" t="str">
            <v/>
          </cell>
          <cell r="AH1230" t="str">
            <v/>
          </cell>
          <cell r="AI1230" t="str">
            <v/>
          </cell>
          <cell r="AJ1230" t="str">
            <v/>
          </cell>
          <cell r="AK1230" t="str">
            <v/>
          </cell>
          <cell r="AL1230" t="str">
            <v/>
          </cell>
          <cell r="AM1230" t="str">
            <v/>
          </cell>
          <cell r="AN1230" t="str">
            <v/>
          </cell>
          <cell r="AO1230" t="str">
            <v/>
          </cell>
          <cell r="AP1230" t="str">
            <v/>
          </cell>
          <cell r="AQ1230" t="str">
            <v/>
          </cell>
          <cell r="AR1230" t="str">
            <v/>
          </cell>
          <cell r="AS1230" t="str">
            <v/>
          </cell>
          <cell r="AT1230" t="str">
            <v/>
          </cell>
          <cell r="AU1230" t="str">
            <v/>
          </cell>
          <cell r="AV1230" t="str">
            <v/>
          </cell>
          <cell r="AW1230" t="str">
            <v/>
          </cell>
          <cell r="AX1230" t="str">
            <v/>
          </cell>
          <cell r="AY1230" t="str">
            <v/>
          </cell>
          <cell r="AZ1230" t="str">
            <v/>
          </cell>
          <cell r="BA1230" t="str">
            <v/>
          </cell>
          <cell r="BB1230" t="str">
            <v/>
          </cell>
          <cell r="BC1230" t="str">
            <v/>
          </cell>
        </row>
        <row r="1231">
          <cell r="B1231" t="str">
            <v>XMEFO - Sea</v>
          </cell>
          <cell r="C1231">
            <v>0</v>
          </cell>
          <cell r="D1231" t="str">
            <v/>
          </cell>
          <cell r="E1231" t="str">
            <v/>
          </cell>
          <cell r="F1231" t="str">
            <v/>
          </cell>
          <cell r="G1231" t="str">
            <v/>
          </cell>
          <cell r="H1231" t="str">
            <v/>
          </cell>
          <cell r="I1231" t="str">
            <v/>
          </cell>
          <cell r="J1231" t="str">
            <v/>
          </cell>
          <cell r="K1231" t="str">
            <v/>
          </cell>
          <cell r="L1231" t="str">
            <v/>
          </cell>
          <cell r="M1231" t="str">
            <v/>
          </cell>
          <cell r="N1231" t="str">
            <v/>
          </cell>
          <cell r="O1231" t="str">
            <v/>
          </cell>
          <cell r="P1231" t="str">
            <v/>
          </cell>
          <cell r="Q1231" t="str">
            <v/>
          </cell>
          <cell r="R1231" t="str">
            <v/>
          </cell>
          <cell r="S1231" t="str">
            <v/>
          </cell>
          <cell r="T1231" t="str">
            <v/>
          </cell>
          <cell r="U1231" t="str">
            <v/>
          </cell>
          <cell r="V1231" t="str">
            <v/>
          </cell>
          <cell r="W1231" t="str">
            <v/>
          </cell>
          <cell r="X1231" t="str">
            <v/>
          </cell>
          <cell r="Y1231" t="str">
            <v/>
          </cell>
          <cell r="Z1231" t="str">
            <v/>
          </cell>
          <cell r="AA1231" t="str">
            <v/>
          </cell>
          <cell r="AB1231" t="str">
            <v/>
          </cell>
          <cell r="AC1231" t="str">
            <v/>
          </cell>
          <cell r="AD1231" t="str">
            <v/>
          </cell>
          <cell r="AE1231" t="str">
            <v/>
          </cell>
          <cell r="AF1231" t="str">
            <v/>
          </cell>
          <cell r="AG1231" t="str">
            <v/>
          </cell>
          <cell r="AH1231" t="str">
            <v/>
          </cell>
          <cell r="AI1231" t="str">
            <v/>
          </cell>
          <cell r="AJ1231" t="str">
            <v/>
          </cell>
          <cell r="AK1231" t="str">
            <v/>
          </cell>
          <cell r="AL1231" t="str">
            <v/>
          </cell>
          <cell r="AM1231" t="str">
            <v/>
          </cell>
          <cell r="AN1231" t="str">
            <v/>
          </cell>
          <cell r="AO1231" t="str">
            <v/>
          </cell>
          <cell r="AP1231" t="str">
            <v/>
          </cell>
          <cell r="AQ1231" t="str">
            <v/>
          </cell>
          <cell r="AR1231" t="str">
            <v/>
          </cell>
          <cell r="AS1231" t="str">
            <v/>
          </cell>
          <cell r="AT1231" t="str">
            <v/>
          </cell>
          <cell r="AU1231" t="str">
            <v/>
          </cell>
          <cell r="AV1231" t="str">
            <v/>
          </cell>
          <cell r="AW1231" t="str">
            <v/>
          </cell>
          <cell r="AX1231" t="str">
            <v/>
          </cell>
          <cell r="AY1231" t="str">
            <v/>
          </cell>
          <cell r="AZ1231" t="str">
            <v/>
          </cell>
          <cell r="BA1231" t="str">
            <v/>
          </cell>
          <cell r="BB1231" t="str">
            <v/>
          </cell>
          <cell r="BC1231" t="str">
            <v/>
          </cell>
        </row>
        <row r="1232">
          <cell r="B1232" t="str">
            <v>XMGMK - Air</v>
          </cell>
          <cell r="C1232">
            <v>0</v>
          </cell>
          <cell r="D1232" t="str">
            <v/>
          </cell>
          <cell r="E1232" t="str">
            <v/>
          </cell>
          <cell r="F1232" t="str">
            <v/>
          </cell>
          <cell r="G1232" t="str">
            <v/>
          </cell>
          <cell r="H1232" t="str">
            <v/>
          </cell>
          <cell r="I1232" t="str">
            <v/>
          </cell>
          <cell r="J1232" t="str">
            <v/>
          </cell>
          <cell r="K1232" t="str">
            <v/>
          </cell>
          <cell r="L1232" t="str">
            <v/>
          </cell>
          <cell r="M1232" t="str">
            <v/>
          </cell>
          <cell r="N1232" t="str">
            <v/>
          </cell>
          <cell r="O1232" t="str">
            <v/>
          </cell>
          <cell r="P1232" t="str">
            <v/>
          </cell>
          <cell r="Q1232" t="str">
            <v/>
          </cell>
          <cell r="R1232" t="str">
            <v/>
          </cell>
          <cell r="S1232" t="str">
            <v/>
          </cell>
          <cell r="T1232" t="str">
            <v/>
          </cell>
          <cell r="U1232" t="str">
            <v/>
          </cell>
          <cell r="V1232" t="str">
            <v/>
          </cell>
          <cell r="W1232" t="str">
            <v/>
          </cell>
          <cell r="X1232" t="str">
            <v/>
          </cell>
          <cell r="Y1232" t="str">
            <v/>
          </cell>
          <cell r="Z1232" t="str">
            <v/>
          </cell>
          <cell r="AA1232" t="str">
            <v/>
          </cell>
          <cell r="AB1232" t="str">
            <v/>
          </cell>
          <cell r="AC1232" t="str">
            <v/>
          </cell>
          <cell r="AD1232" t="str">
            <v/>
          </cell>
          <cell r="AE1232" t="str">
            <v/>
          </cell>
          <cell r="AF1232" t="str">
            <v/>
          </cell>
          <cell r="AG1232" t="str">
            <v/>
          </cell>
          <cell r="AH1232" t="str">
            <v/>
          </cell>
          <cell r="AI1232" t="str">
            <v/>
          </cell>
          <cell r="AJ1232" t="str">
            <v/>
          </cell>
          <cell r="AK1232" t="str">
            <v/>
          </cell>
          <cell r="AL1232" t="str">
            <v/>
          </cell>
          <cell r="AM1232" t="str">
            <v/>
          </cell>
          <cell r="AN1232" t="str">
            <v/>
          </cell>
          <cell r="AO1232" t="str">
            <v/>
          </cell>
          <cell r="AP1232" t="str">
            <v/>
          </cell>
          <cell r="AQ1232" t="str">
            <v/>
          </cell>
          <cell r="AR1232" t="str">
            <v/>
          </cell>
          <cell r="AS1232" t="str">
            <v/>
          </cell>
          <cell r="AT1232" t="str">
            <v/>
          </cell>
          <cell r="AU1232" t="str">
            <v/>
          </cell>
          <cell r="AV1232" t="str">
            <v/>
          </cell>
          <cell r="AW1232" t="str">
            <v/>
          </cell>
          <cell r="AX1232" t="str">
            <v/>
          </cell>
          <cell r="AY1232" t="str">
            <v/>
          </cell>
          <cell r="AZ1232" t="str">
            <v/>
          </cell>
          <cell r="BA1232" t="str">
            <v/>
          </cell>
          <cell r="BB1232" t="str">
            <v/>
          </cell>
          <cell r="BC1232" t="str">
            <v/>
          </cell>
        </row>
        <row r="1233">
          <cell r="B1233" t="str">
            <v>XMGMK - Sea</v>
          </cell>
          <cell r="C1233">
            <v>0</v>
          </cell>
          <cell r="D1233" t="str">
            <v/>
          </cell>
          <cell r="E1233" t="str">
            <v/>
          </cell>
          <cell r="F1233" t="str">
            <v/>
          </cell>
          <cell r="G1233" t="str">
            <v/>
          </cell>
          <cell r="H1233" t="str">
            <v/>
          </cell>
          <cell r="I1233" t="str">
            <v/>
          </cell>
          <cell r="J1233" t="str">
            <v/>
          </cell>
          <cell r="K1233" t="str">
            <v/>
          </cell>
          <cell r="L1233" t="str">
            <v/>
          </cell>
          <cell r="M1233" t="str">
            <v/>
          </cell>
          <cell r="N1233" t="str">
            <v/>
          </cell>
          <cell r="O1233" t="str">
            <v/>
          </cell>
          <cell r="P1233" t="str">
            <v/>
          </cell>
          <cell r="Q1233" t="str">
            <v/>
          </cell>
          <cell r="R1233" t="str">
            <v/>
          </cell>
          <cell r="S1233" t="str">
            <v/>
          </cell>
          <cell r="T1233" t="str">
            <v/>
          </cell>
          <cell r="U1233" t="str">
            <v/>
          </cell>
          <cell r="V1233" t="str">
            <v/>
          </cell>
          <cell r="W1233" t="str">
            <v/>
          </cell>
          <cell r="X1233" t="str">
            <v/>
          </cell>
          <cell r="Y1233" t="str">
            <v/>
          </cell>
          <cell r="Z1233" t="str">
            <v/>
          </cell>
          <cell r="AA1233" t="str">
            <v/>
          </cell>
          <cell r="AB1233" t="str">
            <v/>
          </cell>
          <cell r="AC1233" t="str">
            <v/>
          </cell>
          <cell r="AD1233" t="str">
            <v/>
          </cell>
          <cell r="AE1233" t="str">
            <v/>
          </cell>
          <cell r="AF1233" t="str">
            <v/>
          </cell>
          <cell r="AG1233" t="str">
            <v/>
          </cell>
          <cell r="AH1233" t="str">
            <v/>
          </cell>
          <cell r="AI1233" t="str">
            <v/>
          </cell>
          <cell r="AJ1233" t="str">
            <v/>
          </cell>
          <cell r="AK1233" t="str">
            <v/>
          </cell>
          <cell r="AL1233" t="str">
            <v/>
          </cell>
          <cell r="AM1233" t="str">
            <v/>
          </cell>
          <cell r="AN1233" t="str">
            <v/>
          </cell>
          <cell r="AO1233" t="str">
            <v/>
          </cell>
          <cell r="AP1233" t="str">
            <v/>
          </cell>
          <cell r="AQ1233" t="str">
            <v/>
          </cell>
          <cell r="AR1233" t="str">
            <v/>
          </cell>
          <cell r="AS1233" t="str">
            <v/>
          </cell>
          <cell r="AT1233" t="str">
            <v/>
          </cell>
          <cell r="AU1233" t="str">
            <v/>
          </cell>
          <cell r="AV1233" t="str">
            <v/>
          </cell>
          <cell r="AW1233" t="str">
            <v/>
          </cell>
          <cell r="AX1233" t="str">
            <v/>
          </cell>
          <cell r="AY1233" t="str">
            <v/>
          </cell>
          <cell r="AZ1233" t="str">
            <v/>
          </cell>
          <cell r="BA1233" t="str">
            <v/>
          </cell>
          <cell r="BB1233" t="str">
            <v/>
          </cell>
          <cell r="BC1233" t="str">
            <v/>
          </cell>
        </row>
        <row r="1234">
          <cell r="B1234" t="str">
            <v>XMMSA - Air</v>
          </cell>
          <cell r="C1234">
            <v>0</v>
          </cell>
          <cell r="D1234" t="str">
            <v/>
          </cell>
          <cell r="E1234" t="str">
            <v/>
          </cell>
          <cell r="F1234" t="str">
            <v/>
          </cell>
          <cell r="G1234" t="str">
            <v/>
          </cell>
          <cell r="H1234" t="str">
            <v/>
          </cell>
          <cell r="I1234" t="str">
            <v/>
          </cell>
          <cell r="J1234" t="str">
            <v/>
          </cell>
          <cell r="K1234" t="str">
            <v/>
          </cell>
          <cell r="L1234" t="str">
            <v/>
          </cell>
          <cell r="M1234" t="str">
            <v/>
          </cell>
          <cell r="N1234" t="str">
            <v/>
          </cell>
          <cell r="O1234" t="str">
            <v/>
          </cell>
          <cell r="P1234" t="str">
            <v/>
          </cell>
          <cell r="Q1234" t="str">
            <v/>
          </cell>
          <cell r="R1234" t="str">
            <v/>
          </cell>
          <cell r="S1234" t="str">
            <v/>
          </cell>
          <cell r="T1234" t="str">
            <v/>
          </cell>
          <cell r="U1234" t="str">
            <v/>
          </cell>
          <cell r="V1234" t="str">
            <v/>
          </cell>
          <cell r="W1234" t="str">
            <v/>
          </cell>
          <cell r="X1234" t="str">
            <v/>
          </cell>
          <cell r="Y1234" t="str">
            <v/>
          </cell>
          <cell r="Z1234" t="str">
            <v/>
          </cell>
          <cell r="AA1234" t="str">
            <v/>
          </cell>
          <cell r="AB1234" t="str">
            <v/>
          </cell>
          <cell r="AC1234" t="str">
            <v/>
          </cell>
          <cell r="AD1234" t="str">
            <v/>
          </cell>
          <cell r="AE1234" t="str">
            <v/>
          </cell>
          <cell r="AF1234" t="str">
            <v/>
          </cell>
          <cell r="AG1234" t="str">
            <v/>
          </cell>
          <cell r="AH1234" t="str">
            <v/>
          </cell>
          <cell r="AI1234" t="str">
            <v/>
          </cell>
          <cell r="AJ1234" t="str">
            <v/>
          </cell>
          <cell r="AK1234" t="str">
            <v/>
          </cell>
          <cell r="AL1234" t="str">
            <v/>
          </cell>
          <cell r="AM1234" t="str">
            <v/>
          </cell>
          <cell r="AN1234" t="str">
            <v/>
          </cell>
          <cell r="AO1234" t="str">
            <v/>
          </cell>
          <cell r="AP1234" t="str">
            <v/>
          </cell>
          <cell r="AQ1234" t="str">
            <v/>
          </cell>
          <cell r="AR1234" t="str">
            <v/>
          </cell>
          <cell r="AS1234" t="str">
            <v/>
          </cell>
          <cell r="AT1234" t="str">
            <v/>
          </cell>
          <cell r="AU1234" t="str">
            <v/>
          </cell>
          <cell r="AV1234" t="str">
            <v/>
          </cell>
          <cell r="AW1234" t="str">
            <v/>
          </cell>
          <cell r="AX1234" t="str">
            <v/>
          </cell>
          <cell r="AY1234" t="str">
            <v/>
          </cell>
          <cell r="AZ1234" t="str">
            <v/>
          </cell>
          <cell r="BA1234" t="str">
            <v/>
          </cell>
          <cell r="BB1234" t="str">
            <v/>
          </cell>
          <cell r="BC1234" t="str">
            <v/>
          </cell>
        </row>
        <row r="1235">
          <cell r="B1235" t="str">
            <v>XMMSA - Sea</v>
          </cell>
          <cell r="C1235">
            <v>0</v>
          </cell>
          <cell r="D1235" t="str">
            <v/>
          </cell>
          <cell r="E1235" t="str">
            <v/>
          </cell>
          <cell r="F1235" t="str">
            <v/>
          </cell>
          <cell r="G1235" t="str">
            <v/>
          </cell>
          <cell r="H1235" t="str">
            <v/>
          </cell>
          <cell r="I1235" t="str">
            <v/>
          </cell>
          <cell r="J1235" t="str">
            <v/>
          </cell>
          <cell r="K1235" t="str">
            <v/>
          </cell>
          <cell r="L1235" t="str">
            <v/>
          </cell>
          <cell r="M1235" t="str">
            <v/>
          </cell>
          <cell r="N1235" t="str">
            <v/>
          </cell>
          <cell r="O1235" t="str">
            <v/>
          </cell>
          <cell r="P1235" t="str">
            <v/>
          </cell>
          <cell r="Q1235" t="str">
            <v/>
          </cell>
          <cell r="R1235" t="str">
            <v/>
          </cell>
          <cell r="S1235" t="str">
            <v/>
          </cell>
          <cell r="T1235" t="str">
            <v/>
          </cell>
          <cell r="U1235" t="str">
            <v/>
          </cell>
          <cell r="V1235" t="str">
            <v/>
          </cell>
          <cell r="W1235" t="str">
            <v/>
          </cell>
          <cell r="X1235" t="str">
            <v/>
          </cell>
          <cell r="Y1235" t="str">
            <v/>
          </cell>
          <cell r="Z1235" t="str">
            <v/>
          </cell>
          <cell r="AA1235" t="str">
            <v/>
          </cell>
          <cell r="AB1235" t="str">
            <v/>
          </cell>
          <cell r="AC1235" t="str">
            <v/>
          </cell>
          <cell r="AD1235" t="str">
            <v/>
          </cell>
          <cell r="AE1235" t="str">
            <v/>
          </cell>
          <cell r="AF1235" t="str">
            <v/>
          </cell>
          <cell r="AG1235" t="str">
            <v/>
          </cell>
          <cell r="AH1235" t="str">
            <v/>
          </cell>
          <cell r="AI1235" t="str">
            <v/>
          </cell>
          <cell r="AJ1235" t="str">
            <v/>
          </cell>
          <cell r="AK1235" t="str">
            <v/>
          </cell>
          <cell r="AL1235" t="str">
            <v/>
          </cell>
          <cell r="AM1235" t="str">
            <v/>
          </cell>
          <cell r="AN1235" t="str">
            <v/>
          </cell>
          <cell r="AO1235" t="str">
            <v/>
          </cell>
          <cell r="AP1235" t="str">
            <v/>
          </cell>
          <cell r="AQ1235" t="str">
            <v/>
          </cell>
          <cell r="AR1235" t="str">
            <v/>
          </cell>
          <cell r="AS1235" t="str">
            <v/>
          </cell>
          <cell r="AT1235" t="str">
            <v/>
          </cell>
          <cell r="AU1235" t="str">
            <v/>
          </cell>
          <cell r="AV1235" t="str">
            <v/>
          </cell>
          <cell r="AW1235" t="str">
            <v/>
          </cell>
          <cell r="AX1235" t="str">
            <v/>
          </cell>
          <cell r="AY1235" t="str">
            <v/>
          </cell>
          <cell r="AZ1235" t="str">
            <v/>
          </cell>
          <cell r="BA1235" t="str">
            <v/>
          </cell>
          <cell r="BB1235" t="str">
            <v/>
          </cell>
          <cell r="BC1235" t="str">
            <v/>
          </cell>
        </row>
        <row r="1236">
          <cell r="B1236" t="str">
            <v>XMOFO - Air</v>
          </cell>
          <cell r="C1236">
            <v>0</v>
          </cell>
          <cell r="D1236" t="str">
            <v/>
          </cell>
          <cell r="E1236" t="str">
            <v/>
          </cell>
          <cell r="F1236" t="str">
            <v/>
          </cell>
          <cell r="G1236" t="str">
            <v/>
          </cell>
          <cell r="H1236" t="str">
            <v/>
          </cell>
          <cell r="I1236" t="str">
            <v/>
          </cell>
          <cell r="J1236" t="str">
            <v/>
          </cell>
          <cell r="K1236" t="str">
            <v/>
          </cell>
          <cell r="L1236" t="str">
            <v/>
          </cell>
          <cell r="M1236" t="str">
            <v/>
          </cell>
          <cell r="N1236" t="str">
            <v/>
          </cell>
          <cell r="O1236" t="str">
            <v/>
          </cell>
          <cell r="P1236" t="str">
            <v/>
          </cell>
          <cell r="Q1236" t="str">
            <v/>
          </cell>
          <cell r="R1236" t="str">
            <v/>
          </cell>
          <cell r="S1236" t="str">
            <v/>
          </cell>
          <cell r="T1236" t="str">
            <v/>
          </cell>
          <cell r="U1236" t="str">
            <v/>
          </cell>
          <cell r="V1236" t="str">
            <v/>
          </cell>
          <cell r="W1236" t="str">
            <v/>
          </cell>
          <cell r="X1236" t="str">
            <v/>
          </cell>
          <cell r="Y1236" t="str">
            <v/>
          </cell>
          <cell r="Z1236" t="str">
            <v/>
          </cell>
          <cell r="AA1236" t="str">
            <v/>
          </cell>
          <cell r="AB1236" t="str">
            <v/>
          </cell>
          <cell r="AC1236" t="str">
            <v/>
          </cell>
          <cell r="AD1236" t="str">
            <v/>
          </cell>
          <cell r="AE1236" t="str">
            <v/>
          </cell>
          <cell r="AF1236" t="str">
            <v/>
          </cell>
          <cell r="AG1236" t="str">
            <v/>
          </cell>
          <cell r="AH1236" t="str">
            <v/>
          </cell>
          <cell r="AI1236" t="str">
            <v/>
          </cell>
          <cell r="AJ1236" t="str">
            <v/>
          </cell>
          <cell r="AK1236" t="str">
            <v/>
          </cell>
          <cell r="AL1236" t="str">
            <v/>
          </cell>
          <cell r="AM1236" t="str">
            <v/>
          </cell>
          <cell r="AN1236" t="str">
            <v/>
          </cell>
          <cell r="AO1236" t="str">
            <v/>
          </cell>
          <cell r="AP1236" t="str">
            <v/>
          </cell>
          <cell r="AQ1236" t="str">
            <v/>
          </cell>
          <cell r="AR1236" t="str">
            <v/>
          </cell>
          <cell r="AS1236" t="str">
            <v/>
          </cell>
          <cell r="AT1236" t="str">
            <v/>
          </cell>
          <cell r="AU1236" t="str">
            <v/>
          </cell>
          <cell r="AV1236" t="str">
            <v/>
          </cell>
          <cell r="AW1236" t="str">
            <v/>
          </cell>
          <cell r="AX1236" t="str">
            <v/>
          </cell>
          <cell r="AY1236" t="str">
            <v/>
          </cell>
          <cell r="AZ1236" t="str">
            <v/>
          </cell>
          <cell r="BA1236" t="str">
            <v/>
          </cell>
          <cell r="BB1236" t="str">
            <v/>
          </cell>
          <cell r="BC1236" t="str">
            <v/>
          </cell>
        </row>
        <row r="1237">
          <cell r="B1237" t="str">
            <v>XMOFO - Sea</v>
          </cell>
          <cell r="C1237">
            <v>0</v>
          </cell>
          <cell r="D1237" t="str">
            <v/>
          </cell>
          <cell r="E1237" t="str">
            <v/>
          </cell>
          <cell r="F1237" t="str">
            <v/>
          </cell>
          <cell r="G1237" t="str">
            <v/>
          </cell>
          <cell r="H1237" t="str">
            <v/>
          </cell>
          <cell r="I1237" t="str">
            <v/>
          </cell>
          <cell r="J1237" t="str">
            <v/>
          </cell>
          <cell r="K1237" t="str">
            <v/>
          </cell>
          <cell r="L1237" t="str">
            <v/>
          </cell>
          <cell r="M1237" t="str">
            <v/>
          </cell>
          <cell r="N1237" t="str">
            <v/>
          </cell>
          <cell r="O1237" t="str">
            <v/>
          </cell>
          <cell r="P1237" t="str">
            <v/>
          </cell>
          <cell r="Q1237" t="str">
            <v/>
          </cell>
          <cell r="R1237" t="str">
            <v/>
          </cell>
          <cell r="S1237" t="str">
            <v/>
          </cell>
          <cell r="T1237" t="str">
            <v/>
          </cell>
          <cell r="U1237" t="str">
            <v/>
          </cell>
          <cell r="V1237" t="str">
            <v/>
          </cell>
          <cell r="W1237" t="str">
            <v/>
          </cell>
          <cell r="X1237" t="str">
            <v/>
          </cell>
          <cell r="Y1237" t="str">
            <v/>
          </cell>
          <cell r="Z1237" t="str">
            <v/>
          </cell>
          <cell r="AA1237" t="str">
            <v/>
          </cell>
          <cell r="AB1237" t="str">
            <v/>
          </cell>
          <cell r="AC1237" t="str">
            <v/>
          </cell>
          <cell r="AD1237" t="str">
            <v/>
          </cell>
          <cell r="AE1237" t="str">
            <v/>
          </cell>
          <cell r="AF1237" t="str">
            <v/>
          </cell>
          <cell r="AG1237" t="str">
            <v/>
          </cell>
          <cell r="AH1237" t="str">
            <v/>
          </cell>
          <cell r="AI1237" t="str">
            <v/>
          </cell>
          <cell r="AJ1237" t="str">
            <v/>
          </cell>
          <cell r="AK1237" t="str">
            <v/>
          </cell>
          <cell r="AL1237" t="str">
            <v/>
          </cell>
          <cell r="AM1237" t="str">
            <v/>
          </cell>
          <cell r="AN1237" t="str">
            <v/>
          </cell>
          <cell r="AO1237" t="str">
            <v/>
          </cell>
          <cell r="AP1237" t="str">
            <v/>
          </cell>
          <cell r="AQ1237" t="str">
            <v/>
          </cell>
          <cell r="AR1237" t="str">
            <v/>
          </cell>
          <cell r="AS1237" t="str">
            <v/>
          </cell>
          <cell r="AT1237" t="str">
            <v/>
          </cell>
          <cell r="AU1237" t="str">
            <v/>
          </cell>
          <cell r="AV1237" t="str">
            <v/>
          </cell>
          <cell r="AW1237" t="str">
            <v/>
          </cell>
          <cell r="AX1237" t="str">
            <v/>
          </cell>
          <cell r="AY1237" t="str">
            <v/>
          </cell>
          <cell r="AZ1237" t="str">
            <v/>
          </cell>
          <cell r="BA1237" t="str">
            <v/>
          </cell>
          <cell r="BB1237" t="str">
            <v/>
          </cell>
          <cell r="BC1237" t="str">
            <v/>
          </cell>
        </row>
        <row r="1238">
          <cell r="B1238" t="str">
            <v>XMOMU - Air</v>
          </cell>
          <cell r="C1238">
            <v>0</v>
          </cell>
          <cell r="D1238" t="str">
            <v/>
          </cell>
          <cell r="E1238" t="str">
            <v/>
          </cell>
          <cell r="F1238" t="str">
            <v/>
          </cell>
          <cell r="G1238" t="str">
            <v/>
          </cell>
          <cell r="H1238" t="str">
            <v/>
          </cell>
          <cell r="I1238" t="str">
            <v/>
          </cell>
          <cell r="J1238" t="str">
            <v/>
          </cell>
          <cell r="K1238" t="str">
            <v/>
          </cell>
          <cell r="L1238" t="str">
            <v/>
          </cell>
          <cell r="M1238" t="str">
            <v/>
          </cell>
          <cell r="N1238" t="str">
            <v/>
          </cell>
          <cell r="O1238" t="str">
            <v/>
          </cell>
          <cell r="P1238" t="str">
            <v/>
          </cell>
          <cell r="Q1238" t="str">
            <v/>
          </cell>
          <cell r="R1238" t="str">
            <v/>
          </cell>
          <cell r="S1238" t="str">
            <v/>
          </cell>
          <cell r="T1238" t="str">
            <v/>
          </cell>
          <cell r="U1238" t="str">
            <v/>
          </cell>
          <cell r="V1238" t="str">
            <v/>
          </cell>
          <cell r="W1238" t="str">
            <v/>
          </cell>
          <cell r="X1238" t="str">
            <v/>
          </cell>
          <cell r="Y1238" t="str">
            <v/>
          </cell>
          <cell r="Z1238" t="str">
            <v/>
          </cell>
          <cell r="AA1238" t="str">
            <v/>
          </cell>
          <cell r="AB1238" t="str">
            <v/>
          </cell>
          <cell r="AC1238" t="str">
            <v/>
          </cell>
          <cell r="AD1238" t="str">
            <v/>
          </cell>
          <cell r="AE1238" t="str">
            <v/>
          </cell>
          <cell r="AF1238" t="str">
            <v/>
          </cell>
          <cell r="AG1238" t="str">
            <v/>
          </cell>
          <cell r="AH1238" t="str">
            <v/>
          </cell>
          <cell r="AI1238" t="str">
            <v/>
          </cell>
          <cell r="AJ1238" t="str">
            <v/>
          </cell>
          <cell r="AK1238" t="str">
            <v/>
          </cell>
          <cell r="AL1238" t="str">
            <v/>
          </cell>
          <cell r="AM1238" t="str">
            <v/>
          </cell>
          <cell r="AN1238" t="str">
            <v/>
          </cell>
          <cell r="AO1238" t="str">
            <v/>
          </cell>
          <cell r="AP1238" t="str">
            <v/>
          </cell>
          <cell r="AQ1238" t="str">
            <v/>
          </cell>
          <cell r="AR1238" t="str">
            <v/>
          </cell>
          <cell r="AS1238" t="str">
            <v/>
          </cell>
          <cell r="AT1238" t="str">
            <v/>
          </cell>
          <cell r="AU1238" t="str">
            <v/>
          </cell>
          <cell r="AV1238" t="str">
            <v/>
          </cell>
          <cell r="AW1238" t="str">
            <v/>
          </cell>
          <cell r="AX1238" t="str">
            <v/>
          </cell>
          <cell r="AY1238" t="str">
            <v/>
          </cell>
          <cell r="AZ1238" t="str">
            <v/>
          </cell>
          <cell r="BA1238" t="str">
            <v/>
          </cell>
          <cell r="BB1238" t="str">
            <v/>
          </cell>
          <cell r="BC1238" t="str">
            <v/>
          </cell>
        </row>
        <row r="1239">
          <cell r="B1239" t="str">
            <v>XMOMU - Sea</v>
          </cell>
          <cell r="C1239">
            <v>0</v>
          </cell>
          <cell r="D1239" t="str">
            <v/>
          </cell>
          <cell r="E1239" t="str">
            <v/>
          </cell>
          <cell r="F1239" t="str">
            <v/>
          </cell>
          <cell r="G1239" t="str">
            <v/>
          </cell>
          <cell r="H1239" t="str">
            <v/>
          </cell>
          <cell r="I1239" t="str">
            <v/>
          </cell>
          <cell r="J1239" t="str">
            <v/>
          </cell>
          <cell r="K1239" t="str">
            <v/>
          </cell>
          <cell r="L1239" t="str">
            <v/>
          </cell>
          <cell r="M1239" t="str">
            <v/>
          </cell>
          <cell r="N1239" t="str">
            <v/>
          </cell>
          <cell r="O1239" t="str">
            <v/>
          </cell>
          <cell r="P1239" t="str">
            <v/>
          </cell>
          <cell r="Q1239" t="str">
            <v/>
          </cell>
          <cell r="R1239" t="str">
            <v/>
          </cell>
          <cell r="S1239" t="str">
            <v/>
          </cell>
          <cell r="T1239" t="str">
            <v/>
          </cell>
          <cell r="U1239" t="str">
            <v/>
          </cell>
          <cell r="V1239" t="str">
            <v/>
          </cell>
          <cell r="W1239" t="str">
            <v/>
          </cell>
          <cell r="X1239" t="str">
            <v/>
          </cell>
          <cell r="Y1239" t="str">
            <v/>
          </cell>
          <cell r="Z1239" t="str">
            <v/>
          </cell>
          <cell r="AA1239" t="str">
            <v/>
          </cell>
          <cell r="AB1239" t="str">
            <v/>
          </cell>
          <cell r="AC1239" t="str">
            <v/>
          </cell>
          <cell r="AD1239" t="str">
            <v/>
          </cell>
          <cell r="AE1239" t="str">
            <v/>
          </cell>
          <cell r="AF1239" t="str">
            <v/>
          </cell>
          <cell r="AG1239" t="str">
            <v/>
          </cell>
          <cell r="AH1239" t="str">
            <v/>
          </cell>
          <cell r="AI1239" t="str">
            <v/>
          </cell>
          <cell r="AJ1239" t="str">
            <v/>
          </cell>
          <cell r="AK1239" t="str">
            <v/>
          </cell>
          <cell r="AL1239" t="str">
            <v/>
          </cell>
          <cell r="AM1239" t="str">
            <v/>
          </cell>
          <cell r="AN1239" t="str">
            <v/>
          </cell>
          <cell r="AO1239" t="str">
            <v/>
          </cell>
          <cell r="AP1239" t="str">
            <v/>
          </cell>
          <cell r="AQ1239" t="str">
            <v/>
          </cell>
          <cell r="AR1239" t="str">
            <v/>
          </cell>
          <cell r="AS1239" t="str">
            <v/>
          </cell>
          <cell r="AT1239" t="str">
            <v/>
          </cell>
          <cell r="AU1239" t="str">
            <v/>
          </cell>
          <cell r="AV1239" t="str">
            <v/>
          </cell>
          <cell r="AW1239" t="str">
            <v/>
          </cell>
          <cell r="AX1239" t="str">
            <v/>
          </cell>
          <cell r="AY1239" t="str">
            <v/>
          </cell>
          <cell r="AZ1239" t="str">
            <v/>
          </cell>
          <cell r="BA1239" t="str">
            <v/>
          </cell>
          <cell r="BB1239" t="str">
            <v/>
          </cell>
          <cell r="BC1239" t="str">
            <v/>
          </cell>
        </row>
        <row r="1240">
          <cell r="B1240" t="str">
            <v>XMSHD - Air</v>
          </cell>
          <cell r="C1240">
            <v>0</v>
          </cell>
          <cell r="D1240" t="str">
            <v/>
          </cell>
          <cell r="E1240" t="str">
            <v/>
          </cell>
          <cell r="F1240" t="str">
            <v/>
          </cell>
          <cell r="G1240" t="str">
            <v/>
          </cell>
          <cell r="H1240" t="str">
            <v/>
          </cell>
          <cell r="I1240" t="str">
            <v/>
          </cell>
          <cell r="J1240" t="str">
            <v/>
          </cell>
          <cell r="K1240" t="str">
            <v/>
          </cell>
          <cell r="L1240" t="str">
            <v/>
          </cell>
          <cell r="M1240" t="str">
            <v/>
          </cell>
          <cell r="N1240" t="str">
            <v/>
          </cell>
          <cell r="O1240" t="str">
            <v/>
          </cell>
          <cell r="P1240" t="str">
            <v/>
          </cell>
          <cell r="Q1240" t="str">
            <v/>
          </cell>
          <cell r="R1240" t="str">
            <v/>
          </cell>
          <cell r="S1240" t="str">
            <v/>
          </cell>
          <cell r="T1240" t="str">
            <v/>
          </cell>
          <cell r="U1240" t="str">
            <v/>
          </cell>
          <cell r="V1240" t="str">
            <v/>
          </cell>
          <cell r="W1240" t="str">
            <v/>
          </cell>
          <cell r="X1240" t="str">
            <v/>
          </cell>
          <cell r="Y1240" t="str">
            <v/>
          </cell>
          <cell r="Z1240" t="str">
            <v/>
          </cell>
          <cell r="AA1240" t="str">
            <v/>
          </cell>
          <cell r="AB1240" t="str">
            <v/>
          </cell>
          <cell r="AC1240" t="str">
            <v/>
          </cell>
          <cell r="AD1240" t="str">
            <v/>
          </cell>
          <cell r="AE1240" t="str">
            <v/>
          </cell>
          <cell r="AF1240" t="str">
            <v/>
          </cell>
          <cell r="AG1240" t="str">
            <v/>
          </cell>
          <cell r="AH1240" t="str">
            <v/>
          </cell>
          <cell r="AI1240" t="str">
            <v/>
          </cell>
          <cell r="AJ1240" t="str">
            <v/>
          </cell>
          <cell r="AK1240" t="str">
            <v/>
          </cell>
          <cell r="AL1240" t="str">
            <v/>
          </cell>
          <cell r="AM1240" t="str">
            <v/>
          </cell>
          <cell r="AN1240" t="str">
            <v/>
          </cell>
          <cell r="AO1240" t="str">
            <v/>
          </cell>
          <cell r="AP1240" t="str">
            <v/>
          </cell>
          <cell r="AQ1240" t="str">
            <v/>
          </cell>
          <cell r="AR1240" t="str">
            <v/>
          </cell>
          <cell r="AS1240" t="str">
            <v/>
          </cell>
          <cell r="AT1240" t="str">
            <v/>
          </cell>
          <cell r="AU1240" t="str">
            <v/>
          </cell>
          <cell r="AV1240" t="str">
            <v/>
          </cell>
          <cell r="AW1240" t="str">
            <v/>
          </cell>
          <cell r="AX1240" t="str">
            <v/>
          </cell>
          <cell r="AY1240" t="str">
            <v/>
          </cell>
          <cell r="AZ1240" t="str">
            <v/>
          </cell>
          <cell r="BA1240" t="str">
            <v/>
          </cell>
          <cell r="BB1240" t="str">
            <v/>
          </cell>
          <cell r="BC1240" t="str">
            <v/>
          </cell>
        </row>
        <row r="1241">
          <cell r="B1241" t="str">
            <v>XMSHD - Sea</v>
          </cell>
          <cell r="C1241">
            <v>0</v>
          </cell>
          <cell r="D1241" t="str">
            <v/>
          </cell>
          <cell r="E1241" t="str">
            <v/>
          </cell>
          <cell r="F1241" t="str">
            <v/>
          </cell>
          <cell r="G1241" t="str">
            <v/>
          </cell>
          <cell r="H1241" t="str">
            <v/>
          </cell>
          <cell r="I1241" t="str">
            <v/>
          </cell>
          <cell r="J1241" t="str">
            <v/>
          </cell>
          <cell r="K1241" t="str">
            <v/>
          </cell>
          <cell r="L1241" t="str">
            <v/>
          </cell>
          <cell r="M1241" t="str">
            <v/>
          </cell>
          <cell r="N1241" t="str">
            <v/>
          </cell>
          <cell r="O1241" t="str">
            <v/>
          </cell>
          <cell r="P1241" t="str">
            <v/>
          </cell>
          <cell r="Q1241" t="str">
            <v/>
          </cell>
          <cell r="R1241" t="str">
            <v/>
          </cell>
          <cell r="S1241" t="str">
            <v/>
          </cell>
          <cell r="T1241" t="str">
            <v/>
          </cell>
          <cell r="U1241" t="str">
            <v/>
          </cell>
          <cell r="V1241" t="str">
            <v/>
          </cell>
          <cell r="W1241" t="str">
            <v/>
          </cell>
          <cell r="X1241" t="str">
            <v/>
          </cell>
          <cell r="Y1241" t="str">
            <v/>
          </cell>
          <cell r="Z1241" t="str">
            <v/>
          </cell>
          <cell r="AA1241" t="str">
            <v/>
          </cell>
          <cell r="AB1241" t="str">
            <v/>
          </cell>
          <cell r="AC1241" t="str">
            <v/>
          </cell>
          <cell r="AD1241" t="str">
            <v/>
          </cell>
          <cell r="AE1241" t="str">
            <v/>
          </cell>
          <cell r="AF1241" t="str">
            <v/>
          </cell>
          <cell r="AG1241" t="str">
            <v/>
          </cell>
          <cell r="AH1241" t="str">
            <v/>
          </cell>
          <cell r="AI1241" t="str">
            <v/>
          </cell>
          <cell r="AJ1241" t="str">
            <v/>
          </cell>
          <cell r="AK1241" t="str">
            <v/>
          </cell>
          <cell r="AL1241" t="str">
            <v/>
          </cell>
          <cell r="AM1241" t="str">
            <v/>
          </cell>
          <cell r="AN1241" t="str">
            <v/>
          </cell>
          <cell r="AO1241" t="str">
            <v/>
          </cell>
          <cell r="AP1241" t="str">
            <v/>
          </cell>
          <cell r="AQ1241" t="str">
            <v/>
          </cell>
          <cell r="AR1241" t="str">
            <v/>
          </cell>
          <cell r="AS1241" t="str">
            <v/>
          </cell>
          <cell r="AT1241" t="str">
            <v/>
          </cell>
          <cell r="AU1241" t="str">
            <v/>
          </cell>
          <cell r="AV1241" t="str">
            <v/>
          </cell>
          <cell r="AW1241" t="str">
            <v/>
          </cell>
          <cell r="AX1241" t="str">
            <v/>
          </cell>
          <cell r="AY1241" t="str">
            <v/>
          </cell>
          <cell r="AZ1241" t="str">
            <v/>
          </cell>
          <cell r="BA1241" t="str">
            <v/>
          </cell>
          <cell r="BB1241" t="str">
            <v/>
          </cell>
          <cell r="BC1241" t="str">
            <v/>
          </cell>
        </row>
        <row r="1242">
          <cell r="B1242" t="str">
            <v>XMSSF - Air</v>
          </cell>
          <cell r="C1242">
            <v>0</v>
          </cell>
          <cell r="D1242" t="str">
            <v/>
          </cell>
          <cell r="E1242" t="str">
            <v/>
          </cell>
          <cell r="F1242" t="str">
            <v/>
          </cell>
          <cell r="G1242" t="str">
            <v/>
          </cell>
          <cell r="H1242" t="str">
            <v/>
          </cell>
          <cell r="I1242" t="str">
            <v/>
          </cell>
          <cell r="J1242" t="str">
            <v/>
          </cell>
          <cell r="K1242" t="str">
            <v/>
          </cell>
          <cell r="L1242" t="str">
            <v/>
          </cell>
          <cell r="M1242" t="str">
            <v/>
          </cell>
          <cell r="N1242" t="str">
            <v/>
          </cell>
          <cell r="O1242" t="str">
            <v/>
          </cell>
          <cell r="P1242" t="str">
            <v/>
          </cell>
          <cell r="Q1242" t="str">
            <v/>
          </cell>
          <cell r="R1242" t="str">
            <v/>
          </cell>
          <cell r="S1242" t="str">
            <v/>
          </cell>
          <cell r="T1242" t="str">
            <v/>
          </cell>
          <cell r="U1242" t="str">
            <v/>
          </cell>
          <cell r="V1242" t="str">
            <v/>
          </cell>
          <cell r="W1242" t="str">
            <v/>
          </cell>
          <cell r="X1242" t="str">
            <v/>
          </cell>
          <cell r="Y1242" t="str">
            <v/>
          </cell>
          <cell r="Z1242" t="str">
            <v/>
          </cell>
          <cell r="AA1242" t="str">
            <v/>
          </cell>
          <cell r="AB1242" t="str">
            <v/>
          </cell>
          <cell r="AC1242" t="str">
            <v/>
          </cell>
          <cell r="AD1242" t="str">
            <v/>
          </cell>
          <cell r="AE1242" t="str">
            <v/>
          </cell>
          <cell r="AF1242" t="str">
            <v/>
          </cell>
          <cell r="AG1242" t="str">
            <v/>
          </cell>
          <cell r="AH1242" t="str">
            <v/>
          </cell>
          <cell r="AI1242" t="str">
            <v/>
          </cell>
          <cell r="AJ1242" t="str">
            <v/>
          </cell>
          <cell r="AK1242" t="str">
            <v/>
          </cell>
          <cell r="AL1242" t="str">
            <v/>
          </cell>
          <cell r="AM1242" t="str">
            <v/>
          </cell>
          <cell r="AN1242" t="str">
            <v/>
          </cell>
          <cell r="AO1242" t="str">
            <v/>
          </cell>
          <cell r="AP1242" t="str">
            <v/>
          </cell>
          <cell r="AQ1242" t="str">
            <v/>
          </cell>
          <cell r="AR1242" t="str">
            <v/>
          </cell>
          <cell r="AS1242" t="str">
            <v/>
          </cell>
          <cell r="AT1242" t="str">
            <v/>
          </cell>
          <cell r="AU1242" t="str">
            <v/>
          </cell>
          <cell r="AV1242" t="str">
            <v/>
          </cell>
          <cell r="AW1242" t="str">
            <v/>
          </cell>
          <cell r="AX1242" t="str">
            <v/>
          </cell>
          <cell r="AY1242" t="str">
            <v/>
          </cell>
          <cell r="AZ1242" t="str">
            <v/>
          </cell>
          <cell r="BA1242" t="str">
            <v/>
          </cell>
          <cell r="BB1242" t="str">
            <v/>
          </cell>
          <cell r="BC1242" t="str">
            <v/>
          </cell>
        </row>
        <row r="1243">
          <cell r="B1243" t="str">
            <v>XMSSF - Sea</v>
          </cell>
          <cell r="C1243">
            <v>0</v>
          </cell>
          <cell r="D1243" t="str">
            <v/>
          </cell>
          <cell r="E1243" t="str">
            <v/>
          </cell>
          <cell r="F1243" t="str">
            <v/>
          </cell>
          <cell r="G1243" t="str">
            <v/>
          </cell>
          <cell r="H1243" t="str">
            <v/>
          </cell>
          <cell r="I1243" t="str">
            <v/>
          </cell>
          <cell r="J1243" t="str">
            <v/>
          </cell>
          <cell r="K1243" t="str">
            <v/>
          </cell>
          <cell r="L1243" t="str">
            <v/>
          </cell>
          <cell r="M1243" t="str">
            <v/>
          </cell>
          <cell r="N1243" t="str">
            <v/>
          </cell>
          <cell r="O1243" t="str">
            <v/>
          </cell>
          <cell r="P1243" t="str">
            <v/>
          </cell>
          <cell r="Q1243" t="str">
            <v/>
          </cell>
          <cell r="R1243" t="str">
            <v/>
          </cell>
          <cell r="S1243" t="str">
            <v/>
          </cell>
          <cell r="T1243" t="str">
            <v/>
          </cell>
          <cell r="U1243" t="str">
            <v/>
          </cell>
          <cell r="V1243" t="str">
            <v/>
          </cell>
          <cell r="W1243" t="str">
            <v/>
          </cell>
          <cell r="X1243" t="str">
            <v/>
          </cell>
          <cell r="Y1243" t="str">
            <v/>
          </cell>
          <cell r="Z1243" t="str">
            <v/>
          </cell>
          <cell r="AA1243" t="str">
            <v/>
          </cell>
          <cell r="AB1243" t="str">
            <v/>
          </cell>
          <cell r="AC1243" t="str">
            <v/>
          </cell>
          <cell r="AD1243" t="str">
            <v/>
          </cell>
          <cell r="AE1243" t="str">
            <v/>
          </cell>
          <cell r="AF1243" t="str">
            <v/>
          </cell>
          <cell r="AG1243" t="str">
            <v/>
          </cell>
          <cell r="AH1243" t="str">
            <v/>
          </cell>
          <cell r="AI1243" t="str">
            <v/>
          </cell>
          <cell r="AJ1243" t="str">
            <v/>
          </cell>
          <cell r="AK1243" t="str">
            <v/>
          </cell>
          <cell r="AL1243" t="str">
            <v/>
          </cell>
          <cell r="AM1243" t="str">
            <v/>
          </cell>
          <cell r="AN1243" t="str">
            <v/>
          </cell>
          <cell r="AO1243" t="str">
            <v/>
          </cell>
          <cell r="AP1243" t="str">
            <v/>
          </cell>
          <cell r="AQ1243" t="str">
            <v/>
          </cell>
          <cell r="AR1243" t="str">
            <v/>
          </cell>
          <cell r="AS1243" t="str">
            <v/>
          </cell>
          <cell r="AT1243" t="str">
            <v/>
          </cell>
          <cell r="AU1243" t="str">
            <v/>
          </cell>
          <cell r="AV1243" t="str">
            <v/>
          </cell>
          <cell r="AW1243" t="str">
            <v/>
          </cell>
          <cell r="AX1243" t="str">
            <v/>
          </cell>
          <cell r="AY1243" t="str">
            <v/>
          </cell>
          <cell r="AZ1243" t="str">
            <v/>
          </cell>
          <cell r="BA1243" t="str">
            <v/>
          </cell>
          <cell r="BB1243" t="str">
            <v/>
          </cell>
          <cell r="BC1243" t="str">
            <v/>
          </cell>
        </row>
        <row r="1244">
          <cell r="B1244" t="str">
            <v>XMSTS - Air</v>
          </cell>
          <cell r="C1244">
            <v>0</v>
          </cell>
          <cell r="D1244" t="str">
            <v/>
          </cell>
          <cell r="E1244" t="str">
            <v/>
          </cell>
          <cell r="F1244" t="str">
            <v/>
          </cell>
          <cell r="G1244" t="str">
            <v/>
          </cell>
          <cell r="H1244" t="str">
            <v/>
          </cell>
          <cell r="I1244" t="str">
            <v/>
          </cell>
          <cell r="J1244" t="str">
            <v/>
          </cell>
          <cell r="K1244" t="str">
            <v/>
          </cell>
          <cell r="L1244" t="str">
            <v/>
          </cell>
          <cell r="M1244" t="str">
            <v/>
          </cell>
          <cell r="N1244" t="str">
            <v/>
          </cell>
          <cell r="O1244" t="str">
            <v/>
          </cell>
          <cell r="P1244" t="str">
            <v/>
          </cell>
          <cell r="Q1244" t="str">
            <v/>
          </cell>
          <cell r="R1244" t="str">
            <v/>
          </cell>
          <cell r="S1244" t="str">
            <v/>
          </cell>
          <cell r="T1244" t="str">
            <v/>
          </cell>
          <cell r="U1244" t="str">
            <v/>
          </cell>
          <cell r="V1244" t="str">
            <v/>
          </cell>
          <cell r="W1244" t="str">
            <v/>
          </cell>
          <cell r="X1244" t="str">
            <v/>
          </cell>
          <cell r="Y1244" t="str">
            <v/>
          </cell>
          <cell r="Z1244" t="str">
            <v/>
          </cell>
          <cell r="AA1244" t="str">
            <v/>
          </cell>
          <cell r="AB1244" t="str">
            <v/>
          </cell>
          <cell r="AC1244" t="str">
            <v/>
          </cell>
          <cell r="AD1244" t="str">
            <v/>
          </cell>
          <cell r="AE1244" t="str">
            <v/>
          </cell>
          <cell r="AF1244" t="str">
            <v/>
          </cell>
          <cell r="AG1244" t="str">
            <v/>
          </cell>
          <cell r="AH1244" t="str">
            <v/>
          </cell>
          <cell r="AI1244" t="str">
            <v/>
          </cell>
          <cell r="AJ1244" t="str">
            <v/>
          </cell>
          <cell r="AK1244" t="str">
            <v/>
          </cell>
          <cell r="AL1244" t="str">
            <v/>
          </cell>
          <cell r="AM1244" t="str">
            <v/>
          </cell>
          <cell r="AN1244" t="str">
            <v/>
          </cell>
          <cell r="AO1244" t="str">
            <v/>
          </cell>
          <cell r="AP1244" t="str">
            <v/>
          </cell>
          <cell r="AQ1244" t="str">
            <v/>
          </cell>
          <cell r="AR1244" t="str">
            <v/>
          </cell>
          <cell r="AS1244" t="str">
            <v/>
          </cell>
          <cell r="AT1244" t="str">
            <v/>
          </cell>
          <cell r="AU1244" t="str">
            <v/>
          </cell>
          <cell r="AV1244" t="str">
            <v/>
          </cell>
          <cell r="AW1244" t="str">
            <v/>
          </cell>
          <cell r="AX1244" t="str">
            <v/>
          </cell>
          <cell r="AY1244" t="str">
            <v/>
          </cell>
          <cell r="AZ1244" t="str">
            <v/>
          </cell>
          <cell r="BA1244" t="str">
            <v/>
          </cell>
          <cell r="BB1244" t="str">
            <v/>
          </cell>
          <cell r="BC1244" t="str">
            <v/>
          </cell>
        </row>
        <row r="1245">
          <cell r="B1245" t="str">
            <v>XMSTS - Sea</v>
          </cell>
          <cell r="C1245">
            <v>0</v>
          </cell>
          <cell r="D1245" t="str">
            <v/>
          </cell>
          <cell r="E1245" t="str">
            <v/>
          </cell>
          <cell r="F1245" t="str">
            <v/>
          </cell>
          <cell r="G1245" t="str">
            <v/>
          </cell>
          <cell r="H1245" t="str">
            <v/>
          </cell>
          <cell r="I1245" t="str">
            <v/>
          </cell>
          <cell r="J1245" t="str">
            <v/>
          </cell>
          <cell r="K1245" t="str">
            <v/>
          </cell>
          <cell r="L1245" t="str">
            <v/>
          </cell>
          <cell r="M1245" t="str">
            <v/>
          </cell>
          <cell r="N1245" t="str">
            <v/>
          </cell>
          <cell r="O1245" t="str">
            <v/>
          </cell>
          <cell r="P1245" t="str">
            <v/>
          </cell>
          <cell r="Q1245" t="str">
            <v/>
          </cell>
          <cell r="R1245" t="str">
            <v/>
          </cell>
          <cell r="S1245" t="str">
            <v/>
          </cell>
          <cell r="T1245" t="str">
            <v/>
          </cell>
          <cell r="U1245" t="str">
            <v/>
          </cell>
          <cell r="V1245" t="str">
            <v/>
          </cell>
          <cell r="W1245" t="str">
            <v/>
          </cell>
          <cell r="X1245" t="str">
            <v/>
          </cell>
          <cell r="Y1245" t="str">
            <v/>
          </cell>
          <cell r="Z1245" t="str">
            <v/>
          </cell>
          <cell r="AA1245" t="str">
            <v/>
          </cell>
          <cell r="AB1245" t="str">
            <v/>
          </cell>
          <cell r="AC1245" t="str">
            <v/>
          </cell>
          <cell r="AD1245" t="str">
            <v/>
          </cell>
          <cell r="AE1245" t="str">
            <v/>
          </cell>
          <cell r="AF1245" t="str">
            <v/>
          </cell>
          <cell r="AG1245" t="str">
            <v/>
          </cell>
          <cell r="AH1245" t="str">
            <v/>
          </cell>
          <cell r="AI1245" t="str">
            <v/>
          </cell>
          <cell r="AJ1245" t="str">
            <v/>
          </cell>
          <cell r="AK1245" t="str">
            <v/>
          </cell>
          <cell r="AL1245" t="str">
            <v/>
          </cell>
          <cell r="AM1245" t="str">
            <v/>
          </cell>
          <cell r="AN1245" t="str">
            <v/>
          </cell>
          <cell r="AO1245" t="str">
            <v/>
          </cell>
          <cell r="AP1245" t="str">
            <v/>
          </cell>
          <cell r="AQ1245" t="str">
            <v/>
          </cell>
          <cell r="AR1245" t="str">
            <v/>
          </cell>
          <cell r="AS1245" t="str">
            <v/>
          </cell>
          <cell r="AT1245" t="str">
            <v/>
          </cell>
          <cell r="AU1245" t="str">
            <v/>
          </cell>
          <cell r="AV1245" t="str">
            <v/>
          </cell>
          <cell r="AW1245" t="str">
            <v/>
          </cell>
          <cell r="AX1245" t="str">
            <v/>
          </cell>
          <cell r="AY1245" t="str">
            <v/>
          </cell>
          <cell r="AZ1245" t="str">
            <v/>
          </cell>
          <cell r="BA1245" t="str">
            <v/>
          </cell>
          <cell r="BB1245" t="str">
            <v/>
          </cell>
          <cell r="BC1245" t="str">
            <v/>
          </cell>
        </row>
        <row r="1246">
          <cell r="B1246" t="str">
            <v>XMYTI - Air</v>
          </cell>
          <cell r="C1246">
            <v>0</v>
          </cell>
          <cell r="D1246" t="str">
            <v/>
          </cell>
          <cell r="E1246" t="str">
            <v/>
          </cell>
          <cell r="F1246" t="str">
            <v/>
          </cell>
          <cell r="G1246" t="str">
            <v/>
          </cell>
          <cell r="H1246" t="str">
            <v/>
          </cell>
          <cell r="I1246" t="str">
            <v/>
          </cell>
          <cell r="J1246" t="str">
            <v/>
          </cell>
          <cell r="K1246" t="str">
            <v/>
          </cell>
          <cell r="L1246" t="str">
            <v/>
          </cell>
          <cell r="M1246" t="str">
            <v/>
          </cell>
          <cell r="N1246" t="str">
            <v/>
          </cell>
          <cell r="O1246" t="str">
            <v/>
          </cell>
          <cell r="P1246" t="str">
            <v/>
          </cell>
          <cell r="Q1246" t="str">
            <v/>
          </cell>
          <cell r="R1246" t="str">
            <v/>
          </cell>
          <cell r="S1246" t="str">
            <v/>
          </cell>
          <cell r="T1246" t="str">
            <v/>
          </cell>
          <cell r="U1246" t="str">
            <v/>
          </cell>
          <cell r="V1246" t="str">
            <v/>
          </cell>
          <cell r="W1246" t="str">
            <v/>
          </cell>
          <cell r="X1246" t="str">
            <v/>
          </cell>
          <cell r="Y1246" t="str">
            <v/>
          </cell>
          <cell r="Z1246" t="str">
            <v/>
          </cell>
          <cell r="AA1246" t="str">
            <v/>
          </cell>
          <cell r="AB1246" t="str">
            <v/>
          </cell>
          <cell r="AC1246" t="str">
            <v/>
          </cell>
          <cell r="AD1246" t="str">
            <v/>
          </cell>
          <cell r="AE1246" t="str">
            <v/>
          </cell>
          <cell r="AF1246" t="str">
            <v/>
          </cell>
          <cell r="AG1246" t="str">
            <v/>
          </cell>
          <cell r="AH1246" t="str">
            <v/>
          </cell>
          <cell r="AI1246" t="str">
            <v/>
          </cell>
          <cell r="AJ1246" t="str">
            <v/>
          </cell>
          <cell r="AK1246" t="str">
            <v/>
          </cell>
          <cell r="AL1246" t="str">
            <v/>
          </cell>
          <cell r="AM1246" t="str">
            <v/>
          </cell>
          <cell r="AN1246" t="str">
            <v/>
          </cell>
          <cell r="AO1246" t="str">
            <v/>
          </cell>
          <cell r="AP1246" t="str">
            <v/>
          </cell>
          <cell r="AQ1246" t="str">
            <v/>
          </cell>
          <cell r="AR1246" t="str">
            <v/>
          </cell>
          <cell r="AS1246" t="str">
            <v/>
          </cell>
          <cell r="AT1246" t="str">
            <v/>
          </cell>
          <cell r="AU1246" t="str">
            <v/>
          </cell>
          <cell r="AV1246" t="str">
            <v/>
          </cell>
          <cell r="AW1246" t="str">
            <v/>
          </cell>
          <cell r="AX1246" t="str">
            <v/>
          </cell>
          <cell r="AY1246" t="str">
            <v/>
          </cell>
          <cell r="AZ1246" t="str">
            <v/>
          </cell>
          <cell r="BA1246" t="str">
            <v/>
          </cell>
          <cell r="BB1246" t="str">
            <v/>
          </cell>
          <cell r="BC1246" t="str">
            <v/>
          </cell>
        </row>
        <row r="1247">
          <cell r="B1247" t="str">
            <v>XMYTI - Sea</v>
          </cell>
          <cell r="C1247">
            <v>0</v>
          </cell>
          <cell r="D1247" t="str">
            <v/>
          </cell>
          <cell r="E1247" t="str">
            <v/>
          </cell>
          <cell r="F1247" t="str">
            <v/>
          </cell>
          <cell r="G1247" t="str">
            <v/>
          </cell>
          <cell r="H1247" t="str">
            <v/>
          </cell>
          <cell r="I1247" t="str">
            <v/>
          </cell>
          <cell r="J1247" t="str">
            <v/>
          </cell>
          <cell r="K1247" t="str">
            <v/>
          </cell>
          <cell r="L1247" t="str">
            <v/>
          </cell>
          <cell r="M1247" t="str">
            <v/>
          </cell>
          <cell r="N1247" t="str">
            <v/>
          </cell>
          <cell r="O1247" t="str">
            <v/>
          </cell>
          <cell r="P1247" t="str">
            <v/>
          </cell>
          <cell r="Q1247" t="str">
            <v/>
          </cell>
          <cell r="R1247" t="str">
            <v/>
          </cell>
          <cell r="S1247" t="str">
            <v/>
          </cell>
          <cell r="T1247" t="str">
            <v/>
          </cell>
          <cell r="U1247" t="str">
            <v/>
          </cell>
          <cell r="V1247" t="str">
            <v/>
          </cell>
          <cell r="W1247" t="str">
            <v/>
          </cell>
          <cell r="X1247" t="str">
            <v/>
          </cell>
          <cell r="Y1247" t="str">
            <v/>
          </cell>
          <cell r="Z1247" t="str">
            <v/>
          </cell>
          <cell r="AA1247" t="str">
            <v/>
          </cell>
          <cell r="AB1247" t="str">
            <v/>
          </cell>
          <cell r="AC1247" t="str">
            <v/>
          </cell>
          <cell r="AD1247" t="str">
            <v/>
          </cell>
          <cell r="AE1247" t="str">
            <v/>
          </cell>
          <cell r="AF1247" t="str">
            <v/>
          </cell>
          <cell r="AG1247" t="str">
            <v/>
          </cell>
          <cell r="AH1247" t="str">
            <v/>
          </cell>
          <cell r="AI1247" t="str">
            <v/>
          </cell>
          <cell r="AJ1247" t="str">
            <v/>
          </cell>
          <cell r="AK1247" t="str">
            <v/>
          </cell>
          <cell r="AL1247" t="str">
            <v/>
          </cell>
          <cell r="AM1247" t="str">
            <v/>
          </cell>
          <cell r="AN1247" t="str">
            <v/>
          </cell>
          <cell r="AO1247" t="str">
            <v/>
          </cell>
          <cell r="AP1247" t="str">
            <v/>
          </cell>
          <cell r="AQ1247" t="str">
            <v/>
          </cell>
          <cell r="AR1247" t="str">
            <v/>
          </cell>
          <cell r="AS1247" t="str">
            <v/>
          </cell>
          <cell r="AT1247" t="str">
            <v/>
          </cell>
          <cell r="AU1247" t="str">
            <v/>
          </cell>
          <cell r="AV1247" t="str">
            <v/>
          </cell>
          <cell r="AW1247" t="str">
            <v/>
          </cell>
          <cell r="AX1247" t="str">
            <v/>
          </cell>
          <cell r="AY1247" t="str">
            <v/>
          </cell>
          <cell r="AZ1247" t="str">
            <v/>
          </cell>
          <cell r="BA1247" t="str">
            <v/>
          </cell>
          <cell r="BB1247" t="str">
            <v/>
          </cell>
          <cell r="BC1247" t="str">
            <v/>
          </cell>
        </row>
        <row r="1248">
          <cell r="B1248" t="str">
            <v>XNBNV - Air</v>
          </cell>
          <cell r="C1248">
            <v>0</v>
          </cell>
          <cell r="D1248" t="str">
            <v/>
          </cell>
          <cell r="E1248" t="str">
            <v/>
          </cell>
          <cell r="F1248" t="str">
            <v/>
          </cell>
          <cell r="G1248" t="str">
            <v/>
          </cell>
          <cell r="H1248" t="str">
            <v/>
          </cell>
          <cell r="I1248" t="str">
            <v/>
          </cell>
          <cell r="J1248" t="str">
            <v/>
          </cell>
          <cell r="K1248" t="str">
            <v/>
          </cell>
          <cell r="L1248" t="str">
            <v/>
          </cell>
          <cell r="M1248" t="str">
            <v/>
          </cell>
          <cell r="N1248" t="str">
            <v/>
          </cell>
          <cell r="O1248" t="str">
            <v/>
          </cell>
          <cell r="P1248" t="str">
            <v/>
          </cell>
          <cell r="Q1248" t="str">
            <v/>
          </cell>
          <cell r="R1248" t="str">
            <v/>
          </cell>
          <cell r="S1248" t="str">
            <v/>
          </cell>
          <cell r="T1248" t="str">
            <v/>
          </cell>
          <cell r="U1248" t="str">
            <v/>
          </cell>
          <cell r="V1248" t="str">
            <v/>
          </cell>
          <cell r="W1248" t="str">
            <v/>
          </cell>
          <cell r="X1248" t="str">
            <v/>
          </cell>
          <cell r="Y1248" t="str">
            <v/>
          </cell>
          <cell r="Z1248" t="str">
            <v/>
          </cell>
          <cell r="AA1248" t="str">
            <v/>
          </cell>
          <cell r="AB1248" t="str">
            <v/>
          </cell>
          <cell r="AC1248" t="str">
            <v/>
          </cell>
          <cell r="AD1248" t="str">
            <v/>
          </cell>
          <cell r="AE1248" t="str">
            <v/>
          </cell>
          <cell r="AF1248" t="str">
            <v/>
          </cell>
          <cell r="AG1248" t="str">
            <v/>
          </cell>
          <cell r="AH1248" t="str">
            <v/>
          </cell>
          <cell r="AI1248" t="str">
            <v/>
          </cell>
          <cell r="AJ1248" t="str">
            <v/>
          </cell>
          <cell r="AK1248" t="str">
            <v/>
          </cell>
          <cell r="AL1248" t="str">
            <v/>
          </cell>
          <cell r="AM1248" t="str">
            <v/>
          </cell>
          <cell r="AN1248" t="str">
            <v/>
          </cell>
          <cell r="AO1248" t="str">
            <v/>
          </cell>
          <cell r="AP1248" t="str">
            <v/>
          </cell>
          <cell r="AQ1248" t="str">
            <v/>
          </cell>
          <cell r="AR1248" t="str">
            <v/>
          </cell>
          <cell r="AS1248" t="str">
            <v/>
          </cell>
          <cell r="AT1248" t="str">
            <v/>
          </cell>
          <cell r="AU1248" t="str">
            <v/>
          </cell>
          <cell r="AV1248" t="str">
            <v/>
          </cell>
          <cell r="AW1248" t="str">
            <v/>
          </cell>
          <cell r="AX1248" t="str">
            <v/>
          </cell>
          <cell r="AY1248" t="str">
            <v/>
          </cell>
          <cell r="AZ1248" t="str">
            <v/>
          </cell>
          <cell r="BA1248" t="str">
            <v/>
          </cell>
          <cell r="BB1248" t="str">
            <v/>
          </cell>
          <cell r="BC1248" t="str">
            <v/>
          </cell>
        </row>
        <row r="1249">
          <cell r="B1249" t="str">
            <v>XNBNV - Sea</v>
          </cell>
          <cell r="C1249">
            <v>0</v>
          </cell>
          <cell r="D1249" t="str">
            <v/>
          </cell>
          <cell r="E1249" t="str">
            <v/>
          </cell>
          <cell r="F1249" t="str">
            <v/>
          </cell>
          <cell r="G1249" t="str">
            <v/>
          </cell>
          <cell r="H1249" t="str">
            <v/>
          </cell>
          <cell r="I1249" t="str">
            <v/>
          </cell>
          <cell r="J1249" t="str">
            <v/>
          </cell>
          <cell r="K1249" t="str">
            <v/>
          </cell>
          <cell r="L1249" t="str">
            <v/>
          </cell>
          <cell r="M1249" t="str">
            <v/>
          </cell>
          <cell r="N1249" t="str">
            <v/>
          </cell>
          <cell r="O1249" t="str">
            <v/>
          </cell>
          <cell r="P1249" t="str">
            <v/>
          </cell>
          <cell r="Q1249" t="str">
            <v/>
          </cell>
          <cell r="R1249" t="str">
            <v/>
          </cell>
          <cell r="S1249" t="str">
            <v/>
          </cell>
          <cell r="T1249" t="str">
            <v/>
          </cell>
          <cell r="U1249" t="str">
            <v/>
          </cell>
          <cell r="V1249" t="str">
            <v/>
          </cell>
          <cell r="W1249" t="str">
            <v/>
          </cell>
          <cell r="X1249" t="str">
            <v/>
          </cell>
          <cell r="Y1249" t="str">
            <v/>
          </cell>
          <cell r="Z1249" t="str">
            <v/>
          </cell>
          <cell r="AA1249" t="str">
            <v/>
          </cell>
          <cell r="AB1249" t="str">
            <v/>
          </cell>
          <cell r="AC1249" t="str">
            <v/>
          </cell>
          <cell r="AD1249" t="str">
            <v/>
          </cell>
          <cell r="AE1249" t="str">
            <v/>
          </cell>
          <cell r="AF1249" t="str">
            <v/>
          </cell>
          <cell r="AG1249" t="str">
            <v/>
          </cell>
          <cell r="AH1249" t="str">
            <v/>
          </cell>
          <cell r="AI1249" t="str">
            <v/>
          </cell>
          <cell r="AJ1249" t="str">
            <v/>
          </cell>
          <cell r="AK1249" t="str">
            <v/>
          </cell>
          <cell r="AL1249" t="str">
            <v/>
          </cell>
          <cell r="AM1249" t="str">
            <v/>
          </cell>
          <cell r="AN1249" t="str">
            <v/>
          </cell>
          <cell r="AO1249" t="str">
            <v/>
          </cell>
          <cell r="AP1249" t="str">
            <v/>
          </cell>
          <cell r="AQ1249" t="str">
            <v/>
          </cell>
          <cell r="AR1249" t="str">
            <v/>
          </cell>
          <cell r="AS1249" t="str">
            <v/>
          </cell>
          <cell r="AT1249" t="str">
            <v/>
          </cell>
          <cell r="AU1249" t="str">
            <v/>
          </cell>
          <cell r="AV1249" t="str">
            <v/>
          </cell>
          <cell r="AW1249" t="str">
            <v/>
          </cell>
          <cell r="AX1249" t="str">
            <v/>
          </cell>
          <cell r="AY1249" t="str">
            <v/>
          </cell>
          <cell r="AZ1249" t="str">
            <v/>
          </cell>
          <cell r="BA1249" t="str">
            <v/>
          </cell>
          <cell r="BB1249" t="str">
            <v/>
          </cell>
          <cell r="BC1249" t="str">
            <v/>
          </cell>
        </row>
        <row r="1250">
          <cell r="B1250" t="str">
            <v>XNBTG - Air</v>
          </cell>
          <cell r="C1250">
            <v>0</v>
          </cell>
          <cell r="D1250" t="str">
            <v/>
          </cell>
          <cell r="E1250" t="str">
            <v/>
          </cell>
          <cell r="F1250" t="str">
            <v/>
          </cell>
          <cell r="G1250" t="str">
            <v/>
          </cell>
          <cell r="H1250" t="str">
            <v/>
          </cell>
          <cell r="I1250" t="str">
            <v/>
          </cell>
          <cell r="J1250" t="str">
            <v/>
          </cell>
          <cell r="K1250" t="str">
            <v/>
          </cell>
          <cell r="L1250" t="str">
            <v/>
          </cell>
          <cell r="M1250" t="str">
            <v/>
          </cell>
          <cell r="N1250" t="str">
            <v/>
          </cell>
          <cell r="O1250" t="str">
            <v/>
          </cell>
          <cell r="P1250" t="str">
            <v/>
          </cell>
          <cell r="Q1250" t="str">
            <v/>
          </cell>
          <cell r="R1250" t="str">
            <v/>
          </cell>
          <cell r="S1250" t="str">
            <v/>
          </cell>
          <cell r="T1250" t="str">
            <v/>
          </cell>
          <cell r="U1250" t="str">
            <v/>
          </cell>
          <cell r="V1250" t="str">
            <v/>
          </cell>
          <cell r="W1250" t="str">
            <v/>
          </cell>
          <cell r="X1250" t="str">
            <v/>
          </cell>
          <cell r="Y1250" t="str">
            <v/>
          </cell>
          <cell r="Z1250" t="str">
            <v/>
          </cell>
          <cell r="AA1250" t="str">
            <v/>
          </cell>
          <cell r="AB1250" t="str">
            <v/>
          </cell>
          <cell r="AC1250" t="str">
            <v/>
          </cell>
          <cell r="AD1250" t="str">
            <v/>
          </cell>
          <cell r="AE1250" t="str">
            <v/>
          </cell>
          <cell r="AF1250" t="str">
            <v/>
          </cell>
          <cell r="AG1250" t="str">
            <v/>
          </cell>
          <cell r="AH1250" t="str">
            <v/>
          </cell>
          <cell r="AI1250" t="str">
            <v/>
          </cell>
          <cell r="AJ1250" t="str">
            <v/>
          </cell>
          <cell r="AK1250" t="str">
            <v/>
          </cell>
          <cell r="AL1250" t="str">
            <v/>
          </cell>
          <cell r="AM1250" t="str">
            <v/>
          </cell>
          <cell r="AN1250" t="str">
            <v/>
          </cell>
          <cell r="AO1250" t="str">
            <v/>
          </cell>
          <cell r="AP1250" t="str">
            <v/>
          </cell>
          <cell r="AQ1250" t="str">
            <v/>
          </cell>
          <cell r="AR1250" t="str">
            <v/>
          </cell>
          <cell r="AS1250" t="str">
            <v/>
          </cell>
          <cell r="AT1250" t="str">
            <v/>
          </cell>
          <cell r="AU1250" t="str">
            <v/>
          </cell>
          <cell r="AV1250" t="str">
            <v/>
          </cell>
          <cell r="AW1250" t="str">
            <v/>
          </cell>
          <cell r="AX1250" t="str">
            <v/>
          </cell>
          <cell r="AY1250" t="str">
            <v/>
          </cell>
          <cell r="AZ1250" t="str">
            <v/>
          </cell>
          <cell r="BA1250" t="str">
            <v/>
          </cell>
          <cell r="BB1250" t="str">
            <v/>
          </cell>
          <cell r="BC1250" t="str">
            <v/>
          </cell>
        </row>
        <row r="1251">
          <cell r="B1251" t="str">
            <v>XNBTG - Sea</v>
          </cell>
          <cell r="C1251">
            <v>0</v>
          </cell>
          <cell r="D1251" t="str">
            <v/>
          </cell>
          <cell r="E1251" t="str">
            <v/>
          </cell>
          <cell r="F1251" t="str">
            <v/>
          </cell>
          <cell r="G1251" t="str">
            <v/>
          </cell>
          <cell r="H1251" t="str">
            <v/>
          </cell>
          <cell r="I1251" t="str">
            <v/>
          </cell>
          <cell r="J1251" t="str">
            <v/>
          </cell>
          <cell r="K1251" t="str">
            <v/>
          </cell>
          <cell r="L1251" t="str">
            <v/>
          </cell>
          <cell r="M1251" t="str">
            <v/>
          </cell>
          <cell r="N1251" t="str">
            <v/>
          </cell>
          <cell r="O1251" t="str">
            <v/>
          </cell>
          <cell r="P1251" t="str">
            <v/>
          </cell>
          <cell r="Q1251" t="str">
            <v/>
          </cell>
          <cell r="R1251" t="str">
            <v/>
          </cell>
          <cell r="S1251" t="str">
            <v/>
          </cell>
          <cell r="T1251" t="str">
            <v/>
          </cell>
          <cell r="U1251" t="str">
            <v/>
          </cell>
          <cell r="V1251" t="str">
            <v/>
          </cell>
          <cell r="W1251" t="str">
            <v/>
          </cell>
          <cell r="X1251" t="str">
            <v/>
          </cell>
          <cell r="Y1251" t="str">
            <v/>
          </cell>
          <cell r="Z1251" t="str">
            <v/>
          </cell>
          <cell r="AA1251" t="str">
            <v/>
          </cell>
          <cell r="AB1251" t="str">
            <v/>
          </cell>
          <cell r="AC1251" t="str">
            <v/>
          </cell>
          <cell r="AD1251" t="str">
            <v/>
          </cell>
          <cell r="AE1251" t="str">
            <v/>
          </cell>
          <cell r="AF1251" t="str">
            <v/>
          </cell>
          <cell r="AG1251" t="str">
            <v/>
          </cell>
          <cell r="AH1251" t="str">
            <v/>
          </cell>
          <cell r="AI1251" t="str">
            <v/>
          </cell>
          <cell r="AJ1251" t="str">
            <v/>
          </cell>
          <cell r="AK1251" t="str">
            <v/>
          </cell>
          <cell r="AL1251" t="str">
            <v/>
          </cell>
          <cell r="AM1251" t="str">
            <v/>
          </cell>
          <cell r="AN1251" t="str">
            <v/>
          </cell>
          <cell r="AO1251" t="str">
            <v/>
          </cell>
          <cell r="AP1251" t="str">
            <v/>
          </cell>
          <cell r="AQ1251" t="str">
            <v/>
          </cell>
          <cell r="AR1251" t="str">
            <v/>
          </cell>
          <cell r="AS1251" t="str">
            <v/>
          </cell>
          <cell r="AT1251" t="str">
            <v/>
          </cell>
          <cell r="AU1251" t="str">
            <v/>
          </cell>
          <cell r="AV1251" t="str">
            <v/>
          </cell>
          <cell r="AW1251" t="str">
            <v/>
          </cell>
          <cell r="AX1251" t="str">
            <v/>
          </cell>
          <cell r="AY1251" t="str">
            <v/>
          </cell>
          <cell r="AZ1251" t="str">
            <v/>
          </cell>
          <cell r="BA1251" t="str">
            <v/>
          </cell>
          <cell r="BB1251" t="str">
            <v/>
          </cell>
          <cell r="BC1251" t="str">
            <v/>
          </cell>
        </row>
        <row r="1252">
          <cell r="B1252" t="str">
            <v>XNERA - Air</v>
          </cell>
          <cell r="C1252">
            <v>0</v>
          </cell>
          <cell r="D1252" t="str">
            <v/>
          </cell>
          <cell r="E1252" t="str">
            <v/>
          </cell>
          <cell r="F1252" t="str">
            <v/>
          </cell>
          <cell r="G1252" t="str">
            <v/>
          </cell>
          <cell r="H1252" t="str">
            <v/>
          </cell>
          <cell r="I1252" t="str">
            <v/>
          </cell>
          <cell r="J1252" t="str">
            <v/>
          </cell>
          <cell r="K1252" t="str">
            <v/>
          </cell>
          <cell r="L1252" t="str">
            <v/>
          </cell>
          <cell r="M1252" t="str">
            <v/>
          </cell>
          <cell r="N1252" t="str">
            <v/>
          </cell>
          <cell r="O1252" t="str">
            <v/>
          </cell>
          <cell r="P1252" t="str">
            <v/>
          </cell>
          <cell r="Q1252" t="str">
            <v/>
          </cell>
          <cell r="R1252" t="str">
            <v/>
          </cell>
          <cell r="S1252" t="str">
            <v/>
          </cell>
          <cell r="T1252" t="str">
            <v/>
          </cell>
          <cell r="U1252" t="str">
            <v/>
          </cell>
          <cell r="V1252" t="str">
            <v/>
          </cell>
          <cell r="W1252" t="str">
            <v/>
          </cell>
          <cell r="X1252" t="str">
            <v/>
          </cell>
          <cell r="Y1252" t="str">
            <v/>
          </cell>
          <cell r="Z1252" t="str">
            <v/>
          </cell>
          <cell r="AA1252" t="str">
            <v/>
          </cell>
          <cell r="AB1252" t="str">
            <v/>
          </cell>
          <cell r="AC1252" t="str">
            <v/>
          </cell>
          <cell r="AD1252" t="str">
            <v/>
          </cell>
          <cell r="AE1252" t="str">
            <v/>
          </cell>
          <cell r="AF1252" t="str">
            <v/>
          </cell>
          <cell r="AG1252" t="str">
            <v/>
          </cell>
          <cell r="AH1252" t="str">
            <v/>
          </cell>
          <cell r="AI1252" t="str">
            <v/>
          </cell>
          <cell r="AJ1252" t="str">
            <v/>
          </cell>
          <cell r="AK1252" t="str">
            <v/>
          </cell>
          <cell r="AL1252" t="str">
            <v/>
          </cell>
          <cell r="AM1252" t="str">
            <v/>
          </cell>
          <cell r="AN1252" t="str">
            <v/>
          </cell>
          <cell r="AO1252" t="str">
            <v/>
          </cell>
          <cell r="AP1252" t="str">
            <v/>
          </cell>
          <cell r="AQ1252" t="str">
            <v/>
          </cell>
          <cell r="AR1252" t="str">
            <v/>
          </cell>
          <cell r="AS1252" t="str">
            <v/>
          </cell>
          <cell r="AT1252" t="str">
            <v/>
          </cell>
          <cell r="AU1252" t="str">
            <v/>
          </cell>
          <cell r="AV1252" t="str">
            <v/>
          </cell>
          <cell r="AW1252" t="str">
            <v/>
          </cell>
          <cell r="AX1252" t="str">
            <v/>
          </cell>
          <cell r="AY1252" t="str">
            <v/>
          </cell>
          <cell r="AZ1252" t="str">
            <v/>
          </cell>
          <cell r="BA1252" t="str">
            <v/>
          </cell>
          <cell r="BB1252" t="str">
            <v/>
          </cell>
          <cell r="BC1252" t="str">
            <v/>
          </cell>
        </row>
        <row r="1253">
          <cell r="B1253" t="str">
            <v>XNERA - Sea</v>
          </cell>
          <cell r="C1253">
            <v>0</v>
          </cell>
          <cell r="D1253" t="str">
            <v/>
          </cell>
          <cell r="E1253" t="str">
            <v/>
          </cell>
          <cell r="F1253" t="str">
            <v/>
          </cell>
          <cell r="G1253" t="str">
            <v/>
          </cell>
          <cell r="H1253" t="str">
            <v/>
          </cell>
          <cell r="I1253" t="str">
            <v/>
          </cell>
          <cell r="J1253" t="str">
            <v/>
          </cell>
          <cell r="K1253" t="str">
            <v/>
          </cell>
          <cell r="L1253" t="str">
            <v/>
          </cell>
          <cell r="M1253" t="str">
            <v/>
          </cell>
          <cell r="N1253" t="str">
            <v/>
          </cell>
          <cell r="O1253" t="str">
            <v/>
          </cell>
          <cell r="P1253" t="str">
            <v/>
          </cell>
          <cell r="Q1253" t="str">
            <v/>
          </cell>
          <cell r="R1253" t="str">
            <v/>
          </cell>
          <cell r="S1253" t="str">
            <v/>
          </cell>
          <cell r="T1253" t="str">
            <v/>
          </cell>
          <cell r="U1253" t="str">
            <v/>
          </cell>
          <cell r="V1253" t="str">
            <v/>
          </cell>
          <cell r="W1253" t="str">
            <v/>
          </cell>
          <cell r="X1253" t="str">
            <v/>
          </cell>
          <cell r="Y1253" t="str">
            <v/>
          </cell>
          <cell r="Z1253" t="str">
            <v/>
          </cell>
          <cell r="AA1253" t="str">
            <v/>
          </cell>
          <cell r="AB1253" t="str">
            <v/>
          </cell>
          <cell r="AC1253" t="str">
            <v/>
          </cell>
          <cell r="AD1253" t="str">
            <v/>
          </cell>
          <cell r="AE1253" t="str">
            <v/>
          </cell>
          <cell r="AF1253" t="str">
            <v/>
          </cell>
          <cell r="AG1253" t="str">
            <v/>
          </cell>
          <cell r="AH1253" t="str">
            <v/>
          </cell>
          <cell r="AI1253" t="str">
            <v/>
          </cell>
          <cell r="AJ1253" t="str">
            <v/>
          </cell>
          <cell r="AK1253" t="str">
            <v/>
          </cell>
          <cell r="AL1253" t="str">
            <v/>
          </cell>
          <cell r="AM1253" t="str">
            <v/>
          </cell>
          <cell r="AN1253" t="str">
            <v/>
          </cell>
          <cell r="AO1253" t="str">
            <v/>
          </cell>
          <cell r="AP1253" t="str">
            <v/>
          </cell>
          <cell r="AQ1253" t="str">
            <v/>
          </cell>
          <cell r="AR1253" t="str">
            <v/>
          </cell>
          <cell r="AS1253" t="str">
            <v/>
          </cell>
          <cell r="AT1253" t="str">
            <v/>
          </cell>
          <cell r="AU1253" t="str">
            <v/>
          </cell>
          <cell r="AV1253" t="str">
            <v/>
          </cell>
          <cell r="AW1253" t="str">
            <v/>
          </cell>
          <cell r="AX1253" t="str">
            <v/>
          </cell>
          <cell r="AY1253" t="str">
            <v/>
          </cell>
          <cell r="AZ1253" t="str">
            <v/>
          </cell>
          <cell r="BA1253" t="str">
            <v/>
          </cell>
          <cell r="BB1253" t="str">
            <v/>
          </cell>
          <cell r="BC1253" t="str">
            <v/>
          </cell>
        </row>
        <row r="1254">
          <cell r="B1254" t="str">
            <v>XNEWI - Air</v>
          </cell>
          <cell r="C1254">
            <v>0</v>
          </cell>
          <cell r="D1254" t="str">
            <v/>
          </cell>
          <cell r="E1254" t="str">
            <v/>
          </cell>
          <cell r="F1254" t="str">
            <v/>
          </cell>
          <cell r="G1254" t="str">
            <v/>
          </cell>
          <cell r="H1254" t="str">
            <v/>
          </cell>
          <cell r="I1254" t="str">
            <v/>
          </cell>
          <cell r="J1254" t="str">
            <v/>
          </cell>
          <cell r="K1254" t="str">
            <v/>
          </cell>
          <cell r="L1254" t="str">
            <v/>
          </cell>
          <cell r="M1254" t="str">
            <v/>
          </cell>
          <cell r="N1254" t="str">
            <v/>
          </cell>
          <cell r="O1254" t="str">
            <v/>
          </cell>
          <cell r="P1254" t="str">
            <v/>
          </cell>
          <cell r="Q1254" t="str">
            <v/>
          </cell>
          <cell r="R1254" t="str">
            <v/>
          </cell>
          <cell r="S1254" t="str">
            <v/>
          </cell>
          <cell r="T1254" t="str">
            <v/>
          </cell>
          <cell r="U1254" t="str">
            <v/>
          </cell>
          <cell r="V1254" t="str">
            <v/>
          </cell>
          <cell r="W1254" t="str">
            <v/>
          </cell>
          <cell r="X1254" t="str">
            <v/>
          </cell>
          <cell r="Y1254" t="str">
            <v/>
          </cell>
          <cell r="Z1254" t="str">
            <v/>
          </cell>
          <cell r="AA1254" t="str">
            <v/>
          </cell>
          <cell r="AB1254" t="str">
            <v/>
          </cell>
          <cell r="AC1254" t="str">
            <v/>
          </cell>
          <cell r="AD1254" t="str">
            <v/>
          </cell>
          <cell r="AE1254" t="str">
            <v/>
          </cell>
          <cell r="AF1254" t="str">
            <v/>
          </cell>
          <cell r="AG1254" t="str">
            <v/>
          </cell>
          <cell r="AH1254" t="str">
            <v/>
          </cell>
          <cell r="AI1254" t="str">
            <v/>
          </cell>
          <cell r="AJ1254" t="str">
            <v/>
          </cell>
          <cell r="AK1254" t="str">
            <v/>
          </cell>
          <cell r="AL1254" t="str">
            <v/>
          </cell>
          <cell r="AM1254" t="str">
            <v/>
          </cell>
          <cell r="AN1254" t="str">
            <v/>
          </cell>
          <cell r="AO1254" t="str">
            <v/>
          </cell>
          <cell r="AP1254" t="str">
            <v/>
          </cell>
          <cell r="AQ1254" t="str">
            <v/>
          </cell>
          <cell r="AR1254" t="str">
            <v/>
          </cell>
          <cell r="AS1254" t="str">
            <v/>
          </cell>
          <cell r="AT1254" t="str">
            <v/>
          </cell>
          <cell r="AU1254" t="str">
            <v/>
          </cell>
          <cell r="AV1254" t="str">
            <v/>
          </cell>
          <cell r="AW1254" t="str">
            <v/>
          </cell>
          <cell r="AX1254" t="str">
            <v/>
          </cell>
          <cell r="AY1254" t="str">
            <v/>
          </cell>
          <cell r="AZ1254" t="str">
            <v/>
          </cell>
          <cell r="BA1254" t="str">
            <v/>
          </cell>
          <cell r="BB1254" t="str">
            <v/>
          </cell>
          <cell r="BC1254" t="str">
            <v/>
          </cell>
        </row>
        <row r="1255">
          <cell r="B1255" t="str">
            <v>XNEWI - Sea</v>
          </cell>
          <cell r="C1255">
            <v>0</v>
          </cell>
          <cell r="D1255" t="str">
            <v/>
          </cell>
          <cell r="E1255" t="str">
            <v/>
          </cell>
          <cell r="F1255" t="str">
            <v/>
          </cell>
          <cell r="G1255" t="str">
            <v/>
          </cell>
          <cell r="H1255" t="str">
            <v/>
          </cell>
          <cell r="I1255" t="str">
            <v/>
          </cell>
          <cell r="J1255" t="str">
            <v/>
          </cell>
          <cell r="K1255" t="str">
            <v/>
          </cell>
          <cell r="L1255" t="str">
            <v/>
          </cell>
          <cell r="M1255" t="str">
            <v/>
          </cell>
          <cell r="N1255" t="str">
            <v/>
          </cell>
          <cell r="O1255" t="str">
            <v/>
          </cell>
          <cell r="P1255" t="str">
            <v/>
          </cell>
          <cell r="Q1255" t="str">
            <v/>
          </cell>
          <cell r="R1255" t="str">
            <v/>
          </cell>
          <cell r="S1255" t="str">
            <v/>
          </cell>
          <cell r="T1255" t="str">
            <v/>
          </cell>
          <cell r="U1255" t="str">
            <v/>
          </cell>
          <cell r="V1255" t="str">
            <v/>
          </cell>
          <cell r="W1255" t="str">
            <v/>
          </cell>
          <cell r="X1255" t="str">
            <v/>
          </cell>
          <cell r="Y1255" t="str">
            <v/>
          </cell>
          <cell r="Z1255" t="str">
            <v/>
          </cell>
          <cell r="AA1255" t="str">
            <v/>
          </cell>
          <cell r="AB1255" t="str">
            <v/>
          </cell>
          <cell r="AC1255" t="str">
            <v/>
          </cell>
          <cell r="AD1255" t="str">
            <v/>
          </cell>
          <cell r="AE1255" t="str">
            <v/>
          </cell>
          <cell r="AF1255" t="str">
            <v/>
          </cell>
          <cell r="AG1255" t="str">
            <v/>
          </cell>
          <cell r="AH1255" t="str">
            <v/>
          </cell>
          <cell r="AI1255" t="str">
            <v/>
          </cell>
          <cell r="AJ1255" t="str">
            <v/>
          </cell>
          <cell r="AK1255" t="str">
            <v/>
          </cell>
          <cell r="AL1255" t="str">
            <v/>
          </cell>
          <cell r="AM1255" t="str">
            <v/>
          </cell>
          <cell r="AN1255" t="str">
            <v/>
          </cell>
          <cell r="AO1255" t="str">
            <v/>
          </cell>
          <cell r="AP1255" t="str">
            <v/>
          </cell>
          <cell r="AQ1255" t="str">
            <v/>
          </cell>
          <cell r="AR1255" t="str">
            <v/>
          </cell>
          <cell r="AS1255" t="str">
            <v/>
          </cell>
          <cell r="AT1255" t="str">
            <v/>
          </cell>
          <cell r="AU1255" t="str">
            <v/>
          </cell>
          <cell r="AV1255" t="str">
            <v/>
          </cell>
          <cell r="AW1255" t="str">
            <v/>
          </cell>
          <cell r="AX1255" t="str">
            <v/>
          </cell>
          <cell r="AY1255" t="str">
            <v/>
          </cell>
          <cell r="AZ1255" t="str">
            <v/>
          </cell>
          <cell r="BA1255" t="str">
            <v/>
          </cell>
          <cell r="BB1255" t="str">
            <v/>
          </cell>
          <cell r="BC1255" t="str">
            <v/>
          </cell>
        </row>
        <row r="1256">
          <cell r="B1256" t="str">
            <v>XOBI - Air</v>
          </cell>
          <cell r="C1256">
            <v>0</v>
          </cell>
          <cell r="D1256" t="str">
            <v/>
          </cell>
          <cell r="E1256" t="str">
            <v/>
          </cell>
          <cell r="F1256" t="str">
            <v/>
          </cell>
          <cell r="G1256" t="str">
            <v/>
          </cell>
          <cell r="H1256" t="str">
            <v/>
          </cell>
          <cell r="I1256" t="str">
            <v/>
          </cell>
          <cell r="J1256" t="str">
            <v/>
          </cell>
          <cell r="K1256" t="str">
            <v/>
          </cell>
          <cell r="L1256" t="str">
            <v/>
          </cell>
          <cell r="M1256" t="str">
            <v/>
          </cell>
          <cell r="N1256" t="str">
            <v/>
          </cell>
          <cell r="O1256" t="str">
            <v/>
          </cell>
          <cell r="P1256" t="str">
            <v/>
          </cell>
          <cell r="Q1256" t="str">
            <v/>
          </cell>
          <cell r="R1256" t="str">
            <v/>
          </cell>
          <cell r="S1256" t="str">
            <v/>
          </cell>
          <cell r="T1256" t="str">
            <v/>
          </cell>
          <cell r="U1256" t="str">
            <v/>
          </cell>
          <cell r="V1256" t="str">
            <v/>
          </cell>
          <cell r="W1256" t="str">
            <v/>
          </cell>
          <cell r="X1256" t="str">
            <v/>
          </cell>
          <cell r="Y1256" t="str">
            <v/>
          </cell>
          <cell r="Z1256" t="str">
            <v/>
          </cell>
          <cell r="AA1256" t="str">
            <v/>
          </cell>
          <cell r="AB1256" t="str">
            <v/>
          </cell>
          <cell r="AC1256" t="str">
            <v/>
          </cell>
          <cell r="AD1256" t="str">
            <v/>
          </cell>
          <cell r="AE1256" t="str">
            <v/>
          </cell>
          <cell r="AF1256" t="str">
            <v/>
          </cell>
          <cell r="AG1256" t="str">
            <v/>
          </cell>
          <cell r="AH1256" t="str">
            <v/>
          </cell>
          <cell r="AI1256" t="str">
            <v/>
          </cell>
          <cell r="AJ1256" t="str">
            <v/>
          </cell>
          <cell r="AK1256" t="str">
            <v/>
          </cell>
          <cell r="AL1256" t="str">
            <v/>
          </cell>
          <cell r="AM1256" t="str">
            <v/>
          </cell>
          <cell r="AN1256" t="str">
            <v/>
          </cell>
          <cell r="AO1256" t="str">
            <v/>
          </cell>
          <cell r="AP1256" t="str">
            <v/>
          </cell>
          <cell r="AQ1256" t="str">
            <v/>
          </cell>
          <cell r="AR1256" t="str">
            <v/>
          </cell>
          <cell r="AS1256" t="str">
            <v/>
          </cell>
          <cell r="AT1256" t="str">
            <v/>
          </cell>
          <cell r="AU1256" t="str">
            <v/>
          </cell>
          <cell r="AV1256" t="str">
            <v/>
          </cell>
          <cell r="AW1256" t="str">
            <v/>
          </cell>
          <cell r="AX1256" t="str">
            <v/>
          </cell>
          <cell r="AY1256" t="str">
            <v/>
          </cell>
          <cell r="AZ1256" t="str">
            <v/>
          </cell>
          <cell r="BA1256" t="str">
            <v/>
          </cell>
          <cell r="BB1256" t="str">
            <v/>
          </cell>
          <cell r="BC1256" t="str">
            <v/>
          </cell>
        </row>
        <row r="1257">
          <cell r="B1257" t="str">
            <v>XOBI - Sea</v>
          </cell>
          <cell r="C1257">
            <v>0</v>
          </cell>
          <cell r="D1257" t="str">
            <v/>
          </cell>
          <cell r="E1257" t="str">
            <v/>
          </cell>
          <cell r="F1257" t="str">
            <v/>
          </cell>
          <cell r="G1257" t="str">
            <v/>
          </cell>
          <cell r="H1257" t="str">
            <v/>
          </cell>
          <cell r="I1257" t="str">
            <v/>
          </cell>
          <cell r="J1257" t="str">
            <v/>
          </cell>
          <cell r="K1257" t="str">
            <v/>
          </cell>
          <cell r="L1257" t="str">
            <v/>
          </cell>
          <cell r="M1257" t="str">
            <v/>
          </cell>
          <cell r="N1257" t="str">
            <v/>
          </cell>
          <cell r="O1257" t="str">
            <v/>
          </cell>
          <cell r="P1257" t="str">
            <v/>
          </cell>
          <cell r="Q1257" t="str">
            <v/>
          </cell>
          <cell r="R1257" t="str">
            <v/>
          </cell>
          <cell r="S1257" t="str">
            <v/>
          </cell>
          <cell r="T1257" t="str">
            <v/>
          </cell>
          <cell r="U1257" t="str">
            <v/>
          </cell>
          <cell r="V1257" t="str">
            <v/>
          </cell>
          <cell r="W1257" t="str">
            <v/>
          </cell>
          <cell r="X1257" t="str">
            <v/>
          </cell>
          <cell r="Y1257" t="str">
            <v/>
          </cell>
          <cell r="Z1257" t="str">
            <v/>
          </cell>
          <cell r="AA1257" t="str">
            <v/>
          </cell>
          <cell r="AB1257" t="str">
            <v/>
          </cell>
          <cell r="AC1257" t="str">
            <v/>
          </cell>
          <cell r="AD1257" t="str">
            <v/>
          </cell>
          <cell r="AE1257" t="str">
            <v/>
          </cell>
          <cell r="AF1257" t="str">
            <v/>
          </cell>
          <cell r="AG1257" t="str">
            <v/>
          </cell>
          <cell r="AH1257" t="str">
            <v/>
          </cell>
          <cell r="AI1257" t="str">
            <v/>
          </cell>
          <cell r="AJ1257" t="str">
            <v/>
          </cell>
          <cell r="AK1257" t="str">
            <v/>
          </cell>
          <cell r="AL1257" t="str">
            <v/>
          </cell>
          <cell r="AM1257" t="str">
            <v/>
          </cell>
          <cell r="AN1257" t="str">
            <v/>
          </cell>
          <cell r="AO1257" t="str">
            <v/>
          </cell>
          <cell r="AP1257" t="str">
            <v/>
          </cell>
          <cell r="AQ1257" t="str">
            <v/>
          </cell>
          <cell r="AR1257" t="str">
            <v/>
          </cell>
          <cell r="AS1257" t="str">
            <v/>
          </cell>
          <cell r="AT1257" t="str">
            <v/>
          </cell>
          <cell r="AU1257" t="str">
            <v/>
          </cell>
          <cell r="AV1257" t="str">
            <v/>
          </cell>
          <cell r="AW1257" t="str">
            <v/>
          </cell>
          <cell r="AX1257" t="str">
            <v/>
          </cell>
          <cell r="AY1257" t="str">
            <v/>
          </cell>
          <cell r="AZ1257" t="str">
            <v/>
          </cell>
          <cell r="BA1257" t="str">
            <v/>
          </cell>
          <cell r="BB1257" t="str">
            <v/>
          </cell>
          <cell r="BC1257" t="str">
            <v/>
          </cell>
        </row>
        <row r="1258">
          <cell r="B1258" t="str">
            <v>XOIPI - Air</v>
          </cell>
          <cell r="C1258">
            <v>0</v>
          </cell>
          <cell r="D1258" t="str">
            <v/>
          </cell>
          <cell r="E1258" t="str">
            <v/>
          </cell>
          <cell r="F1258" t="str">
            <v/>
          </cell>
          <cell r="G1258" t="str">
            <v/>
          </cell>
          <cell r="H1258" t="str">
            <v/>
          </cell>
          <cell r="I1258" t="str">
            <v/>
          </cell>
          <cell r="J1258" t="str">
            <v/>
          </cell>
          <cell r="K1258" t="str">
            <v/>
          </cell>
          <cell r="L1258" t="str">
            <v/>
          </cell>
          <cell r="M1258" t="str">
            <v/>
          </cell>
          <cell r="N1258" t="str">
            <v/>
          </cell>
          <cell r="O1258" t="str">
            <v/>
          </cell>
          <cell r="P1258" t="str">
            <v/>
          </cell>
          <cell r="Q1258" t="str">
            <v/>
          </cell>
          <cell r="R1258" t="str">
            <v/>
          </cell>
          <cell r="S1258" t="str">
            <v/>
          </cell>
          <cell r="T1258" t="str">
            <v/>
          </cell>
          <cell r="U1258" t="str">
            <v/>
          </cell>
          <cell r="V1258" t="str">
            <v/>
          </cell>
          <cell r="W1258" t="str">
            <v/>
          </cell>
          <cell r="X1258" t="str">
            <v/>
          </cell>
          <cell r="Y1258" t="str">
            <v/>
          </cell>
          <cell r="Z1258" t="str">
            <v/>
          </cell>
          <cell r="AA1258" t="str">
            <v/>
          </cell>
          <cell r="AB1258" t="str">
            <v/>
          </cell>
          <cell r="AC1258" t="str">
            <v/>
          </cell>
          <cell r="AD1258" t="str">
            <v/>
          </cell>
          <cell r="AE1258" t="str">
            <v/>
          </cell>
          <cell r="AF1258" t="str">
            <v/>
          </cell>
          <cell r="AG1258" t="str">
            <v/>
          </cell>
          <cell r="AH1258" t="str">
            <v/>
          </cell>
          <cell r="AI1258" t="str">
            <v/>
          </cell>
          <cell r="AJ1258" t="str">
            <v/>
          </cell>
          <cell r="AK1258" t="str">
            <v/>
          </cell>
          <cell r="AL1258" t="str">
            <v/>
          </cell>
          <cell r="AM1258" t="str">
            <v/>
          </cell>
          <cell r="AN1258" t="str">
            <v/>
          </cell>
          <cell r="AO1258" t="str">
            <v/>
          </cell>
          <cell r="AP1258" t="str">
            <v/>
          </cell>
          <cell r="AQ1258" t="str">
            <v/>
          </cell>
          <cell r="AR1258" t="str">
            <v/>
          </cell>
          <cell r="AS1258" t="str">
            <v/>
          </cell>
          <cell r="AT1258" t="str">
            <v/>
          </cell>
          <cell r="AU1258" t="str">
            <v/>
          </cell>
          <cell r="AV1258" t="str">
            <v/>
          </cell>
          <cell r="AW1258" t="str">
            <v/>
          </cell>
          <cell r="AX1258" t="str">
            <v/>
          </cell>
          <cell r="AY1258" t="str">
            <v/>
          </cell>
          <cell r="AZ1258" t="str">
            <v/>
          </cell>
          <cell r="BA1258" t="str">
            <v/>
          </cell>
          <cell r="BB1258" t="str">
            <v/>
          </cell>
          <cell r="BC1258" t="str">
            <v/>
          </cell>
        </row>
        <row r="1259">
          <cell r="B1259" t="str">
            <v>XOIPI - Sea</v>
          </cell>
          <cell r="C1259">
            <v>0</v>
          </cell>
          <cell r="D1259" t="str">
            <v/>
          </cell>
          <cell r="E1259" t="str">
            <v/>
          </cell>
          <cell r="F1259" t="str">
            <v/>
          </cell>
          <cell r="G1259" t="str">
            <v/>
          </cell>
          <cell r="H1259" t="str">
            <v/>
          </cell>
          <cell r="I1259" t="str">
            <v/>
          </cell>
          <cell r="J1259" t="str">
            <v/>
          </cell>
          <cell r="K1259" t="str">
            <v/>
          </cell>
          <cell r="L1259" t="str">
            <v/>
          </cell>
          <cell r="M1259" t="str">
            <v/>
          </cell>
          <cell r="N1259" t="str">
            <v/>
          </cell>
          <cell r="O1259" t="str">
            <v/>
          </cell>
          <cell r="P1259" t="str">
            <v/>
          </cell>
          <cell r="Q1259" t="str">
            <v/>
          </cell>
          <cell r="R1259" t="str">
            <v/>
          </cell>
          <cell r="S1259" t="str">
            <v/>
          </cell>
          <cell r="T1259" t="str">
            <v/>
          </cell>
          <cell r="U1259" t="str">
            <v/>
          </cell>
          <cell r="V1259" t="str">
            <v/>
          </cell>
          <cell r="W1259" t="str">
            <v/>
          </cell>
          <cell r="X1259" t="str">
            <v/>
          </cell>
          <cell r="Y1259" t="str">
            <v/>
          </cell>
          <cell r="Z1259" t="str">
            <v/>
          </cell>
          <cell r="AA1259" t="str">
            <v/>
          </cell>
          <cell r="AB1259" t="str">
            <v/>
          </cell>
          <cell r="AC1259" t="str">
            <v/>
          </cell>
          <cell r="AD1259" t="str">
            <v/>
          </cell>
          <cell r="AE1259" t="str">
            <v/>
          </cell>
          <cell r="AF1259" t="str">
            <v/>
          </cell>
          <cell r="AG1259" t="str">
            <v/>
          </cell>
          <cell r="AH1259" t="str">
            <v/>
          </cell>
          <cell r="AI1259" t="str">
            <v/>
          </cell>
          <cell r="AJ1259" t="str">
            <v/>
          </cell>
          <cell r="AK1259" t="str">
            <v/>
          </cell>
          <cell r="AL1259" t="str">
            <v/>
          </cell>
          <cell r="AM1259" t="str">
            <v/>
          </cell>
          <cell r="AN1259" t="str">
            <v/>
          </cell>
          <cell r="AO1259" t="str">
            <v/>
          </cell>
          <cell r="AP1259" t="str">
            <v/>
          </cell>
          <cell r="AQ1259" t="str">
            <v/>
          </cell>
          <cell r="AR1259" t="str">
            <v/>
          </cell>
          <cell r="AS1259" t="str">
            <v/>
          </cell>
          <cell r="AT1259" t="str">
            <v/>
          </cell>
          <cell r="AU1259" t="str">
            <v/>
          </cell>
          <cell r="AV1259" t="str">
            <v/>
          </cell>
          <cell r="AW1259" t="str">
            <v/>
          </cell>
          <cell r="AX1259" t="str">
            <v/>
          </cell>
          <cell r="AY1259" t="str">
            <v/>
          </cell>
          <cell r="AZ1259" t="str">
            <v/>
          </cell>
          <cell r="BA1259" t="str">
            <v/>
          </cell>
          <cell r="BB1259" t="str">
            <v/>
          </cell>
          <cell r="BC1259" t="str">
            <v/>
          </cell>
        </row>
        <row r="1260">
          <cell r="B1260" t="str">
            <v>XOWCP - Air</v>
          </cell>
          <cell r="C1260">
            <v>0</v>
          </cell>
          <cell r="D1260" t="str">
            <v/>
          </cell>
          <cell r="E1260" t="str">
            <v/>
          </cell>
          <cell r="F1260" t="str">
            <v/>
          </cell>
          <cell r="G1260" t="str">
            <v/>
          </cell>
          <cell r="H1260" t="str">
            <v/>
          </cell>
          <cell r="I1260" t="str">
            <v/>
          </cell>
          <cell r="J1260" t="str">
            <v/>
          </cell>
          <cell r="K1260" t="str">
            <v/>
          </cell>
          <cell r="L1260" t="str">
            <v/>
          </cell>
          <cell r="M1260" t="str">
            <v/>
          </cell>
          <cell r="N1260" t="str">
            <v/>
          </cell>
          <cell r="O1260" t="str">
            <v/>
          </cell>
          <cell r="P1260" t="str">
            <v/>
          </cell>
          <cell r="Q1260" t="str">
            <v/>
          </cell>
          <cell r="R1260" t="str">
            <v/>
          </cell>
          <cell r="S1260" t="str">
            <v/>
          </cell>
          <cell r="T1260" t="str">
            <v/>
          </cell>
          <cell r="U1260" t="str">
            <v/>
          </cell>
          <cell r="V1260" t="str">
            <v/>
          </cell>
          <cell r="W1260" t="str">
            <v/>
          </cell>
          <cell r="X1260" t="str">
            <v/>
          </cell>
          <cell r="Y1260" t="str">
            <v/>
          </cell>
          <cell r="Z1260" t="str">
            <v/>
          </cell>
          <cell r="AA1260" t="str">
            <v/>
          </cell>
          <cell r="AB1260" t="str">
            <v/>
          </cell>
          <cell r="AC1260" t="str">
            <v/>
          </cell>
          <cell r="AD1260" t="str">
            <v/>
          </cell>
          <cell r="AE1260" t="str">
            <v/>
          </cell>
          <cell r="AF1260" t="str">
            <v/>
          </cell>
          <cell r="AG1260" t="str">
            <v/>
          </cell>
          <cell r="AH1260" t="str">
            <v/>
          </cell>
          <cell r="AI1260" t="str">
            <v/>
          </cell>
          <cell r="AJ1260" t="str">
            <v/>
          </cell>
          <cell r="AK1260" t="str">
            <v/>
          </cell>
          <cell r="AL1260" t="str">
            <v/>
          </cell>
          <cell r="AM1260" t="str">
            <v/>
          </cell>
          <cell r="AN1260" t="str">
            <v/>
          </cell>
          <cell r="AO1260" t="str">
            <v/>
          </cell>
          <cell r="AP1260" t="str">
            <v/>
          </cell>
          <cell r="AQ1260" t="str">
            <v/>
          </cell>
          <cell r="AR1260" t="str">
            <v/>
          </cell>
          <cell r="AS1260" t="str">
            <v/>
          </cell>
          <cell r="AT1260" t="str">
            <v/>
          </cell>
          <cell r="AU1260" t="str">
            <v/>
          </cell>
          <cell r="AV1260" t="str">
            <v/>
          </cell>
          <cell r="AW1260" t="str">
            <v/>
          </cell>
          <cell r="AX1260" t="str">
            <v/>
          </cell>
          <cell r="AY1260" t="str">
            <v/>
          </cell>
          <cell r="AZ1260" t="str">
            <v/>
          </cell>
          <cell r="BA1260" t="str">
            <v/>
          </cell>
          <cell r="BB1260" t="str">
            <v/>
          </cell>
          <cell r="BC1260" t="str">
            <v/>
          </cell>
        </row>
        <row r="1261">
          <cell r="B1261" t="str">
            <v>XOWCP - Sea</v>
          </cell>
          <cell r="C1261">
            <v>0</v>
          </cell>
          <cell r="D1261" t="str">
            <v/>
          </cell>
          <cell r="E1261" t="str">
            <v/>
          </cell>
          <cell r="F1261" t="str">
            <v/>
          </cell>
          <cell r="G1261" t="str">
            <v/>
          </cell>
          <cell r="H1261" t="str">
            <v/>
          </cell>
          <cell r="I1261" t="str">
            <v/>
          </cell>
          <cell r="J1261" t="str">
            <v/>
          </cell>
          <cell r="K1261" t="str">
            <v/>
          </cell>
          <cell r="L1261" t="str">
            <v/>
          </cell>
          <cell r="M1261" t="str">
            <v/>
          </cell>
          <cell r="N1261" t="str">
            <v/>
          </cell>
          <cell r="O1261" t="str">
            <v/>
          </cell>
          <cell r="P1261" t="str">
            <v/>
          </cell>
          <cell r="Q1261" t="str">
            <v/>
          </cell>
          <cell r="R1261" t="str">
            <v/>
          </cell>
          <cell r="S1261" t="str">
            <v/>
          </cell>
          <cell r="T1261" t="str">
            <v/>
          </cell>
          <cell r="U1261" t="str">
            <v/>
          </cell>
          <cell r="V1261" t="str">
            <v/>
          </cell>
          <cell r="W1261" t="str">
            <v/>
          </cell>
          <cell r="X1261" t="str">
            <v/>
          </cell>
          <cell r="Y1261" t="str">
            <v/>
          </cell>
          <cell r="Z1261" t="str">
            <v/>
          </cell>
          <cell r="AA1261" t="str">
            <v/>
          </cell>
          <cell r="AB1261" t="str">
            <v/>
          </cell>
          <cell r="AC1261" t="str">
            <v/>
          </cell>
          <cell r="AD1261" t="str">
            <v/>
          </cell>
          <cell r="AE1261" t="str">
            <v/>
          </cell>
          <cell r="AF1261" t="str">
            <v/>
          </cell>
          <cell r="AG1261" t="str">
            <v/>
          </cell>
          <cell r="AH1261" t="str">
            <v/>
          </cell>
          <cell r="AI1261" t="str">
            <v/>
          </cell>
          <cell r="AJ1261" t="str">
            <v/>
          </cell>
          <cell r="AK1261" t="str">
            <v/>
          </cell>
          <cell r="AL1261" t="str">
            <v/>
          </cell>
          <cell r="AM1261" t="str">
            <v/>
          </cell>
          <cell r="AN1261" t="str">
            <v/>
          </cell>
          <cell r="AO1261" t="str">
            <v/>
          </cell>
          <cell r="AP1261" t="str">
            <v/>
          </cell>
          <cell r="AQ1261" t="str">
            <v/>
          </cell>
          <cell r="AR1261" t="str">
            <v/>
          </cell>
          <cell r="AS1261" t="str">
            <v/>
          </cell>
          <cell r="AT1261" t="str">
            <v/>
          </cell>
          <cell r="AU1261" t="str">
            <v/>
          </cell>
          <cell r="AV1261" t="str">
            <v/>
          </cell>
          <cell r="AW1261" t="str">
            <v/>
          </cell>
          <cell r="AX1261" t="str">
            <v/>
          </cell>
          <cell r="AY1261" t="str">
            <v/>
          </cell>
          <cell r="AZ1261" t="str">
            <v/>
          </cell>
          <cell r="BA1261" t="str">
            <v/>
          </cell>
          <cell r="BB1261" t="str">
            <v/>
          </cell>
          <cell r="BC1261" t="str">
            <v/>
          </cell>
        </row>
        <row r="1262">
          <cell r="B1262" t="str">
            <v>XPACS - Air</v>
          </cell>
          <cell r="C1262">
            <v>0</v>
          </cell>
          <cell r="D1262" t="str">
            <v/>
          </cell>
          <cell r="E1262" t="str">
            <v/>
          </cell>
          <cell r="F1262" t="str">
            <v/>
          </cell>
          <cell r="G1262" t="str">
            <v/>
          </cell>
          <cell r="H1262" t="str">
            <v/>
          </cell>
          <cell r="I1262" t="str">
            <v/>
          </cell>
          <cell r="J1262" t="str">
            <v/>
          </cell>
          <cell r="K1262" t="str">
            <v/>
          </cell>
          <cell r="L1262" t="str">
            <v/>
          </cell>
          <cell r="M1262" t="str">
            <v/>
          </cell>
          <cell r="N1262" t="str">
            <v/>
          </cell>
          <cell r="O1262" t="str">
            <v/>
          </cell>
          <cell r="P1262" t="str">
            <v/>
          </cell>
          <cell r="Q1262" t="str">
            <v/>
          </cell>
          <cell r="R1262" t="str">
            <v/>
          </cell>
          <cell r="S1262" t="str">
            <v/>
          </cell>
          <cell r="T1262" t="str">
            <v/>
          </cell>
          <cell r="U1262" t="str">
            <v/>
          </cell>
          <cell r="V1262" t="str">
            <v/>
          </cell>
          <cell r="W1262" t="str">
            <v/>
          </cell>
          <cell r="X1262" t="str">
            <v/>
          </cell>
          <cell r="Y1262" t="str">
            <v/>
          </cell>
          <cell r="Z1262" t="str">
            <v/>
          </cell>
          <cell r="AA1262" t="str">
            <v/>
          </cell>
          <cell r="AB1262" t="str">
            <v/>
          </cell>
          <cell r="AC1262" t="str">
            <v/>
          </cell>
          <cell r="AD1262" t="str">
            <v/>
          </cell>
          <cell r="AE1262" t="str">
            <v/>
          </cell>
          <cell r="AF1262" t="str">
            <v/>
          </cell>
          <cell r="AG1262" t="str">
            <v/>
          </cell>
          <cell r="AH1262" t="str">
            <v/>
          </cell>
          <cell r="AI1262" t="str">
            <v/>
          </cell>
          <cell r="AJ1262" t="str">
            <v/>
          </cell>
          <cell r="AK1262" t="str">
            <v/>
          </cell>
          <cell r="AL1262" t="str">
            <v/>
          </cell>
          <cell r="AM1262" t="str">
            <v/>
          </cell>
          <cell r="AN1262" t="str">
            <v/>
          </cell>
          <cell r="AO1262" t="str">
            <v/>
          </cell>
          <cell r="AP1262" t="str">
            <v/>
          </cell>
          <cell r="AQ1262" t="str">
            <v/>
          </cell>
          <cell r="AR1262" t="str">
            <v/>
          </cell>
          <cell r="AS1262" t="str">
            <v/>
          </cell>
          <cell r="AT1262" t="str">
            <v/>
          </cell>
          <cell r="AU1262" t="str">
            <v/>
          </cell>
          <cell r="AV1262" t="str">
            <v/>
          </cell>
          <cell r="AW1262" t="str">
            <v/>
          </cell>
          <cell r="AX1262" t="str">
            <v/>
          </cell>
          <cell r="AY1262" t="str">
            <v/>
          </cell>
          <cell r="AZ1262" t="str">
            <v/>
          </cell>
          <cell r="BA1262" t="str">
            <v/>
          </cell>
          <cell r="BB1262" t="str">
            <v/>
          </cell>
          <cell r="BC1262" t="str">
            <v/>
          </cell>
        </row>
        <row r="1263">
          <cell r="B1263" t="str">
            <v>XPACS - Sea</v>
          </cell>
          <cell r="C1263">
            <v>0</v>
          </cell>
          <cell r="D1263" t="str">
            <v/>
          </cell>
          <cell r="E1263" t="str">
            <v/>
          </cell>
          <cell r="F1263" t="str">
            <v/>
          </cell>
          <cell r="G1263" t="str">
            <v/>
          </cell>
          <cell r="H1263" t="str">
            <v/>
          </cell>
          <cell r="I1263" t="str">
            <v/>
          </cell>
          <cell r="J1263" t="str">
            <v/>
          </cell>
          <cell r="K1263" t="str">
            <v/>
          </cell>
          <cell r="L1263" t="str">
            <v/>
          </cell>
          <cell r="M1263" t="str">
            <v/>
          </cell>
          <cell r="N1263" t="str">
            <v/>
          </cell>
          <cell r="O1263" t="str">
            <v/>
          </cell>
          <cell r="P1263" t="str">
            <v/>
          </cell>
          <cell r="Q1263" t="str">
            <v/>
          </cell>
          <cell r="R1263" t="str">
            <v/>
          </cell>
          <cell r="S1263" t="str">
            <v/>
          </cell>
          <cell r="T1263" t="str">
            <v/>
          </cell>
          <cell r="U1263" t="str">
            <v/>
          </cell>
          <cell r="V1263" t="str">
            <v/>
          </cell>
          <cell r="W1263" t="str">
            <v/>
          </cell>
          <cell r="X1263" t="str">
            <v/>
          </cell>
          <cell r="Y1263" t="str">
            <v/>
          </cell>
          <cell r="Z1263" t="str">
            <v/>
          </cell>
          <cell r="AA1263" t="str">
            <v/>
          </cell>
          <cell r="AB1263" t="str">
            <v/>
          </cell>
          <cell r="AC1263" t="str">
            <v/>
          </cell>
          <cell r="AD1263" t="str">
            <v/>
          </cell>
          <cell r="AE1263" t="str">
            <v/>
          </cell>
          <cell r="AF1263" t="str">
            <v/>
          </cell>
          <cell r="AG1263" t="str">
            <v/>
          </cell>
          <cell r="AH1263" t="str">
            <v/>
          </cell>
          <cell r="AI1263" t="str">
            <v/>
          </cell>
          <cell r="AJ1263" t="str">
            <v/>
          </cell>
          <cell r="AK1263" t="str">
            <v/>
          </cell>
          <cell r="AL1263" t="str">
            <v/>
          </cell>
          <cell r="AM1263" t="str">
            <v/>
          </cell>
          <cell r="AN1263" t="str">
            <v/>
          </cell>
          <cell r="AO1263" t="str">
            <v/>
          </cell>
          <cell r="AP1263" t="str">
            <v/>
          </cell>
          <cell r="AQ1263" t="str">
            <v/>
          </cell>
          <cell r="AR1263" t="str">
            <v/>
          </cell>
          <cell r="AS1263" t="str">
            <v/>
          </cell>
          <cell r="AT1263" t="str">
            <v/>
          </cell>
          <cell r="AU1263" t="str">
            <v/>
          </cell>
          <cell r="AV1263" t="str">
            <v/>
          </cell>
          <cell r="AW1263" t="str">
            <v/>
          </cell>
          <cell r="AX1263" t="str">
            <v/>
          </cell>
          <cell r="AY1263" t="str">
            <v/>
          </cell>
          <cell r="AZ1263" t="str">
            <v/>
          </cell>
          <cell r="BA1263" t="str">
            <v/>
          </cell>
          <cell r="BB1263" t="str">
            <v/>
          </cell>
          <cell r="BC1263" t="str">
            <v/>
          </cell>
        </row>
        <row r="1264">
          <cell r="B1264" t="str">
            <v>XPAMG - Air</v>
          </cell>
          <cell r="C1264">
            <v>0</v>
          </cell>
          <cell r="D1264" t="str">
            <v/>
          </cell>
          <cell r="E1264" t="str">
            <v/>
          </cell>
          <cell r="F1264" t="str">
            <v/>
          </cell>
          <cell r="G1264" t="str">
            <v/>
          </cell>
          <cell r="H1264" t="str">
            <v/>
          </cell>
          <cell r="I1264" t="str">
            <v/>
          </cell>
          <cell r="J1264" t="str">
            <v/>
          </cell>
          <cell r="K1264" t="str">
            <v/>
          </cell>
          <cell r="L1264" t="str">
            <v/>
          </cell>
          <cell r="M1264" t="str">
            <v/>
          </cell>
          <cell r="N1264" t="str">
            <v/>
          </cell>
          <cell r="O1264" t="str">
            <v/>
          </cell>
          <cell r="P1264" t="str">
            <v/>
          </cell>
          <cell r="Q1264" t="str">
            <v/>
          </cell>
          <cell r="R1264" t="str">
            <v/>
          </cell>
          <cell r="S1264" t="str">
            <v/>
          </cell>
          <cell r="T1264" t="str">
            <v/>
          </cell>
          <cell r="U1264" t="str">
            <v/>
          </cell>
          <cell r="V1264" t="str">
            <v/>
          </cell>
          <cell r="W1264" t="str">
            <v/>
          </cell>
          <cell r="X1264" t="str">
            <v/>
          </cell>
          <cell r="Y1264" t="str">
            <v/>
          </cell>
          <cell r="Z1264" t="str">
            <v/>
          </cell>
          <cell r="AA1264" t="str">
            <v/>
          </cell>
          <cell r="AB1264" t="str">
            <v/>
          </cell>
          <cell r="AC1264" t="str">
            <v/>
          </cell>
          <cell r="AD1264" t="str">
            <v/>
          </cell>
          <cell r="AE1264" t="str">
            <v/>
          </cell>
          <cell r="AF1264" t="str">
            <v/>
          </cell>
          <cell r="AG1264" t="str">
            <v/>
          </cell>
          <cell r="AH1264" t="str">
            <v/>
          </cell>
          <cell r="AI1264" t="str">
            <v/>
          </cell>
          <cell r="AJ1264" t="str">
            <v/>
          </cell>
          <cell r="AK1264" t="str">
            <v/>
          </cell>
          <cell r="AL1264" t="str">
            <v/>
          </cell>
          <cell r="AM1264" t="str">
            <v/>
          </cell>
          <cell r="AN1264" t="str">
            <v/>
          </cell>
          <cell r="AO1264" t="str">
            <v/>
          </cell>
          <cell r="AP1264" t="str">
            <v/>
          </cell>
          <cell r="AQ1264" t="str">
            <v/>
          </cell>
          <cell r="AR1264" t="str">
            <v/>
          </cell>
          <cell r="AS1264" t="str">
            <v/>
          </cell>
          <cell r="AT1264" t="str">
            <v/>
          </cell>
          <cell r="AU1264" t="str">
            <v/>
          </cell>
          <cell r="AV1264" t="str">
            <v/>
          </cell>
          <cell r="AW1264" t="str">
            <v/>
          </cell>
          <cell r="AX1264" t="str">
            <v/>
          </cell>
          <cell r="AY1264" t="str">
            <v/>
          </cell>
          <cell r="AZ1264" t="str">
            <v/>
          </cell>
          <cell r="BA1264" t="str">
            <v/>
          </cell>
          <cell r="BB1264" t="str">
            <v/>
          </cell>
          <cell r="BC1264" t="str">
            <v/>
          </cell>
        </row>
        <row r="1265">
          <cell r="B1265" t="str">
            <v>XPAMG - Sea</v>
          </cell>
          <cell r="C1265">
            <v>0</v>
          </cell>
          <cell r="D1265" t="str">
            <v/>
          </cell>
          <cell r="E1265" t="str">
            <v/>
          </cell>
          <cell r="F1265" t="str">
            <v/>
          </cell>
          <cell r="G1265" t="str">
            <v/>
          </cell>
          <cell r="H1265" t="str">
            <v/>
          </cell>
          <cell r="I1265" t="str">
            <v/>
          </cell>
          <cell r="J1265" t="str">
            <v/>
          </cell>
          <cell r="K1265" t="str">
            <v/>
          </cell>
          <cell r="L1265" t="str">
            <v/>
          </cell>
          <cell r="M1265" t="str">
            <v/>
          </cell>
          <cell r="N1265" t="str">
            <v/>
          </cell>
          <cell r="O1265" t="str">
            <v/>
          </cell>
          <cell r="P1265" t="str">
            <v/>
          </cell>
          <cell r="Q1265" t="str">
            <v/>
          </cell>
          <cell r="R1265" t="str">
            <v/>
          </cell>
          <cell r="S1265" t="str">
            <v/>
          </cell>
          <cell r="T1265" t="str">
            <v/>
          </cell>
          <cell r="U1265" t="str">
            <v/>
          </cell>
          <cell r="V1265" t="str">
            <v/>
          </cell>
          <cell r="W1265" t="str">
            <v/>
          </cell>
          <cell r="X1265" t="str">
            <v/>
          </cell>
          <cell r="Y1265" t="str">
            <v/>
          </cell>
          <cell r="Z1265" t="str">
            <v/>
          </cell>
          <cell r="AA1265" t="str">
            <v/>
          </cell>
          <cell r="AB1265" t="str">
            <v/>
          </cell>
          <cell r="AC1265" t="str">
            <v/>
          </cell>
          <cell r="AD1265" t="str">
            <v/>
          </cell>
          <cell r="AE1265" t="str">
            <v/>
          </cell>
          <cell r="AF1265" t="str">
            <v/>
          </cell>
          <cell r="AG1265" t="str">
            <v/>
          </cell>
          <cell r="AH1265" t="str">
            <v/>
          </cell>
          <cell r="AI1265" t="str">
            <v/>
          </cell>
          <cell r="AJ1265" t="str">
            <v/>
          </cell>
          <cell r="AK1265" t="str">
            <v/>
          </cell>
          <cell r="AL1265" t="str">
            <v/>
          </cell>
          <cell r="AM1265" t="str">
            <v/>
          </cell>
          <cell r="AN1265" t="str">
            <v/>
          </cell>
          <cell r="AO1265" t="str">
            <v/>
          </cell>
          <cell r="AP1265" t="str">
            <v/>
          </cell>
          <cell r="AQ1265" t="str">
            <v/>
          </cell>
          <cell r="AR1265" t="str">
            <v/>
          </cell>
          <cell r="AS1265" t="str">
            <v/>
          </cell>
          <cell r="AT1265" t="str">
            <v/>
          </cell>
          <cell r="AU1265" t="str">
            <v/>
          </cell>
          <cell r="AV1265" t="str">
            <v/>
          </cell>
          <cell r="AW1265" t="str">
            <v/>
          </cell>
          <cell r="AX1265" t="str">
            <v/>
          </cell>
          <cell r="AY1265" t="str">
            <v/>
          </cell>
          <cell r="AZ1265" t="str">
            <v/>
          </cell>
          <cell r="BA1265" t="str">
            <v/>
          </cell>
          <cell r="BB1265" t="str">
            <v/>
          </cell>
          <cell r="BC1265" t="str">
            <v/>
          </cell>
        </row>
        <row r="1266">
          <cell r="B1266" t="str">
            <v>XPCL - Air</v>
          </cell>
          <cell r="C1266">
            <v>0</v>
          </cell>
          <cell r="D1266" t="str">
            <v/>
          </cell>
          <cell r="E1266" t="str">
            <v/>
          </cell>
          <cell r="F1266" t="str">
            <v/>
          </cell>
          <cell r="G1266" t="str">
            <v/>
          </cell>
          <cell r="H1266" t="str">
            <v/>
          </cell>
          <cell r="I1266" t="str">
            <v/>
          </cell>
          <cell r="J1266" t="str">
            <v/>
          </cell>
          <cell r="K1266" t="str">
            <v/>
          </cell>
          <cell r="L1266" t="str">
            <v/>
          </cell>
          <cell r="M1266" t="str">
            <v/>
          </cell>
          <cell r="N1266" t="str">
            <v/>
          </cell>
          <cell r="O1266" t="str">
            <v/>
          </cell>
          <cell r="P1266" t="str">
            <v/>
          </cell>
          <cell r="Q1266" t="str">
            <v/>
          </cell>
          <cell r="R1266" t="str">
            <v/>
          </cell>
          <cell r="S1266" t="str">
            <v/>
          </cell>
          <cell r="T1266" t="str">
            <v/>
          </cell>
          <cell r="U1266" t="str">
            <v/>
          </cell>
          <cell r="V1266" t="str">
            <v/>
          </cell>
          <cell r="W1266" t="str">
            <v/>
          </cell>
          <cell r="X1266" t="str">
            <v/>
          </cell>
          <cell r="Y1266" t="str">
            <v/>
          </cell>
          <cell r="Z1266" t="str">
            <v/>
          </cell>
          <cell r="AA1266" t="str">
            <v/>
          </cell>
          <cell r="AB1266" t="str">
            <v/>
          </cell>
          <cell r="AC1266" t="str">
            <v/>
          </cell>
          <cell r="AD1266" t="str">
            <v/>
          </cell>
          <cell r="AE1266" t="str">
            <v/>
          </cell>
          <cell r="AF1266" t="str">
            <v/>
          </cell>
          <cell r="AG1266" t="str">
            <v/>
          </cell>
          <cell r="AH1266" t="str">
            <v/>
          </cell>
          <cell r="AI1266" t="str">
            <v/>
          </cell>
          <cell r="AJ1266" t="str">
            <v/>
          </cell>
          <cell r="AK1266" t="str">
            <v/>
          </cell>
          <cell r="AL1266" t="str">
            <v/>
          </cell>
          <cell r="AM1266" t="str">
            <v/>
          </cell>
          <cell r="AN1266" t="str">
            <v/>
          </cell>
          <cell r="AO1266" t="str">
            <v/>
          </cell>
          <cell r="AP1266" t="str">
            <v/>
          </cell>
          <cell r="AQ1266" t="str">
            <v/>
          </cell>
          <cell r="AR1266" t="str">
            <v/>
          </cell>
          <cell r="AS1266" t="str">
            <v/>
          </cell>
          <cell r="AT1266" t="str">
            <v/>
          </cell>
          <cell r="AU1266" t="str">
            <v/>
          </cell>
          <cell r="AV1266" t="str">
            <v/>
          </cell>
          <cell r="AW1266" t="str">
            <v/>
          </cell>
          <cell r="AX1266" t="str">
            <v/>
          </cell>
          <cell r="AY1266" t="str">
            <v/>
          </cell>
          <cell r="AZ1266" t="str">
            <v/>
          </cell>
          <cell r="BA1266" t="str">
            <v/>
          </cell>
          <cell r="BB1266" t="str">
            <v/>
          </cell>
          <cell r="BC1266" t="str">
            <v/>
          </cell>
        </row>
        <row r="1267">
          <cell r="B1267" t="str">
            <v>XPCL - Sea</v>
          </cell>
          <cell r="C1267">
            <v>0</v>
          </cell>
          <cell r="D1267" t="str">
            <v/>
          </cell>
          <cell r="E1267" t="str">
            <v/>
          </cell>
          <cell r="F1267" t="str">
            <v/>
          </cell>
          <cell r="G1267" t="str">
            <v/>
          </cell>
          <cell r="H1267" t="str">
            <v/>
          </cell>
          <cell r="I1267" t="str">
            <v/>
          </cell>
          <cell r="J1267" t="str">
            <v/>
          </cell>
          <cell r="K1267" t="str">
            <v/>
          </cell>
          <cell r="L1267" t="str">
            <v/>
          </cell>
          <cell r="M1267" t="str">
            <v/>
          </cell>
          <cell r="N1267" t="str">
            <v/>
          </cell>
          <cell r="O1267" t="str">
            <v/>
          </cell>
          <cell r="P1267" t="str">
            <v/>
          </cell>
          <cell r="Q1267" t="str">
            <v/>
          </cell>
          <cell r="R1267" t="str">
            <v/>
          </cell>
          <cell r="S1267" t="str">
            <v/>
          </cell>
          <cell r="T1267" t="str">
            <v/>
          </cell>
          <cell r="U1267" t="str">
            <v/>
          </cell>
          <cell r="V1267" t="str">
            <v/>
          </cell>
          <cell r="W1267" t="str">
            <v/>
          </cell>
          <cell r="X1267" t="str">
            <v/>
          </cell>
          <cell r="Y1267" t="str">
            <v/>
          </cell>
          <cell r="Z1267" t="str">
            <v/>
          </cell>
          <cell r="AA1267" t="str">
            <v/>
          </cell>
          <cell r="AB1267" t="str">
            <v/>
          </cell>
          <cell r="AC1267" t="str">
            <v/>
          </cell>
          <cell r="AD1267" t="str">
            <v/>
          </cell>
          <cell r="AE1267" t="str">
            <v/>
          </cell>
          <cell r="AF1267" t="str">
            <v/>
          </cell>
          <cell r="AG1267" t="str">
            <v/>
          </cell>
          <cell r="AH1267" t="str">
            <v/>
          </cell>
          <cell r="AI1267" t="str">
            <v/>
          </cell>
          <cell r="AJ1267" t="str">
            <v/>
          </cell>
          <cell r="AK1267" t="str">
            <v/>
          </cell>
          <cell r="AL1267" t="str">
            <v/>
          </cell>
          <cell r="AM1267" t="str">
            <v/>
          </cell>
          <cell r="AN1267" t="str">
            <v/>
          </cell>
          <cell r="AO1267" t="str">
            <v/>
          </cell>
          <cell r="AP1267" t="str">
            <v/>
          </cell>
          <cell r="AQ1267" t="str">
            <v/>
          </cell>
          <cell r="AR1267" t="str">
            <v/>
          </cell>
          <cell r="AS1267" t="str">
            <v/>
          </cell>
          <cell r="AT1267" t="str">
            <v/>
          </cell>
          <cell r="AU1267" t="str">
            <v/>
          </cell>
          <cell r="AV1267" t="str">
            <v/>
          </cell>
          <cell r="AW1267" t="str">
            <v/>
          </cell>
          <cell r="AX1267" t="str">
            <v/>
          </cell>
          <cell r="AY1267" t="str">
            <v/>
          </cell>
          <cell r="AZ1267" t="str">
            <v/>
          </cell>
          <cell r="BA1267" t="str">
            <v/>
          </cell>
          <cell r="BB1267" t="str">
            <v/>
          </cell>
          <cell r="BC1267" t="str">
            <v/>
          </cell>
        </row>
        <row r="1268">
          <cell r="B1268" t="str">
            <v>XPEAC - Air</v>
          </cell>
          <cell r="C1268">
            <v>0</v>
          </cell>
          <cell r="D1268" t="str">
            <v/>
          </cell>
          <cell r="E1268" t="str">
            <v/>
          </cell>
          <cell r="F1268" t="str">
            <v/>
          </cell>
          <cell r="G1268" t="str">
            <v/>
          </cell>
          <cell r="H1268" t="str">
            <v/>
          </cell>
          <cell r="I1268" t="str">
            <v/>
          </cell>
          <cell r="J1268" t="str">
            <v/>
          </cell>
          <cell r="K1268" t="str">
            <v/>
          </cell>
          <cell r="L1268" t="str">
            <v/>
          </cell>
          <cell r="M1268" t="str">
            <v/>
          </cell>
          <cell r="N1268" t="str">
            <v/>
          </cell>
          <cell r="O1268" t="str">
            <v/>
          </cell>
          <cell r="P1268" t="str">
            <v/>
          </cell>
          <cell r="Q1268" t="str">
            <v/>
          </cell>
          <cell r="R1268" t="str">
            <v/>
          </cell>
          <cell r="S1268" t="str">
            <v/>
          </cell>
          <cell r="T1268" t="str">
            <v/>
          </cell>
          <cell r="U1268" t="str">
            <v/>
          </cell>
          <cell r="V1268" t="str">
            <v/>
          </cell>
          <cell r="W1268" t="str">
            <v/>
          </cell>
          <cell r="X1268" t="str">
            <v/>
          </cell>
          <cell r="Y1268" t="str">
            <v/>
          </cell>
          <cell r="Z1268" t="str">
            <v/>
          </cell>
          <cell r="AA1268" t="str">
            <v/>
          </cell>
          <cell r="AB1268" t="str">
            <v/>
          </cell>
          <cell r="AC1268" t="str">
            <v/>
          </cell>
          <cell r="AD1268" t="str">
            <v/>
          </cell>
          <cell r="AE1268" t="str">
            <v/>
          </cell>
          <cell r="AF1268" t="str">
            <v/>
          </cell>
          <cell r="AG1268" t="str">
            <v/>
          </cell>
          <cell r="AH1268" t="str">
            <v/>
          </cell>
          <cell r="AI1268" t="str">
            <v/>
          </cell>
          <cell r="AJ1268" t="str">
            <v/>
          </cell>
          <cell r="AK1268" t="str">
            <v/>
          </cell>
          <cell r="AL1268" t="str">
            <v/>
          </cell>
          <cell r="AM1268" t="str">
            <v/>
          </cell>
          <cell r="AN1268" t="str">
            <v/>
          </cell>
          <cell r="AO1268" t="str">
            <v/>
          </cell>
          <cell r="AP1268" t="str">
            <v/>
          </cell>
          <cell r="AQ1268" t="str">
            <v/>
          </cell>
          <cell r="AR1268" t="str">
            <v/>
          </cell>
          <cell r="AS1268" t="str">
            <v/>
          </cell>
          <cell r="AT1268" t="str">
            <v/>
          </cell>
          <cell r="AU1268" t="str">
            <v/>
          </cell>
          <cell r="AV1268" t="str">
            <v/>
          </cell>
          <cell r="AW1268" t="str">
            <v/>
          </cell>
          <cell r="AX1268" t="str">
            <v/>
          </cell>
          <cell r="AY1268" t="str">
            <v/>
          </cell>
          <cell r="AZ1268" t="str">
            <v/>
          </cell>
          <cell r="BA1268" t="str">
            <v/>
          </cell>
          <cell r="BB1268" t="str">
            <v/>
          </cell>
          <cell r="BC1268" t="str">
            <v/>
          </cell>
        </row>
        <row r="1269">
          <cell r="B1269" t="str">
            <v>XPEAC - Sea</v>
          </cell>
          <cell r="C1269">
            <v>0</v>
          </cell>
          <cell r="D1269" t="str">
            <v/>
          </cell>
          <cell r="E1269" t="str">
            <v/>
          </cell>
          <cell r="F1269" t="str">
            <v/>
          </cell>
          <cell r="G1269" t="str">
            <v/>
          </cell>
          <cell r="H1269" t="str">
            <v/>
          </cell>
          <cell r="I1269" t="str">
            <v/>
          </cell>
          <cell r="J1269" t="str">
            <v/>
          </cell>
          <cell r="K1269" t="str">
            <v/>
          </cell>
          <cell r="L1269" t="str">
            <v/>
          </cell>
          <cell r="M1269" t="str">
            <v/>
          </cell>
          <cell r="N1269" t="str">
            <v/>
          </cell>
          <cell r="O1269" t="str">
            <v/>
          </cell>
          <cell r="P1269" t="str">
            <v/>
          </cell>
          <cell r="Q1269" t="str">
            <v/>
          </cell>
          <cell r="R1269" t="str">
            <v/>
          </cell>
          <cell r="S1269" t="str">
            <v/>
          </cell>
          <cell r="T1269" t="str">
            <v/>
          </cell>
          <cell r="U1269" t="str">
            <v/>
          </cell>
          <cell r="V1269" t="str">
            <v/>
          </cell>
          <cell r="W1269" t="str">
            <v/>
          </cell>
          <cell r="X1269" t="str">
            <v/>
          </cell>
          <cell r="Y1269" t="str">
            <v/>
          </cell>
          <cell r="Z1269" t="str">
            <v/>
          </cell>
          <cell r="AA1269" t="str">
            <v/>
          </cell>
          <cell r="AB1269" t="str">
            <v/>
          </cell>
          <cell r="AC1269" t="str">
            <v/>
          </cell>
          <cell r="AD1269" t="str">
            <v/>
          </cell>
          <cell r="AE1269" t="str">
            <v/>
          </cell>
          <cell r="AF1269" t="str">
            <v/>
          </cell>
          <cell r="AG1269" t="str">
            <v/>
          </cell>
          <cell r="AH1269" t="str">
            <v/>
          </cell>
          <cell r="AI1269" t="str">
            <v/>
          </cell>
          <cell r="AJ1269" t="str">
            <v/>
          </cell>
          <cell r="AK1269" t="str">
            <v/>
          </cell>
          <cell r="AL1269" t="str">
            <v/>
          </cell>
          <cell r="AM1269" t="str">
            <v/>
          </cell>
          <cell r="AN1269" t="str">
            <v/>
          </cell>
          <cell r="AO1269" t="str">
            <v/>
          </cell>
          <cell r="AP1269" t="str">
            <v/>
          </cell>
          <cell r="AQ1269" t="str">
            <v/>
          </cell>
          <cell r="AR1269" t="str">
            <v/>
          </cell>
          <cell r="AS1269" t="str">
            <v/>
          </cell>
          <cell r="AT1269" t="str">
            <v/>
          </cell>
          <cell r="AU1269" t="str">
            <v/>
          </cell>
          <cell r="AV1269" t="str">
            <v/>
          </cell>
          <cell r="AW1269" t="str">
            <v/>
          </cell>
          <cell r="AX1269" t="str">
            <v/>
          </cell>
          <cell r="AY1269" t="str">
            <v/>
          </cell>
          <cell r="AZ1269" t="str">
            <v/>
          </cell>
          <cell r="BA1269" t="str">
            <v/>
          </cell>
          <cell r="BB1269" t="str">
            <v/>
          </cell>
          <cell r="BC1269" t="str">
            <v/>
          </cell>
        </row>
        <row r="1270">
          <cell r="B1270" t="str">
            <v>XPETS - Air</v>
          </cell>
          <cell r="C1270">
            <v>0</v>
          </cell>
          <cell r="D1270" t="str">
            <v/>
          </cell>
          <cell r="E1270" t="str">
            <v/>
          </cell>
          <cell r="F1270" t="str">
            <v/>
          </cell>
          <cell r="G1270" t="str">
            <v/>
          </cell>
          <cell r="H1270" t="str">
            <v/>
          </cell>
          <cell r="I1270" t="str">
            <v/>
          </cell>
          <cell r="J1270" t="str">
            <v/>
          </cell>
          <cell r="K1270" t="str">
            <v/>
          </cell>
          <cell r="L1270" t="str">
            <v/>
          </cell>
          <cell r="M1270" t="str">
            <v/>
          </cell>
          <cell r="N1270" t="str">
            <v/>
          </cell>
          <cell r="O1270" t="str">
            <v/>
          </cell>
          <cell r="P1270" t="str">
            <v/>
          </cell>
          <cell r="Q1270" t="str">
            <v/>
          </cell>
          <cell r="R1270" t="str">
            <v/>
          </cell>
          <cell r="S1270" t="str">
            <v/>
          </cell>
          <cell r="T1270" t="str">
            <v/>
          </cell>
          <cell r="U1270" t="str">
            <v/>
          </cell>
          <cell r="V1270" t="str">
            <v/>
          </cell>
          <cell r="W1270" t="str">
            <v/>
          </cell>
          <cell r="X1270" t="str">
            <v/>
          </cell>
          <cell r="Y1270" t="str">
            <v/>
          </cell>
          <cell r="Z1270" t="str">
            <v/>
          </cell>
          <cell r="AA1270" t="str">
            <v/>
          </cell>
          <cell r="AB1270" t="str">
            <v/>
          </cell>
          <cell r="AC1270" t="str">
            <v/>
          </cell>
          <cell r="AD1270" t="str">
            <v/>
          </cell>
          <cell r="AE1270" t="str">
            <v/>
          </cell>
          <cell r="AF1270" t="str">
            <v/>
          </cell>
          <cell r="AG1270" t="str">
            <v/>
          </cell>
          <cell r="AH1270" t="str">
            <v/>
          </cell>
          <cell r="AI1270" t="str">
            <v/>
          </cell>
          <cell r="AJ1270" t="str">
            <v/>
          </cell>
          <cell r="AK1270" t="str">
            <v/>
          </cell>
          <cell r="AL1270" t="str">
            <v/>
          </cell>
          <cell r="AM1270" t="str">
            <v/>
          </cell>
          <cell r="AN1270" t="str">
            <v/>
          </cell>
          <cell r="AO1270" t="str">
            <v/>
          </cell>
          <cell r="AP1270" t="str">
            <v/>
          </cell>
          <cell r="AQ1270" t="str">
            <v/>
          </cell>
          <cell r="AR1270" t="str">
            <v/>
          </cell>
          <cell r="AS1270" t="str">
            <v/>
          </cell>
          <cell r="AT1270" t="str">
            <v/>
          </cell>
          <cell r="AU1270" t="str">
            <v/>
          </cell>
          <cell r="AV1270" t="str">
            <v/>
          </cell>
          <cell r="AW1270" t="str">
            <v/>
          </cell>
          <cell r="AX1270" t="str">
            <v/>
          </cell>
          <cell r="AY1270" t="str">
            <v/>
          </cell>
          <cell r="AZ1270" t="str">
            <v/>
          </cell>
          <cell r="BA1270" t="str">
            <v/>
          </cell>
          <cell r="BB1270" t="str">
            <v/>
          </cell>
          <cell r="BC1270" t="str">
            <v/>
          </cell>
        </row>
        <row r="1271">
          <cell r="B1271" t="str">
            <v>XPETS - Sea</v>
          </cell>
          <cell r="C1271">
            <v>0</v>
          </cell>
          <cell r="D1271" t="str">
            <v/>
          </cell>
          <cell r="E1271" t="str">
            <v/>
          </cell>
          <cell r="F1271" t="str">
            <v/>
          </cell>
          <cell r="G1271" t="str">
            <v/>
          </cell>
          <cell r="H1271" t="str">
            <v/>
          </cell>
          <cell r="I1271" t="str">
            <v/>
          </cell>
          <cell r="J1271" t="str">
            <v/>
          </cell>
          <cell r="K1271" t="str">
            <v/>
          </cell>
          <cell r="L1271" t="str">
            <v/>
          </cell>
          <cell r="M1271" t="str">
            <v/>
          </cell>
          <cell r="N1271" t="str">
            <v/>
          </cell>
          <cell r="O1271" t="str">
            <v/>
          </cell>
          <cell r="P1271" t="str">
            <v/>
          </cell>
          <cell r="Q1271" t="str">
            <v/>
          </cell>
          <cell r="R1271" t="str">
            <v/>
          </cell>
          <cell r="S1271" t="str">
            <v/>
          </cell>
          <cell r="T1271" t="str">
            <v/>
          </cell>
          <cell r="U1271" t="str">
            <v/>
          </cell>
          <cell r="V1271" t="str">
            <v/>
          </cell>
          <cell r="W1271" t="str">
            <v/>
          </cell>
          <cell r="X1271" t="str">
            <v/>
          </cell>
          <cell r="Y1271" t="str">
            <v/>
          </cell>
          <cell r="Z1271" t="str">
            <v/>
          </cell>
          <cell r="AA1271" t="str">
            <v/>
          </cell>
          <cell r="AB1271" t="str">
            <v/>
          </cell>
          <cell r="AC1271" t="str">
            <v/>
          </cell>
          <cell r="AD1271" t="str">
            <v/>
          </cell>
          <cell r="AE1271" t="str">
            <v/>
          </cell>
          <cell r="AF1271" t="str">
            <v/>
          </cell>
          <cell r="AG1271" t="str">
            <v/>
          </cell>
          <cell r="AH1271" t="str">
            <v/>
          </cell>
          <cell r="AI1271" t="str">
            <v/>
          </cell>
          <cell r="AJ1271" t="str">
            <v/>
          </cell>
          <cell r="AK1271" t="str">
            <v/>
          </cell>
          <cell r="AL1271" t="str">
            <v/>
          </cell>
          <cell r="AM1271" t="str">
            <v/>
          </cell>
          <cell r="AN1271" t="str">
            <v/>
          </cell>
          <cell r="AO1271" t="str">
            <v/>
          </cell>
          <cell r="AP1271" t="str">
            <v/>
          </cell>
          <cell r="AQ1271" t="str">
            <v/>
          </cell>
          <cell r="AR1271" t="str">
            <v/>
          </cell>
          <cell r="AS1271" t="str">
            <v/>
          </cell>
          <cell r="AT1271" t="str">
            <v/>
          </cell>
          <cell r="AU1271" t="str">
            <v/>
          </cell>
          <cell r="AV1271" t="str">
            <v/>
          </cell>
          <cell r="AW1271" t="str">
            <v/>
          </cell>
          <cell r="AX1271" t="str">
            <v/>
          </cell>
          <cell r="AY1271" t="str">
            <v/>
          </cell>
          <cell r="AZ1271" t="str">
            <v/>
          </cell>
          <cell r="BA1271" t="str">
            <v/>
          </cell>
          <cell r="BB1271" t="str">
            <v/>
          </cell>
          <cell r="BC1271" t="str">
            <v/>
          </cell>
        </row>
        <row r="1272">
          <cell r="B1272" t="str">
            <v>XPICO - Air</v>
          </cell>
          <cell r="C1272">
            <v>0</v>
          </cell>
          <cell r="D1272" t="str">
            <v/>
          </cell>
          <cell r="E1272" t="str">
            <v/>
          </cell>
          <cell r="F1272" t="str">
            <v/>
          </cell>
          <cell r="G1272" t="str">
            <v/>
          </cell>
          <cell r="H1272" t="str">
            <v/>
          </cell>
          <cell r="I1272" t="str">
            <v/>
          </cell>
          <cell r="J1272" t="str">
            <v/>
          </cell>
          <cell r="K1272" t="str">
            <v/>
          </cell>
          <cell r="L1272" t="str">
            <v/>
          </cell>
          <cell r="M1272" t="str">
            <v/>
          </cell>
          <cell r="N1272" t="str">
            <v/>
          </cell>
          <cell r="O1272" t="str">
            <v/>
          </cell>
          <cell r="P1272" t="str">
            <v/>
          </cell>
          <cell r="Q1272" t="str">
            <v/>
          </cell>
          <cell r="R1272" t="str">
            <v/>
          </cell>
          <cell r="S1272" t="str">
            <v/>
          </cell>
          <cell r="T1272" t="str">
            <v/>
          </cell>
          <cell r="U1272" t="str">
            <v/>
          </cell>
          <cell r="V1272" t="str">
            <v/>
          </cell>
          <cell r="W1272" t="str">
            <v/>
          </cell>
          <cell r="X1272" t="str">
            <v/>
          </cell>
          <cell r="Y1272" t="str">
            <v/>
          </cell>
          <cell r="Z1272" t="str">
            <v/>
          </cell>
          <cell r="AA1272" t="str">
            <v/>
          </cell>
          <cell r="AB1272" t="str">
            <v/>
          </cell>
          <cell r="AC1272" t="str">
            <v/>
          </cell>
          <cell r="AD1272" t="str">
            <v/>
          </cell>
          <cell r="AE1272" t="str">
            <v/>
          </cell>
          <cell r="AF1272" t="str">
            <v/>
          </cell>
          <cell r="AG1272" t="str">
            <v/>
          </cell>
          <cell r="AH1272" t="str">
            <v/>
          </cell>
          <cell r="AI1272" t="str">
            <v/>
          </cell>
          <cell r="AJ1272" t="str">
            <v/>
          </cell>
          <cell r="AK1272" t="str">
            <v/>
          </cell>
          <cell r="AL1272" t="str">
            <v/>
          </cell>
          <cell r="AM1272" t="str">
            <v/>
          </cell>
          <cell r="AN1272" t="str">
            <v/>
          </cell>
          <cell r="AO1272" t="str">
            <v/>
          </cell>
          <cell r="AP1272" t="str">
            <v/>
          </cell>
          <cell r="AQ1272" t="str">
            <v/>
          </cell>
          <cell r="AR1272" t="str">
            <v/>
          </cell>
          <cell r="AS1272" t="str">
            <v/>
          </cell>
          <cell r="AT1272" t="str">
            <v/>
          </cell>
          <cell r="AU1272" t="str">
            <v/>
          </cell>
          <cell r="AV1272" t="str">
            <v/>
          </cell>
          <cell r="AW1272" t="str">
            <v/>
          </cell>
          <cell r="AX1272" t="str">
            <v/>
          </cell>
          <cell r="AY1272" t="str">
            <v/>
          </cell>
          <cell r="AZ1272" t="str">
            <v/>
          </cell>
          <cell r="BA1272" t="str">
            <v/>
          </cell>
          <cell r="BB1272" t="str">
            <v/>
          </cell>
          <cell r="BC1272" t="str">
            <v/>
          </cell>
        </row>
        <row r="1273">
          <cell r="B1273" t="str">
            <v>XPICO - Sea</v>
          </cell>
          <cell r="C1273">
            <v>0</v>
          </cell>
          <cell r="D1273" t="str">
            <v/>
          </cell>
          <cell r="E1273" t="str">
            <v/>
          </cell>
          <cell r="F1273" t="str">
            <v/>
          </cell>
          <cell r="G1273" t="str">
            <v/>
          </cell>
          <cell r="H1273" t="str">
            <v/>
          </cell>
          <cell r="I1273" t="str">
            <v/>
          </cell>
          <cell r="J1273" t="str">
            <v/>
          </cell>
          <cell r="K1273" t="str">
            <v/>
          </cell>
          <cell r="L1273" t="str">
            <v/>
          </cell>
          <cell r="M1273" t="str">
            <v/>
          </cell>
          <cell r="N1273" t="str">
            <v/>
          </cell>
          <cell r="O1273" t="str">
            <v/>
          </cell>
          <cell r="P1273" t="str">
            <v/>
          </cell>
          <cell r="Q1273" t="str">
            <v/>
          </cell>
          <cell r="R1273" t="str">
            <v/>
          </cell>
          <cell r="S1273" t="str">
            <v/>
          </cell>
          <cell r="T1273" t="str">
            <v/>
          </cell>
          <cell r="U1273" t="str">
            <v/>
          </cell>
          <cell r="V1273" t="str">
            <v/>
          </cell>
          <cell r="W1273" t="str">
            <v/>
          </cell>
          <cell r="X1273" t="str">
            <v/>
          </cell>
          <cell r="Y1273" t="str">
            <v/>
          </cell>
          <cell r="Z1273" t="str">
            <v/>
          </cell>
          <cell r="AA1273" t="str">
            <v/>
          </cell>
          <cell r="AB1273" t="str">
            <v/>
          </cell>
          <cell r="AC1273" t="str">
            <v/>
          </cell>
          <cell r="AD1273" t="str">
            <v/>
          </cell>
          <cell r="AE1273" t="str">
            <v/>
          </cell>
          <cell r="AF1273" t="str">
            <v/>
          </cell>
          <cell r="AG1273" t="str">
            <v/>
          </cell>
          <cell r="AH1273" t="str">
            <v/>
          </cell>
          <cell r="AI1273" t="str">
            <v/>
          </cell>
          <cell r="AJ1273" t="str">
            <v/>
          </cell>
          <cell r="AK1273" t="str">
            <v/>
          </cell>
          <cell r="AL1273" t="str">
            <v/>
          </cell>
          <cell r="AM1273" t="str">
            <v/>
          </cell>
          <cell r="AN1273" t="str">
            <v/>
          </cell>
          <cell r="AO1273" t="str">
            <v/>
          </cell>
          <cell r="AP1273" t="str">
            <v/>
          </cell>
          <cell r="AQ1273" t="str">
            <v/>
          </cell>
          <cell r="AR1273" t="str">
            <v/>
          </cell>
          <cell r="AS1273" t="str">
            <v/>
          </cell>
          <cell r="AT1273" t="str">
            <v/>
          </cell>
          <cell r="AU1273" t="str">
            <v/>
          </cell>
          <cell r="AV1273" t="str">
            <v/>
          </cell>
          <cell r="AW1273" t="str">
            <v/>
          </cell>
          <cell r="AX1273" t="str">
            <v/>
          </cell>
          <cell r="AY1273" t="str">
            <v/>
          </cell>
          <cell r="AZ1273" t="str">
            <v/>
          </cell>
          <cell r="BA1273" t="str">
            <v/>
          </cell>
          <cell r="BB1273" t="str">
            <v/>
          </cell>
          <cell r="BC1273" t="str">
            <v/>
          </cell>
        </row>
        <row r="1274">
          <cell r="B1274" t="str">
            <v>XPKIDS - Air</v>
          </cell>
          <cell r="C1274">
            <v>0</v>
          </cell>
          <cell r="D1274" t="str">
            <v/>
          </cell>
          <cell r="E1274" t="str">
            <v/>
          </cell>
          <cell r="F1274" t="str">
            <v/>
          </cell>
          <cell r="G1274" t="str">
            <v/>
          </cell>
          <cell r="H1274" t="str">
            <v/>
          </cell>
          <cell r="I1274" t="str">
            <v/>
          </cell>
          <cell r="J1274" t="str">
            <v/>
          </cell>
          <cell r="K1274" t="str">
            <v/>
          </cell>
          <cell r="L1274" t="str">
            <v/>
          </cell>
          <cell r="M1274" t="str">
            <v/>
          </cell>
          <cell r="N1274" t="str">
            <v/>
          </cell>
          <cell r="O1274" t="str">
            <v/>
          </cell>
          <cell r="P1274" t="str">
            <v/>
          </cell>
          <cell r="Q1274" t="str">
            <v/>
          </cell>
          <cell r="R1274" t="str">
            <v/>
          </cell>
          <cell r="S1274" t="str">
            <v/>
          </cell>
          <cell r="T1274" t="str">
            <v/>
          </cell>
          <cell r="U1274" t="str">
            <v/>
          </cell>
          <cell r="V1274" t="str">
            <v/>
          </cell>
          <cell r="W1274" t="str">
            <v/>
          </cell>
          <cell r="X1274" t="str">
            <v/>
          </cell>
          <cell r="Y1274" t="str">
            <v/>
          </cell>
          <cell r="Z1274" t="str">
            <v/>
          </cell>
          <cell r="AA1274" t="str">
            <v/>
          </cell>
          <cell r="AB1274" t="str">
            <v/>
          </cell>
          <cell r="AC1274" t="str">
            <v/>
          </cell>
          <cell r="AD1274" t="str">
            <v/>
          </cell>
          <cell r="AE1274" t="str">
            <v/>
          </cell>
          <cell r="AF1274" t="str">
            <v/>
          </cell>
          <cell r="AG1274" t="str">
            <v/>
          </cell>
          <cell r="AH1274" t="str">
            <v/>
          </cell>
          <cell r="AI1274" t="str">
            <v/>
          </cell>
          <cell r="AJ1274" t="str">
            <v/>
          </cell>
          <cell r="AK1274" t="str">
            <v/>
          </cell>
          <cell r="AL1274" t="str">
            <v/>
          </cell>
          <cell r="AM1274" t="str">
            <v/>
          </cell>
          <cell r="AN1274" t="str">
            <v/>
          </cell>
          <cell r="AO1274" t="str">
            <v/>
          </cell>
          <cell r="AP1274" t="str">
            <v/>
          </cell>
          <cell r="AQ1274" t="str">
            <v/>
          </cell>
          <cell r="AR1274" t="str">
            <v/>
          </cell>
          <cell r="AS1274" t="str">
            <v/>
          </cell>
          <cell r="AT1274" t="str">
            <v/>
          </cell>
          <cell r="AU1274" t="str">
            <v/>
          </cell>
          <cell r="AV1274" t="str">
            <v/>
          </cell>
          <cell r="AW1274" t="str">
            <v/>
          </cell>
          <cell r="AX1274" t="str">
            <v/>
          </cell>
          <cell r="AY1274" t="str">
            <v/>
          </cell>
          <cell r="AZ1274" t="str">
            <v/>
          </cell>
          <cell r="BA1274" t="str">
            <v/>
          </cell>
          <cell r="BB1274" t="str">
            <v/>
          </cell>
          <cell r="BC1274" t="str">
            <v/>
          </cell>
        </row>
        <row r="1275">
          <cell r="B1275" t="str">
            <v>XPKIDS - Sea</v>
          </cell>
          <cell r="C1275">
            <v>0</v>
          </cell>
          <cell r="D1275" t="str">
            <v/>
          </cell>
          <cell r="E1275" t="str">
            <v/>
          </cell>
          <cell r="F1275" t="str">
            <v/>
          </cell>
          <cell r="G1275" t="str">
            <v/>
          </cell>
          <cell r="H1275" t="str">
            <v/>
          </cell>
          <cell r="I1275" t="str">
            <v/>
          </cell>
          <cell r="J1275" t="str">
            <v/>
          </cell>
          <cell r="K1275" t="str">
            <v/>
          </cell>
          <cell r="L1275" t="str">
            <v/>
          </cell>
          <cell r="M1275" t="str">
            <v/>
          </cell>
          <cell r="N1275" t="str">
            <v/>
          </cell>
          <cell r="O1275" t="str">
            <v/>
          </cell>
          <cell r="P1275" t="str">
            <v/>
          </cell>
          <cell r="Q1275" t="str">
            <v/>
          </cell>
          <cell r="R1275" t="str">
            <v/>
          </cell>
          <cell r="S1275" t="str">
            <v/>
          </cell>
          <cell r="T1275" t="str">
            <v/>
          </cell>
          <cell r="U1275" t="str">
            <v/>
          </cell>
          <cell r="V1275" t="str">
            <v/>
          </cell>
          <cell r="W1275" t="str">
            <v/>
          </cell>
          <cell r="X1275" t="str">
            <v/>
          </cell>
          <cell r="Y1275" t="str">
            <v/>
          </cell>
          <cell r="Z1275" t="str">
            <v/>
          </cell>
          <cell r="AA1275" t="str">
            <v/>
          </cell>
          <cell r="AB1275" t="str">
            <v/>
          </cell>
          <cell r="AC1275" t="str">
            <v/>
          </cell>
          <cell r="AD1275" t="str">
            <v/>
          </cell>
          <cell r="AE1275" t="str">
            <v/>
          </cell>
          <cell r="AF1275" t="str">
            <v/>
          </cell>
          <cell r="AG1275" t="str">
            <v/>
          </cell>
          <cell r="AH1275" t="str">
            <v/>
          </cell>
          <cell r="AI1275" t="str">
            <v/>
          </cell>
          <cell r="AJ1275" t="str">
            <v/>
          </cell>
          <cell r="AK1275" t="str">
            <v/>
          </cell>
          <cell r="AL1275" t="str">
            <v/>
          </cell>
          <cell r="AM1275" t="str">
            <v/>
          </cell>
          <cell r="AN1275" t="str">
            <v/>
          </cell>
          <cell r="AO1275" t="str">
            <v/>
          </cell>
          <cell r="AP1275" t="str">
            <v/>
          </cell>
          <cell r="AQ1275" t="str">
            <v/>
          </cell>
          <cell r="AR1275" t="str">
            <v/>
          </cell>
          <cell r="AS1275" t="str">
            <v/>
          </cell>
          <cell r="AT1275" t="str">
            <v/>
          </cell>
          <cell r="AU1275" t="str">
            <v/>
          </cell>
          <cell r="AV1275" t="str">
            <v/>
          </cell>
          <cell r="AW1275" t="str">
            <v/>
          </cell>
          <cell r="AX1275" t="str">
            <v/>
          </cell>
          <cell r="AY1275" t="str">
            <v/>
          </cell>
          <cell r="AZ1275" t="str">
            <v/>
          </cell>
          <cell r="BA1275" t="str">
            <v/>
          </cell>
          <cell r="BB1275" t="str">
            <v/>
          </cell>
          <cell r="BC1275" t="str">
            <v/>
          </cell>
        </row>
        <row r="1276">
          <cell r="B1276" t="str">
            <v>XPMPP - Air</v>
          </cell>
          <cell r="C1276">
            <v>0</v>
          </cell>
          <cell r="D1276" t="str">
            <v/>
          </cell>
          <cell r="E1276" t="str">
            <v/>
          </cell>
          <cell r="F1276" t="str">
            <v/>
          </cell>
          <cell r="G1276" t="str">
            <v/>
          </cell>
          <cell r="H1276" t="str">
            <v/>
          </cell>
          <cell r="I1276" t="str">
            <v/>
          </cell>
          <cell r="J1276" t="str">
            <v/>
          </cell>
          <cell r="K1276" t="str">
            <v/>
          </cell>
          <cell r="L1276" t="str">
            <v/>
          </cell>
          <cell r="M1276" t="str">
            <v/>
          </cell>
          <cell r="N1276" t="str">
            <v/>
          </cell>
          <cell r="O1276" t="str">
            <v/>
          </cell>
          <cell r="P1276" t="str">
            <v/>
          </cell>
          <cell r="Q1276" t="str">
            <v/>
          </cell>
          <cell r="R1276" t="str">
            <v/>
          </cell>
          <cell r="S1276" t="str">
            <v/>
          </cell>
          <cell r="T1276" t="str">
            <v/>
          </cell>
          <cell r="U1276" t="str">
            <v/>
          </cell>
          <cell r="V1276" t="str">
            <v/>
          </cell>
          <cell r="W1276" t="str">
            <v/>
          </cell>
          <cell r="X1276" t="str">
            <v/>
          </cell>
          <cell r="Y1276" t="str">
            <v/>
          </cell>
          <cell r="Z1276" t="str">
            <v/>
          </cell>
          <cell r="AA1276" t="str">
            <v/>
          </cell>
          <cell r="AB1276" t="str">
            <v/>
          </cell>
          <cell r="AC1276" t="str">
            <v/>
          </cell>
          <cell r="AD1276" t="str">
            <v/>
          </cell>
          <cell r="AE1276" t="str">
            <v/>
          </cell>
          <cell r="AF1276" t="str">
            <v/>
          </cell>
          <cell r="AG1276" t="str">
            <v/>
          </cell>
          <cell r="AH1276" t="str">
            <v/>
          </cell>
          <cell r="AI1276" t="str">
            <v/>
          </cell>
          <cell r="AJ1276" t="str">
            <v/>
          </cell>
          <cell r="AK1276" t="str">
            <v/>
          </cell>
          <cell r="AL1276" t="str">
            <v/>
          </cell>
          <cell r="AM1276" t="str">
            <v/>
          </cell>
          <cell r="AN1276" t="str">
            <v/>
          </cell>
          <cell r="AO1276" t="str">
            <v/>
          </cell>
          <cell r="AP1276" t="str">
            <v/>
          </cell>
          <cell r="AQ1276" t="str">
            <v/>
          </cell>
          <cell r="AR1276" t="str">
            <v/>
          </cell>
          <cell r="AS1276" t="str">
            <v/>
          </cell>
          <cell r="AT1276" t="str">
            <v/>
          </cell>
          <cell r="AU1276" t="str">
            <v/>
          </cell>
          <cell r="AV1276" t="str">
            <v/>
          </cell>
          <cell r="AW1276" t="str">
            <v/>
          </cell>
          <cell r="AX1276" t="str">
            <v/>
          </cell>
          <cell r="AY1276" t="str">
            <v/>
          </cell>
          <cell r="AZ1276" t="str">
            <v/>
          </cell>
          <cell r="BA1276" t="str">
            <v/>
          </cell>
          <cell r="BB1276" t="str">
            <v/>
          </cell>
          <cell r="BC1276" t="str">
            <v/>
          </cell>
        </row>
        <row r="1277">
          <cell r="B1277" t="str">
            <v>XPMPP - Sea</v>
          </cell>
          <cell r="C1277">
            <v>0</v>
          </cell>
          <cell r="D1277" t="str">
            <v/>
          </cell>
          <cell r="E1277" t="str">
            <v/>
          </cell>
          <cell r="F1277" t="str">
            <v/>
          </cell>
          <cell r="G1277" t="str">
            <v/>
          </cell>
          <cell r="H1277" t="str">
            <v/>
          </cell>
          <cell r="I1277" t="str">
            <v/>
          </cell>
          <cell r="J1277" t="str">
            <v/>
          </cell>
          <cell r="K1277" t="str">
            <v/>
          </cell>
          <cell r="L1277" t="str">
            <v/>
          </cell>
          <cell r="M1277" t="str">
            <v/>
          </cell>
          <cell r="N1277" t="str">
            <v/>
          </cell>
          <cell r="O1277" t="str">
            <v/>
          </cell>
          <cell r="P1277" t="str">
            <v/>
          </cell>
          <cell r="Q1277" t="str">
            <v/>
          </cell>
          <cell r="R1277" t="str">
            <v/>
          </cell>
          <cell r="S1277" t="str">
            <v/>
          </cell>
          <cell r="T1277" t="str">
            <v/>
          </cell>
          <cell r="U1277" t="str">
            <v/>
          </cell>
          <cell r="V1277" t="str">
            <v/>
          </cell>
          <cell r="W1277" t="str">
            <v/>
          </cell>
          <cell r="X1277" t="str">
            <v/>
          </cell>
          <cell r="Y1277" t="str">
            <v/>
          </cell>
          <cell r="Z1277" t="str">
            <v/>
          </cell>
          <cell r="AA1277" t="str">
            <v/>
          </cell>
          <cell r="AB1277" t="str">
            <v/>
          </cell>
          <cell r="AC1277" t="str">
            <v/>
          </cell>
          <cell r="AD1277" t="str">
            <v/>
          </cell>
          <cell r="AE1277" t="str">
            <v/>
          </cell>
          <cell r="AF1277" t="str">
            <v/>
          </cell>
          <cell r="AG1277" t="str">
            <v/>
          </cell>
          <cell r="AH1277" t="str">
            <v/>
          </cell>
          <cell r="AI1277" t="str">
            <v/>
          </cell>
          <cell r="AJ1277" t="str">
            <v/>
          </cell>
          <cell r="AK1277" t="str">
            <v/>
          </cell>
          <cell r="AL1277" t="str">
            <v/>
          </cell>
          <cell r="AM1277" t="str">
            <v/>
          </cell>
          <cell r="AN1277" t="str">
            <v/>
          </cell>
          <cell r="AO1277" t="str">
            <v/>
          </cell>
          <cell r="AP1277" t="str">
            <v/>
          </cell>
          <cell r="AQ1277" t="str">
            <v/>
          </cell>
          <cell r="AR1277" t="str">
            <v/>
          </cell>
          <cell r="AS1277" t="str">
            <v/>
          </cell>
          <cell r="AT1277" t="str">
            <v/>
          </cell>
          <cell r="AU1277" t="str">
            <v/>
          </cell>
          <cell r="AV1277" t="str">
            <v/>
          </cell>
          <cell r="AW1277" t="str">
            <v/>
          </cell>
          <cell r="AX1277" t="str">
            <v/>
          </cell>
          <cell r="AY1277" t="str">
            <v/>
          </cell>
          <cell r="AZ1277" t="str">
            <v/>
          </cell>
          <cell r="BA1277" t="str">
            <v/>
          </cell>
          <cell r="BB1277" t="str">
            <v/>
          </cell>
          <cell r="BC1277" t="str">
            <v/>
          </cell>
        </row>
        <row r="1278">
          <cell r="B1278" t="str">
            <v>XPTVE - Air</v>
          </cell>
          <cell r="C1278">
            <v>0</v>
          </cell>
          <cell r="D1278" t="str">
            <v/>
          </cell>
          <cell r="E1278" t="str">
            <v/>
          </cell>
          <cell r="F1278" t="str">
            <v/>
          </cell>
          <cell r="G1278" t="str">
            <v/>
          </cell>
          <cell r="H1278" t="str">
            <v/>
          </cell>
          <cell r="I1278" t="str">
            <v/>
          </cell>
          <cell r="J1278" t="str">
            <v/>
          </cell>
          <cell r="K1278" t="str">
            <v/>
          </cell>
          <cell r="L1278" t="str">
            <v/>
          </cell>
          <cell r="M1278" t="str">
            <v/>
          </cell>
          <cell r="N1278" t="str">
            <v/>
          </cell>
          <cell r="O1278" t="str">
            <v/>
          </cell>
          <cell r="P1278" t="str">
            <v/>
          </cell>
          <cell r="Q1278" t="str">
            <v/>
          </cell>
          <cell r="R1278" t="str">
            <v/>
          </cell>
          <cell r="S1278" t="str">
            <v/>
          </cell>
          <cell r="T1278" t="str">
            <v/>
          </cell>
          <cell r="U1278" t="str">
            <v/>
          </cell>
          <cell r="V1278" t="str">
            <v/>
          </cell>
          <cell r="W1278" t="str">
            <v/>
          </cell>
          <cell r="X1278" t="str">
            <v/>
          </cell>
          <cell r="Y1278" t="str">
            <v/>
          </cell>
          <cell r="Z1278" t="str">
            <v/>
          </cell>
          <cell r="AA1278" t="str">
            <v/>
          </cell>
          <cell r="AB1278" t="str">
            <v/>
          </cell>
          <cell r="AC1278" t="str">
            <v/>
          </cell>
          <cell r="AD1278" t="str">
            <v/>
          </cell>
          <cell r="AE1278" t="str">
            <v/>
          </cell>
          <cell r="AF1278" t="str">
            <v/>
          </cell>
          <cell r="AG1278" t="str">
            <v/>
          </cell>
          <cell r="AH1278" t="str">
            <v/>
          </cell>
          <cell r="AI1278" t="str">
            <v/>
          </cell>
          <cell r="AJ1278" t="str">
            <v/>
          </cell>
          <cell r="AK1278" t="str">
            <v/>
          </cell>
          <cell r="AL1278" t="str">
            <v/>
          </cell>
          <cell r="AM1278" t="str">
            <v/>
          </cell>
          <cell r="AN1278" t="str">
            <v/>
          </cell>
          <cell r="AO1278" t="str">
            <v/>
          </cell>
          <cell r="AP1278" t="str">
            <v/>
          </cell>
          <cell r="AQ1278" t="str">
            <v/>
          </cell>
          <cell r="AR1278" t="str">
            <v/>
          </cell>
          <cell r="AS1278" t="str">
            <v/>
          </cell>
          <cell r="AT1278" t="str">
            <v/>
          </cell>
          <cell r="AU1278" t="str">
            <v/>
          </cell>
          <cell r="AV1278" t="str">
            <v/>
          </cell>
          <cell r="AW1278" t="str">
            <v/>
          </cell>
          <cell r="AX1278" t="str">
            <v/>
          </cell>
          <cell r="AY1278" t="str">
            <v/>
          </cell>
          <cell r="AZ1278" t="str">
            <v/>
          </cell>
          <cell r="BA1278" t="str">
            <v/>
          </cell>
          <cell r="BB1278" t="str">
            <v/>
          </cell>
          <cell r="BC1278" t="str">
            <v/>
          </cell>
        </row>
        <row r="1279">
          <cell r="B1279" t="str">
            <v>XPTVE - Sea</v>
          </cell>
          <cell r="C1279">
            <v>0</v>
          </cell>
          <cell r="D1279" t="str">
            <v/>
          </cell>
          <cell r="E1279" t="str">
            <v/>
          </cell>
          <cell r="F1279" t="str">
            <v/>
          </cell>
          <cell r="G1279" t="str">
            <v/>
          </cell>
          <cell r="H1279" t="str">
            <v/>
          </cell>
          <cell r="I1279" t="str">
            <v/>
          </cell>
          <cell r="J1279" t="str">
            <v/>
          </cell>
          <cell r="K1279" t="str">
            <v/>
          </cell>
          <cell r="L1279" t="str">
            <v/>
          </cell>
          <cell r="M1279" t="str">
            <v/>
          </cell>
          <cell r="N1279" t="str">
            <v/>
          </cell>
          <cell r="O1279" t="str">
            <v/>
          </cell>
          <cell r="P1279" t="str">
            <v/>
          </cell>
          <cell r="Q1279" t="str">
            <v/>
          </cell>
          <cell r="R1279" t="str">
            <v/>
          </cell>
          <cell r="S1279" t="str">
            <v/>
          </cell>
          <cell r="T1279" t="str">
            <v/>
          </cell>
          <cell r="U1279" t="str">
            <v/>
          </cell>
          <cell r="V1279" t="str">
            <v/>
          </cell>
          <cell r="W1279" t="str">
            <v/>
          </cell>
          <cell r="X1279" t="str">
            <v/>
          </cell>
          <cell r="Y1279" t="str">
            <v/>
          </cell>
          <cell r="Z1279" t="str">
            <v/>
          </cell>
          <cell r="AA1279" t="str">
            <v/>
          </cell>
          <cell r="AB1279" t="str">
            <v/>
          </cell>
          <cell r="AC1279" t="str">
            <v/>
          </cell>
          <cell r="AD1279" t="str">
            <v/>
          </cell>
          <cell r="AE1279" t="str">
            <v/>
          </cell>
          <cell r="AF1279" t="str">
            <v/>
          </cell>
          <cell r="AG1279" t="str">
            <v/>
          </cell>
          <cell r="AH1279" t="str">
            <v/>
          </cell>
          <cell r="AI1279" t="str">
            <v/>
          </cell>
          <cell r="AJ1279" t="str">
            <v/>
          </cell>
          <cell r="AK1279" t="str">
            <v/>
          </cell>
          <cell r="AL1279" t="str">
            <v/>
          </cell>
          <cell r="AM1279" t="str">
            <v/>
          </cell>
          <cell r="AN1279" t="str">
            <v/>
          </cell>
          <cell r="AO1279" t="str">
            <v/>
          </cell>
          <cell r="AP1279" t="str">
            <v/>
          </cell>
          <cell r="AQ1279" t="str">
            <v/>
          </cell>
          <cell r="AR1279" t="str">
            <v/>
          </cell>
          <cell r="AS1279" t="str">
            <v/>
          </cell>
          <cell r="AT1279" t="str">
            <v/>
          </cell>
          <cell r="AU1279" t="str">
            <v/>
          </cell>
          <cell r="AV1279" t="str">
            <v/>
          </cell>
          <cell r="AW1279" t="str">
            <v/>
          </cell>
          <cell r="AX1279" t="str">
            <v/>
          </cell>
          <cell r="AY1279" t="str">
            <v/>
          </cell>
          <cell r="AZ1279" t="str">
            <v/>
          </cell>
          <cell r="BA1279" t="str">
            <v/>
          </cell>
          <cell r="BB1279" t="str">
            <v/>
          </cell>
          <cell r="BC1279" t="str">
            <v/>
          </cell>
        </row>
        <row r="1280">
          <cell r="B1280" t="str">
            <v>XPVMI - Air</v>
          </cell>
          <cell r="C1280">
            <v>0</v>
          </cell>
          <cell r="D1280" t="str">
            <v/>
          </cell>
          <cell r="E1280" t="str">
            <v/>
          </cell>
          <cell r="F1280" t="str">
            <v/>
          </cell>
          <cell r="G1280" t="str">
            <v/>
          </cell>
          <cell r="H1280" t="str">
            <v/>
          </cell>
          <cell r="I1280" t="str">
            <v/>
          </cell>
          <cell r="J1280" t="str">
            <v/>
          </cell>
          <cell r="K1280" t="str">
            <v/>
          </cell>
          <cell r="L1280" t="str">
            <v/>
          </cell>
          <cell r="M1280" t="str">
            <v/>
          </cell>
          <cell r="N1280" t="str">
            <v/>
          </cell>
          <cell r="O1280" t="str">
            <v/>
          </cell>
          <cell r="P1280" t="str">
            <v/>
          </cell>
          <cell r="Q1280" t="str">
            <v/>
          </cell>
          <cell r="R1280" t="str">
            <v/>
          </cell>
          <cell r="S1280" t="str">
            <v/>
          </cell>
          <cell r="T1280" t="str">
            <v/>
          </cell>
          <cell r="U1280" t="str">
            <v/>
          </cell>
          <cell r="V1280" t="str">
            <v/>
          </cell>
          <cell r="W1280" t="str">
            <v/>
          </cell>
          <cell r="X1280" t="str">
            <v/>
          </cell>
          <cell r="Y1280" t="str">
            <v/>
          </cell>
          <cell r="Z1280" t="str">
            <v/>
          </cell>
          <cell r="AA1280" t="str">
            <v/>
          </cell>
          <cell r="AB1280" t="str">
            <v/>
          </cell>
          <cell r="AC1280" t="str">
            <v/>
          </cell>
          <cell r="AD1280" t="str">
            <v/>
          </cell>
          <cell r="AE1280" t="str">
            <v/>
          </cell>
          <cell r="AF1280" t="str">
            <v/>
          </cell>
          <cell r="AG1280" t="str">
            <v/>
          </cell>
          <cell r="AH1280" t="str">
            <v/>
          </cell>
          <cell r="AI1280" t="str">
            <v/>
          </cell>
          <cell r="AJ1280" t="str">
            <v/>
          </cell>
          <cell r="AK1280" t="str">
            <v/>
          </cell>
          <cell r="AL1280" t="str">
            <v/>
          </cell>
          <cell r="AM1280" t="str">
            <v/>
          </cell>
          <cell r="AN1280" t="str">
            <v/>
          </cell>
          <cell r="AO1280" t="str">
            <v/>
          </cell>
          <cell r="AP1280" t="str">
            <v/>
          </cell>
          <cell r="AQ1280" t="str">
            <v/>
          </cell>
          <cell r="AR1280" t="str">
            <v/>
          </cell>
          <cell r="AS1280" t="str">
            <v/>
          </cell>
          <cell r="AT1280" t="str">
            <v/>
          </cell>
          <cell r="AU1280" t="str">
            <v/>
          </cell>
          <cell r="AV1280" t="str">
            <v/>
          </cell>
          <cell r="AW1280" t="str">
            <v/>
          </cell>
          <cell r="AX1280" t="str">
            <v/>
          </cell>
          <cell r="AY1280" t="str">
            <v/>
          </cell>
          <cell r="AZ1280" t="str">
            <v/>
          </cell>
          <cell r="BA1280" t="str">
            <v/>
          </cell>
          <cell r="BB1280" t="str">
            <v/>
          </cell>
          <cell r="BC1280" t="str">
            <v/>
          </cell>
        </row>
        <row r="1281">
          <cell r="B1281" t="str">
            <v>XPVMI - Sea</v>
          </cell>
          <cell r="C1281">
            <v>0</v>
          </cell>
          <cell r="D1281" t="str">
            <v/>
          </cell>
          <cell r="E1281" t="str">
            <v/>
          </cell>
          <cell r="F1281" t="str">
            <v/>
          </cell>
          <cell r="G1281" t="str">
            <v/>
          </cell>
          <cell r="H1281" t="str">
            <v/>
          </cell>
          <cell r="I1281" t="str">
            <v/>
          </cell>
          <cell r="J1281" t="str">
            <v/>
          </cell>
          <cell r="K1281" t="str">
            <v/>
          </cell>
          <cell r="L1281" t="str">
            <v/>
          </cell>
          <cell r="M1281" t="str">
            <v/>
          </cell>
          <cell r="N1281" t="str">
            <v/>
          </cell>
          <cell r="O1281" t="str">
            <v/>
          </cell>
          <cell r="P1281" t="str">
            <v/>
          </cell>
          <cell r="Q1281" t="str">
            <v/>
          </cell>
          <cell r="R1281" t="str">
            <v/>
          </cell>
          <cell r="S1281" t="str">
            <v/>
          </cell>
          <cell r="T1281" t="str">
            <v/>
          </cell>
          <cell r="U1281" t="str">
            <v/>
          </cell>
          <cell r="V1281" t="str">
            <v/>
          </cell>
          <cell r="W1281" t="str">
            <v/>
          </cell>
          <cell r="X1281" t="str">
            <v/>
          </cell>
          <cell r="Y1281" t="str">
            <v/>
          </cell>
          <cell r="Z1281" t="str">
            <v/>
          </cell>
          <cell r="AA1281" t="str">
            <v/>
          </cell>
          <cell r="AB1281" t="str">
            <v/>
          </cell>
          <cell r="AC1281" t="str">
            <v/>
          </cell>
          <cell r="AD1281" t="str">
            <v/>
          </cell>
          <cell r="AE1281" t="str">
            <v/>
          </cell>
          <cell r="AF1281" t="str">
            <v/>
          </cell>
          <cell r="AG1281" t="str">
            <v/>
          </cell>
          <cell r="AH1281" t="str">
            <v/>
          </cell>
          <cell r="AI1281" t="str">
            <v/>
          </cell>
          <cell r="AJ1281" t="str">
            <v/>
          </cell>
          <cell r="AK1281" t="str">
            <v/>
          </cell>
          <cell r="AL1281" t="str">
            <v/>
          </cell>
          <cell r="AM1281" t="str">
            <v/>
          </cell>
          <cell r="AN1281" t="str">
            <v/>
          </cell>
          <cell r="AO1281" t="str">
            <v/>
          </cell>
          <cell r="AP1281" t="str">
            <v/>
          </cell>
          <cell r="AQ1281" t="str">
            <v/>
          </cell>
          <cell r="AR1281" t="str">
            <v/>
          </cell>
          <cell r="AS1281" t="str">
            <v/>
          </cell>
          <cell r="AT1281" t="str">
            <v/>
          </cell>
          <cell r="AU1281" t="str">
            <v/>
          </cell>
          <cell r="AV1281" t="str">
            <v/>
          </cell>
          <cell r="AW1281" t="str">
            <v/>
          </cell>
          <cell r="AX1281" t="str">
            <v/>
          </cell>
          <cell r="AY1281" t="str">
            <v/>
          </cell>
          <cell r="AZ1281" t="str">
            <v/>
          </cell>
          <cell r="BA1281" t="str">
            <v/>
          </cell>
          <cell r="BB1281" t="str">
            <v/>
          </cell>
          <cell r="BC1281" t="str">
            <v/>
          </cell>
        </row>
        <row r="1282">
          <cell r="B1282" t="str">
            <v>XQSUY - Air</v>
          </cell>
          <cell r="C1282">
            <v>0</v>
          </cell>
          <cell r="D1282" t="str">
            <v/>
          </cell>
          <cell r="E1282" t="str">
            <v/>
          </cell>
          <cell r="F1282" t="str">
            <v/>
          </cell>
          <cell r="G1282" t="str">
            <v/>
          </cell>
          <cell r="H1282" t="str">
            <v/>
          </cell>
          <cell r="I1282" t="str">
            <v/>
          </cell>
          <cell r="J1282" t="str">
            <v/>
          </cell>
          <cell r="K1282" t="str">
            <v/>
          </cell>
          <cell r="L1282" t="str">
            <v/>
          </cell>
          <cell r="M1282" t="str">
            <v/>
          </cell>
          <cell r="N1282" t="str">
            <v/>
          </cell>
          <cell r="O1282" t="str">
            <v/>
          </cell>
          <cell r="P1282" t="str">
            <v/>
          </cell>
          <cell r="Q1282" t="str">
            <v/>
          </cell>
          <cell r="R1282" t="str">
            <v/>
          </cell>
          <cell r="S1282" t="str">
            <v/>
          </cell>
          <cell r="T1282" t="str">
            <v/>
          </cell>
          <cell r="U1282" t="str">
            <v/>
          </cell>
          <cell r="V1282" t="str">
            <v/>
          </cell>
          <cell r="W1282" t="str">
            <v/>
          </cell>
          <cell r="X1282" t="str">
            <v/>
          </cell>
          <cell r="Y1282" t="str">
            <v/>
          </cell>
          <cell r="Z1282" t="str">
            <v/>
          </cell>
          <cell r="AA1282" t="str">
            <v/>
          </cell>
          <cell r="AB1282" t="str">
            <v/>
          </cell>
          <cell r="AC1282" t="str">
            <v/>
          </cell>
          <cell r="AD1282" t="str">
            <v/>
          </cell>
          <cell r="AE1282" t="str">
            <v/>
          </cell>
          <cell r="AF1282" t="str">
            <v/>
          </cell>
          <cell r="AG1282" t="str">
            <v/>
          </cell>
          <cell r="AH1282" t="str">
            <v/>
          </cell>
          <cell r="AI1282" t="str">
            <v/>
          </cell>
          <cell r="AJ1282" t="str">
            <v/>
          </cell>
          <cell r="AK1282" t="str">
            <v/>
          </cell>
          <cell r="AL1282" t="str">
            <v/>
          </cell>
          <cell r="AM1282" t="str">
            <v/>
          </cell>
          <cell r="AN1282" t="str">
            <v/>
          </cell>
          <cell r="AO1282" t="str">
            <v/>
          </cell>
          <cell r="AP1282" t="str">
            <v/>
          </cell>
          <cell r="AQ1282" t="str">
            <v/>
          </cell>
          <cell r="AR1282" t="str">
            <v/>
          </cell>
          <cell r="AS1282" t="str">
            <v/>
          </cell>
          <cell r="AT1282" t="str">
            <v/>
          </cell>
          <cell r="AU1282" t="str">
            <v/>
          </cell>
          <cell r="AV1282" t="str">
            <v/>
          </cell>
          <cell r="AW1282" t="str">
            <v/>
          </cell>
          <cell r="AX1282" t="str">
            <v/>
          </cell>
          <cell r="AY1282" t="str">
            <v/>
          </cell>
          <cell r="AZ1282" t="str">
            <v/>
          </cell>
          <cell r="BA1282" t="str">
            <v/>
          </cell>
          <cell r="BB1282" t="str">
            <v/>
          </cell>
          <cell r="BC1282" t="str">
            <v/>
          </cell>
        </row>
        <row r="1283">
          <cell r="B1283" t="str">
            <v>XQSUY - Sea</v>
          </cell>
          <cell r="C1283">
            <v>0</v>
          </cell>
          <cell r="D1283" t="str">
            <v/>
          </cell>
          <cell r="E1283" t="str">
            <v/>
          </cell>
          <cell r="F1283" t="str">
            <v/>
          </cell>
          <cell r="G1283" t="str">
            <v/>
          </cell>
          <cell r="H1283" t="str">
            <v/>
          </cell>
          <cell r="I1283" t="str">
            <v/>
          </cell>
          <cell r="J1283" t="str">
            <v/>
          </cell>
          <cell r="K1283" t="str">
            <v/>
          </cell>
          <cell r="L1283" t="str">
            <v/>
          </cell>
          <cell r="M1283" t="str">
            <v/>
          </cell>
          <cell r="N1283" t="str">
            <v/>
          </cell>
          <cell r="O1283" t="str">
            <v/>
          </cell>
          <cell r="P1283" t="str">
            <v/>
          </cell>
          <cell r="Q1283" t="str">
            <v/>
          </cell>
          <cell r="R1283" t="str">
            <v/>
          </cell>
          <cell r="S1283" t="str">
            <v/>
          </cell>
          <cell r="T1283" t="str">
            <v/>
          </cell>
          <cell r="U1283" t="str">
            <v/>
          </cell>
          <cell r="V1283" t="str">
            <v/>
          </cell>
          <cell r="W1283" t="str">
            <v/>
          </cell>
          <cell r="X1283" t="str">
            <v/>
          </cell>
          <cell r="Y1283" t="str">
            <v/>
          </cell>
          <cell r="Z1283" t="str">
            <v/>
          </cell>
          <cell r="AA1283" t="str">
            <v/>
          </cell>
          <cell r="AB1283" t="str">
            <v/>
          </cell>
          <cell r="AC1283" t="str">
            <v/>
          </cell>
          <cell r="AD1283" t="str">
            <v/>
          </cell>
          <cell r="AE1283" t="str">
            <v/>
          </cell>
          <cell r="AF1283" t="str">
            <v/>
          </cell>
          <cell r="AG1283" t="str">
            <v/>
          </cell>
          <cell r="AH1283" t="str">
            <v/>
          </cell>
          <cell r="AI1283" t="str">
            <v/>
          </cell>
          <cell r="AJ1283" t="str">
            <v/>
          </cell>
          <cell r="AK1283" t="str">
            <v/>
          </cell>
          <cell r="AL1283" t="str">
            <v/>
          </cell>
          <cell r="AM1283" t="str">
            <v/>
          </cell>
          <cell r="AN1283" t="str">
            <v/>
          </cell>
          <cell r="AO1283" t="str">
            <v/>
          </cell>
          <cell r="AP1283" t="str">
            <v/>
          </cell>
          <cell r="AQ1283" t="str">
            <v/>
          </cell>
          <cell r="AR1283" t="str">
            <v/>
          </cell>
          <cell r="AS1283" t="str">
            <v/>
          </cell>
          <cell r="AT1283" t="str">
            <v/>
          </cell>
          <cell r="AU1283" t="str">
            <v/>
          </cell>
          <cell r="AV1283" t="str">
            <v/>
          </cell>
          <cell r="AW1283" t="str">
            <v/>
          </cell>
          <cell r="AX1283" t="str">
            <v/>
          </cell>
          <cell r="AY1283" t="str">
            <v/>
          </cell>
          <cell r="AZ1283" t="str">
            <v/>
          </cell>
          <cell r="BA1283" t="str">
            <v/>
          </cell>
          <cell r="BB1283" t="str">
            <v/>
          </cell>
          <cell r="BC1283" t="str">
            <v/>
          </cell>
        </row>
        <row r="1284">
          <cell r="B1284" t="str">
            <v>XRBKM - Air</v>
          </cell>
          <cell r="C1284">
            <v>0</v>
          </cell>
          <cell r="D1284" t="str">
            <v/>
          </cell>
          <cell r="E1284" t="str">
            <v/>
          </cell>
          <cell r="F1284" t="str">
            <v/>
          </cell>
          <cell r="G1284" t="str">
            <v/>
          </cell>
          <cell r="H1284" t="str">
            <v/>
          </cell>
          <cell r="I1284" t="str">
            <v/>
          </cell>
          <cell r="J1284" t="str">
            <v/>
          </cell>
          <cell r="K1284" t="str">
            <v/>
          </cell>
          <cell r="L1284" t="str">
            <v/>
          </cell>
          <cell r="M1284" t="str">
            <v/>
          </cell>
          <cell r="N1284" t="str">
            <v/>
          </cell>
          <cell r="O1284" t="str">
            <v/>
          </cell>
          <cell r="P1284" t="str">
            <v/>
          </cell>
          <cell r="Q1284" t="str">
            <v/>
          </cell>
          <cell r="R1284" t="str">
            <v/>
          </cell>
          <cell r="S1284" t="str">
            <v/>
          </cell>
          <cell r="T1284" t="str">
            <v/>
          </cell>
          <cell r="U1284" t="str">
            <v/>
          </cell>
          <cell r="V1284" t="str">
            <v/>
          </cell>
          <cell r="W1284" t="str">
            <v/>
          </cell>
          <cell r="X1284" t="str">
            <v/>
          </cell>
          <cell r="Y1284" t="str">
            <v/>
          </cell>
          <cell r="Z1284" t="str">
            <v/>
          </cell>
          <cell r="AA1284" t="str">
            <v/>
          </cell>
          <cell r="AB1284" t="str">
            <v/>
          </cell>
          <cell r="AC1284" t="str">
            <v/>
          </cell>
          <cell r="AD1284" t="str">
            <v/>
          </cell>
          <cell r="AE1284" t="str">
            <v/>
          </cell>
          <cell r="AF1284" t="str">
            <v/>
          </cell>
          <cell r="AG1284" t="str">
            <v/>
          </cell>
          <cell r="AH1284" t="str">
            <v/>
          </cell>
          <cell r="AI1284" t="str">
            <v/>
          </cell>
          <cell r="AJ1284" t="str">
            <v/>
          </cell>
          <cell r="AK1284" t="str">
            <v/>
          </cell>
          <cell r="AL1284" t="str">
            <v/>
          </cell>
          <cell r="AM1284" t="str">
            <v/>
          </cell>
          <cell r="AN1284" t="str">
            <v/>
          </cell>
          <cell r="AO1284" t="str">
            <v/>
          </cell>
          <cell r="AP1284" t="str">
            <v/>
          </cell>
          <cell r="AQ1284" t="str">
            <v/>
          </cell>
          <cell r="AR1284" t="str">
            <v/>
          </cell>
          <cell r="AS1284" t="str">
            <v/>
          </cell>
          <cell r="AT1284" t="str">
            <v/>
          </cell>
          <cell r="AU1284" t="str">
            <v/>
          </cell>
          <cell r="AV1284" t="str">
            <v/>
          </cell>
          <cell r="AW1284" t="str">
            <v/>
          </cell>
          <cell r="AX1284" t="str">
            <v/>
          </cell>
          <cell r="AY1284" t="str">
            <v/>
          </cell>
          <cell r="AZ1284" t="str">
            <v/>
          </cell>
          <cell r="BA1284" t="str">
            <v/>
          </cell>
          <cell r="BB1284" t="str">
            <v/>
          </cell>
          <cell r="BC1284" t="str">
            <v/>
          </cell>
        </row>
        <row r="1285">
          <cell r="B1285" t="str">
            <v>XRBKM - Sea</v>
          </cell>
          <cell r="C1285">
            <v>0</v>
          </cell>
          <cell r="D1285" t="str">
            <v/>
          </cell>
          <cell r="E1285" t="str">
            <v/>
          </cell>
          <cell r="F1285" t="str">
            <v/>
          </cell>
          <cell r="G1285" t="str">
            <v/>
          </cell>
          <cell r="H1285" t="str">
            <v/>
          </cell>
          <cell r="I1285" t="str">
            <v/>
          </cell>
          <cell r="J1285" t="str">
            <v/>
          </cell>
          <cell r="K1285" t="str">
            <v/>
          </cell>
          <cell r="L1285" t="str">
            <v/>
          </cell>
          <cell r="M1285" t="str">
            <v/>
          </cell>
          <cell r="N1285" t="str">
            <v/>
          </cell>
          <cell r="O1285" t="str">
            <v/>
          </cell>
          <cell r="P1285" t="str">
            <v/>
          </cell>
          <cell r="Q1285" t="str">
            <v/>
          </cell>
          <cell r="R1285" t="str">
            <v/>
          </cell>
          <cell r="S1285" t="str">
            <v/>
          </cell>
          <cell r="T1285" t="str">
            <v/>
          </cell>
          <cell r="U1285" t="str">
            <v/>
          </cell>
          <cell r="V1285" t="str">
            <v/>
          </cell>
          <cell r="W1285" t="str">
            <v/>
          </cell>
          <cell r="X1285" t="str">
            <v/>
          </cell>
          <cell r="Y1285" t="str">
            <v/>
          </cell>
          <cell r="Z1285" t="str">
            <v/>
          </cell>
          <cell r="AA1285" t="str">
            <v/>
          </cell>
          <cell r="AB1285" t="str">
            <v/>
          </cell>
          <cell r="AC1285" t="str">
            <v/>
          </cell>
          <cell r="AD1285" t="str">
            <v/>
          </cell>
          <cell r="AE1285" t="str">
            <v/>
          </cell>
          <cell r="AF1285" t="str">
            <v/>
          </cell>
          <cell r="AG1285" t="str">
            <v/>
          </cell>
          <cell r="AH1285" t="str">
            <v/>
          </cell>
          <cell r="AI1285" t="str">
            <v/>
          </cell>
          <cell r="AJ1285" t="str">
            <v/>
          </cell>
          <cell r="AK1285" t="str">
            <v/>
          </cell>
          <cell r="AL1285" t="str">
            <v/>
          </cell>
          <cell r="AM1285" t="str">
            <v/>
          </cell>
          <cell r="AN1285" t="str">
            <v/>
          </cell>
          <cell r="AO1285" t="str">
            <v/>
          </cell>
          <cell r="AP1285" t="str">
            <v/>
          </cell>
          <cell r="AQ1285" t="str">
            <v/>
          </cell>
          <cell r="AR1285" t="str">
            <v/>
          </cell>
          <cell r="AS1285" t="str">
            <v/>
          </cell>
          <cell r="AT1285" t="str">
            <v/>
          </cell>
          <cell r="AU1285" t="str">
            <v/>
          </cell>
          <cell r="AV1285" t="str">
            <v/>
          </cell>
          <cell r="AW1285" t="str">
            <v/>
          </cell>
          <cell r="AX1285" t="str">
            <v/>
          </cell>
          <cell r="AY1285" t="str">
            <v/>
          </cell>
          <cell r="AZ1285" t="str">
            <v/>
          </cell>
          <cell r="BA1285" t="str">
            <v/>
          </cell>
          <cell r="BB1285" t="str">
            <v/>
          </cell>
          <cell r="BC1285" t="str">
            <v/>
          </cell>
        </row>
        <row r="1286">
          <cell r="B1286" t="str">
            <v>XRCAP - Air</v>
          </cell>
          <cell r="C1286">
            <v>0</v>
          </cell>
          <cell r="D1286" t="str">
            <v/>
          </cell>
          <cell r="E1286" t="str">
            <v/>
          </cell>
          <cell r="F1286" t="str">
            <v/>
          </cell>
          <cell r="G1286" t="str">
            <v/>
          </cell>
          <cell r="H1286" t="str">
            <v/>
          </cell>
          <cell r="I1286" t="str">
            <v/>
          </cell>
          <cell r="J1286" t="str">
            <v/>
          </cell>
          <cell r="K1286" t="str">
            <v/>
          </cell>
          <cell r="L1286" t="str">
            <v/>
          </cell>
          <cell r="M1286" t="str">
            <v/>
          </cell>
          <cell r="N1286" t="str">
            <v/>
          </cell>
          <cell r="O1286" t="str">
            <v/>
          </cell>
          <cell r="P1286" t="str">
            <v/>
          </cell>
          <cell r="Q1286" t="str">
            <v/>
          </cell>
          <cell r="R1286" t="str">
            <v/>
          </cell>
          <cell r="S1286" t="str">
            <v/>
          </cell>
          <cell r="T1286" t="str">
            <v/>
          </cell>
          <cell r="U1286" t="str">
            <v/>
          </cell>
          <cell r="V1286" t="str">
            <v/>
          </cell>
          <cell r="W1286" t="str">
            <v/>
          </cell>
          <cell r="X1286" t="str">
            <v/>
          </cell>
          <cell r="Y1286" t="str">
            <v/>
          </cell>
          <cell r="Z1286" t="str">
            <v/>
          </cell>
          <cell r="AA1286" t="str">
            <v/>
          </cell>
          <cell r="AB1286" t="str">
            <v/>
          </cell>
          <cell r="AC1286" t="str">
            <v/>
          </cell>
          <cell r="AD1286" t="str">
            <v/>
          </cell>
          <cell r="AE1286" t="str">
            <v/>
          </cell>
          <cell r="AF1286" t="str">
            <v/>
          </cell>
          <cell r="AG1286" t="str">
            <v/>
          </cell>
          <cell r="AH1286" t="str">
            <v/>
          </cell>
          <cell r="AI1286" t="str">
            <v/>
          </cell>
          <cell r="AJ1286" t="str">
            <v/>
          </cell>
          <cell r="AK1286" t="str">
            <v/>
          </cell>
          <cell r="AL1286" t="str">
            <v/>
          </cell>
          <cell r="AM1286" t="str">
            <v/>
          </cell>
          <cell r="AN1286" t="str">
            <v/>
          </cell>
          <cell r="AO1286" t="str">
            <v/>
          </cell>
          <cell r="AP1286" t="str">
            <v/>
          </cell>
          <cell r="AQ1286" t="str">
            <v/>
          </cell>
          <cell r="AR1286" t="str">
            <v/>
          </cell>
          <cell r="AS1286" t="str">
            <v/>
          </cell>
          <cell r="AT1286" t="str">
            <v/>
          </cell>
          <cell r="AU1286" t="str">
            <v/>
          </cell>
          <cell r="AV1286" t="str">
            <v/>
          </cell>
          <cell r="AW1286" t="str">
            <v/>
          </cell>
          <cell r="AX1286" t="str">
            <v/>
          </cell>
          <cell r="AY1286" t="str">
            <v/>
          </cell>
          <cell r="AZ1286" t="str">
            <v/>
          </cell>
          <cell r="BA1286" t="str">
            <v/>
          </cell>
          <cell r="BB1286" t="str">
            <v/>
          </cell>
          <cell r="BC1286" t="str">
            <v/>
          </cell>
        </row>
        <row r="1287">
          <cell r="B1287" t="str">
            <v>XRCAP - Sea</v>
          </cell>
          <cell r="C1287">
            <v>0</v>
          </cell>
          <cell r="D1287" t="str">
            <v/>
          </cell>
          <cell r="E1287" t="str">
            <v/>
          </cell>
          <cell r="F1287" t="str">
            <v/>
          </cell>
          <cell r="G1287" t="str">
            <v/>
          </cell>
          <cell r="H1287" t="str">
            <v/>
          </cell>
          <cell r="I1287" t="str">
            <v/>
          </cell>
          <cell r="J1287" t="str">
            <v/>
          </cell>
          <cell r="K1287" t="str">
            <v/>
          </cell>
          <cell r="L1287" t="str">
            <v/>
          </cell>
          <cell r="M1287" t="str">
            <v/>
          </cell>
          <cell r="N1287" t="str">
            <v/>
          </cell>
          <cell r="O1287" t="str">
            <v/>
          </cell>
          <cell r="P1287" t="str">
            <v/>
          </cell>
          <cell r="Q1287" t="str">
            <v/>
          </cell>
          <cell r="R1287" t="str">
            <v/>
          </cell>
          <cell r="S1287" t="str">
            <v/>
          </cell>
          <cell r="T1287" t="str">
            <v/>
          </cell>
          <cell r="U1287" t="str">
            <v/>
          </cell>
          <cell r="V1287" t="str">
            <v/>
          </cell>
          <cell r="W1287" t="str">
            <v/>
          </cell>
          <cell r="X1287" t="str">
            <v/>
          </cell>
          <cell r="Y1287" t="str">
            <v/>
          </cell>
          <cell r="Z1287" t="str">
            <v/>
          </cell>
          <cell r="AA1287" t="str">
            <v/>
          </cell>
          <cell r="AB1287" t="str">
            <v/>
          </cell>
          <cell r="AC1287" t="str">
            <v/>
          </cell>
          <cell r="AD1287" t="str">
            <v/>
          </cell>
          <cell r="AE1287" t="str">
            <v/>
          </cell>
          <cell r="AF1287" t="str">
            <v/>
          </cell>
          <cell r="AG1287" t="str">
            <v/>
          </cell>
          <cell r="AH1287" t="str">
            <v/>
          </cell>
          <cell r="AI1287" t="str">
            <v/>
          </cell>
          <cell r="AJ1287" t="str">
            <v/>
          </cell>
          <cell r="AK1287" t="str">
            <v/>
          </cell>
          <cell r="AL1287" t="str">
            <v/>
          </cell>
          <cell r="AM1287" t="str">
            <v/>
          </cell>
          <cell r="AN1287" t="str">
            <v/>
          </cell>
          <cell r="AO1287" t="str">
            <v/>
          </cell>
          <cell r="AP1287" t="str">
            <v/>
          </cell>
          <cell r="AQ1287" t="str">
            <v/>
          </cell>
          <cell r="AR1287" t="str">
            <v/>
          </cell>
          <cell r="AS1287" t="str">
            <v/>
          </cell>
          <cell r="AT1287" t="str">
            <v/>
          </cell>
          <cell r="AU1287" t="str">
            <v/>
          </cell>
          <cell r="AV1287" t="str">
            <v/>
          </cell>
          <cell r="AW1287" t="str">
            <v/>
          </cell>
          <cell r="AX1287" t="str">
            <v/>
          </cell>
          <cell r="AY1287" t="str">
            <v/>
          </cell>
          <cell r="AZ1287" t="str">
            <v/>
          </cell>
          <cell r="BA1287" t="str">
            <v/>
          </cell>
          <cell r="BB1287" t="str">
            <v/>
          </cell>
          <cell r="BC1287" t="str">
            <v/>
          </cell>
        </row>
        <row r="1288">
          <cell r="B1288" t="str">
            <v>XREDC - Air</v>
          </cell>
          <cell r="C1288">
            <v>0</v>
          </cell>
          <cell r="D1288" t="str">
            <v/>
          </cell>
          <cell r="E1288" t="str">
            <v/>
          </cell>
          <cell r="F1288" t="str">
            <v/>
          </cell>
          <cell r="G1288" t="str">
            <v/>
          </cell>
          <cell r="H1288" t="str">
            <v/>
          </cell>
          <cell r="I1288" t="str">
            <v/>
          </cell>
          <cell r="J1288" t="str">
            <v/>
          </cell>
          <cell r="K1288" t="str">
            <v/>
          </cell>
          <cell r="L1288" t="str">
            <v/>
          </cell>
          <cell r="M1288" t="str">
            <v/>
          </cell>
          <cell r="N1288" t="str">
            <v/>
          </cell>
          <cell r="O1288" t="str">
            <v/>
          </cell>
          <cell r="P1288" t="str">
            <v/>
          </cell>
          <cell r="Q1288" t="str">
            <v/>
          </cell>
          <cell r="R1288" t="str">
            <v/>
          </cell>
          <cell r="S1288" t="str">
            <v/>
          </cell>
          <cell r="T1288" t="str">
            <v/>
          </cell>
          <cell r="U1288" t="str">
            <v/>
          </cell>
          <cell r="V1288" t="str">
            <v/>
          </cell>
          <cell r="W1288" t="str">
            <v/>
          </cell>
          <cell r="X1288" t="str">
            <v/>
          </cell>
          <cell r="Y1288" t="str">
            <v/>
          </cell>
          <cell r="Z1288" t="str">
            <v/>
          </cell>
          <cell r="AA1288" t="str">
            <v/>
          </cell>
          <cell r="AB1288" t="str">
            <v/>
          </cell>
          <cell r="AC1288" t="str">
            <v/>
          </cell>
          <cell r="AD1288" t="str">
            <v/>
          </cell>
          <cell r="AE1288" t="str">
            <v/>
          </cell>
          <cell r="AF1288" t="str">
            <v/>
          </cell>
          <cell r="AG1288" t="str">
            <v/>
          </cell>
          <cell r="AH1288" t="str">
            <v/>
          </cell>
          <cell r="AI1288" t="str">
            <v/>
          </cell>
          <cell r="AJ1288" t="str">
            <v/>
          </cell>
          <cell r="AK1288" t="str">
            <v/>
          </cell>
          <cell r="AL1288" t="str">
            <v/>
          </cell>
          <cell r="AM1288" t="str">
            <v/>
          </cell>
          <cell r="AN1288" t="str">
            <v/>
          </cell>
          <cell r="AO1288" t="str">
            <v/>
          </cell>
          <cell r="AP1288" t="str">
            <v/>
          </cell>
          <cell r="AQ1288" t="str">
            <v/>
          </cell>
          <cell r="AR1288" t="str">
            <v/>
          </cell>
          <cell r="AS1288" t="str">
            <v/>
          </cell>
          <cell r="AT1288" t="str">
            <v/>
          </cell>
          <cell r="AU1288" t="str">
            <v/>
          </cell>
          <cell r="AV1288" t="str">
            <v/>
          </cell>
          <cell r="AW1288" t="str">
            <v/>
          </cell>
          <cell r="AX1288" t="str">
            <v/>
          </cell>
          <cell r="AY1288" t="str">
            <v/>
          </cell>
          <cell r="AZ1288" t="str">
            <v/>
          </cell>
          <cell r="BA1288" t="str">
            <v/>
          </cell>
          <cell r="BB1288" t="str">
            <v/>
          </cell>
          <cell r="BC1288" t="str">
            <v/>
          </cell>
        </row>
        <row r="1289">
          <cell r="B1289" t="str">
            <v>XREDC - Sea</v>
          </cell>
          <cell r="C1289">
            <v>0</v>
          </cell>
          <cell r="D1289" t="str">
            <v/>
          </cell>
          <cell r="E1289" t="str">
            <v/>
          </cell>
          <cell r="F1289" t="str">
            <v/>
          </cell>
          <cell r="G1289" t="str">
            <v/>
          </cell>
          <cell r="H1289" t="str">
            <v/>
          </cell>
          <cell r="I1289" t="str">
            <v/>
          </cell>
          <cell r="J1289" t="str">
            <v/>
          </cell>
          <cell r="K1289" t="str">
            <v/>
          </cell>
          <cell r="L1289" t="str">
            <v/>
          </cell>
          <cell r="M1289" t="str">
            <v/>
          </cell>
          <cell r="N1289" t="str">
            <v/>
          </cell>
          <cell r="O1289" t="str">
            <v/>
          </cell>
          <cell r="P1289" t="str">
            <v/>
          </cell>
          <cell r="Q1289" t="str">
            <v/>
          </cell>
          <cell r="R1289" t="str">
            <v/>
          </cell>
          <cell r="S1289" t="str">
            <v/>
          </cell>
          <cell r="T1289" t="str">
            <v/>
          </cell>
          <cell r="U1289" t="str">
            <v/>
          </cell>
          <cell r="V1289" t="str">
            <v/>
          </cell>
          <cell r="W1289" t="str">
            <v/>
          </cell>
          <cell r="X1289" t="str">
            <v/>
          </cell>
          <cell r="Y1289" t="str">
            <v/>
          </cell>
          <cell r="Z1289" t="str">
            <v/>
          </cell>
          <cell r="AA1289" t="str">
            <v/>
          </cell>
          <cell r="AB1289" t="str">
            <v/>
          </cell>
          <cell r="AC1289" t="str">
            <v/>
          </cell>
          <cell r="AD1289" t="str">
            <v/>
          </cell>
          <cell r="AE1289" t="str">
            <v/>
          </cell>
          <cell r="AF1289" t="str">
            <v/>
          </cell>
          <cell r="AG1289" t="str">
            <v/>
          </cell>
          <cell r="AH1289" t="str">
            <v/>
          </cell>
          <cell r="AI1289" t="str">
            <v/>
          </cell>
          <cell r="AJ1289" t="str">
            <v/>
          </cell>
          <cell r="AK1289" t="str">
            <v/>
          </cell>
          <cell r="AL1289" t="str">
            <v/>
          </cell>
          <cell r="AM1289" t="str">
            <v/>
          </cell>
          <cell r="AN1289" t="str">
            <v/>
          </cell>
          <cell r="AO1289" t="str">
            <v/>
          </cell>
          <cell r="AP1289" t="str">
            <v/>
          </cell>
          <cell r="AQ1289" t="str">
            <v/>
          </cell>
          <cell r="AR1289" t="str">
            <v/>
          </cell>
          <cell r="AS1289" t="str">
            <v/>
          </cell>
          <cell r="AT1289" t="str">
            <v/>
          </cell>
          <cell r="AU1289" t="str">
            <v/>
          </cell>
          <cell r="AV1289" t="str">
            <v/>
          </cell>
          <cell r="AW1289" t="str">
            <v/>
          </cell>
          <cell r="AX1289" t="str">
            <v/>
          </cell>
          <cell r="AY1289" t="str">
            <v/>
          </cell>
          <cell r="AZ1289" t="str">
            <v/>
          </cell>
          <cell r="BA1289" t="str">
            <v/>
          </cell>
          <cell r="BB1289" t="str">
            <v/>
          </cell>
          <cell r="BC1289" t="str">
            <v/>
          </cell>
        </row>
        <row r="1290">
          <cell r="B1290" t="str">
            <v>XRIIS - Air</v>
          </cell>
          <cell r="C1290">
            <v>0</v>
          </cell>
          <cell r="D1290" t="str">
            <v/>
          </cell>
          <cell r="E1290" t="str">
            <v/>
          </cell>
          <cell r="F1290" t="str">
            <v/>
          </cell>
          <cell r="G1290" t="str">
            <v/>
          </cell>
          <cell r="H1290" t="str">
            <v/>
          </cell>
          <cell r="I1290" t="str">
            <v/>
          </cell>
          <cell r="J1290" t="str">
            <v/>
          </cell>
          <cell r="K1290" t="str">
            <v/>
          </cell>
          <cell r="L1290" t="str">
            <v/>
          </cell>
          <cell r="M1290" t="str">
            <v/>
          </cell>
          <cell r="N1290" t="str">
            <v/>
          </cell>
          <cell r="O1290" t="str">
            <v/>
          </cell>
          <cell r="P1290" t="str">
            <v/>
          </cell>
          <cell r="Q1290" t="str">
            <v/>
          </cell>
          <cell r="R1290" t="str">
            <v/>
          </cell>
          <cell r="S1290" t="str">
            <v/>
          </cell>
          <cell r="T1290" t="str">
            <v/>
          </cell>
          <cell r="U1290" t="str">
            <v/>
          </cell>
          <cell r="V1290" t="str">
            <v/>
          </cell>
          <cell r="W1290" t="str">
            <v/>
          </cell>
          <cell r="X1290" t="str">
            <v/>
          </cell>
          <cell r="Y1290" t="str">
            <v/>
          </cell>
          <cell r="Z1290" t="str">
            <v/>
          </cell>
          <cell r="AA1290" t="str">
            <v/>
          </cell>
          <cell r="AB1290" t="str">
            <v/>
          </cell>
          <cell r="AC1290" t="str">
            <v/>
          </cell>
          <cell r="AD1290" t="str">
            <v/>
          </cell>
          <cell r="AE1290" t="str">
            <v/>
          </cell>
          <cell r="AF1290" t="str">
            <v/>
          </cell>
          <cell r="AG1290" t="str">
            <v/>
          </cell>
          <cell r="AH1290" t="str">
            <v/>
          </cell>
          <cell r="AI1290" t="str">
            <v/>
          </cell>
          <cell r="AJ1290" t="str">
            <v/>
          </cell>
          <cell r="AK1290" t="str">
            <v/>
          </cell>
          <cell r="AL1290" t="str">
            <v/>
          </cell>
          <cell r="AM1290" t="str">
            <v/>
          </cell>
          <cell r="AN1290" t="str">
            <v/>
          </cell>
          <cell r="AO1290" t="str">
            <v/>
          </cell>
          <cell r="AP1290" t="str">
            <v/>
          </cell>
          <cell r="AQ1290" t="str">
            <v/>
          </cell>
          <cell r="AR1290" t="str">
            <v/>
          </cell>
          <cell r="AS1290" t="str">
            <v/>
          </cell>
          <cell r="AT1290" t="str">
            <v/>
          </cell>
          <cell r="AU1290" t="str">
            <v/>
          </cell>
          <cell r="AV1290" t="str">
            <v/>
          </cell>
          <cell r="AW1290" t="str">
            <v/>
          </cell>
          <cell r="AX1290" t="str">
            <v/>
          </cell>
          <cell r="AY1290" t="str">
            <v/>
          </cell>
          <cell r="AZ1290" t="str">
            <v/>
          </cell>
          <cell r="BA1290" t="str">
            <v/>
          </cell>
          <cell r="BB1290" t="str">
            <v/>
          </cell>
          <cell r="BC1290" t="str">
            <v/>
          </cell>
        </row>
        <row r="1291">
          <cell r="B1291" t="str">
            <v>XRIIS - Sea</v>
          </cell>
          <cell r="C1291">
            <v>0</v>
          </cell>
          <cell r="D1291" t="str">
            <v/>
          </cell>
          <cell r="E1291" t="str">
            <v/>
          </cell>
          <cell r="F1291" t="str">
            <v/>
          </cell>
          <cell r="G1291" t="str">
            <v/>
          </cell>
          <cell r="H1291" t="str">
            <v/>
          </cell>
          <cell r="I1291" t="str">
            <v/>
          </cell>
          <cell r="J1291" t="str">
            <v/>
          </cell>
          <cell r="K1291" t="str">
            <v/>
          </cell>
          <cell r="L1291" t="str">
            <v/>
          </cell>
          <cell r="M1291" t="str">
            <v/>
          </cell>
          <cell r="N1291" t="str">
            <v/>
          </cell>
          <cell r="O1291" t="str">
            <v/>
          </cell>
          <cell r="P1291" t="str">
            <v/>
          </cell>
          <cell r="Q1291" t="str">
            <v/>
          </cell>
          <cell r="R1291" t="str">
            <v/>
          </cell>
          <cell r="S1291" t="str">
            <v/>
          </cell>
          <cell r="T1291" t="str">
            <v/>
          </cell>
          <cell r="U1291" t="str">
            <v/>
          </cell>
          <cell r="V1291" t="str">
            <v/>
          </cell>
          <cell r="W1291" t="str">
            <v/>
          </cell>
          <cell r="X1291" t="str">
            <v/>
          </cell>
          <cell r="Y1291" t="str">
            <v/>
          </cell>
          <cell r="Z1291" t="str">
            <v/>
          </cell>
          <cell r="AA1291" t="str">
            <v/>
          </cell>
          <cell r="AB1291" t="str">
            <v/>
          </cell>
          <cell r="AC1291" t="str">
            <v/>
          </cell>
          <cell r="AD1291" t="str">
            <v/>
          </cell>
          <cell r="AE1291" t="str">
            <v/>
          </cell>
          <cell r="AF1291" t="str">
            <v/>
          </cell>
          <cell r="AG1291" t="str">
            <v/>
          </cell>
          <cell r="AH1291" t="str">
            <v/>
          </cell>
          <cell r="AI1291" t="str">
            <v/>
          </cell>
          <cell r="AJ1291" t="str">
            <v/>
          </cell>
          <cell r="AK1291" t="str">
            <v/>
          </cell>
          <cell r="AL1291" t="str">
            <v/>
          </cell>
          <cell r="AM1291" t="str">
            <v/>
          </cell>
          <cell r="AN1291" t="str">
            <v/>
          </cell>
          <cell r="AO1291" t="str">
            <v/>
          </cell>
          <cell r="AP1291" t="str">
            <v/>
          </cell>
          <cell r="AQ1291" t="str">
            <v/>
          </cell>
          <cell r="AR1291" t="str">
            <v/>
          </cell>
          <cell r="AS1291" t="str">
            <v/>
          </cell>
          <cell r="AT1291" t="str">
            <v/>
          </cell>
          <cell r="AU1291" t="str">
            <v/>
          </cell>
          <cell r="AV1291" t="str">
            <v/>
          </cell>
          <cell r="AW1291" t="str">
            <v/>
          </cell>
          <cell r="AX1291" t="str">
            <v/>
          </cell>
          <cell r="AY1291" t="str">
            <v/>
          </cell>
          <cell r="AZ1291" t="str">
            <v/>
          </cell>
          <cell r="BA1291" t="str">
            <v/>
          </cell>
          <cell r="BB1291" t="str">
            <v/>
          </cell>
          <cell r="BC1291" t="str">
            <v/>
          </cell>
        </row>
        <row r="1292">
          <cell r="B1292" t="str">
            <v>XRISP - Air</v>
          </cell>
          <cell r="C1292">
            <v>0</v>
          </cell>
          <cell r="D1292" t="str">
            <v/>
          </cell>
          <cell r="E1292" t="str">
            <v/>
          </cell>
          <cell r="F1292" t="str">
            <v/>
          </cell>
          <cell r="G1292" t="str">
            <v/>
          </cell>
          <cell r="H1292" t="str">
            <v/>
          </cell>
          <cell r="I1292" t="str">
            <v/>
          </cell>
          <cell r="J1292" t="str">
            <v/>
          </cell>
          <cell r="K1292" t="str">
            <v/>
          </cell>
          <cell r="L1292" t="str">
            <v/>
          </cell>
          <cell r="M1292" t="str">
            <v/>
          </cell>
          <cell r="N1292" t="str">
            <v/>
          </cell>
          <cell r="O1292" t="str">
            <v/>
          </cell>
          <cell r="P1292" t="str">
            <v/>
          </cell>
          <cell r="Q1292" t="str">
            <v/>
          </cell>
          <cell r="R1292" t="str">
            <v/>
          </cell>
          <cell r="S1292" t="str">
            <v/>
          </cell>
          <cell r="T1292" t="str">
            <v/>
          </cell>
          <cell r="U1292" t="str">
            <v/>
          </cell>
          <cell r="V1292" t="str">
            <v/>
          </cell>
          <cell r="W1292" t="str">
            <v/>
          </cell>
          <cell r="X1292" t="str">
            <v/>
          </cell>
          <cell r="Y1292" t="str">
            <v/>
          </cell>
          <cell r="Z1292" t="str">
            <v/>
          </cell>
          <cell r="AA1292" t="str">
            <v/>
          </cell>
          <cell r="AB1292" t="str">
            <v/>
          </cell>
          <cell r="AC1292" t="str">
            <v/>
          </cell>
          <cell r="AD1292" t="str">
            <v/>
          </cell>
          <cell r="AE1292" t="str">
            <v/>
          </cell>
          <cell r="AF1292" t="str">
            <v/>
          </cell>
          <cell r="AG1292" t="str">
            <v/>
          </cell>
          <cell r="AH1292" t="str">
            <v/>
          </cell>
          <cell r="AI1292" t="str">
            <v/>
          </cell>
          <cell r="AJ1292" t="str">
            <v/>
          </cell>
          <cell r="AK1292" t="str">
            <v/>
          </cell>
          <cell r="AL1292" t="str">
            <v/>
          </cell>
          <cell r="AM1292" t="str">
            <v/>
          </cell>
          <cell r="AN1292" t="str">
            <v/>
          </cell>
          <cell r="AO1292" t="str">
            <v/>
          </cell>
          <cell r="AP1292" t="str">
            <v/>
          </cell>
          <cell r="AQ1292" t="str">
            <v/>
          </cell>
          <cell r="AR1292" t="str">
            <v/>
          </cell>
          <cell r="AS1292" t="str">
            <v/>
          </cell>
          <cell r="AT1292" t="str">
            <v/>
          </cell>
          <cell r="AU1292" t="str">
            <v/>
          </cell>
          <cell r="AV1292" t="str">
            <v/>
          </cell>
          <cell r="AW1292" t="str">
            <v/>
          </cell>
          <cell r="AX1292" t="str">
            <v/>
          </cell>
          <cell r="AY1292" t="str">
            <v/>
          </cell>
          <cell r="AZ1292" t="str">
            <v/>
          </cell>
          <cell r="BA1292" t="str">
            <v/>
          </cell>
          <cell r="BB1292" t="str">
            <v/>
          </cell>
          <cell r="BC1292" t="str">
            <v/>
          </cell>
        </row>
        <row r="1293">
          <cell r="B1293" t="str">
            <v>XRISP - Sea</v>
          </cell>
          <cell r="C1293">
            <v>0</v>
          </cell>
          <cell r="D1293" t="str">
            <v/>
          </cell>
          <cell r="E1293" t="str">
            <v/>
          </cell>
          <cell r="F1293" t="str">
            <v/>
          </cell>
          <cell r="G1293" t="str">
            <v/>
          </cell>
          <cell r="H1293" t="str">
            <v/>
          </cell>
          <cell r="I1293" t="str">
            <v/>
          </cell>
          <cell r="J1293" t="str">
            <v/>
          </cell>
          <cell r="K1293" t="str">
            <v/>
          </cell>
          <cell r="L1293" t="str">
            <v/>
          </cell>
          <cell r="M1293" t="str">
            <v/>
          </cell>
          <cell r="N1293" t="str">
            <v/>
          </cell>
          <cell r="O1293" t="str">
            <v/>
          </cell>
          <cell r="P1293" t="str">
            <v/>
          </cell>
          <cell r="Q1293" t="str">
            <v/>
          </cell>
          <cell r="R1293" t="str">
            <v/>
          </cell>
          <cell r="S1293" t="str">
            <v/>
          </cell>
          <cell r="T1293" t="str">
            <v/>
          </cell>
          <cell r="U1293" t="str">
            <v/>
          </cell>
          <cell r="V1293" t="str">
            <v/>
          </cell>
          <cell r="W1293" t="str">
            <v/>
          </cell>
          <cell r="X1293" t="str">
            <v/>
          </cell>
          <cell r="Y1293" t="str">
            <v/>
          </cell>
          <cell r="Z1293" t="str">
            <v/>
          </cell>
          <cell r="AA1293" t="str">
            <v/>
          </cell>
          <cell r="AB1293" t="str">
            <v/>
          </cell>
          <cell r="AC1293" t="str">
            <v/>
          </cell>
          <cell r="AD1293" t="str">
            <v/>
          </cell>
          <cell r="AE1293" t="str">
            <v/>
          </cell>
          <cell r="AF1293" t="str">
            <v/>
          </cell>
          <cell r="AG1293" t="str">
            <v/>
          </cell>
          <cell r="AH1293" t="str">
            <v/>
          </cell>
          <cell r="AI1293" t="str">
            <v/>
          </cell>
          <cell r="AJ1293" t="str">
            <v/>
          </cell>
          <cell r="AK1293" t="str">
            <v/>
          </cell>
          <cell r="AL1293" t="str">
            <v/>
          </cell>
          <cell r="AM1293" t="str">
            <v/>
          </cell>
          <cell r="AN1293" t="str">
            <v/>
          </cell>
          <cell r="AO1293" t="str">
            <v/>
          </cell>
          <cell r="AP1293" t="str">
            <v/>
          </cell>
          <cell r="AQ1293" t="str">
            <v/>
          </cell>
          <cell r="AR1293" t="str">
            <v/>
          </cell>
          <cell r="AS1293" t="str">
            <v/>
          </cell>
          <cell r="AT1293" t="str">
            <v/>
          </cell>
          <cell r="AU1293" t="str">
            <v/>
          </cell>
          <cell r="AV1293" t="str">
            <v/>
          </cell>
          <cell r="AW1293" t="str">
            <v/>
          </cell>
          <cell r="AX1293" t="str">
            <v/>
          </cell>
          <cell r="AY1293" t="str">
            <v/>
          </cell>
          <cell r="AZ1293" t="str">
            <v/>
          </cell>
          <cell r="BA1293" t="str">
            <v/>
          </cell>
          <cell r="BB1293" t="str">
            <v/>
          </cell>
          <cell r="BC1293" t="str">
            <v/>
          </cell>
        </row>
        <row r="1294">
          <cell r="B1294" t="str">
            <v>XROKI - Air</v>
          </cell>
          <cell r="C1294">
            <v>0</v>
          </cell>
          <cell r="D1294" t="str">
            <v/>
          </cell>
          <cell r="E1294" t="str">
            <v/>
          </cell>
          <cell r="F1294" t="str">
            <v/>
          </cell>
          <cell r="G1294" t="str">
            <v/>
          </cell>
          <cell r="H1294" t="str">
            <v/>
          </cell>
          <cell r="I1294" t="str">
            <v/>
          </cell>
          <cell r="J1294" t="str">
            <v/>
          </cell>
          <cell r="K1294" t="str">
            <v/>
          </cell>
          <cell r="L1294" t="str">
            <v/>
          </cell>
          <cell r="M1294" t="str">
            <v/>
          </cell>
          <cell r="N1294" t="str">
            <v/>
          </cell>
          <cell r="O1294" t="str">
            <v/>
          </cell>
          <cell r="P1294" t="str">
            <v/>
          </cell>
          <cell r="Q1294" t="str">
            <v/>
          </cell>
          <cell r="R1294" t="str">
            <v/>
          </cell>
          <cell r="S1294" t="str">
            <v/>
          </cell>
          <cell r="T1294" t="str">
            <v/>
          </cell>
          <cell r="U1294" t="str">
            <v/>
          </cell>
          <cell r="V1294" t="str">
            <v/>
          </cell>
          <cell r="W1294" t="str">
            <v/>
          </cell>
          <cell r="X1294" t="str">
            <v/>
          </cell>
          <cell r="Y1294" t="str">
            <v/>
          </cell>
          <cell r="Z1294" t="str">
            <v/>
          </cell>
          <cell r="AA1294" t="str">
            <v/>
          </cell>
          <cell r="AB1294" t="str">
            <v/>
          </cell>
          <cell r="AC1294" t="str">
            <v/>
          </cell>
          <cell r="AD1294" t="str">
            <v/>
          </cell>
          <cell r="AE1294" t="str">
            <v/>
          </cell>
          <cell r="AF1294" t="str">
            <v/>
          </cell>
          <cell r="AG1294" t="str">
            <v/>
          </cell>
          <cell r="AH1294" t="str">
            <v/>
          </cell>
          <cell r="AI1294" t="str">
            <v/>
          </cell>
          <cell r="AJ1294" t="str">
            <v/>
          </cell>
          <cell r="AK1294" t="str">
            <v/>
          </cell>
          <cell r="AL1294" t="str">
            <v/>
          </cell>
          <cell r="AM1294" t="str">
            <v/>
          </cell>
          <cell r="AN1294" t="str">
            <v/>
          </cell>
          <cell r="AO1294" t="str">
            <v/>
          </cell>
          <cell r="AP1294" t="str">
            <v/>
          </cell>
          <cell r="AQ1294" t="str">
            <v/>
          </cell>
          <cell r="AR1294" t="str">
            <v/>
          </cell>
          <cell r="AS1294" t="str">
            <v/>
          </cell>
          <cell r="AT1294" t="str">
            <v/>
          </cell>
          <cell r="AU1294" t="str">
            <v/>
          </cell>
          <cell r="AV1294" t="str">
            <v/>
          </cell>
          <cell r="AW1294" t="str">
            <v/>
          </cell>
          <cell r="AX1294" t="str">
            <v/>
          </cell>
          <cell r="AY1294" t="str">
            <v/>
          </cell>
          <cell r="AZ1294" t="str">
            <v/>
          </cell>
          <cell r="BA1294" t="str">
            <v/>
          </cell>
          <cell r="BB1294" t="str">
            <v/>
          </cell>
          <cell r="BC1294" t="str">
            <v/>
          </cell>
        </row>
        <row r="1295">
          <cell r="B1295" t="str">
            <v>XROKI - Sea</v>
          </cell>
          <cell r="C1295">
            <v>0</v>
          </cell>
          <cell r="D1295" t="str">
            <v/>
          </cell>
          <cell r="E1295" t="str">
            <v/>
          </cell>
          <cell r="F1295" t="str">
            <v/>
          </cell>
          <cell r="G1295" t="str">
            <v/>
          </cell>
          <cell r="H1295" t="str">
            <v/>
          </cell>
          <cell r="I1295" t="str">
            <v/>
          </cell>
          <cell r="J1295" t="str">
            <v/>
          </cell>
          <cell r="K1295" t="str">
            <v/>
          </cell>
          <cell r="L1295" t="str">
            <v/>
          </cell>
          <cell r="M1295" t="str">
            <v/>
          </cell>
          <cell r="N1295" t="str">
            <v/>
          </cell>
          <cell r="O1295" t="str">
            <v/>
          </cell>
          <cell r="P1295" t="str">
            <v/>
          </cell>
          <cell r="Q1295" t="str">
            <v/>
          </cell>
          <cell r="R1295" t="str">
            <v/>
          </cell>
          <cell r="S1295" t="str">
            <v/>
          </cell>
          <cell r="T1295" t="str">
            <v/>
          </cell>
          <cell r="U1295" t="str">
            <v/>
          </cell>
          <cell r="V1295" t="str">
            <v/>
          </cell>
          <cell r="W1295" t="str">
            <v/>
          </cell>
          <cell r="X1295" t="str">
            <v/>
          </cell>
          <cell r="Y1295" t="str">
            <v/>
          </cell>
          <cell r="Z1295" t="str">
            <v/>
          </cell>
          <cell r="AA1295" t="str">
            <v/>
          </cell>
          <cell r="AB1295" t="str">
            <v/>
          </cell>
          <cell r="AC1295" t="str">
            <v/>
          </cell>
          <cell r="AD1295" t="str">
            <v/>
          </cell>
          <cell r="AE1295" t="str">
            <v/>
          </cell>
          <cell r="AF1295" t="str">
            <v/>
          </cell>
          <cell r="AG1295" t="str">
            <v/>
          </cell>
          <cell r="AH1295" t="str">
            <v/>
          </cell>
          <cell r="AI1295" t="str">
            <v/>
          </cell>
          <cell r="AJ1295" t="str">
            <v/>
          </cell>
          <cell r="AK1295" t="str">
            <v/>
          </cell>
          <cell r="AL1295" t="str">
            <v/>
          </cell>
          <cell r="AM1295" t="str">
            <v/>
          </cell>
          <cell r="AN1295" t="str">
            <v/>
          </cell>
          <cell r="AO1295" t="str">
            <v/>
          </cell>
          <cell r="AP1295" t="str">
            <v/>
          </cell>
          <cell r="AQ1295" t="str">
            <v/>
          </cell>
          <cell r="AR1295" t="str">
            <v/>
          </cell>
          <cell r="AS1295" t="str">
            <v/>
          </cell>
          <cell r="AT1295" t="str">
            <v/>
          </cell>
          <cell r="AU1295" t="str">
            <v/>
          </cell>
          <cell r="AV1295" t="str">
            <v/>
          </cell>
          <cell r="AW1295" t="str">
            <v/>
          </cell>
          <cell r="AX1295" t="str">
            <v/>
          </cell>
          <cell r="AY1295" t="str">
            <v/>
          </cell>
          <cell r="AZ1295" t="str">
            <v/>
          </cell>
          <cell r="BA1295" t="str">
            <v/>
          </cell>
          <cell r="BB1295" t="str">
            <v/>
          </cell>
          <cell r="BC1295" t="str">
            <v/>
          </cell>
        </row>
        <row r="1296">
          <cell r="B1296" t="str">
            <v>XRORO - Air</v>
          </cell>
          <cell r="C1296">
            <v>0</v>
          </cell>
          <cell r="D1296" t="str">
            <v/>
          </cell>
          <cell r="E1296" t="str">
            <v/>
          </cell>
          <cell r="F1296" t="str">
            <v/>
          </cell>
          <cell r="G1296" t="str">
            <v/>
          </cell>
          <cell r="H1296" t="str">
            <v/>
          </cell>
          <cell r="I1296" t="str">
            <v/>
          </cell>
          <cell r="J1296" t="str">
            <v/>
          </cell>
          <cell r="K1296" t="str">
            <v/>
          </cell>
          <cell r="L1296" t="str">
            <v/>
          </cell>
          <cell r="M1296" t="str">
            <v/>
          </cell>
          <cell r="N1296" t="str">
            <v/>
          </cell>
          <cell r="O1296" t="str">
            <v/>
          </cell>
          <cell r="P1296" t="str">
            <v/>
          </cell>
          <cell r="Q1296" t="str">
            <v/>
          </cell>
          <cell r="R1296" t="str">
            <v/>
          </cell>
          <cell r="S1296" t="str">
            <v/>
          </cell>
          <cell r="T1296" t="str">
            <v/>
          </cell>
          <cell r="U1296" t="str">
            <v/>
          </cell>
          <cell r="V1296" t="str">
            <v/>
          </cell>
          <cell r="W1296" t="str">
            <v/>
          </cell>
          <cell r="X1296" t="str">
            <v/>
          </cell>
          <cell r="Y1296" t="str">
            <v/>
          </cell>
          <cell r="Z1296" t="str">
            <v/>
          </cell>
          <cell r="AA1296" t="str">
            <v/>
          </cell>
          <cell r="AB1296" t="str">
            <v/>
          </cell>
          <cell r="AC1296" t="str">
            <v/>
          </cell>
          <cell r="AD1296" t="str">
            <v/>
          </cell>
          <cell r="AE1296" t="str">
            <v/>
          </cell>
          <cell r="AF1296" t="str">
            <v/>
          </cell>
          <cell r="AG1296" t="str">
            <v/>
          </cell>
          <cell r="AH1296" t="str">
            <v/>
          </cell>
          <cell r="AI1296" t="str">
            <v/>
          </cell>
          <cell r="AJ1296" t="str">
            <v/>
          </cell>
          <cell r="AK1296" t="str">
            <v/>
          </cell>
          <cell r="AL1296" t="str">
            <v/>
          </cell>
          <cell r="AM1296" t="str">
            <v/>
          </cell>
          <cell r="AN1296" t="str">
            <v/>
          </cell>
          <cell r="AO1296" t="str">
            <v/>
          </cell>
          <cell r="AP1296" t="str">
            <v/>
          </cell>
          <cell r="AQ1296" t="str">
            <v/>
          </cell>
          <cell r="AR1296" t="str">
            <v/>
          </cell>
          <cell r="AS1296" t="str">
            <v/>
          </cell>
          <cell r="AT1296" t="str">
            <v/>
          </cell>
          <cell r="AU1296" t="str">
            <v/>
          </cell>
          <cell r="AV1296" t="str">
            <v/>
          </cell>
          <cell r="AW1296" t="str">
            <v/>
          </cell>
          <cell r="AX1296" t="str">
            <v/>
          </cell>
          <cell r="AY1296" t="str">
            <v/>
          </cell>
          <cell r="AZ1296" t="str">
            <v/>
          </cell>
          <cell r="BA1296" t="str">
            <v/>
          </cell>
          <cell r="BB1296" t="str">
            <v/>
          </cell>
          <cell r="BC1296" t="str">
            <v/>
          </cell>
        </row>
        <row r="1297">
          <cell r="B1297" t="str">
            <v>XRORO - Sea</v>
          </cell>
          <cell r="C1297">
            <v>0</v>
          </cell>
          <cell r="D1297" t="str">
            <v/>
          </cell>
          <cell r="E1297" t="str">
            <v/>
          </cell>
          <cell r="F1297" t="str">
            <v/>
          </cell>
          <cell r="G1297" t="str">
            <v/>
          </cell>
          <cell r="H1297" t="str">
            <v/>
          </cell>
          <cell r="I1297" t="str">
            <v/>
          </cell>
          <cell r="J1297" t="str">
            <v/>
          </cell>
          <cell r="K1297" t="str">
            <v/>
          </cell>
          <cell r="L1297" t="str">
            <v/>
          </cell>
          <cell r="M1297" t="str">
            <v/>
          </cell>
          <cell r="N1297" t="str">
            <v/>
          </cell>
          <cell r="O1297" t="str">
            <v/>
          </cell>
          <cell r="P1297" t="str">
            <v/>
          </cell>
          <cell r="Q1297" t="str">
            <v/>
          </cell>
          <cell r="R1297" t="str">
            <v/>
          </cell>
          <cell r="S1297" t="str">
            <v/>
          </cell>
          <cell r="T1297" t="str">
            <v/>
          </cell>
          <cell r="U1297" t="str">
            <v/>
          </cell>
          <cell r="V1297" t="str">
            <v/>
          </cell>
          <cell r="W1297" t="str">
            <v/>
          </cell>
          <cell r="X1297" t="str">
            <v/>
          </cell>
          <cell r="Y1297" t="str">
            <v/>
          </cell>
          <cell r="Z1297" t="str">
            <v/>
          </cell>
          <cell r="AA1297" t="str">
            <v/>
          </cell>
          <cell r="AB1297" t="str">
            <v/>
          </cell>
          <cell r="AC1297" t="str">
            <v/>
          </cell>
          <cell r="AD1297" t="str">
            <v/>
          </cell>
          <cell r="AE1297" t="str">
            <v/>
          </cell>
          <cell r="AF1297" t="str">
            <v/>
          </cell>
          <cell r="AG1297" t="str">
            <v/>
          </cell>
          <cell r="AH1297" t="str">
            <v/>
          </cell>
          <cell r="AI1297" t="str">
            <v/>
          </cell>
          <cell r="AJ1297" t="str">
            <v/>
          </cell>
          <cell r="AK1297" t="str">
            <v/>
          </cell>
          <cell r="AL1297" t="str">
            <v/>
          </cell>
          <cell r="AM1297" t="str">
            <v/>
          </cell>
          <cell r="AN1297" t="str">
            <v/>
          </cell>
          <cell r="AO1297" t="str">
            <v/>
          </cell>
          <cell r="AP1297" t="str">
            <v/>
          </cell>
          <cell r="AQ1297" t="str">
            <v/>
          </cell>
          <cell r="AR1297" t="str">
            <v/>
          </cell>
          <cell r="AS1297" t="str">
            <v/>
          </cell>
          <cell r="AT1297" t="str">
            <v/>
          </cell>
          <cell r="AU1297" t="str">
            <v/>
          </cell>
          <cell r="AV1297" t="str">
            <v/>
          </cell>
          <cell r="AW1297" t="str">
            <v/>
          </cell>
          <cell r="AX1297" t="str">
            <v/>
          </cell>
          <cell r="AY1297" t="str">
            <v/>
          </cell>
          <cell r="AZ1297" t="str">
            <v/>
          </cell>
          <cell r="BA1297" t="str">
            <v/>
          </cell>
          <cell r="BB1297" t="str">
            <v/>
          </cell>
          <cell r="BC1297" t="str">
            <v/>
          </cell>
        </row>
        <row r="1298">
          <cell r="B1298" t="str">
            <v>XRPAC - Air</v>
          </cell>
          <cell r="C1298">
            <v>0</v>
          </cell>
          <cell r="D1298" t="str">
            <v/>
          </cell>
          <cell r="E1298" t="str">
            <v/>
          </cell>
          <cell r="F1298" t="str">
            <v/>
          </cell>
          <cell r="G1298" t="str">
            <v/>
          </cell>
          <cell r="H1298" t="str">
            <v/>
          </cell>
          <cell r="I1298" t="str">
            <v/>
          </cell>
          <cell r="J1298" t="str">
            <v/>
          </cell>
          <cell r="K1298" t="str">
            <v/>
          </cell>
          <cell r="L1298" t="str">
            <v/>
          </cell>
          <cell r="M1298" t="str">
            <v/>
          </cell>
          <cell r="N1298" t="str">
            <v/>
          </cell>
          <cell r="O1298" t="str">
            <v/>
          </cell>
          <cell r="P1298" t="str">
            <v/>
          </cell>
          <cell r="Q1298" t="str">
            <v/>
          </cell>
          <cell r="R1298" t="str">
            <v/>
          </cell>
          <cell r="S1298" t="str">
            <v/>
          </cell>
          <cell r="T1298" t="str">
            <v/>
          </cell>
          <cell r="U1298" t="str">
            <v/>
          </cell>
          <cell r="V1298" t="str">
            <v/>
          </cell>
          <cell r="W1298" t="str">
            <v/>
          </cell>
          <cell r="X1298" t="str">
            <v/>
          </cell>
          <cell r="Y1298" t="str">
            <v/>
          </cell>
          <cell r="Z1298" t="str">
            <v/>
          </cell>
          <cell r="AA1298" t="str">
            <v/>
          </cell>
          <cell r="AB1298" t="str">
            <v/>
          </cell>
          <cell r="AC1298" t="str">
            <v/>
          </cell>
          <cell r="AD1298" t="str">
            <v/>
          </cell>
          <cell r="AE1298" t="str">
            <v/>
          </cell>
          <cell r="AF1298" t="str">
            <v/>
          </cell>
          <cell r="AG1298" t="str">
            <v/>
          </cell>
          <cell r="AH1298" t="str">
            <v/>
          </cell>
          <cell r="AI1298" t="str">
            <v/>
          </cell>
          <cell r="AJ1298" t="str">
            <v/>
          </cell>
          <cell r="AK1298" t="str">
            <v/>
          </cell>
          <cell r="AL1298" t="str">
            <v/>
          </cell>
          <cell r="AM1298" t="str">
            <v/>
          </cell>
          <cell r="AN1298" t="str">
            <v/>
          </cell>
          <cell r="AO1298" t="str">
            <v/>
          </cell>
          <cell r="AP1298" t="str">
            <v/>
          </cell>
          <cell r="AQ1298" t="str">
            <v/>
          </cell>
          <cell r="AR1298" t="str">
            <v/>
          </cell>
          <cell r="AS1298" t="str">
            <v/>
          </cell>
          <cell r="AT1298" t="str">
            <v/>
          </cell>
          <cell r="AU1298" t="str">
            <v/>
          </cell>
          <cell r="AV1298" t="str">
            <v/>
          </cell>
          <cell r="AW1298" t="str">
            <v/>
          </cell>
          <cell r="AX1298" t="str">
            <v/>
          </cell>
          <cell r="AY1298" t="str">
            <v/>
          </cell>
          <cell r="AZ1298" t="str">
            <v/>
          </cell>
          <cell r="BA1298" t="str">
            <v/>
          </cell>
          <cell r="BB1298" t="str">
            <v/>
          </cell>
          <cell r="BC1298" t="str">
            <v/>
          </cell>
        </row>
        <row r="1299">
          <cell r="B1299" t="str">
            <v>XRPAC - Sea</v>
          </cell>
          <cell r="C1299">
            <v>0</v>
          </cell>
          <cell r="D1299" t="str">
            <v/>
          </cell>
          <cell r="E1299" t="str">
            <v/>
          </cell>
          <cell r="F1299" t="str">
            <v/>
          </cell>
          <cell r="G1299" t="str">
            <v/>
          </cell>
          <cell r="H1299" t="str">
            <v/>
          </cell>
          <cell r="I1299" t="str">
            <v/>
          </cell>
          <cell r="J1299" t="str">
            <v/>
          </cell>
          <cell r="K1299" t="str">
            <v/>
          </cell>
          <cell r="L1299" t="str">
            <v/>
          </cell>
          <cell r="M1299" t="str">
            <v/>
          </cell>
          <cell r="N1299" t="str">
            <v/>
          </cell>
          <cell r="O1299" t="str">
            <v/>
          </cell>
          <cell r="P1299" t="str">
            <v/>
          </cell>
          <cell r="Q1299" t="str">
            <v/>
          </cell>
          <cell r="R1299" t="str">
            <v/>
          </cell>
          <cell r="S1299" t="str">
            <v/>
          </cell>
          <cell r="T1299" t="str">
            <v/>
          </cell>
          <cell r="U1299" t="str">
            <v/>
          </cell>
          <cell r="V1299" t="str">
            <v/>
          </cell>
          <cell r="W1299" t="str">
            <v/>
          </cell>
          <cell r="X1299" t="str">
            <v/>
          </cell>
          <cell r="Y1299" t="str">
            <v/>
          </cell>
          <cell r="Z1299" t="str">
            <v/>
          </cell>
          <cell r="AA1299" t="str">
            <v/>
          </cell>
          <cell r="AB1299" t="str">
            <v/>
          </cell>
          <cell r="AC1299" t="str">
            <v/>
          </cell>
          <cell r="AD1299" t="str">
            <v/>
          </cell>
          <cell r="AE1299" t="str">
            <v/>
          </cell>
          <cell r="AF1299" t="str">
            <v/>
          </cell>
          <cell r="AG1299" t="str">
            <v/>
          </cell>
          <cell r="AH1299" t="str">
            <v/>
          </cell>
          <cell r="AI1299" t="str">
            <v/>
          </cell>
          <cell r="AJ1299" t="str">
            <v/>
          </cell>
          <cell r="AK1299" t="str">
            <v/>
          </cell>
          <cell r="AL1299" t="str">
            <v/>
          </cell>
          <cell r="AM1299" t="str">
            <v/>
          </cell>
          <cell r="AN1299" t="str">
            <v/>
          </cell>
          <cell r="AO1299" t="str">
            <v/>
          </cell>
          <cell r="AP1299" t="str">
            <v/>
          </cell>
          <cell r="AQ1299" t="str">
            <v/>
          </cell>
          <cell r="AR1299" t="str">
            <v/>
          </cell>
          <cell r="AS1299" t="str">
            <v/>
          </cell>
          <cell r="AT1299" t="str">
            <v/>
          </cell>
          <cell r="AU1299" t="str">
            <v/>
          </cell>
          <cell r="AV1299" t="str">
            <v/>
          </cell>
          <cell r="AW1299" t="str">
            <v/>
          </cell>
          <cell r="AX1299" t="str">
            <v/>
          </cell>
          <cell r="AY1299" t="str">
            <v/>
          </cell>
          <cell r="AZ1299" t="str">
            <v/>
          </cell>
          <cell r="BA1299" t="str">
            <v/>
          </cell>
          <cell r="BB1299" t="str">
            <v/>
          </cell>
          <cell r="BC1299" t="str">
            <v/>
          </cell>
        </row>
        <row r="1300">
          <cell r="B1300" t="str">
            <v>XRVCL - Air</v>
          </cell>
          <cell r="C1300">
            <v>0</v>
          </cell>
          <cell r="D1300" t="str">
            <v/>
          </cell>
          <cell r="E1300" t="str">
            <v/>
          </cell>
          <cell r="F1300" t="str">
            <v/>
          </cell>
          <cell r="G1300" t="str">
            <v/>
          </cell>
          <cell r="H1300" t="str">
            <v/>
          </cell>
          <cell r="I1300" t="str">
            <v/>
          </cell>
          <cell r="J1300" t="str">
            <v/>
          </cell>
          <cell r="K1300" t="str">
            <v/>
          </cell>
          <cell r="L1300" t="str">
            <v/>
          </cell>
          <cell r="M1300" t="str">
            <v/>
          </cell>
          <cell r="N1300" t="str">
            <v/>
          </cell>
          <cell r="O1300" t="str">
            <v/>
          </cell>
          <cell r="P1300" t="str">
            <v/>
          </cell>
          <cell r="Q1300" t="str">
            <v/>
          </cell>
          <cell r="R1300" t="str">
            <v/>
          </cell>
          <cell r="S1300" t="str">
            <v/>
          </cell>
          <cell r="T1300" t="str">
            <v/>
          </cell>
          <cell r="U1300" t="str">
            <v/>
          </cell>
          <cell r="V1300" t="str">
            <v/>
          </cell>
          <cell r="W1300" t="str">
            <v/>
          </cell>
          <cell r="X1300" t="str">
            <v/>
          </cell>
          <cell r="Y1300" t="str">
            <v/>
          </cell>
          <cell r="Z1300" t="str">
            <v/>
          </cell>
          <cell r="AA1300" t="str">
            <v/>
          </cell>
          <cell r="AB1300" t="str">
            <v/>
          </cell>
          <cell r="AC1300" t="str">
            <v/>
          </cell>
          <cell r="AD1300" t="str">
            <v/>
          </cell>
          <cell r="AE1300" t="str">
            <v/>
          </cell>
          <cell r="AF1300" t="str">
            <v/>
          </cell>
          <cell r="AG1300" t="str">
            <v/>
          </cell>
          <cell r="AH1300" t="str">
            <v/>
          </cell>
          <cell r="AI1300" t="str">
            <v/>
          </cell>
          <cell r="AJ1300" t="str">
            <v/>
          </cell>
          <cell r="AK1300" t="str">
            <v/>
          </cell>
          <cell r="AL1300" t="str">
            <v/>
          </cell>
          <cell r="AM1300" t="str">
            <v/>
          </cell>
          <cell r="AN1300" t="str">
            <v/>
          </cell>
          <cell r="AO1300" t="str">
            <v/>
          </cell>
          <cell r="AP1300" t="str">
            <v/>
          </cell>
          <cell r="AQ1300" t="str">
            <v/>
          </cell>
          <cell r="AR1300" t="str">
            <v/>
          </cell>
          <cell r="AS1300" t="str">
            <v/>
          </cell>
          <cell r="AT1300" t="str">
            <v/>
          </cell>
          <cell r="AU1300" t="str">
            <v/>
          </cell>
          <cell r="AV1300" t="str">
            <v/>
          </cell>
          <cell r="AW1300" t="str">
            <v/>
          </cell>
          <cell r="AX1300" t="str">
            <v/>
          </cell>
          <cell r="AY1300" t="str">
            <v/>
          </cell>
          <cell r="AZ1300" t="str">
            <v/>
          </cell>
          <cell r="BA1300" t="str">
            <v/>
          </cell>
          <cell r="BB1300" t="str">
            <v/>
          </cell>
          <cell r="BC1300" t="str">
            <v/>
          </cell>
        </row>
        <row r="1301">
          <cell r="B1301" t="str">
            <v>XRVCL - Sea</v>
          </cell>
          <cell r="C1301">
            <v>0</v>
          </cell>
          <cell r="D1301" t="str">
            <v/>
          </cell>
          <cell r="E1301" t="str">
            <v/>
          </cell>
          <cell r="F1301" t="str">
            <v/>
          </cell>
          <cell r="G1301" t="str">
            <v/>
          </cell>
          <cell r="H1301" t="str">
            <v/>
          </cell>
          <cell r="I1301" t="str">
            <v/>
          </cell>
          <cell r="J1301" t="str">
            <v/>
          </cell>
          <cell r="K1301" t="str">
            <v/>
          </cell>
          <cell r="L1301" t="str">
            <v/>
          </cell>
          <cell r="M1301" t="str">
            <v/>
          </cell>
          <cell r="N1301" t="str">
            <v/>
          </cell>
          <cell r="O1301" t="str">
            <v/>
          </cell>
          <cell r="P1301" t="str">
            <v/>
          </cell>
          <cell r="Q1301" t="str">
            <v/>
          </cell>
          <cell r="R1301" t="str">
            <v/>
          </cell>
          <cell r="S1301" t="str">
            <v/>
          </cell>
          <cell r="T1301" t="str">
            <v/>
          </cell>
          <cell r="U1301" t="str">
            <v/>
          </cell>
          <cell r="V1301" t="str">
            <v/>
          </cell>
          <cell r="W1301" t="str">
            <v/>
          </cell>
          <cell r="X1301" t="str">
            <v/>
          </cell>
          <cell r="Y1301" t="str">
            <v/>
          </cell>
          <cell r="Z1301" t="str">
            <v/>
          </cell>
          <cell r="AA1301" t="str">
            <v/>
          </cell>
          <cell r="AB1301" t="str">
            <v/>
          </cell>
          <cell r="AC1301" t="str">
            <v/>
          </cell>
          <cell r="AD1301" t="str">
            <v/>
          </cell>
          <cell r="AE1301" t="str">
            <v/>
          </cell>
          <cell r="AF1301" t="str">
            <v/>
          </cell>
          <cell r="AG1301" t="str">
            <v/>
          </cell>
          <cell r="AH1301" t="str">
            <v/>
          </cell>
          <cell r="AI1301" t="str">
            <v/>
          </cell>
          <cell r="AJ1301" t="str">
            <v/>
          </cell>
          <cell r="AK1301" t="str">
            <v/>
          </cell>
          <cell r="AL1301" t="str">
            <v/>
          </cell>
          <cell r="AM1301" t="str">
            <v/>
          </cell>
          <cell r="AN1301" t="str">
            <v/>
          </cell>
          <cell r="AO1301" t="str">
            <v/>
          </cell>
          <cell r="AP1301" t="str">
            <v/>
          </cell>
          <cell r="AQ1301" t="str">
            <v/>
          </cell>
          <cell r="AR1301" t="str">
            <v/>
          </cell>
          <cell r="AS1301" t="str">
            <v/>
          </cell>
          <cell r="AT1301" t="str">
            <v/>
          </cell>
          <cell r="AU1301" t="str">
            <v/>
          </cell>
          <cell r="AV1301" t="str">
            <v/>
          </cell>
          <cell r="AW1301" t="str">
            <v/>
          </cell>
          <cell r="AX1301" t="str">
            <v/>
          </cell>
          <cell r="AY1301" t="str">
            <v/>
          </cell>
          <cell r="AZ1301" t="str">
            <v/>
          </cell>
          <cell r="BA1301" t="str">
            <v/>
          </cell>
          <cell r="BB1301" t="str">
            <v/>
          </cell>
          <cell r="BC1301" t="str">
            <v/>
          </cell>
        </row>
        <row r="1302">
          <cell r="B1302" t="str">
            <v>XSAGO - Air</v>
          </cell>
          <cell r="C1302">
            <v>0</v>
          </cell>
          <cell r="D1302" t="str">
            <v/>
          </cell>
          <cell r="E1302" t="str">
            <v/>
          </cell>
          <cell r="F1302" t="str">
            <v/>
          </cell>
          <cell r="G1302" t="str">
            <v/>
          </cell>
          <cell r="H1302" t="str">
            <v/>
          </cell>
          <cell r="I1302" t="str">
            <v/>
          </cell>
          <cell r="J1302" t="str">
            <v/>
          </cell>
          <cell r="K1302" t="str">
            <v/>
          </cell>
          <cell r="L1302" t="str">
            <v/>
          </cell>
          <cell r="M1302" t="str">
            <v/>
          </cell>
          <cell r="N1302" t="str">
            <v/>
          </cell>
          <cell r="O1302" t="str">
            <v/>
          </cell>
          <cell r="P1302" t="str">
            <v/>
          </cell>
          <cell r="Q1302" t="str">
            <v/>
          </cell>
          <cell r="R1302" t="str">
            <v/>
          </cell>
          <cell r="S1302" t="str">
            <v/>
          </cell>
          <cell r="T1302" t="str">
            <v/>
          </cell>
          <cell r="U1302" t="str">
            <v/>
          </cell>
          <cell r="V1302" t="str">
            <v/>
          </cell>
          <cell r="W1302" t="str">
            <v/>
          </cell>
          <cell r="X1302" t="str">
            <v/>
          </cell>
          <cell r="Y1302" t="str">
            <v/>
          </cell>
          <cell r="Z1302" t="str">
            <v/>
          </cell>
          <cell r="AA1302" t="str">
            <v/>
          </cell>
          <cell r="AB1302" t="str">
            <v/>
          </cell>
          <cell r="AC1302" t="str">
            <v/>
          </cell>
          <cell r="AD1302" t="str">
            <v/>
          </cell>
          <cell r="AE1302" t="str">
            <v/>
          </cell>
          <cell r="AF1302" t="str">
            <v/>
          </cell>
          <cell r="AG1302" t="str">
            <v/>
          </cell>
          <cell r="AH1302" t="str">
            <v/>
          </cell>
          <cell r="AI1302" t="str">
            <v/>
          </cell>
          <cell r="AJ1302" t="str">
            <v/>
          </cell>
          <cell r="AK1302" t="str">
            <v/>
          </cell>
          <cell r="AL1302" t="str">
            <v/>
          </cell>
          <cell r="AM1302" t="str">
            <v/>
          </cell>
          <cell r="AN1302" t="str">
            <v/>
          </cell>
          <cell r="AO1302" t="str">
            <v/>
          </cell>
          <cell r="AP1302" t="str">
            <v/>
          </cell>
          <cell r="AQ1302" t="str">
            <v/>
          </cell>
          <cell r="AR1302" t="str">
            <v/>
          </cell>
          <cell r="AS1302" t="str">
            <v/>
          </cell>
          <cell r="AT1302" t="str">
            <v/>
          </cell>
          <cell r="AU1302" t="str">
            <v/>
          </cell>
          <cell r="AV1302" t="str">
            <v/>
          </cell>
          <cell r="AW1302" t="str">
            <v/>
          </cell>
          <cell r="AX1302" t="str">
            <v/>
          </cell>
          <cell r="AY1302" t="str">
            <v/>
          </cell>
          <cell r="AZ1302" t="str">
            <v/>
          </cell>
          <cell r="BA1302" t="str">
            <v/>
          </cell>
          <cell r="BB1302" t="str">
            <v/>
          </cell>
          <cell r="BC1302" t="str">
            <v/>
          </cell>
        </row>
        <row r="1303">
          <cell r="B1303" t="str">
            <v>XSAGO - Sea</v>
          </cell>
          <cell r="C1303">
            <v>0</v>
          </cell>
          <cell r="D1303" t="str">
            <v/>
          </cell>
          <cell r="E1303" t="str">
            <v/>
          </cell>
          <cell r="F1303" t="str">
            <v/>
          </cell>
          <cell r="G1303" t="str">
            <v/>
          </cell>
          <cell r="H1303" t="str">
            <v/>
          </cell>
          <cell r="I1303" t="str">
            <v/>
          </cell>
          <cell r="J1303" t="str">
            <v/>
          </cell>
          <cell r="K1303" t="str">
            <v/>
          </cell>
          <cell r="L1303" t="str">
            <v/>
          </cell>
          <cell r="M1303" t="str">
            <v/>
          </cell>
          <cell r="N1303" t="str">
            <v/>
          </cell>
          <cell r="O1303" t="str">
            <v/>
          </cell>
          <cell r="P1303" t="str">
            <v/>
          </cell>
          <cell r="Q1303" t="str">
            <v/>
          </cell>
          <cell r="R1303" t="str">
            <v/>
          </cell>
          <cell r="S1303" t="str">
            <v/>
          </cell>
          <cell r="T1303" t="str">
            <v/>
          </cell>
          <cell r="U1303" t="str">
            <v/>
          </cell>
          <cell r="V1303" t="str">
            <v/>
          </cell>
          <cell r="W1303" t="str">
            <v/>
          </cell>
          <cell r="X1303" t="str">
            <v/>
          </cell>
          <cell r="Y1303" t="str">
            <v/>
          </cell>
          <cell r="Z1303" t="str">
            <v/>
          </cell>
          <cell r="AA1303" t="str">
            <v/>
          </cell>
          <cell r="AB1303" t="str">
            <v/>
          </cell>
          <cell r="AC1303" t="str">
            <v/>
          </cell>
          <cell r="AD1303" t="str">
            <v/>
          </cell>
          <cell r="AE1303" t="str">
            <v/>
          </cell>
          <cell r="AF1303" t="str">
            <v/>
          </cell>
          <cell r="AG1303" t="str">
            <v/>
          </cell>
          <cell r="AH1303" t="str">
            <v/>
          </cell>
          <cell r="AI1303" t="str">
            <v/>
          </cell>
          <cell r="AJ1303" t="str">
            <v/>
          </cell>
          <cell r="AK1303" t="str">
            <v/>
          </cell>
          <cell r="AL1303" t="str">
            <v/>
          </cell>
          <cell r="AM1303" t="str">
            <v/>
          </cell>
          <cell r="AN1303" t="str">
            <v/>
          </cell>
          <cell r="AO1303" t="str">
            <v/>
          </cell>
          <cell r="AP1303" t="str">
            <v/>
          </cell>
          <cell r="AQ1303" t="str">
            <v/>
          </cell>
          <cell r="AR1303" t="str">
            <v/>
          </cell>
          <cell r="AS1303" t="str">
            <v/>
          </cell>
          <cell r="AT1303" t="str">
            <v/>
          </cell>
          <cell r="AU1303" t="str">
            <v/>
          </cell>
          <cell r="AV1303" t="str">
            <v/>
          </cell>
          <cell r="AW1303" t="str">
            <v/>
          </cell>
          <cell r="AX1303" t="str">
            <v/>
          </cell>
          <cell r="AY1303" t="str">
            <v/>
          </cell>
          <cell r="AZ1303" t="str">
            <v/>
          </cell>
          <cell r="BA1303" t="str">
            <v/>
          </cell>
          <cell r="BB1303" t="str">
            <v/>
          </cell>
          <cell r="BC1303" t="str">
            <v/>
          </cell>
        </row>
        <row r="1304">
          <cell r="B1304" t="str">
            <v>XSBFCP - Air</v>
          </cell>
          <cell r="C1304">
            <v>0</v>
          </cell>
          <cell r="D1304" t="str">
            <v/>
          </cell>
          <cell r="E1304" t="str">
            <v/>
          </cell>
          <cell r="F1304" t="str">
            <v/>
          </cell>
          <cell r="G1304" t="str">
            <v/>
          </cell>
          <cell r="H1304" t="str">
            <v/>
          </cell>
          <cell r="I1304" t="str">
            <v/>
          </cell>
          <cell r="J1304" t="str">
            <v/>
          </cell>
          <cell r="K1304" t="str">
            <v/>
          </cell>
          <cell r="L1304" t="str">
            <v/>
          </cell>
          <cell r="M1304" t="str">
            <v/>
          </cell>
          <cell r="N1304" t="str">
            <v/>
          </cell>
          <cell r="O1304" t="str">
            <v/>
          </cell>
          <cell r="P1304" t="str">
            <v/>
          </cell>
          <cell r="Q1304" t="str">
            <v/>
          </cell>
          <cell r="R1304" t="str">
            <v/>
          </cell>
          <cell r="S1304" t="str">
            <v/>
          </cell>
          <cell r="T1304" t="str">
            <v/>
          </cell>
          <cell r="U1304" t="str">
            <v/>
          </cell>
          <cell r="V1304" t="str">
            <v/>
          </cell>
          <cell r="W1304" t="str">
            <v/>
          </cell>
          <cell r="X1304" t="str">
            <v/>
          </cell>
          <cell r="Y1304" t="str">
            <v/>
          </cell>
          <cell r="Z1304" t="str">
            <v/>
          </cell>
          <cell r="AA1304" t="str">
            <v/>
          </cell>
          <cell r="AB1304" t="str">
            <v/>
          </cell>
          <cell r="AC1304" t="str">
            <v/>
          </cell>
          <cell r="AD1304" t="str">
            <v/>
          </cell>
          <cell r="AE1304" t="str">
            <v/>
          </cell>
          <cell r="AF1304" t="str">
            <v/>
          </cell>
          <cell r="AG1304" t="str">
            <v/>
          </cell>
          <cell r="AH1304" t="str">
            <v/>
          </cell>
          <cell r="AI1304" t="str">
            <v/>
          </cell>
          <cell r="AJ1304" t="str">
            <v/>
          </cell>
          <cell r="AK1304" t="str">
            <v/>
          </cell>
          <cell r="AL1304" t="str">
            <v/>
          </cell>
          <cell r="AM1304" t="str">
            <v/>
          </cell>
          <cell r="AN1304" t="str">
            <v/>
          </cell>
          <cell r="AO1304" t="str">
            <v/>
          </cell>
          <cell r="AP1304" t="str">
            <v/>
          </cell>
          <cell r="AQ1304" t="str">
            <v/>
          </cell>
          <cell r="AR1304" t="str">
            <v/>
          </cell>
          <cell r="AS1304" t="str">
            <v/>
          </cell>
          <cell r="AT1304" t="str">
            <v/>
          </cell>
          <cell r="AU1304" t="str">
            <v/>
          </cell>
          <cell r="AV1304" t="str">
            <v/>
          </cell>
          <cell r="AW1304" t="str">
            <v/>
          </cell>
          <cell r="AX1304" t="str">
            <v/>
          </cell>
          <cell r="AY1304" t="str">
            <v/>
          </cell>
          <cell r="AZ1304" t="str">
            <v/>
          </cell>
          <cell r="BA1304" t="str">
            <v/>
          </cell>
          <cell r="BB1304" t="str">
            <v/>
          </cell>
          <cell r="BC1304" t="str">
            <v/>
          </cell>
        </row>
        <row r="1305">
          <cell r="B1305" t="str">
            <v>XSBFCP - Sea</v>
          </cell>
          <cell r="C1305">
            <v>0</v>
          </cell>
          <cell r="D1305" t="str">
            <v/>
          </cell>
          <cell r="E1305" t="str">
            <v/>
          </cell>
          <cell r="F1305" t="str">
            <v/>
          </cell>
          <cell r="G1305" t="str">
            <v/>
          </cell>
          <cell r="H1305" t="str">
            <v/>
          </cell>
          <cell r="I1305" t="str">
            <v/>
          </cell>
          <cell r="J1305" t="str">
            <v/>
          </cell>
          <cell r="K1305" t="str">
            <v/>
          </cell>
          <cell r="L1305" t="str">
            <v/>
          </cell>
          <cell r="M1305" t="str">
            <v/>
          </cell>
          <cell r="N1305" t="str">
            <v/>
          </cell>
          <cell r="O1305" t="str">
            <v/>
          </cell>
          <cell r="P1305" t="str">
            <v/>
          </cell>
          <cell r="Q1305" t="str">
            <v/>
          </cell>
          <cell r="R1305" t="str">
            <v/>
          </cell>
          <cell r="S1305" t="str">
            <v/>
          </cell>
          <cell r="T1305" t="str">
            <v/>
          </cell>
          <cell r="U1305" t="str">
            <v/>
          </cell>
          <cell r="V1305" t="str">
            <v/>
          </cell>
          <cell r="W1305" t="str">
            <v/>
          </cell>
          <cell r="X1305" t="str">
            <v/>
          </cell>
          <cell r="Y1305" t="str">
            <v/>
          </cell>
          <cell r="Z1305" t="str">
            <v/>
          </cell>
          <cell r="AA1305" t="str">
            <v/>
          </cell>
          <cell r="AB1305" t="str">
            <v/>
          </cell>
          <cell r="AC1305" t="str">
            <v/>
          </cell>
          <cell r="AD1305" t="str">
            <v/>
          </cell>
          <cell r="AE1305" t="str">
            <v/>
          </cell>
          <cell r="AF1305" t="str">
            <v/>
          </cell>
          <cell r="AG1305" t="str">
            <v/>
          </cell>
          <cell r="AH1305" t="str">
            <v/>
          </cell>
          <cell r="AI1305" t="str">
            <v/>
          </cell>
          <cell r="AJ1305" t="str">
            <v/>
          </cell>
          <cell r="AK1305" t="str">
            <v/>
          </cell>
          <cell r="AL1305" t="str">
            <v/>
          </cell>
          <cell r="AM1305" t="str">
            <v/>
          </cell>
          <cell r="AN1305" t="str">
            <v/>
          </cell>
          <cell r="AO1305" t="str">
            <v/>
          </cell>
          <cell r="AP1305" t="str">
            <v/>
          </cell>
          <cell r="AQ1305" t="str">
            <v/>
          </cell>
          <cell r="AR1305" t="str">
            <v/>
          </cell>
          <cell r="AS1305" t="str">
            <v/>
          </cell>
          <cell r="AT1305" t="str">
            <v/>
          </cell>
          <cell r="AU1305" t="str">
            <v/>
          </cell>
          <cell r="AV1305" t="str">
            <v/>
          </cell>
          <cell r="AW1305" t="str">
            <v/>
          </cell>
          <cell r="AX1305" t="str">
            <v/>
          </cell>
          <cell r="AY1305" t="str">
            <v/>
          </cell>
          <cell r="AZ1305" t="str">
            <v/>
          </cell>
          <cell r="BA1305" t="str">
            <v/>
          </cell>
          <cell r="BB1305" t="str">
            <v/>
          </cell>
          <cell r="BC1305" t="str">
            <v/>
          </cell>
        </row>
        <row r="1306">
          <cell r="B1306" t="str">
            <v>XSCGY - Air</v>
          </cell>
          <cell r="C1306">
            <v>0</v>
          </cell>
          <cell r="D1306" t="str">
            <v/>
          </cell>
          <cell r="E1306" t="str">
            <v/>
          </cell>
          <cell r="F1306" t="str">
            <v/>
          </cell>
          <cell r="G1306" t="str">
            <v/>
          </cell>
          <cell r="H1306" t="str">
            <v/>
          </cell>
          <cell r="I1306" t="str">
            <v/>
          </cell>
          <cell r="J1306" t="str">
            <v/>
          </cell>
          <cell r="K1306" t="str">
            <v/>
          </cell>
          <cell r="L1306" t="str">
            <v/>
          </cell>
          <cell r="M1306" t="str">
            <v/>
          </cell>
          <cell r="N1306" t="str">
            <v/>
          </cell>
          <cell r="O1306" t="str">
            <v/>
          </cell>
          <cell r="P1306" t="str">
            <v/>
          </cell>
          <cell r="Q1306" t="str">
            <v/>
          </cell>
          <cell r="R1306" t="str">
            <v/>
          </cell>
          <cell r="S1306" t="str">
            <v/>
          </cell>
          <cell r="T1306" t="str">
            <v/>
          </cell>
          <cell r="U1306" t="str">
            <v/>
          </cell>
          <cell r="V1306" t="str">
            <v/>
          </cell>
          <cell r="W1306" t="str">
            <v/>
          </cell>
          <cell r="X1306" t="str">
            <v/>
          </cell>
          <cell r="Y1306" t="str">
            <v/>
          </cell>
          <cell r="Z1306" t="str">
            <v/>
          </cell>
          <cell r="AA1306" t="str">
            <v/>
          </cell>
          <cell r="AB1306" t="str">
            <v/>
          </cell>
          <cell r="AC1306" t="str">
            <v/>
          </cell>
          <cell r="AD1306" t="str">
            <v/>
          </cell>
          <cell r="AE1306" t="str">
            <v/>
          </cell>
          <cell r="AF1306" t="str">
            <v/>
          </cell>
          <cell r="AG1306" t="str">
            <v/>
          </cell>
          <cell r="AH1306" t="str">
            <v/>
          </cell>
          <cell r="AI1306" t="str">
            <v/>
          </cell>
          <cell r="AJ1306" t="str">
            <v/>
          </cell>
          <cell r="AK1306" t="str">
            <v/>
          </cell>
          <cell r="AL1306" t="str">
            <v/>
          </cell>
          <cell r="AM1306" t="str">
            <v/>
          </cell>
          <cell r="AN1306" t="str">
            <v/>
          </cell>
          <cell r="AO1306" t="str">
            <v/>
          </cell>
          <cell r="AP1306" t="str">
            <v/>
          </cell>
          <cell r="AQ1306" t="str">
            <v/>
          </cell>
          <cell r="AR1306" t="str">
            <v/>
          </cell>
          <cell r="AS1306" t="str">
            <v/>
          </cell>
          <cell r="AT1306" t="str">
            <v/>
          </cell>
          <cell r="AU1306" t="str">
            <v/>
          </cell>
          <cell r="AV1306" t="str">
            <v/>
          </cell>
          <cell r="AW1306" t="str">
            <v/>
          </cell>
          <cell r="AX1306" t="str">
            <v/>
          </cell>
          <cell r="AY1306" t="str">
            <v/>
          </cell>
          <cell r="AZ1306" t="str">
            <v/>
          </cell>
          <cell r="BA1306" t="str">
            <v/>
          </cell>
          <cell r="BB1306" t="str">
            <v/>
          </cell>
          <cell r="BC1306" t="str">
            <v/>
          </cell>
        </row>
        <row r="1307">
          <cell r="B1307" t="str">
            <v>XSCGY - Sea</v>
          </cell>
          <cell r="C1307">
            <v>0</v>
          </cell>
          <cell r="D1307" t="str">
            <v/>
          </cell>
          <cell r="E1307" t="str">
            <v/>
          </cell>
          <cell r="F1307" t="str">
            <v/>
          </cell>
          <cell r="G1307" t="str">
            <v/>
          </cell>
          <cell r="H1307" t="str">
            <v/>
          </cell>
          <cell r="I1307" t="str">
            <v/>
          </cell>
          <cell r="J1307" t="str">
            <v/>
          </cell>
          <cell r="K1307" t="str">
            <v/>
          </cell>
          <cell r="L1307" t="str">
            <v/>
          </cell>
          <cell r="M1307" t="str">
            <v/>
          </cell>
          <cell r="N1307" t="str">
            <v/>
          </cell>
          <cell r="O1307" t="str">
            <v/>
          </cell>
          <cell r="P1307" t="str">
            <v/>
          </cell>
          <cell r="Q1307" t="str">
            <v/>
          </cell>
          <cell r="R1307" t="str">
            <v/>
          </cell>
          <cell r="S1307" t="str">
            <v/>
          </cell>
          <cell r="T1307" t="str">
            <v/>
          </cell>
          <cell r="U1307" t="str">
            <v/>
          </cell>
          <cell r="V1307" t="str">
            <v/>
          </cell>
          <cell r="W1307" t="str">
            <v/>
          </cell>
          <cell r="X1307" t="str">
            <v/>
          </cell>
          <cell r="Y1307" t="str">
            <v/>
          </cell>
          <cell r="Z1307" t="str">
            <v/>
          </cell>
          <cell r="AA1307" t="str">
            <v/>
          </cell>
          <cell r="AB1307" t="str">
            <v/>
          </cell>
          <cell r="AC1307" t="str">
            <v/>
          </cell>
          <cell r="AD1307" t="str">
            <v/>
          </cell>
          <cell r="AE1307" t="str">
            <v/>
          </cell>
          <cell r="AF1307" t="str">
            <v/>
          </cell>
          <cell r="AG1307" t="str">
            <v/>
          </cell>
          <cell r="AH1307" t="str">
            <v/>
          </cell>
          <cell r="AI1307" t="str">
            <v/>
          </cell>
          <cell r="AJ1307" t="str">
            <v/>
          </cell>
          <cell r="AK1307" t="str">
            <v/>
          </cell>
          <cell r="AL1307" t="str">
            <v/>
          </cell>
          <cell r="AM1307" t="str">
            <v/>
          </cell>
          <cell r="AN1307" t="str">
            <v/>
          </cell>
          <cell r="AO1307" t="str">
            <v/>
          </cell>
          <cell r="AP1307" t="str">
            <v/>
          </cell>
          <cell r="AQ1307" t="str">
            <v/>
          </cell>
          <cell r="AR1307" t="str">
            <v/>
          </cell>
          <cell r="AS1307" t="str">
            <v/>
          </cell>
          <cell r="AT1307" t="str">
            <v/>
          </cell>
          <cell r="AU1307" t="str">
            <v/>
          </cell>
          <cell r="AV1307" t="str">
            <v/>
          </cell>
          <cell r="AW1307" t="str">
            <v/>
          </cell>
          <cell r="AX1307" t="str">
            <v/>
          </cell>
          <cell r="AY1307" t="str">
            <v/>
          </cell>
          <cell r="AZ1307" t="str">
            <v/>
          </cell>
          <cell r="BA1307" t="str">
            <v/>
          </cell>
          <cell r="BB1307" t="str">
            <v/>
          </cell>
          <cell r="BC1307" t="str">
            <v/>
          </cell>
        </row>
        <row r="1308">
          <cell r="B1308" t="str">
            <v>XSCIN - Air</v>
          </cell>
          <cell r="C1308">
            <v>0</v>
          </cell>
          <cell r="D1308" t="str">
            <v/>
          </cell>
          <cell r="E1308" t="str">
            <v/>
          </cell>
          <cell r="F1308" t="str">
            <v/>
          </cell>
          <cell r="G1308" t="str">
            <v/>
          </cell>
          <cell r="H1308" t="str">
            <v/>
          </cell>
          <cell r="I1308" t="str">
            <v/>
          </cell>
          <cell r="J1308" t="str">
            <v/>
          </cell>
          <cell r="K1308" t="str">
            <v/>
          </cell>
          <cell r="L1308" t="str">
            <v/>
          </cell>
          <cell r="M1308" t="str">
            <v/>
          </cell>
          <cell r="N1308" t="str">
            <v/>
          </cell>
          <cell r="O1308" t="str">
            <v/>
          </cell>
          <cell r="P1308" t="str">
            <v/>
          </cell>
          <cell r="Q1308" t="str">
            <v/>
          </cell>
          <cell r="R1308" t="str">
            <v/>
          </cell>
          <cell r="S1308" t="str">
            <v/>
          </cell>
          <cell r="T1308" t="str">
            <v/>
          </cell>
          <cell r="U1308" t="str">
            <v/>
          </cell>
          <cell r="V1308" t="str">
            <v/>
          </cell>
          <cell r="W1308" t="str">
            <v/>
          </cell>
          <cell r="X1308" t="str">
            <v/>
          </cell>
          <cell r="Y1308" t="str">
            <v/>
          </cell>
          <cell r="Z1308" t="str">
            <v/>
          </cell>
          <cell r="AA1308" t="str">
            <v/>
          </cell>
          <cell r="AB1308" t="str">
            <v/>
          </cell>
          <cell r="AC1308" t="str">
            <v/>
          </cell>
          <cell r="AD1308" t="str">
            <v/>
          </cell>
          <cell r="AE1308" t="str">
            <v/>
          </cell>
          <cell r="AF1308" t="str">
            <v/>
          </cell>
          <cell r="AG1308" t="str">
            <v/>
          </cell>
          <cell r="AH1308" t="str">
            <v/>
          </cell>
          <cell r="AI1308" t="str">
            <v/>
          </cell>
          <cell r="AJ1308" t="str">
            <v/>
          </cell>
          <cell r="AK1308" t="str">
            <v/>
          </cell>
          <cell r="AL1308" t="str">
            <v/>
          </cell>
          <cell r="AM1308" t="str">
            <v/>
          </cell>
          <cell r="AN1308" t="str">
            <v/>
          </cell>
          <cell r="AO1308" t="str">
            <v/>
          </cell>
          <cell r="AP1308" t="str">
            <v/>
          </cell>
          <cell r="AQ1308" t="str">
            <v/>
          </cell>
          <cell r="AR1308" t="str">
            <v/>
          </cell>
          <cell r="AS1308" t="str">
            <v/>
          </cell>
          <cell r="AT1308" t="str">
            <v/>
          </cell>
          <cell r="AU1308" t="str">
            <v/>
          </cell>
          <cell r="AV1308" t="str">
            <v/>
          </cell>
          <cell r="AW1308" t="str">
            <v/>
          </cell>
          <cell r="AX1308" t="str">
            <v/>
          </cell>
          <cell r="AY1308" t="str">
            <v/>
          </cell>
          <cell r="AZ1308" t="str">
            <v/>
          </cell>
          <cell r="BA1308" t="str">
            <v/>
          </cell>
          <cell r="BB1308" t="str">
            <v/>
          </cell>
          <cell r="BC1308" t="str">
            <v/>
          </cell>
        </row>
        <row r="1309">
          <cell r="B1309" t="str">
            <v>XSCIN - Sea</v>
          </cell>
          <cell r="C1309">
            <v>0</v>
          </cell>
          <cell r="D1309" t="str">
            <v/>
          </cell>
          <cell r="E1309" t="str">
            <v/>
          </cell>
          <cell r="F1309" t="str">
            <v/>
          </cell>
          <cell r="G1309" t="str">
            <v/>
          </cell>
          <cell r="H1309" t="str">
            <v/>
          </cell>
          <cell r="I1309" t="str">
            <v/>
          </cell>
          <cell r="J1309" t="str">
            <v/>
          </cell>
          <cell r="K1309" t="str">
            <v/>
          </cell>
          <cell r="L1309" t="str">
            <v/>
          </cell>
          <cell r="M1309" t="str">
            <v/>
          </cell>
          <cell r="N1309" t="str">
            <v/>
          </cell>
          <cell r="O1309" t="str">
            <v/>
          </cell>
          <cell r="P1309" t="str">
            <v/>
          </cell>
          <cell r="Q1309" t="str">
            <v/>
          </cell>
          <cell r="R1309" t="str">
            <v/>
          </cell>
          <cell r="S1309" t="str">
            <v/>
          </cell>
          <cell r="T1309" t="str">
            <v/>
          </cell>
          <cell r="U1309" t="str">
            <v/>
          </cell>
          <cell r="V1309" t="str">
            <v/>
          </cell>
          <cell r="W1309" t="str">
            <v/>
          </cell>
          <cell r="X1309" t="str">
            <v/>
          </cell>
          <cell r="Y1309" t="str">
            <v/>
          </cell>
          <cell r="Z1309" t="str">
            <v/>
          </cell>
          <cell r="AA1309" t="str">
            <v/>
          </cell>
          <cell r="AB1309" t="str">
            <v/>
          </cell>
          <cell r="AC1309" t="str">
            <v/>
          </cell>
          <cell r="AD1309" t="str">
            <v/>
          </cell>
          <cell r="AE1309" t="str">
            <v/>
          </cell>
          <cell r="AF1309" t="str">
            <v/>
          </cell>
          <cell r="AG1309" t="str">
            <v/>
          </cell>
          <cell r="AH1309" t="str">
            <v/>
          </cell>
          <cell r="AI1309" t="str">
            <v/>
          </cell>
          <cell r="AJ1309" t="str">
            <v/>
          </cell>
          <cell r="AK1309" t="str">
            <v/>
          </cell>
          <cell r="AL1309" t="str">
            <v/>
          </cell>
          <cell r="AM1309" t="str">
            <v/>
          </cell>
          <cell r="AN1309" t="str">
            <v/>
          </cell>
          <cell r="AO1309" t="str">
            <v/>
          </cell>
          <cell r="AP1309" t="str">
            <v/>
          </cell>
          <cell r="AQ1309" t="str">
            <v/>
          </cell>
          <cell r="AR1309" t="str">
            <v/>
          </cell>
          <cell r="AS1309" t="str">
            <v/>
          </cell>
          <cell r="AT1309" t="str">
            <v/>
          </cell>
          <cell r="AU1309" t="str">
            <v/>
          </cell>
          <cell r="AV1309" t="str">
            <v/>
          </cell>
          <cell r="AW1309" t="str">
            <v/>
          </cell>
          <cell r="AX1309" t="str">
            <v/>
          </cell>
          <cell r="AY1309" t="str">
            <v/>
          </cell>
          <cell r="AZ1309" t="str">
            <v/>
          </cell>
          <cell r="BA1309" t="str">
            <v/>
          </cell>
          <cell r="BB1309" t="str">
            <v/>
          </cell>
          <cell r="BC1309" t="str">
            <v/>
          </cell>
        </row>
        <row r="1310">
          <cell r="B1310" t="str">
            <v>XSEBO - Air</v>
          </cell>
          <cell r="C1310">
            <v>0</v>
          </cell>
          <cell r="D1310" t="str">
            <v/>
          </cell>
          <cell r="E1310" t="str">
            <v/>
          </cell>
          <cell r="F1310" t="str">
            <v/>
          </cell>
          <cell r="G1310" t="str">
            <v/>
          </cell>
          <cell r="H1310" t="str">
            <v/>
          </cell>
          <cell r="I1310" t="str">
            <v/>
          </cell>
          <cell r="J1310" t="str">
            <v/>
          </cell>
          <cell r="K1310" t="str">
            <v/>
          </cell>
          <cell r="L1310" t="str">
            <v/>
          </cell>
          <cell r="M1310" t="str">
            <v/>
          </cell>
          <cell r="N1310" t="str">
            <v/>
          </cell>
          <cell r="O1310" t="str">
            <v/>
          </cell>
          <cell r="P1310" t="str">
            <v/>
          </cell>
          <cell r="Q1310" t="str">
            <v/>
          </cell>
          <cell r="R1310" t="str">
            <v/>
          </cell>
          <cell r="S1310" t="str">
            <v/>
          </cell>
          <cell r="T1310" t="str">
            <v/>
          </cell>
          <cell r="U1310" t="str">
            <v/>
          </cell>
          <cell r="V1310" t="str">
            <v/>
          </cell>
          <cell r="W1310" t="str">
            <v/>
          </cell>
          <cell r="X1310" t="str">
            <v/>
          </cell>
          <cell r="Y1310" t="str">
            <v/>
          </cell>
          <cell r="Z1310" t="str">
            <v/>
          </cell>
          <cell r="AA1310" t="str">
            <v/>
          </cell>
          <cell r="AB1310" t="str">
            <v/>
          </cell>
          <cell r="AC1310" t="str">
            <v/>
          </cell>
          <cell r="AD1310" t="str">
            <v/>
          </cell>
          <cell r="AE1310" t="str">
            <v/>
          </cell>
          <cell r="AF1310" t="str">
            <v/>
          </cell>
          <cell r="AG1310" t="str">
            <v/>
          </cell>
          <cell r="AH1310" t="str">
            <v/>
          </cell>
          <cell r="AI1310" t="str">
            <v/>
          </cell>
          <cell r="AJ1310" t="str">
            <v/>
          </cell>
          <cell r="AK1310" t="str">
            <v/>
          </cell>
          <cell r="AL1310" t="str">
            <v/>
          </cell>
          <cell r="AM1310" t="str">
            <v/>
          </cell>
          <cell r="AN1310" t="str">
            <v/>
          </cell>
          <cell r="AO1310" t="str">
            <v/>
          </cell>
          <cell r="AP1310" t="str">
            <v/>
          </cell>
          <cell r="AQ1310" t="str">
            <v/>
          </cell>
          <cell r="AR1310" t="str">
            <v/>
          </cell>
          <cell r="AS1310" t="str">
            <v/>
          </cell>
          <cell r="AT1310" t="str">
            <v/>
          </cell>
          <cell r="AU1310" t="str">
            <v/>
          </cell>
          <cell r="AV1310" t="str">
            <v/>
          </cell>
          <cell r="AW1310" t="str">
            <v/>
          </cell>
          <cell r="AX1310" t="str">
            <v/>
          </cell>
          <cell r="AY1310" t="str">
            <v/>
          </cell>
          <cell r="AZ1310" t="str">
            <v/>
          </cell>
          <cell r="BA1310" t="str">
            <v/>
          </cell>
          <cell r="BB1310" t="str">
            <v/>
          </cell>
          <cell r="BC1310" t="str">
            <v/>
          </cell>
        </row>
        <row r="1311">
          <cell r="B1311" t="str">
            <v>XSEBO - Sea</v>
          </cell>
          <cell r="C1311">
            <v>0</v>
          </cell>
          <cell r="D1311" t="str">
            <v/>
          </cell>
          <cell r="E1311" t="str">
            <v/>
          </cell>
          <cell r="F1311" t="str">
            <v/>
          </cell>
          <cell r="G1311" t="str">
            <v/>
          </cell>
          <cell r="H1311" t="str">
            <v/>
          </cell>
          <cell r="I1311" t="str">
            <v/>
          </cell>
          <cell r="J1311" t="str">
            <v/>
          </cell>
          <cell r="K1311" t="str">
            <v/>
          </cell>
          <cell r="L1311" t="str">
            <v/>
          </cell>
          <cell r="M1311" t="str">
            <v/>
          </cell>
          <cell r="N1311" t="str">
            <v/>
          </cell>
          <cell r="O1311" t="str">
            <v/>
          </cell>
          <cell r="P1311" t="str">
            <v/>
          </cell>
          <cell r="Q1311" t="str">
            <v/>
          </cell>
          <cell r="R1311" t="str">
            <v/>
          </cell>
          <cell r="S1311" t="str">
            <v/>
          </cell>
          <cell r="T1311" t="str">
            <v/>
          </cell>
          <cell r="U1311" t="str">
            <v/>
          </cell>
          <cell r="V1311" t="str">
            <v/>
          </cell>
          <cell r="W1311" t="str">
            <v/>
          </cell>
          <cell r="X1311" t="str">
            <v/>
          </cell>
          <cell r="Y1311" t="str">
            <v/>
          </cell>
          <cell r="Z1311" t="str">
            <v/>
          </cell>
          <cell r="AA1311" t="str">
            <v/>
          </cell>
          <cell r="AB1311" t="str">
            <v/>
          </cell>
          <cell r="AC1311" t="str">
            <v/>
          </cell>
          <cell r="AD1311" t="str">
            <v/>
          </cell>
          <cell r="AE1311" t="str">
            <v/>
          </cell>
          <cell r="AF1311" t="str">
            <v/>
          </cell>
          <cell r="AG1311" t="str">
            <v/>
          </cell>
          <cell r="AH1311" t="str">
            <v/>
          </cell>
          <cell r="AI1311" t="str">
            <v/>
          </cell>
          <cell r="AJ1311" t="str">
            <v/>
          </cell>
          <cell r="AK1311" t="str">
            <v/>
          </cell>
          <cell r="AL1311" t="str">
            <v/>
          </cell>
          <cell r="AM1311" t="str">
            <v/>
          </cell>
          <cell r="AN1311" t="str">
            <v/>
          </cell>
          <cell r="AO1311" t="str">
            <v/>
          </cell>
          <cell r="AP1311" t="str">
            <v/>
          </cell>
          <cell r="AQ1311" t="str">
            <v/>
          </cell>
          <cell r="AR1311" t="str">
            <v/>
          </cell>
          <cell r="AS1311" t="str">
            <v/>
          </cell>
          <cell r="AT1311" t="str">
            <v/>
          </cell>
          <cell r="AU1311" t="str">
            <v/>
          </cell>
          <cell r="AV1311" t="str">
            <v/>
          </cell>
          <cell r="AW1311" t="str">
            <v/>
          </cell>
          <cell r="AX1311" t="str">
            <v/>
          </cell>
          <cell r="AY1311" t="str">
            <v/>
          </cell>
          <cell r="AZ1311" t="str">
            <v/>
          </cell>
          <cell r="BA1311" t="str">
            <v/>
          </cell>
          <cell r="BB1311" t="str">
            <v/>
          </cell>
          <cell r="BC1311" t="str">
            <v/>
          </cell>
        </row>
        <row r="1312">
          <cell r="B1312" t="str">
            <v>XSERC - Air</v>
          </cell>
          <cell r="C1312">
            <v>0</v>
          </cell>
          <cell r="D1312" t="str">
            <v/>
          </cell>
          <cell r="E1312" t="str">
            <v/>
          </cell>
          <cell r="F1312" t="str">
            <v/>
          </cell>
          <cell r="G1312" t="str">
            <v/>
          </cell>
          <cell r="H1312" t="str">
            <v/>
          </cell>
          <cell r="I1312" t="str">
            <v/>
          </cell>
          <cell r="J1312" t="str">
            <v/>
          </cell>
          <cell r="K1312" t="str">
            <v/>
          </cell>
          <cell r="L1312" t="str">
            <v/>
          </cell>
          <cell r="M1312" t="str">
            <v/>
          </cell>
          <cell r="N1312" t="str">
            <v/>
          </cell>
          <cell r="O1312" t="str">
            <v/>
          </cell>
          <cell r="P1312" t="str">
            <v/>
          </cell>
          <cell r="Q1312" t="str">
            <v/>
          </cell>
          <cell r="R1312" t="str">
            <v/>
          </cell>
          <cell r="S1312" t="str">
            <v/>
          </cell>
          <cell r="T1312" t="str">
            <v/>
          </cell>
          <cell r="U1312" t="str">
            <v/>
          </cell>
          <cell r="V1312" t="str">
            <v/>
          </cell>
          <cell r="W1312" t="str">
            <v/>
          </cell>
          <cell r="X1312" t="str">
            <v/>
          </cell>
          <cell r="Y1312" t="str">
            <v/>
          </cell>
          <cell r="Z1312" t="str">
            <v/>
          </cell>
          <cell r="AA1312" t="str">
            <v/>
          </cell>
          <cell r="AB1312" t="str">
            <v/>
          </cell>
          <cell r="AC1312" t="str">
            <v/>
          </cell>
          <cell r="AD1312" t="str">
            <v/>
          </cell>
          <cell r="AE1312" t="str">
            <v/>
          </cell>
          <cell r="AF1312" t="str">
            <v/>
          </cell>
          <cell r="AG1312" t="str">
            <v/>
          </cell>
          <cell r="AH1312" t="str">
            <v/>
          </cell>
          <cell r="AI1312" t="str">
            <v/>
          </cell>
          <cell r="AJ1312" t="str">
            <v/>
          </cell>
          <cell r="AK1312" t="str">
            <v/>
          </cell>
          <cell r="AL1312" t="str">
            <v/>
          </cell>
          <cell r="AM1312" t="str">
            <v/>
          </cell>
          <cell r="AN1312" t="str">
            <v/>
          </cell>
          <cell r="AO1312" t="str">
            <v/>
          </cell>
          <cell r="AP1312" t="str">
            <v/>
          </cell>
          <cell r="AQ1312" t="str">
            <v/>
          </cell>
          <cell r="AR1312" t="str">
            <v/>
          </cell>
          <cell r="AS1312" t="str">
            <v/>
          </cell>
          <cell r="AT1312" t="str">
            <v/>
          </cell>
          <cell r="AU1312" t="str">
            <v/>
          </cell>
          <cell r="AV1312" t="str">
            <v/>
          </cell>
          <cell r="AW1312" t="str">
            <v/>
          </cell>
          <cell r="AX1312" t="str">
            <v/>
          </cell>
          <cell r="AY1312" t="str">
            <v/>
          </cell>
          <cell r="AZ1312" t="str">
            <v/>
          </cell>
          <cell r="BA1312" t="str">
            <v/>
          </cell>
          <cell r="BB1312" t="str">
            <v/>
          </cell>
          <cell r="BC1312" t="str">
            <v/>
          </cell>
        </row>
        <row r="1313">
          <cell r="B1313" t="str">
            <v>XSERC - Sea</v>
          </cell>
          <cell r="C1313">
            <v>0</v>
          </cell>
          <cell r="D1313" t="str">
            <v/>
          </cell>
          <cell r="E1313" t="str">
            <v/>
          </cell>
          <cell r="F1313" t="str">
            <v/>
          </cell>
          <cell r="G1313" t="str">
            <v/>
          </cell>
          <cell r="H1313" t="str">
            <v/>
          </cell>
          <cell r="I1313" t="str">
            <v/>
          </cell>
          <cell r="J1313" t="str">
            <v/>
          </cell>
          <cell r="K1313" t="str">
            <v/>
          </cell>
          <cell r="L1313" t="str">
            <v/>
          </cell>
          <cell r="M1313" t="str">
            <v/>
          </cell>
          <cell r="N1313" t="str">
            <v/>
          </cell>
          <cell r="O1313" t="str">
            <v/>
          </cell>
          <cell r="P1313" t="str">
            <v/>
          </cell>
          <cell r="Q1313" t="str">
            <v/>
          </cell>
          <cell r="R1313" t="str">
            <v/>
          </cell>
          <cell r="S1313" t="str">
            <v/>
          </cell>
          <cell r="T1313" t="str">
            <v/>
          </cell>
          <cell r="U1313" t="str">
            <v/>
          </cell>
          <cell r="V1313" t="str">
            <v/>
          </cell>
          <cell r="W1313" t="str">
            <v/>
          </cell>
          <cell r="X1313" t="str">
            <v/>
          </cell>
          <cell r="Y1313" t="str">
            <v/>
          </cell>
          <cell r="Z1313" t="str">
            <v/>
          </cell>
          <cell r="AA1313" t="str">
            <v/>
          </cell>
          <cell r="AB1313" t="str">
            <v/>
          </cell>
          <cell r="AC1313" t="str">
            <v/>
          </cell>
          <cell r="AD1313" t="str">
            <v/>
          </cell>
          <cell r="AE1313" t="str">
            <v/>
          </cell>
          <cell r="AF1313" t="str">
            <v/>
          </cell>
          <cell r="AG1313" t="str">
            <v/>
          </cell>
          <cell r="AH1313" t="str">
            <v/>
          </cell>
          <cell r="AI1313" t="str">
            <v/>
          </cell>
          <cell r="AJ1313" t="str">
            <v/>
          </cell>
          <cell r="AK1313" t="str">
            <v/>
          </cell>
          <cell r="AL1313" t="str">
            <v/>
          </cell>
          <cell r="AM1313" t="str">
            <v/>
          </cell>
          <cell r="AN1313" t="str">
            <v/>
          </cell>
          <cell r="AO1313" t="str">
            <v/>
          </cell>
          <cell r="AP1313" t="str">
            <v/>
          </cell>
          <cell r="AQ1313" t="str">
            <v/>
          </cell>
          <cell r="AR1313" t="str">
            <v/>
          </cell>
          <cell r="AS1313" t="str">
            <v/>
          </cell>
          <cell r="AT1313" t="str">
            <v/>
          </cell>
          <cell r="AU1313" t="str">
            <v/>
          </cell>
          <cell r="AV1313" t="str">
            <v/>
          </cell>
          <cell r="AW1313" t="str">
            <v/>
          </cell>
          <cell r="AX1313" t="str">
            <v/>
          </cell>
          <cell r="AY1313" t="str">
            <v/>
          </cell>
          <cell r="AZ1313" t="str">
            <v/>
          </cell>
          <cell r="BA1313" t="str">
            <v/>
          </cell>
          <cell r="BB1313" t="str">
            <v/>
          </cell>
          <cell r="BC1313" t="str">
            <v/>
          </cell>
        </row>
        <row r="1314">
          <cell r="B1314" t="str">
            <v>XSHDL - Air</v>
          </cell>
          <cell r="C1314">
            <v>0</v>
          </cell>
          <cell r="D1314" t="str">
            <v/>
          </cell>
          <cell r="E1314" t="str">
            <v/>
          </cell>
          <cell r="F1314" t="str">
            <v/>
          </cell>
          <cell r="G1314" t="str">
            <v/>
          </cell>
          <cell r="H1314" t="str">
            <v/>
          </cell>
          <cell r="I1314" t="str">
            <v/>
          </cell>
          <cell r="J1314" t="str">
            <v/>
          </cell>
          <cell r="K1314" t="str">
            <v/>
          </cell>
          <cell r="L1314" t="str">
            <v/>
          </cell>
          <cell r="M1314" t="str">
            <v/>
          </cell>
          <cell r="N1314" t="str">
            <v/>
          </cell>
          <cell r="O1314" t="str">
            <v/>
          </cell>
          <cell r="P1314" t="str">
            <v/>
          </cell>
          <cell r="Q1314" t="str">
            <v/>
          </cell>
          <cell r="R1314" t="str">
            <v/>
          </cell>
          <cell r="S1314" t="str">
            <v/>
          </cell>
          <cell r="T1314" t="str">
            <v/>
          </cell>
          <cell r="U1314" t="str">
            <v/>
          </cell>
          <cell r="V1314" t="str">
            <v/>
          </cell>
          <cell r="W1314" t="str">
            <v/>
          </cell>
          <cell r="X1314" t="str">
            <v/>
          </cell>
          <cell r="Y1314" t="str">
            <v/>
          </cell>
          <cell r="Z1314" t="str">
            <v/>
          </cell>
          <cell r="AA1314" t="str">
            <v/>
          </cell>
          <cell r="AB1314" t="str">
            <v/>
          </cell>
          <cell r="AC1314" t="str">
            <v/>
          </cell>
          <cell r="AD1314" t="str">
            <v/>
          </cell>
          <cell r="AE1314" t="str">
            <v/>
          </cell>
          <cell r="AF1314" t="str">
            <v/>
          </cell>
          <cell r="AG1314" t="str">
            <v/>
          </cell>
          <cell r="AH1314" t="str">
            <v/>
          </cell>
          <cell r="AI1314" t="str">
            <v/>
          </cell>
          <cell r="AJ1314" t="str">
            <v/>
          </cell>
          <cell r="AK1314" t="str">
            <v/>
          </cell>
          <cell r="AL1314" t="str">
            <v/>
          </cell>
          <cell r="AM1314" t="str">
            <v/>
          </cell>
          <cell r="AN1314" t="str">
            <v/>
          </cell>
          <cell r="AO1314" t="str">
            <v/>
          </cell>
          <cell r="AP1314" t="str">
            <v/>
          </cell>
          <cell r="AQ1314" t="str">
            <v/>
          </cell>
          <cell r="AR1314" t="str">
            <v/>
          </cell>
          <cell r="AS1314" t="str">
            <v/>
          </cell>
          <cell r="AT1314" t="str">
            <v/>
          </cell>
          <cell r="AU1314" t="str">
            <v/>
          </cell>
          <cell r="AV1314" t="str">
            <v/>
          </cell>
          <cell r="AW1314" t="str">
            <v/>
          </cell>
          <cell r="AX1314" t="str">
            <v/>
          </cell>
          <cell r="AY1314" t="str">
            <v/>
          </cell>
          <cell r="AZ1314" t="str">
            <v/>
          </cell>
          <cell r="BA1314" t="str">
            <v/>
          </cell>
          <cell r="BB1314" t="str">
            <v/>
          </cell>
          <cell r="BC1314" t="str">
            <v/>
          </cell>
        </row>
        <row r="1315">
          <cell r="B1315" t="str">
            <v>XSHDL - Sea</v>
          </cell>
          <cell r="C1315">
            <v>0</v>
          </cell>
          <cell r="D1315" t="str">
            <v/>
          </cell>
          <cell r="E1315" t="str">
            <v/>
          </cell>
          <cell r="F1315" t="str">
            <v/>
          </cell>
          <cell r="G1315" t="str">
            <v/>
          </cell>
          <cell r="H1315" t="str">
            <v/>
          </cell>
          <cell r="I1315" t="str">
            <v/>
          </cell>
          <cell r="J1315" t="str">
            <v/>
          </cell>
          <cell r="K1315" t="str">
            <v/>
          </cell>
          <cell r="L1315" t="str">
            <v/>
          </cell>
          <cell r="M1315" t="str">
            <v/>
          </cell>
          <cell r="N1315" t="str">
            <v/>
          </cell>
          <cell r="O1315" t="str">
            <v/>
          </cell>
          <cell r="P1315" t="str">
            <v/>
          </cell>
          <cell r="Q1315" t="str">
            <v/>
          </cell>
          <cell r="R1315" t="str">
            <v/>
          </cell>
          <cell r="S1315" t="str">
            <v/>
          </cell>
          <cell r="T1315" t="str">
            <v/>
          </cell>
          <cell r="U1315" t="str">
            <v/>
          </cell>
          <cell r="V1315" t="str">
            <v/>
          </cell>
          <cell r="W1315" t="str">
            <v/>
          </cell>
          <cell r="X1315" t="str">
            <v/>
          </cell>
          <cell r="Y1315" t="str">
            <v/>
          </cell>
          <cell r="Z1315" t="str">
            <v/>
          </cell>
          <cell r="AA1315" t="str">
            <v/>
          </cell>
          <cell r="AB1315" t="str">
            <v/>
          </cell>
          <cell r="AC1315" t="str">
            <v/>
          </cell>
          <cell r="AD1315" t="str">
            <v/>
          </cell>
          <cell r="AE1315" t="str">
            <v/>
          </cell>
          <cell r="AF1315" t="str">
            <v/>
          </cell>
          <cell r="AG1315" t="str">
            <v/>
          </cell>
          <cell r="AH1315" t="str">
            <v/>
          </cell>
          <cell r="AI1315" t="str">
            <v/>
          </cell>
          <cell r="AJ1315" t="str">
            <v/>
          </cell>
          <cell r="AK1315" t="str">
            <v/>
          </cell>
          <cell r="AL1315" t="str">
            <v/>
          </cell>
          <cell r="AM1315" t="str">
            <v/>
          </cell>
          <cell r="AN1315" t="str">
            <v/>
          </cell>
          <cell r="AO1315" t="str">
            <v/>
          </cell>
          <cell r="AP1315" t="str">
            <v/>
          </cell>
          <cell r="AQ1315" t="str">
            <v/>
          </cell>
          <cell r="AR1315" t="str">
            <v/>
          </cell>
          <cell r="AS1315" t="str">
            <v/>
          </cell>
          <cell r="AT1315" t="str">
            <v/>
          </cell>
          <cell r="AU1315" t="str">
            <v/>
          </cell>
          <cell r="AV1315" t="str">
            <v/>
          </cell>
          <cell r="AW1315" t="str">
            <v/>
          </cell>
          <cell r="AX1315" t="str">
            <v/>
          </cell>
          <cell r="AY1315" t="str">
            <v/>
          </cell>
          <cell r="AZ1315" t="str">
            <v/>
          </cell>
          <cell r="BA1315" t="str">
            <v/>
          </cell>
          <cell r="BB1315" t="str">
            <v/>
          </cell>
          <cell r="BC1315" t="str">
            <v/>
          </cell>
        </row>
        <row r="1316">
          <cell r="B1316" t="str">
            <v>XSHWD - Air</v>
          </cell>
          <cell r="C1316">
            <v>0</v>
          </cell>
          <cell r="D1316" t="str">
            <v/>
          </cell>
          <cell r="E1316" t="str">
            <v/>
          </cell>
          <cell r="F1316" t="str">
            <v/>
          </cell>
          <cell r="G1316" t="str">
            <v/>
          </cell>
          <cell r="H1316" t="str">
            <v/>
          </cell>
          <cell r="I1316" t="str">
            <v/>
          </cell>
          <cell r="J1316" t="str">
            <v/>
          </cell>
          <cell r="K1316" t="str">
            <v/>
          </cell>
          <cell r="L1316" t="str">
            <v/>
          </cell>
          <cell r="M1316" t="str">
            <v/>
          </cell>
          <cell r="N1316" t="str">
            <v/>
          </cell>
          <cell r="O1316" t="str">
            <v/>
          </cell>
          <cell r="P1316" t="str">
            <v/>
          </cell>
          <cell r="Q1316" t="str">
            <v/>
          </cell>
          <cell r="R1316" t="str">
            <v/>
          </cell>
          <cell r="S1316" t="str">
            <v/>
          </cell>
          <cell r="T1316" t="str">
            <v/>
          </cell>
          <cell r="U1316" t="str">
            <v/>
          </cell>
          <cell r="V1316" t="str">
            <v/>
          </cell>
          <cell r="W1316" t="str">
            <v/>
          </cell>
          <cell r="X1316" t="str">
            <v/>
          </cell>
          <cell r="Y1316" t="str">
            <v/>
          </cell>
          <cell r="Z1316" t="str">
            <v/>
          </cell>
          <cell r="AA1316" t="str">
            <v/>
          </cell>
          <cell r="AB1316" t="str">
            <v/>
          </cell>
          <cell r="AC1316" t="str">
            <v/>
          </cell>
          <cell r="AD1316" t="str">
            <v/>
          </cell>
          <cell r="AE1316" t="str">
            <v/>
          </cell>
          <cell r="AF1316" t="str">
            <v/>
          </cell>
          <cell r="AG1316" t="str">
            <v/>
          </cell>
          <cell r="AH1316" t="str">
            <v/>
          </cell>
          <cell r="AI1316" t="str">
            <v/>
          </cell>
          <cell r="AJ1316" t="str">
            <v/>
          </cell>
          <cell r="AK1316" t="str">
            <v/>
          </cell>
          <cell r="AL1316" t="str">
            <v/>
          </cell>
          <cell r="AM1316" t="str">
            <v/>
          </cell>
          <cell r="AN1316" t="str">
            <v/>
          </cell>
          <cell r="AO1316" t="str">
            <v/>
          </cell>
          <cell r="AP1316" t="str">
            <v/>
          </cell>
          <cell r="AQ1316" t="str">
            <v/>
          </cell>
          <cell r="AR1316" t="str">
            <v/>
          </cell>
          <cell r="AS1316" t="str">
            <v/>
          </cell>
          <cell r="AT1316" t="str">
            <v/>
          </cell>
          <cell r="AU1316" t="str">
            <v/>
          </cell>
          <cell r="AV1316" t="str">
            <v/>
          </cell>
          <cell r="AW1316" t="str">
            <v/>
          </cell>
          <cell r="AX1316" t="str">
            <v/>
          </cell>
          <cell r="AY1316" t="str">
            <v/>
          </cell>
          <cell r="AZ1316" t="str">
            <v/>
          </cell>
          <cell r="BA1316" t="str">
            <v/>
          </cell>
          <cell r="BB1316" t="str">
            <v/>
          </cell>
          <cell r="BC1316" t="str">
            <v/>
          </cell>
        </row>
        <row r="1317">
          <cell r="B1317" t="str">
            <v>XSHWD - Sea</v>
          </cell>
          <cell r="C1317">
            <v>0</v>
          </cell>
          <cell r="D1317" t="str">
            <v/>
          </cell>
          <cell r="E1317" t="str">
            <v/>
          </cell>
          <cell r="F1317" t="str">
            <v/>
          </cell>
          <cell r="G1317" t="str">
            <v/>
          </cell>
          <cell r="H1317" t="str">
            <v/>
          </cell>
          <cell r="I1317" t="str">
            <v/>
          </cell>
          <cell r="J1317" t="str">
            <v/>
          </cell>
          <cell r="K1317" t="str">
            <v/>
          </cell>
          <cell r="L1317" t="str">
            <v/>
          </cell>
          <cell r="M1317" t="str">
            <v/>
          </cell>
          <cell r="N1317" t="str">
            <v/>
          </cell>
          <cell r="O1317" t="str">
            <v/>
          </cell>
          <cell r="P1317" t="str">
            <v/>
          </cell>
          <cell r="Q1317" t="str">
            <v/>
          </cell>
          <cell r="R1317" t="str">
            <v/>
          </cell>
          <cell r="S1317" t="str">
            <v/>
          </cell>
          <cell r="T1317" t="str">
            <v/>
          </cell>
          <cell r="U1317" t="str">
            <v/>
          </cell>
          <cell r="V1317" t="str">
            <v/>
          </cell>
          <cell r="W1317" t="str">
            <v/>
          </cell>
          <cell r="X1317" t="str">
            <v/>
          </cell>
          <cell r="Y1317" t="str">
            <v/>
          </cell>
          <cell r="Z1317" t="str">
            <v/>
          </cell>
          <cell r="AA1317" t="str">
            <v/>
          </cell>
          <cell r="AB1317" t="str">
            <v/>
          </cell>
          <cell r="AC1317" t="str">
            <v/>
          </cell>
          <cell r="AD1317" t="str">
            <v/>
          </cell>
          <cell r="AE1317" t="str">
            <v/>
          </cell>
          <cell r="AF1317" t="str">
            <v/>
          </cell>
          <cell r="AG1317" t="str">
            <v/>
          </cell>
          <cell r="AH1317" t="str">
            <v/>
          </cell>
          <cell r="AI1317" t="str">
            <v/>
          </cell>
          <cell r="AJ1317" t="str">
            <v/>
          </cell>
          <cell r="AK1317" t="str">
            <v/>
          </cell>
          <cell r="AL1317" t="str">
            <v/>
          </cell>
          <cell r="AM1317" t="str">
            <v/>
          </cell>
          <cell r="AN1317" t="str">
            <v/>
          </cell>
          <cell r="AO1317" t="str">
            <v/>
          </cell>
          <cell r="AP1317" t="str">
            <v/>
          </cell>
          <cell r="AQ1317" t="str">
            <v/>
          </cell>
          <cell r="AR1317" t="str">
            <v/>
          </cell>
          <cell r="AS1317" t="str">
            <v/>
          </cell>
          <cell r="AT1317" t="str">
            <v/>
          </cell>
          <cell r="AU1317" t="str">
            <v/>
          </cell>
          <cell r="AV1317" t="str">
            <v/>
          </cell>
          <cell r="AW1317" t="str">
            <v/>
          </cell>
          <cell r="AX1317" t="str">
            <v/>
          </cell>
          <cell r="AY1317" t="str">
            <v/>
          </cell>
          <cell r="AZ1317" t="str">
            <v/>
          </cell>
          <cell r="BA1317" t="str">
            <v/>
          </cell>
          <cell r="BB1317" t="str">
            <v/>
          </cell>
          <cell r="BC1317" t="str">
            <v/>
          </cell>
        </row>
        <row r="1318">
          <cell r="B1318" t="str">
            <v>XSJIF - Air</v>
          </cell>
          <cell r="C1318">
            <v>0</v>
          </cell>
          <cell r="D1318" t="str">
            <v/>
          </cell>
          <cell r="E1318" t="str">
            <v/>
          </cell>
          <cell r="F1318" t="str">
            <v/>
          </cell>
          <cell r="G1318" t="str">
            <v/>
          </cell>
          <cell r="H1318" t="str">
            <v/>
          </cell>
          <cell r="I1318" t="str">
            <v/>
          </cell>
          <cell r="J1318" t="str">
            <v/>
          </cell>
          <cell r="K1318" t="str">
            <v/>
          </cell>
          <cell r="L1318" t="str">
            <v/>
          </cell>
          <cell r="M1318" t="str">
            <v/>
          </cell>
          <cell r="N1318" t="str">
            <v/>
          </cell>
          <cell r="O1318" t="str">
            <v/>
          </cell>
          <cell r="P1318" t="str">
            <v/>
          </cell>
          <cell r="Q1318" t="str">
            <v/>
          </cell>
          <cell r="R1318" t="str">
            <v/>
          </cell>
          <cell r="S1318" t="str">
            <v/>
          </cell>
          <cell r="T1318" t="str">
            <v/>
          </cell>
          <cell r="U1318" t="str">
            <v/>
          </cell>
          <cell r="V1318" t="str">
            <v/>
          </cell>
          <cell r="W1318" t="str">
            <v/>
          </cell>
          <cell r="X1318" t="str">
            <v/>
          </cell>
          <cell r="Y1318" t="str">
            <v/>
          </cell>
          <cell r="Z1318" t="str">
            <v/>
          </cell>
          <cell r="AA1318" t="str">
            <v/>
          </cell>
          <cell r="AB1318" t="str">
            <v/>
          </cell>
          <cell r="AC1318" t="str">
            <v/>
          </cell>
          <cell r="AD1318" t="str">
            <v/>
          </cell>
          <cell r="AE1318" t="str">
            <v/>
          </cell>
          <cell r="AF1318" t="str">
            <v/>
          </cell>
          <cell r="AG1318" t="str">
            <v/>
          </cell>
          <cell r="AH1318" t="str">
            <v/>
          </cell>
          <cell r="AI1318" t="str">
            <v/>
          </cell>
          <cell r="AJ1318" t="str">
            <v/>
          </cell>
          <cell r="AK1318" t="str">
            <v/>
          </cell>
          <cell r="AL1318" t="str">
            <v/>
          </cell>
          <cell r="AM1318" t="str">
            <v/>
          </cell>
          <cell r="AN1318" t="str">
            <v/>
          </cell>
          <cell r="AO1318" t="str">
            <v/>
          </cell>
          <cell r="AP1318" t="str">
            <v/>
          </cell>
          <cell r="AQ1318" t="str">
            <v/>
          </cell>
          <cell r="AR1318" t="str">
            <v/>
          </cell>
          <cell r="AS1318" t="str">
            <v/>
          </cell>
          <cell r="AT1318" t="str">
            <v/>
          </cell>
          <cell r="AU1318" t="str">
            <v/>
          </cell>
          <cell r="AV1318" t="str">
            <v/>
          </cell>
          <cell r="AW1318" t="str">
            <v/>
          </cell>
          <cell r="AX1318" t="str">
            <v/>
          </cell>
          <cell r="AY1318" t="str">
            <v/>
          </cell>
          <cell r="AZ1318" t="str">
            <v/>
          </cell>
          <cell r="BA1318" t="str">
            <v/>
          </cell>
          <cell r="BB1318" t="str">
            <v/>
          </cell>
          <cell r="BC1318" t="str">
            <v/>
          </cell>
        </row>
        <row r="1319">
          <cell r="B1319" t="str">
            <v>XSJIF - Sea</v>
          </cell>
          <cell r="C1319">
            <v>0</v>
          </cell>
          <cell r="D1319" t="str">
            <v/>
          </cell>
          <cell r="E1319" t="str">
            <v/>
          </cell>
          <cell r="F1319" t="str">
            <v/>
          </cell>
          <cell r="G1319" t="str">
            <v/>
          </cell>
          <cell r="H1319" t="str">
            <v/>
          </cell>
          <cell r="I1319" t="str">
            <v/>
          </cell>
          <cell r="J1319" t="str">
            <v/>
          </cell>
          <cell r="K1319" t="str">
            <v/>
          </cell>
          <cell r="L1319" t="str">
            <v/>
          </cell>
          <cell r="M1319" t="str">
            <v/>
          </cell>
          <cell r="N1319" t="str">
            <v/>
          </cell>
          <cell r="O1319" t="str">
            <v/>
          </cell>
          <cell r="P1319" t="str">
            <v/>
          </cell>
          <cell r="Q1319" t="str">
            <v/>
          </cell>
          <cell r="R1319" t="str">
            <v/>
          </cell>
          <cell r="S1319" t="str">
            <v/>
          </cell>
          <cell r="T1319" t="str">
            <v/>
          </cell>
          <cell r="U1319" t="str">
            <v/>
          </cell>
          <cell r="V1319" t="str">
            <v/>
          </cell>
          <cell r="W1319" t="str">
            <v/>
          </cell>
          <cell r="X1319" t="str">
            <v/>
          </cell>
          <cell r="Y1319" t="str">
            <v/>
          </cell>
          <cell r="Z1319" t="str">
            <v/>
          </cell>
          <cell r="AA1319" t="str">
            <v/>
          </cell>
          <cell r="AB1319" t="str">
            <v/>
          </cell>
          <cell r="AC1319" t="str">
            <v/>
          </cell>
          <cell r="AD1319" t="str">
            <v/>
          </cell>
          <cell r="AE1319" t="str">
            <v/>
          </cell>
          <cell r="AF1319" t="str">
            <v/>
          </cell>
          <cell r="AG1319" t="str">
            <v/>
          </cell>
          <cell r="AH1319" t="str">
            <v/>
          </cell>
          <cell r="AI1319" t="str">
            <v/>
          </cell>
          <cell r="AJ1319" t="str">
            <v/>
          </cell>
          <cell r="AK1319" t="str">
            <v/>
          </cell>
          <cell r="AL1319" t="str">
            <v/>
          </cell>
          <cell r="AM1319" t="str">
            <v/>
          </cell>
          <cell r="AN1319" t="str">
            <v/>
          </cell>
          <cell r="AO1319" t="str">
            <v/>
          </cell>
          <cell r="AP1319" t="str">
            <v/>
          </cell>
          <cell r="AQ1319" t="str">
            <v/>
          </cell>
          <cell r="AR1319" t="str">
            <v/>
          </cell>
          <cell r="AS1319" t="str">
            <v/>
          </cell>
          <cell r="AT1319" t="str">
            <v/>
          </cell>
          <cell r="AU1319" t="str">
            <v/>
          </cell>
          <cell r="AV1319" t="str">
            <v/>
          </cell>
          <cell r="AW1319" t="str">
            <v/>
          </cell>
          <cell r="AX1319" t="str">
            <v/>
          </cell>
          <cell r="AY1319" t="str">
            <v/>
          </cell>
          <cell r="AZ1319" t="str">
            <v/>
          </cell>
          <cell r="BA1319" t="str">
            <v/>
          </cell>
          <cell r="BB1319" t="str">
            <v/>
          </cell>
          <cell r="BC1319" t="str">
            <v/>
          </cell>
        </row>
        <row r="1320">
          <cell r="B1320" t="str">
            <v>XSJVF - Air</v>
          </cell>
          <cell r="C1320">
            <v>0</v>
          </cell>
          <cell r="D1320" t="str">
            <v/>
          </cell>
          <cell r="E1320" t="str">
            <v/>
          </cell>
          <cell r="F1320" t="str">
            <v/>
          </cell>
          <cell r="G1320" t="str">
            <v/>
          </cell>
          <cell r="H1320" t="str">
            <v/>
          </cell>
          <cell r="I1320" t="str">
            <v/>
          </cell>
          <cell r="J1320" t="str">
            <v/>
          </cell>
          <cell r="K1320" t="str">
            <v/>
          </cell>
          <cell r="L1320" t="str">
            <v/>
          </cell>
          <cell r="M1320" t="str">
            <v/>
          </cell>
          <cell r="N1320" t="str">
            <v/>
          </cell>
          <cell r="O1320" t="str">
            <v/>
          </cell>
          <cell r="P1320" t="str">
            <v/>
          </cell>
          <cell r="Q1320" t="str">
            <v/>
          </cell>
          <cell r="R1320" t="str">
            <v/>
          </cell>
          <cell r="S1320" t="str">
            <v/>
          </cell>
          <cell r="T1320" t="str">
            <v/>
          </cell>
          <cell r="U1320" t="str">
            <v/>
          </cell>
          <cell r="V1320" t="str">
            <v/>
          </cell>
          <cell r="W1320" t="str">
            <v/>
          </cell>
          <cell r="X1320" t="str">
            <v/>
          </cell>
          <cell r="Y1320" t="str">
            <v/>
          </cell>
          <cell r="Z1320" t="str">
            <v/>
          </cell>
          <cell r="AA1320" t="str">
            <v/>
          </cell>
          <cell r="AB1320" t="str">
            <v/>
          </cell>
          <cell r="AC1320" t="str">
            <v/>
          </cell>
          <cell r="AD1320" t="str">
            <v/>
          </cell>
          <cell r="AE1320" t="str">
            <v/>
          </cell>
          <cell r="AF1320" t="str">
            <v/>
          </cell>
          <cell r="AG1320" t="str">
            <v/>
          </cell>
          <cell r="AH1320" t="str">
            <v/>
          </cell>
          <cell r="AI1320" t="str">
            <v/>
          </cell>
          <cell r="AJ1320" t="str">
            <v/>
          </cell>
          <cell r="AK1320" t="str">
            <v/>
          </cell>
          <cell r="AL1320" t="str">
            <v/>
          </cell>
          <cell r="AM1320" t="str">
            <v/>
          </cell>
          <cell r="AN1320" t="str">
            <v/>
          </cell>
          <cell r="AO1320" t="str">
            <v/>
          </cell>
          <cell r="AP1320" t="str">
            <v/>
          </cell>
          <cell r="AQ1320" t="str">
            <v/>
          </cell>
          <cell r="AR1320" t="str">
            <v/>
          </cell>
          <cell r="AS1320" t="str">
            <v/>
          </cell>
          <cell r="AT1320" t="str">
            <v/>
          </cell>
          <cell r="AU1320" t="str">
            <v/>
          </cell>
          <cell r="AV1320" t="str">
            <v/>
          </cell>
          <cell r="AW1320" t="str">
            <v/>
          </cell>
          <cell r="AX1320" t="str">
            <v/>
          </cell>
          <cell r="AY1320" t="str">
            <v/>
          </cell>
          <cell r="AZ1320" t="str">
            <v/>
          </cell>
          <cell r="BA1320" t="str">
            <v/>
          </cell>
          <cell r="BB1320" t="str">
            <v/>
          </cell>
          <cell r="BC1320" t="str">
            <v/>
          </cell>
        </row>
        <row r="1321">
          <cell r="B1321" t="str">
            <v>XSJVF - Sea</v>
          </cell>
          <cell r="C1321">
            <v>0</v>
          </cell>
          <cell r="D1321" t="str">
            <v/>
          </cell>
          <cell r="E1321" t="str">
            <v/>
          </cell>
          <cell r="F1321" t="str">
            <v/>
          </cell>
          <cell r="G1321" t="str">
            <v/>
          </cell>
          <cell r="H1321" t="str">
            <v/>
          </cell>
          <cell r="I1321" t="str">
            <v/>
          </cell>
          <cell r="J1321" t="str">
            <v/>
          </cell>
          <cell r="K1321" t="str">
            <v/>
          </cell>
          <cell r="L1321" t="str">
            <v/>
          </cell>
          <cell r="M1321" t="str">
            <v/>
          </cell>
          <cell r="N1321" t="str">
            <v/>
          </cell>
          <cell r="O1321" t="str">
            <v/>
          </cell>
          <cell r="P1321" t="str">
            <v/>
          </cell>
          <cell r="Q1321" t="str">
            <v/>
          </cell>
          <cell r="R1321" t="str">
            <v/>
          </cell>
          <cell r="S1321" t="str">
            <v/>
          </cell>
          <cell r="T1321" t="str">
            <v/>
          </cell>
          <cell r="U1321" t="str">
            <v/>
          </cell>
          <cell r="V1321" t="str">
            <v/>
          </cell>
          <cell r="W1321" t="str">
            <v/>
          </cell>
          <cell r="X1321" t="str">
            <v/>
          </cell>
          <cell r="Y1321" t="str">
            <v/>
          </cell>
          <cell r="Z1321" t="str">
            <v/>
          </cell>
          <cell r="AA1321" t="str">
            <v/>
          </cell>
          <cell r="AB1321" t="str">
            <v/>
          </cell>
          <cell r="AC1321" t="str">
            <v/>
          </cell>
          <cell r="AD1321" t="str">
            <v/>
          </cell>
          <cell r="AE1321" t="str">
            <v/>
          </cell>
          <cell r="AF1321" t="str">
            <v/>
          </cell>
          <cell r="AG1321" t="str">
            <v/>
          </cell>
          <cell r="AH1321" t="str">
            <v/>
          </cell>
          <cell r="AI1321" t="str">
            <v/>
          </cell>
          <cell r="AJ1321" t="str">
            <v/>
          </cell>
          <cell r="AK1321" t="str">
            <v/>
          </cell>
          <cell r="AL1321" t="str">
            <v/>
          </cell>
          <cell r="AM1321" t="str">
            <v/>
          </cell>
          <cell r="AN1321" t="str">
            <v/>
          </cell>
          <cell r="AO1321" t="str">
            <v/>
          </cell>
          <cell r="AP1321" t="str">
            <v/>
          </cell>
          <cell r="AQ1321" t="str">
            <v/>
          </cell>
          <cell r="AR1321" t="str">
            <v/>
          </cell>
          <cell r="AS1321" t="str">
            <v/>
          </cell>
          <cell r="AT1321" t="str">
            <v/>
          </cell>
          <cell r="AU1321" t="str">
            <v/>
          </cell>
          <cell r="AV1321" t="str">
            <v/>
          </cell>
          <cell r="AW1321" t="str">
            <v/>
          </cell>
          <cell r="AX1321" t="str">
            <v/>
          </cell>
          <cell r="AY1321" t="str">
            <v/>
          </cell>
          <cell r="AZ1321" t="str">
            <v/>
          </cell>
          <cell r="BA1321" t="str">
            <v/>
          </cell>
          <cell r="BB1321" t="str">
            <v/>
          </cell>
          <cell r="BC1321" t="str">
            <v/>
          </cell>
        </row>
        <row r="1322">
          <cell r="B1322" t="str">
            <v>XSKGM - Air</v>
          </cell>
          <cell r="C1322">
            <v>0</v>
          </cell>
          <cell r="D1322" t="str">
            <v/>
          </cell>
          <cell r="E1322" t="str">
            <v/>
          </cell>
          <cell r="F1322" t="str">
            <v/>
          </cell>
          <cell r="G1322" t="str">
            <v/>
          </cell>
          <cell r="H1322" t="str">
            <v/>
          </cell>
          <cell r="I1322" t="str">
            <v/>
          </cell>
          <cell r="J1322" t="str">
            <v/>
          </cell>
          <cell r="K1322" t="str">
            <v/>
          </cell>
          <cell r="L1322" t="str">
            <v/>
          </cell>
          <cell r="M1322" t="str">
            <v/>
          </cell>
          <cell r="N1322" t="str">
            <v/>
          </cell>
          <cell r="O1322" t="str">
            <v/>
          </cell>
          <cell r="P1322" t="str">
            <v/>
          </cell>
          <cell r="Q1322" t="str">
            <v/>
          </cell>
          <cell r="R1322" t="str">
            <v/>
          </cell>
          <cell r="S1322" t="str">
            <v/>
          </cell>
          <cell r="T1322" t="str">
            <v/>
          </cell>
          <cell r="U1322" t="str">
            <v/>
          </cell>
          <cell r="V1322" t="str">
            <v/>
          </cell>
          <cell r="W1322" t="str">
            <v/>
          </cell>
          <cell r="X1322" t="str">
            <v/>
          </cell>
          <cell r="Y1322" t="str">
            <v/>
          </cell>
          <cell r="Z1322" t="str">
            <v/>
          </cell>
          <cell r="AA1322" t="str">
            <v/>
          </cell>
          <cell r="AB1322" t="str">
            <v/>
          </cell>
          <cell r="AC1322" t="str">
            <v/>
          </cell>
          <cell r="AD1322" t="str">
            <v/>
          </cell>
          <cell r="AE1322" t="str">
            <v/>
          </cell>
          <cell r="AF1322" t="str">
            <v/>
          </cell>
          <cell r="AG1322" t="str">
            <v/>
          </cell>
          <cell r="AH1322" t="str">
            <v/>
          </cell>
          <cell r="AI1322" t="str">
            <v/>
          </cell>
          <cell r="AJ1322" t="str">
            <v/>
          </cell>
          <cell r="AK1322" t="str">
            <v/>
          </cell>
          <cell r="AL1322" t="str">
            <v/>
          </cell>
          <cell r="AM1322" t="str">
            <v/>
          </cell>
          <cell r="AN1322" t="str">
            <v/>
          </cell>
          <cell r="AO1322" t="str">
            <v/>
          </cell>
          <cell r="AP1322" t="str">
            <v/>
          </cell>
          <cell r="AQ1322" t="str">
            <v/>
          </cell>
          <cell r="AR1322" t="str">
            <v/>
          </cell>
          <cell r="AS1322" t="str">
            <v/>
          </cell>
          <cell r="AT1322" t="str">
            <v/>
          </cell>
          <cell r="AU1322" t="str">
            <v/>
          </cell>
          <cell r="AV1322" t="str">
            <v/>
          </cell>
          <cell r="AW1322" t="str">
            <v/>
          </cell>
          <cell r="AX1322" t="str">
            <v/>
          </cell>
          <cell r="AY1322" t="str">
            <v/>
          </cell>
          <cell r="AZ1322" t="str">
            <v/>
          </cell>
          <cell r="BA1322" t="str">
            <v/>
          </cell>
          <cell r="BB1322" t="str">
            <v/>
          </cell>
          <cell r="BC1322" t="str">
            <v/>
          </cell>
        </row>
        <row r="1323">
          <cell r="B1323" t="str">
            <v>XSKGM - Sea</v>
          </cell>
          <cell r="C1323">
            <v>0</v>
          </cell>
          <cell r="D1323" t="str">
            <v/>
          </cell>
          <cell r="E1323" t="str">
            <v/>
          </cell>
          <cell r="F1323" t="str">
            <v/>
          </cell>
          <cell r="G1323" t="str">
            <v/>
          </cell>
          <cell r="H1323" t="str">
            <v/>
          </cell>
          <cell r="I1323" t="str">
            <v/>
          </cell>
          <cell r="J1323" t="str">
            <v/>
          </cell>
          <cell r="K1323" t="str">
            <v/>
          </cell>
          <cell r="L1323" t="str">
            <v/>
          </cell>
          <cell r="M1323" t="str">
            <v/>
          </cell>
          <cell r="N1323" t="str">
            <v/>
          </cell>
          <cell r="O1323" t="str">
            <v/>
          </cell>
          <cell r="P1323" t="str">
            <v/>
          </cell>
          <cell r="Q1323" t="str">
            <v/>
          </cell>
          <cell r="R1323" t="str">
            <v/>
          </cell>
          <cell r="S1323" t="str">
            <v/>
          </cell>
          <cell r="T1323" t="str">
            <v/>
          </cell>
          <cell r="U1323" t="str">
            <v/>
          </cell>
          <cell r="V1323" t="str">
            <v/>
          </cell>
          <cell r="W1323" t="str">
            <v/>
          </cell>
          <cell r="X1323" t="str">
            <v/>
          </cell>
          <cell r="Y1323" t="str">
            <v/>
          </cell>
          <cell r="Z1323" t="str">
            <v/>
          </cell>
          <cell r="AA1323" t="str">
            <v/>
          </cell>
          <cell r="AB1323" t="str">
            <v/>
          </cell>
          <cell r="AC1323" t="str">
            <v/>
          </cell>
          <cell r="AD1323" t="str">
            <v/>
          </cell>
          <cell r="AE1323" t="str">
            <v/>
          </cell>
          <cell r="AF1323" t="str">
            <v/>
          </cell>
          <cell r="AG1323" t="str">
            <v/>
          </cell>
          <cell r="AH1323" t="str">
            <v/>
          </cell>
          <cell r="AI1323" t="str">
            <v/>
          </cell>
          <cell r="AJ1323" t="str">
            <v/>
          </cell>
          <cell r="AK1323" t="str">
            <v/>
          </cell>
          <cell r="AL1323" t="str">
            <v/>
          </cell>
          <cell r="AM1323" t="str">
            <v/>
          </cell>
          <cell r="AN1323" t="str">
            <v/>
          </cell>
          <cell r="AO1323" t="str">
            <v/>
          </cell>
          <cell r="AP1323" t="str">
            <v/>
          </cell>
          <cell r="AQ1323" t="str">
            <v/>
          </cell>
          <cell r="AR1323" t="str">
            <v/>
          </cell>
          <cell r="AS1323" t="str">
            <v/>
          </cell>
          <cell r="AT1323" t="str">
            <v/>
          </cell>
          <cell r="AU1323" t="str">
            <v/>
          </cell>
          <cell r="AV1323" t="str">
            <v/>
          </cell>
          <cell r="AW1323" t="str">
            <v/>
          </cell>
          <cell r="AX1323" t="str">
            <v/>
          </cell>
          <cell r="AY1323" t="str">
            <v/>
          </cell>
          <cell r="AZ1323" t="str">
            <v/>
          </cell>
          <cell r="BA1323" t="str">
            <v/>
          </cell>
          <cell r="BB1323" t="str">
            <v/>
          </cell>
          <cell r="BC1323" t="str">
            <v/>
          </cell>
        </row>
        <row r="1324">
          <cell r="B1324" t="str">
            <v>XSLFU - Air</v>
          </cell>
          <cell r="C1324">
            <v>0</v>
          </cell>
          <cell r="D1324" t="str">
            <v/>
          </cell>
          <cell r="E1324" t="str">
            <v/>
          </cell>
          <cell r="F1324" t="str">
            <v/>
          </cell>
          <cell r="G1324" t="str">
            <v/>
          </cell>
          <cell r="H1324" t="str">
            <v/>
          </cell>
          <cell r="I1324" t="str">
            <v/>
          </cell>
          <cell r="J1324" t="str">
            <v/>
          </cell>
          <cell r="K1324" t="str">
            <v/>
          </cell>
          <cell r="L1324" t="str">
            <v/>
          </cell>
          <cell r="M1324" t="str">
            <v/>
          </cell>
          <cell r="N1324" t="str">
            <v/>
          </cell>
          <cell r="O1324" t="str">
            <v/>
          </cell>
          <cell r="P1324" t="str">
            <v/>
          </cell>
          <cell r="Q1324" t="str">
            <v/>
          </cell>
          <cell r="R1324" t="str">
            <v/>
          </cell>
          <cell r="S1324" t="str">
            <v/>
          </cell>
          <cell r="T1324" t="str">
            <v/>
          </cell>
          <cell r="U1324" t="str">
            <v/>
          </cell>
          <cell r="V1324" t="str">
            <v/>
          </cell>
          <cell r="W1324" t="str">
            <v/>
          </cell>
          <cell r="X1324" t="str">
            <v/>
          </cell>
          <cell r="Y1324" t="str">
            <v/>
          </cell>
          <cell r="Z1324" t="str">
            <v/>
          </cell>
          <cell r="AA1324" t="str">
            <v/>
          </cell>
          <cell r="AB1324" t="str">
            <v/>
          </cell>
          <cell r="AC1324" t="str">
            <v/>
          </cell>
          <cell r="AD1324" t="str">
            <v/>
          </cell>
          <cell r="AE1324" t="str">
            <v/>
          </cell>
          <cell r="AF1324" t="str">
            <v/>
          </cell>
          <cell r="AG1324" t="str">
            <v/>
          </cell>
          <cell r="AH1324" t="str">
            <v/>
          </cell>
          <cell r="AI1324" t="str">
            <v/>
          </cell>
          <cell r="AJ1324" t="str">
            <v/>
          </cell>
          <cell r="AK1324" t="str">
            <v/>
          </cell>
          <cell r="AL1324" t="str">
            <v/>
          </cell>
          <cell r="AM1324" t="str">
            <v/>
          </cell>
          <cell r="AN1324" t="str">
            <v/>
          </cell>
          <cell r="AO1324" t="str">
            <v/>
          </cell>
          <cell r="AP1324" t="str">
            <v/>
          </cell>
          <cell r="AQ1324" t="str">
            <v/>
          </cell>
          <cell r="AR1324" t="str">
            <v/>
          </cell>
          <cell r="AS1324" t="str">
            <v/>
          </cell>
          <cell r="AT1324" t="str">
            <v/>
          </cell>
          <cell r="AU1324" t="str">
            <v/>
          </cell>
          <cell r="AV1324" t="str">
            <v/>
          </cell>
          <cell r="AW1324" t="str">
            <v/>
          </cell>
          <cell r="AX1324" t="str">
            <v/>
          </cell>
          <cell r="AY1324" t="str">
            <v/>
          </cell>
          <cell r="AZ1324" t="str">
            <v/>
          </cell>
          <cell r="BA1324" t="str">
            <v/>
          </cell>
          <cell r="BB1324" t="str">
            <v/>
          </cell>
          <cell r="BC1324" t="str">
            <v/>
          </cell>
        </row>
        <row r="1325">
          <cell r="B1325" t="str">
            <v>XSLFU - Sea</v>
          </cell>
          <cell r="C1325">
            <v>0</v>
          </cell>
          <cell r="D1325" t="str">
            <v/>
          </cell>
          <cell r="E1325" t="str">
            <v/>
          </cell>
          <cell r="F1325" t="str">
            <v/>
          </cell>
          <cell r="G1325" t="str">
            <v/>
          </cell>
          <cell r="H1325" t="str">
            <v/>
          </cell>
          <cell r="I1325" t="str">
            <v/>
          </cell>
          <cell r="J1325" t="str">
            <v/>
          </cell>
          <cell r="K1325" t="str">
            <v/>
          </cell>
          <cell r="L1325" t="str">
            <v/>
          </cell>
          <cell r="M1325" t="str">
            <v/>
          </cell>
          <cell r="N1325" t="str">
            <v/>
          </cell>
          <cell r="O1325" t="str">
            <v/>
          </cell>
          <cell r="P1325" t="str">
            <v/>
          </cell>
          <cell r="Q1325" t="str">
            <v/>
          </cell>
          <cell r="R1325" t="str">
            <v/>
          </cell>
          <cell r="S1325" t="str">
            <v/>
          </cell>
          <cell r="T1325" t="str">
            <v/>
          </cell>
          <cell r="U1325" t="str">
            <v/>
          </cell>
          <cell r="V1325" t="str">
            <v/>
          </cell>
          <cell r="W1325" t="str">
            <v/>
          </cell>
          <cell r="X1325" t="str">
            <v/>
          </cell>
          <cell r="Y1325" t="str">
            <v/>
          </cell>
          <cell r="Z1325" t="str">
            <v/>
          </cell>
          <cell r="AA1325" t="str">
            <v/>
          </cell>
          <cell r="AB1325" t="str">
            <v/>
          </cell>
          <cell r="AC1325" t="str">
            <v/>
          </cell>
          <cell r="AD1325" t="str">
            <v/>
          </cell>
          <cell r="AE1325" t="str">
            <v/>
          </cell>
          <cell r="AF1325" t="str">
            <v/>
          </cell>
          <cell r="AG1325" t="str">
            <v/>
          </cell>
          <cell r="AH1325" t="str">
            <v/>
          </cell>
          <cell r="AI1325" t="str">
            <v/>
          </cell>
          <cell r="AJ1325" t="str">
            <v/>
          </cell>
          <cell r="AK1325" t="str">
            <v/>
          </cell>
          <cell r="AL1325" t="str">
            <v/>
          </cell>
          <cell r="AM1325" t="str">
            <v/>
          </cell>
          <cell r="AN1325" t="str">
            <v/>
          </cell>
          <cell r="AO1325" t="str">
            <v/>
          </cell>
          <cell r="AP1325" t="str">
            <v/>
          </cell>
          <cell r="AQ1325" t="str">
            <v/>
          </cell>
          <cell r="AR1325" t="str">
            <v/>
          </cell>
          <cell r="AS1325" t="str">
            <v/>
          </cell>
          <cell r="AT1325" t="str">
            <v/>
          </cell>
          <cell r="AU1325" t="str">
            <v/>
          </cell>
          <cell r="AV1325" t="str">
            <v/>
          </cell>
          <cell r="AW1325" t="str">
            <v/>
          </cell>
          <cell r="AX1325" t="str">
            <v/>
          </cell>
          <cell r="AY1325" t="str">
            <v/>
          </cell>
          <cell r="AZ1325" t="str">
            <v/>
          </cell>
          <cell r="BA1325" t="str">
            <v/>
          </cell>
          <cell r="BB1325" t="str">
            <v/>
          </cell>
          <cell r="BC1325" t="str">
            <v/>
          </cell>
        </row>
        <row r="1326">
          <cell r="B1326" t="str">
            <v>XSNAC - Air</v>
          </cell>
          <cell r="C1326">
            <v>0</v>
          </cell>
          <cell r="D1326" t="str">
            <v/>
          </cell>
          <cell r="E1326" t="str">
            <v/>
          </cell>
          <cell r="F1326" t="str">
            <v/>
          </cell>
          <cell r="G1326" t="str">
            <v/>
          </cell>
          <cell r="H1326" t="str">
            <v/>
          </cell>
          <cell r="I1326" t="str">
            <v/>
          </cell>
          <cell r="J1326" t="str">
            <v/>
          </cell>
          <cell r="K1326" t="str">
            <v/>
          </cell>
          <cell r="L1326" t="str">
            <v/>
          </cell>
          <cell r="M1326" t="str">
            <v/>
          </cell>
          <cell r="N1326" t="str">
            <v/>
          </cell>
          <cell r="O1326" t="str">
            <v/>
          </cell>
          <cell r="P1326" t="str">
            <v/>
          </cell>
          <cell r="Q1326" t="str">
            <v/>
          </cell>
          <cell r="R1326" t="str">
            <v/>
          </cell>
          <cell r="S1326" t="str">
            <v/>
          </cell>
          <cell r="T1326" t="str">
            <v/>
          </cell>
          <cell r="U1326" t="str">
            <v/>
          </cell>
          <cell r="V1326" t="str">
            <v/>
          </cell>
          <cell r="W1326" t="str">
            <v/>
          </cell>
          <cell r="X1326" t="str">
            <v/>
          </cell>
          <cell r="Y1326" t="str">
            <v/>
          </cell>
          <cell r="Z1326" t="str">
            <v/>
          </cell>
          <cell r="AA1326" t="str">
            <v/>
          </cell>
          <cell r="AB1326" t="str">
            <v/>
          </cell>
          <cell r="AC1326" t="str">
            <v/>
          </cell>
          <cell r="AD1326" t="str">
            <v/>
          </cell>
          <cell r="AE1326" t="str">
            <v/>
          </cell>
          <cell r="AF1326" t="str">
            <v/>
          </cell>
          <cell r="AG1326" t="str">
            <v/>
          </cell>
          <cell r="AH1326" t="str">
            <v/>
          </cell>
          <cell r="AI1326" t="str">
            <v/>
          </cell>
          <cell r="AJ1326" t="str">
            <v/>
          </cell>
          <cell r="AK1326" t="str">
            <v/>
          </cell>
          <cell r="AL1326" t="str">
            <v/>
          </cell>
          <cell r="AM1326" t="str">
            <v/>
          </cell>
          <cell r="AN1326" t="str">
            <v/>
          </cell>
          <cell r="AO1326" t="str">
            <v/>
          </cell>
          <cell r="AP1326" t="str">
            <v/>
          </cell>
          <cell r="AQ1326" t="str">
            <v/>
          </cell>
          <cell r="AR1326" t="str">
            <v/>
          </cell>
          <cell r="AS1326" t="str">
            <v/>
          </cell>
          <cell r="AT1326" t="str">
            <v/>
          </cell>
          <cell r="AU1326" t="str">
            <v/>
          </cell>
          <cell r="AV1326" t="str">
            <v/>
          </cell>
          <cell r="AW1326" t="str">
            <v/>
          </cell>
          <cell r="AX1326" t="str">
            <v/>
          </cell>
          <cell r="AY1326" t="str">
            <v/>
          </cell>
          <cell r="AZ1326" t="str">
            <v/>
          </cell>
          <cell r="BA1326" t="str">
            <v/>
          </cell>
          <cell r="BB1326" t="str">
            <v/>
          </cell>
          <cell r="BC1326" t="str">
            <v/>
          </cell>
        </row>
        <row r="1327">
          <cell r="B1327" t="str">
            <v>XSNAC - Sea</v>
          </cell>
          <cell r="C1327">
            <v>0</v>
          </cell>
          <cell r="D1327" t="str">
            <v/>
          </cell>
          <cell r="E1327" t="str">
            <v/>
          </cell>
          <cell r="F1327" t="str">
            <v/>
          </cell>
          <cell r="G1327" t="str">
            <v/>
          </cell>
          <cell r="H1327" t="str">
            <v/>
          </cell>
          <cell r="I1327" t="str">
            <v/>
          </cell>
          <cell r="J1327" t="str">
            <v/>
          </cell>
          <cell r="K1327" t="str">
            <v/>
          </cell>
          <cell r="L1327" t="str">
            <v/>
          </cell>
          <cell r="M1327" t="str">
            <v/>
          </cell>
          <cell r="N1327" t="str">
            <v/>
          </cell>
          <cell r="O1327" t="str">
            <v/>
          </cell>
          <cell r="P1327" t="str">
            <v/>
          </cell>
          <cell r="Q1327" t="str">
            <v/>
          </cell>
          <cell r="R1327" t="str">
            <v/>
          </cell>
          <cell r="S1327" t="str">
            <v/>
          </cell>
          <cell r="T1327" t="str">
            <v/>
          </cell>
          <cell r="U1327" t="str">
            <v/>
          </cell>
          <cell r="V1327" t="str">
            <v/>
          </cell>
          <cell r="W1327" t="str">
            <v/>
          </cell>
          <cell r="X1327" t="str">
            <v/>
          </cell>
          <cell r="Y1327" t="str">
            <v/>
          </cell>
          <cell r="Z1327" t="str">
            <v/>
          </cell>
          <cell r="AA1327" t="str">
            <v/>
          </cell>
          <cell r="AB1327" t="str">
            <v/>
          </cell>
          <cell r="AC1327" t="str">
            <v/>
          </cell>
          <cell r="AD1327" t="str">
            <v/>
          </cell>
          <cell r="AE1327" t="str">
            <v/>
          </cell>
          <cell r="AF1327" t="str">
            <v/>
          </cell>
          <cell r="AG1327" t="str">
            <v/>
          </cell>
          <cell r="AH1327" t="str">
            <v/>
          </cell>
          <cell r="AI1327" t="str">
            <v/>
          </cell>
          <cell r="AJ1327" t="str">
            <v/>
          </cell>
          <cell r="AK1327" t="str">
            <v/>
          </cell>
          <cell r="AL1327" t="str">
            <v/>
          </cell>
          <cell r="AM1327" t="str">
            <v/>
          </cell>
          <cell r="AN1327" t="str">
            <v/>
          </cell>
          <cell r="AO1327" t="str">
            <v/>
          </cell>
          <cell r="AP1327" t="str">
            <v/>
          </cell>
          <cell r="AQ1327" t="str">
            <v/>
          </cell>
          <cell r="AR1327" t="str">
            <v/>
          </cell>
          <cell r="AS1327" t="str">
            <v/>
          </cell>
          <cell r="AT1327" t="str">
            <v/>
          </cell>
          <cell r="AU1327" t="str">
            <v/>
          </cell>
          <cell r="AV1327" t="str">
            <v/>
          </cell>
          <cell r="AW1327" t="str">
            <v/>
          </cell>
          <cell r="AX1327" t="str">
            <v/>
          </cell>
          <cell r="AY1327" t="str">
            <v/>
          </cell>
          <cell r="AZ1327" t="str">
            <v/>
          </cell>
          <cell r="BA1327" t="str">
            <v/>
          </cell>
          <cell r="BB1327" t="str">
            <v/>
          </cell>
          <cell r="BC1327" t="str">
            <v/>
          </cell>
        </row>
        <row r="1328">
          <cell r="B1328" t="str">
            <v>XSOLS - Air</v>
          </cell>
          <cell r="C1328">
            <v>0</v>
          </cell>
          <cell r="D1328" t="str">
            <v/>
          </cell>
          <cell r="E1328" t="str">
            <v/>
          </cell>
          <cell r="F1328" t="str">
            <v/>
          </cell>
          <cell r="G1328" t="str">
            <v/>
          </cell>
          <cell r="H1328" t="str">
            <v/>
          </cell>
          <cell r="I1328" t="str">
            <v/>
          </cell>
          <cell r="J1328" t="str">
            <v/>
          </cell>
          <cell r="K1328" t="str">
            <v/>
          </cell>
          <cell r="L1328" t="str">
            <v/>
          </cell>
          <cell r="M1328" t="str">
            <v/>
          </cell>
          <cell r="N1328" t="str">
            <v/>
          </cell>
          <cell r="O1328" t="str">
            <v/>
          </cell>
          <cell r="P1328" t="str">
            <v/>
          </cell>
          <cell r="Q1328" t="str">
            <v/>
          </cell>
          <cell r="R1328" t="str">
            <v/>
          </cell>
          <cell r="S1328" t="str">
            <v/>
          </cell>
          <cell r="T1328" t="str">
            <v/>
          </cell>
          <cell r="U1328" t="str">
            <v/>
          </cell>
          <cell r="V1328" t="str">
            <v/>
          </cell>
          <cell r="W1328" t="str">
            <v/>
          </cell>
          <cell r="X1328" t="str">
            <v/>
          </cell>
          <cell r="Y1328" t="str">
            <v/>
          </cell>
          <cell r="Z1328" t="str">
            <v/>
          </cell>
          <cell r="AA1328" t="str">
            <v/>
          </cell>
          <cell r="AB1328" t="str">
            <v/>
          </cell>
          <cell r="AC1328" t="str">
            <v/>
          </cell>
          <cell r="AD1328" t="str">
            <v/>
          </cell>
          <cell r="AE1328" t="str">
            <v/>
          </cell>
          <cell r="AF1328" t="str">
            <v/>
          </cell>
          <cell r="AG1328" t="str">
            <v/>
          </cell>
          <cell r="AH1328" t="str">
            <v/>
          </cell>
          <cell r="AI1328" t="str">
            <v/>
          </cell>
          <cell r="AJ1328" t="str">
            <v/>
          </cell>
          <cell r="AK1328" t="str">
            <v/>
          </cell>
          <cell r="AL1328" t="str">
            <v/>
          </cell>
          <cell r="AM1328" t="str">
            <v/>
          </cell>
          <cell r="AN1328" t="str">
            <v/>
          </cell>
          <cell r="AO1328" t="str">
            <v/>
          </cell>
          <cell r="AP1328" t="str">
            <v/>
          </cell>
          <cell r="AQ1328" t="str">
            <v/>
          </cell>
          <cell r="AR1328" t="str">
            <v/>
          </cell>
          <cell r="AS1328" t="str">
            <v/>
          </cell>
          <cell r="AT1328" t="str">
            <v/>
          </cell>
          <cell r="AU1328" t="str">
            <v/>
          </cell>
          <cell r="AV1328" t="str">
            <v/>
          </cell>
          <cell r="AW1328" t="str">
            <v/>
          </cell>
          <cell r="AX1328" t="str">
            <v/>
          </cell>
          <cell r="AY1328" t="str">
            <v/>
          </cell>
          <cell r="AZ1328" t="str">
            <v/>
          </cell>
          <cell r="BA1328" t="str">
            <v/>
          </cell>
          <cell r="BB1328" t="str">
            <v/>
          </cell>
          <cell r="BC1328" t="str">
            <v/>
          </cell>
        </row>
        <row r="1329">
          <cell r="B1329" t="str">
            <v>XSOLS - Sea</v>
          </cell>
          <cell r="C1329">
            <v>0</v>
          </cell>
          <cell r="D1329" t="str">
            <v/>
          </cell>
          <cell r="E1329" t="str">
            <v/>
          </cell>
          <cell r="F1329" t="str">
            <v/>
          </cell>
          <cell r="G1329" t="str">
            <v/>
          </cell>
          <cell r="H1329" t="str">
            <v/>
          </cell>
          <cell r="I1329" t="str">
            <v/>
          </cell>
          <cell r="J1329" t="str">
            <v/>
          </cell>
          <cell r="K1329" t="str">
            <v/>
          </cell>
          <cell r="L1329" t="str">
            <v/>
          </cell>
          <cell r="M1329" t="str">
            <v/>
          </cell>
          <cell r="N1329" t="str">
            <v/>
          </cell>
          <cell r="O1329" t="str">
            <v/>
          </cell>
          <cell r="P1329" t="str">
            <v/>
          </cell>
          <cell r="Q1329" t="str">
            <v/>
          </cell>
          <cell r="R1329" t="str">
            <v/>
          </cell>
          <cell r="S1329" t="str">
            <v/>
          </cell>
          <cell r="T1329" t="str">
            <v/>
          </cell>
          <cell r="U1329" t="str">
            <v/>
          </cell>
          <cell r="V1329" t="str">
            <v/>
          </cell>
          <cell r="W1329" t="str">
            <v/>
          </cell>
          <cell r="X1329" t="str">
            <v/>
          </cell>
          <cell r="Y1329" t="str">
            <v/>
          </cell>
          <cell r="Z1329" t="str">
            <v/>
          </cell>
          <cell r="AA1329" t="str">
            <v/>
          </cell>
          <cell r="AB1329" t="str">
            <v/>
          </cell>
          <cell r="AC1329" t="str">
            <v/>
          </cell>
          <cell r="AD1329" t="str">
            <v/>
          </cell>
          <cell r="AE1329" t="str">
            <v/>
          </cell>
          <cell r="AF1329" t="str">
            <v/>
          </cell>
          <cell r="AG1329" t="str">
            <v/>
          </cell>
          <cell r="AH1329" t="str">
            <v/>
          </cell>
          <cell r="AI1329" t="str">
            <v/>
          </cell>
          <cell r="AJ1329" t="str">
            <v/>
          </cell>
          <cell r="AK1329" t="str">
            <v/>
          </cell>
          <cell r="AL1329" t="str">
            <v/>
          </cell>
          <cell r="AM1329" t="str">
            <v/>
          </cell>
          <cell r="AN1329" t="str">
            <v/>
          </cell>
          <cell r="AO1329" t="str">
            <v/>
          </cell>
          <cell r="AP1329" t="str">
            <v/>
          </cell>
          <cell r="AQ1329" t="str">
            <v/>
          </cell>
          <cell r="AR1329" t="str">
            <v/>
          </cell>
          <cell r="AS1329" t="str">
            <v/>
          </cell>
          <cell r="AT1329" t="str">
            <v/>
          </cell>
          <cell r="AU1329" t="str">
            <v/>
          </cell>
          <cell r="AV1329" t="str">
            <v/>
          </cell>
          <cell r="AW1329" t="str">
            <v/>
          </cell>
          <cell r="AX1329" t="str">
            <v/>
          </cell>
          <cell r="AY1329" t="str">
            <v/>
          </cell>
          <cell r="AZ1329" t="str">
            <v/>
          </cell>
          <cell r="BA1329" t="str">
            <v/>
          </cell>
          <cell r="BB1329" t="str">
            <v/>
          </cell>
          <cell r="BC1329" t="str">
            <v/>
          </cell>
        </row>
        <row r="1330">
          <cell r="B1330" t="str">
            <v>XSOSO - Air</v>
          </cell>
          <cell r="C1330">
            <v>0</v>
          </cell>
          <cell r="D1330" t="str">
            <v/>
          </cell>
          <cell r="E1330" t="str">
            <v/>
          </cell>
          <cell r="F1330" t="str">
            <v/>
          </cell>
          <cell r="G1330" t="str">
            <v/>
          </cell>
          <cell r="H1330" t="str">
            <v/>
          </cell>
          <cell r="I1330" t="str">
            <v/>
          </cell>
          <cell r="J1330" t="str">
            <v/>
          </cell>
          <cell r="K1330" t="str">
            <v/>
          </cell>
          <cell r="L1330" t="str">
            <v/>
          </cell>
          <cell r="M1330" t="str">
            <v/>
          </cell>
          <cell r="N1330" t="str">
            <v/>
          </cell>
          <cell r="O1330" t="str">
            <v/>
          </cell>
          <cell r="P1330" t="str">
            <v/>
          </cell>
          <cell r="Q1330" t="str">
            <v/>
          </cell>
          <cell r="R1330" t="str">
            <v/>
          </cell>
          <cell r="S1330" t="str">
            <v/>
          </cell>
          <cell r="T1330" t="str">
            <v/>
          </cell>
          <cell r="U1330" t="str">
            <v/>
          </cell>
          <cell r="V1330" t="str">
            <v/>
          </cell>
          <cell r="W1330" t="str">
            <v/>
          </cell>
          <cell r="X1330" t="str">
            <v/>
          </cell>
          <cell r="Y1330" t="str">
            <v/>
          </cell>
          <cell r="Z1330" t="str">
            <v/>
          </cell>
          <cell r="AA1330" t="str">
            <v/>
          </cell>
          <cell r="AB1330" t="str">
            <v/>
          </cell>
          <cell r="AC1330" t="str">
            <v/>
          </cell>
          <cell r="AD1330" t="str">
            <v/>
          </cell>
          <cell r="AE1330" t="str">
            <v/>
          </cell>
          <cell r="AF1330" t="str">
            <v/>
          </cell>
          <cell r="AG1330" t="str">
            <v/>
          </cell>
          <cell r="AH1330" t="str">
            <v/>
          </cell>
          <cell r="AI1330" t="str">
            <v/>
          </cell>
          <cell r="AJ1330" t="str">
            <v/>
          </cell>
          <cell r="AK1330" t="str">
            <v/>
          </cell>
          <cell r="AL1330" t="str">
            <v/>
          </cell>
          <cell r="AM1330" t="str">
            <v/>
          </cell>
          <cell r="AN1330" t="str">
            <v/>
          </cell>
          <cell r="AO1330" t="str">
            <v/>
          </cell>
          <cell r="AP1330" t="str">
            <v/>
          </cell>
          <cell r="AQ1330" t="str">
            <v/>
          </cell>
          <cell r="AR1330" t="str">
            <v/>
          </cell>
          <cell r="AS1330" t="str">
            <v/>
          </cell>
          <cell r="AT1330" t="str">
            <v/>
          </cell>
          <cell r="AU1330" t="str">
            <v/>
          </cell>
          <cell r="AV1330" t="str">
            <v/>
          </cell>
          <cell r="AW1330" t="str">
            <v/>
          </cell>
          <cell r="AX1330" t="str">
            <v/>
          </cell>
          <cell r="AY1330" t="str">
            <v/>
          </cell>
          <cell r="AZ1330" t="str">
            <v/>
          </cell>
          <cell r="BA1330" t="str">
            <v/>
          </cell>
          <cell r="BB1330" t="str">
            <v/>
          </cell>
          <cell r="BC1330" t="str">
            <v/>
          </cell>
        </row>
        <row r="1331">
          <cell r="B1331" t="str">
            <v>XSOSO - Sea</v>
          </cell>
          <cell r="C1331">
            <v>0</v>
          </cell>
          <cell r="D1331" t="str">
            <v/>
          </cell>
          <cell r="E1331" t="str">
            <v/>
          </cell>
          <cell r="F1331" t="str">
            <v/>
          </cell>
          <cell r="G1331" t="str">
            <v/>
          </cell>
          <cell r="H1331" t="str">
            <v/>
          </cell>
          <cell r="I1331" t="str">
            <v/>
          </cell>
          <cell r="J1331" t="str">
            <v/>
          </cell>
          <cell r="K1331" t="str">
            <v/>
          </cell>
          <cell r="L1331" t="str">
            <v/>
          </cell>
          <cell r="M1331" t="str">
            <v/>
          </cell>
          <cell r="N1331" t="str">
            <v/>
          </cell>
          <cell r="O1331" t="str">
            <v/>
          </cell>
          <cell r="P1331" t="str">
            <v/>
          </cell>
          <cell r="Q1331" t="str">
            <v/>
          </cell>
          <cell r="R1331" t="str">
            <v/>
          </cell>
          <cell r="S1331" t="str">
            <v/>
          </cell>
          <cell r="T1331" t="str">
            <v/>
          </cell>
          <cell r="U1331" t="str">
            <v/>
          </cell>
          <cell r="V1331" t="str">
            <v/>
          </cell>
          <cell r="W1331" t="str">
            <v/>
          </cell>
          <cell r="X1331" t="str">
            <v/>
          </cell>
          <cell r="Y1331" t="str">
            <v/>
          </cell>
          <cell r="Z1331" t="str">
            <v/>
          </cell>
          <cell r="AA1331" t="str">
            <v/>
          </cell>
          <cell r="AB1331" t="str">
            <v/>
          </cell>
          <cell r="AC1331" t="str">
            <v/>
          </cell>
          <cell r="AD1331" t="str">
            <v/>
          </cell>
          <cell r="AE1331" t="str">
            <v/>
          </cell>
          <cell r="AF1331" t="str">
            <v/>
          </cell>
          <cell r="AG1331" t="str">
            <v/>
          </cell>
          <cell r="AH1331" t="str">
            <v/>
          </cell>
          <cell r="AI1331" t="str">
            <v/>
          </cell>
          <cell r="AJ1331" t="str">
            <v/>
          </cell>
          <cell r="AK1331" t="str">
            <v/>
          </cell>
          <cell r="AL1331" t="str">
            <v/>
          </cell>
          <cell r="AM1331" t="str">
            <v/>
          </cell>
          <cell r="AN1331" t="str">
            <v/>
          </cell>
          <cell r="AO1331" t="str">
            <v/>
          </cell>
          <cell r="AP1331" t="str">
            <v/>
          </cell>
          <cell r="AQ1331" t="str">
            <v/>
          </cell>
          <cell r="AR1331" t="str">
            <v/>
          </cell>
          <cell r="AS1331" t="str">
            <v/>
          </cell>
          <cell r="AT1331" t="str">
            <v/>
          </cell>
          <cell r="AU1331" t="str">
            <v/>
          </cell>
          <cell r="AV1331" t="str">
            <v/>
          </cell>
          <cell r="AW1331" t="str">
            <v/>
          </cell>
          <cell r="AX1331" t="str">
            <v/>
          </cell>
          <cell r="AY1331" t="str">
            <v/>
          </cell>
          <cell r="AZ1331" t="str">
            <v/>
          </cell>
          <cell r="BA1331" t="str">
            <v/>
          </cell>
          <cell r="BB1331" t="str">
            <v/>
          </cell>
          <cell r="BC1331" t="str">
            <v/>
          </cell>
        </row>
        <row r="1332">
          <cell r="B1332" t="str">
            <v>XSOSU - Air</v>
          </cell>
          <cell r="C1332">
            <v>0</v>
          </cell>
          <cell r="D1332" t="str">
            <v/>
          </cell>
          <cell r="E1332" t="str">
            <v/>
          </cell>
          <cell r="F1332" t="str">
            <v/>
          </cell>
          <cell r="G1332" t="str">
            <v/>
          </cell>
          <cell r="H1332" t="str">
            <v/>
          </cell>
          <cell r="I1332" t="str">
            <v/>
          </cell>
          <cell r="J1332" t="str">
            <v/>
          </cell>
          <cell r="K1332" t="str">
            <v/>
          </cell>
          <cell r="L1332" t="str">
            <v/>
          </cell>
          <cell r="M1332" t="str">
            <v/>
          </cell>
          <cell r="N1332" t="str">
            <v/>
          </cell>
          <cell r="O1332" t="str">
            <v/>
          </cell>
          <cell r="P1332" t="str">
            <v/>
          </cell>
          <cell r="Q1332" t="str">
            <v/>
          </cell>
          <cell r="R1332" t="str">
            <v/>
          </cell>
          <cell r="S1332" t="str">
            <v/>
          </cell>
          <cell r="T1332" t="str">
            <v/>
          </cell>
          <cell r="U1332" t="str">
            <v/>
          </cell>
          <cell r="V1332" t="str">
            <v/>
          </cell>
          <cell r="W1332" t="str">
            <v/>
          </cell>
          <cell r="X1332" t="str">
            <v/>
          </cell>
          <cell r="Y1332" t="str">
            <v/>
          </cell>
          <cell r="Z1332" t="str">
            <v/>
          </cell>
          <cell r="AA1332" t="str">
            <v/>
          </cell>
          <cell r="AB1332" t="str">
            <v/>
          </cell>
          <cell r="AC1332" t="str">
            <v/>
          </cell>
          <cell r="AD1332" t="str">
            <v/>
          </cell>
          <cell r="AE1332" t="str">
            <v/>
          </cell>
          <cell r="AF1332" t="str">
            <v/>
          </cell>
          <cell r="AG1332" t="str">
            <v/>
          </cell>
          <cell r="AH1332" t="str">
            <v/>
          </cell>
          <cell r="AI1332" t="str">
            <v/>
          </cell>
          <cell r="AJ1332" t="str">
            <v/>
          </cell>
          <cell r="AK1332" t="str">
            <v/>
          </cell>
          <cell r="AL1332" t="str">
            <v/>
          </cell>
          <cell r="AM1332" t="str">
            <v/>
          </cell>
          <cell r="AN1332" t="str">
            <v/>
          </cell>
          <cell r="AO1332" t="str">
            <v/>
          </cell>
          <cell r="AP1332" t="str">
            <v/>
          </cell>
          <cell r="AQ1332" t="str">
            <v/>
          </cell>
          <cell r="AR1332" t="str">
            <v/>
          </cell>
          <cell r="AS1332" t="str">
            <v/>
          </cell>
          <cell r="AT1332" t="str">
            <v/>
          </cell>
          <cell r="AU1332" t="str">
            <v/>
          </cell>
          <cell r="AV1332" t="str">
            <v/>
          </cell>
          <cell r="AW1332" t="str">
            <v/>
          </cell>
          <cell r="AX1332" t="str">
            <v/>
          </cell>
          <cell r="AY1332" t="str">
            <v/>
          </cell>
          <cell r="AZ1332" t="str">
            <v/>
          </cell>
          <cell r="BA1332" t="str">
            <v/>
          </cell>
          <cell r="BB1332" t="str">
            <v/>
          </cell>
          <cell r="BC1332" t="str">
            <v/>
          </cell>
        </row>
        <row r="1333">
          <cell r="B1333" t="str">
            <v>XSOSU - Sea</v>
          </cell>
          <cell r="C1333">
            <v>0</v>
          </cell>
          <cell r="D1333" t="str">
            <v/>
          </cell>
          <cell r="E1333" t="str">
            <v/>
          </cell>
          <cell r="F1333" t="str">
            <v/>
          </cell>
          <cell r="G1333" t="str">
            <v/>
          </cell>
          <cell r="H1333" t="str">
            <v/>
          </cell>
          <cell r="I1333" t="str">
            <v/>
          </cell>
          <cell r="J1333" t="str">
            <v/>
          </cell>
          <cell r="K1333" t="str">
            <v/>
          </cell>
          <cell r="L1333" t="str">
            <v/>
          </cell>
          <cell r="M1333" t="str">
            <v/>
          </cell>
          <cell r="N1333" t="str">
            <v/>
          </cell>
          <cell r="O1333" t="str">
            <v/>
          </cell>
          <cell r="P1333" t="str">
            <v/>
          </cell>
          <cell r="Q1333" t="str">
            <v/>
          </cell>
          <cell r="R1333" t="str">
            <v/>
          </cell>
          <cell r="S1333" t="str">
            <v/>
          </cell>
          <cell r="T1333" t="str">
            <v/>
          </cell>
          <cell r="U1333" t="str">
            <v/>
          </cell>
          <cell r="V1333" t="str">
            <v/>
          </cell>
          <cell r="W1333" t="str">
            <v/>
          </cell>
          <cell r="X1333" t="str">
            <v/>
          </cell>
          <cell r="Y1333" t="str">
            <v/>
          </cell>
          <cell r="Z1333" t="str">
            <v/>
          </cell>
          <cell r="AA1333" t="str">
            <v/>
          </cell>
          <cell r="AB1333" t="str">
            <v/>
          </cell>
          <cell r="AC1333" t="str">
            <v/>
          </cell>
          <cell r="AD1333" t="str">
            <v/>
          </cell>
          <cell r="AE1333" t="str">
            <v/>
          </cell>
          <cell r="AF1333" t="str">
            <v/>
          </cell>
          <cell r="AG1333" t="str">
            <v/>
          </cell>
          <cell r="AH1333" t="str">
            <v/>
          </cell>
          <cell r="AI1333" t="str">
            <v/>
          </cell>
          <cell r="AJ1333" t="str">
            <v/>
          </cell>
          <cell r="AK1333" t="str">
            <v/>
          </cell>
          <cell r="AL1333" t="str">
            <v/>
          </cell>
          <cell r="AM1333" t="str">
            <v/>
          </cell>
          <cell r="AN1333" t="str">
            <v/>
          </cell>
          <cell r="AO1333" t="str">
            <v/>
          </cell>
          <cell r="AP1333" t="str">
            <v/>
          </cell>
          <cell r="AQ1333" t="str">
            <v/>
          </cell>
          <cell r="AR1333" t="str">
            <v/>
          </cell>
          <cell r="AS1333" t="str">
            <v/>
          </cell>
          <cell r="AT1333" t="str">
            <v/>
          </cell>
          <cell r="AU1333" t="str">
            <v/>
          </cell>
          <cell r="AV1333" t="str">
            <v/>
          </cell>
          <cell r="AW1333" t="str">
            <v/>
          </cell>
          <cell r="AX1333" t="str">
            <v/>
          </cell>
          <cell r="AY1333" t="str">
            <v/>
          </cell>
          <cell r="AZ1333" t="str">
            <v/>
          </cell>
          <cell r="BA1333" t="str">
            <v/>
          </cell>
          <cell r="BB1333" t="str">
            <v/>
          </cell>
          <cell r="BC1333" t="str">
            <v/>
          </cell>
        </row>
        <row r="1334">
          <cell r="B1334" t="str">
            <v>XSOTP - Air</v>
          </cell>
          <cell r="C1334">
            <v>0</v>
          </cell>
          <cell r="D1334" t="str">
            <v/>
          </cell>
          <cell r="E1334" t="str">
            <v/>
          </cell>
          <cell r="F1334" t="str">
            <v/>
          </cell>
          <cell r="G1334" t="str">
            <v/>
          </cell>
          <cell r="H1334" t="str">
            <v/>
          </cell>
          <cell r="I1334" t="str">
            <v/>
          </cell>
          <cell r="J1334" t="str">
            <v/>
          </cell>
          <cell r="K1334" t="str">
            <v/>
          </cell>
          <cell r="L1334" t="str">
            <v/>
          </cell>
          <cell r="M1334" t="str">
            <v/>
          </cell>
          <cell r="N1334" t="str">
            <v/>
          </cell>
          <cell r="O1334" t="str">
            <v/>
          </cell>
          <cell r="P1334" t="str">
            <v/>
          </cell>
          <cell r="Q1334" t="str">
            <v/>
          </cell>
          <cell r="R1334" t="str">
            <v/>
          </cell>
          <cell r="S1334" t="str">
            <v/>
          </cell>
          <cell r="T1334" t="str">
            <v/>
          </cell>
          <cell r="U1334" t="str">
            <v/>
          </cell>
          <cell r="V1334" t="str">
            <v/>
          </cell>
          <cell r="W1334" t="str">
            <v/>
          </cell>
          <cell r="X1334" t="str">
            <v/>
          </cell>
          <cell r="Y1334" t="str">
            <v/>
          </cell>
          <cell r="Z1334" t="str">
            <v/>
          </cell>
          <cell r="AA1334" t="str">
            <v/>
          </cell>
          <cell r="AB1334" t="str">
            <v/>
          </cell>
          <cell r="AC1334" t="str">
            <v/>
          </cell>
          <cell r="AD1334" t="str">
            <v/>
          </cell>
          <cell r="AE1334" t="str">
            <v/>
          </cell>
          <cell r="AF1334" t="str">
            <v/>
          </cell>
          <cell r="AG1334" t="str">
            <v/>
          </cell>
          <cell r="AH1334" t="str">
            <v/>
          </cell>
          <cell r="AI1334" t="str">
            <v/>
          </cell>
          <cell r="AJ1334" t="str">
            <v/>
          </cell>
          <cell r="AK1334" t="str">
            <v/>
          </cell>
          <cell r="AL1334" t="str">
            <v/>
          </cell>
          <cell r="AM1334" t="str">
            <v/>
          </cell>
          <cell r="AN1334" t="str">
            <v/>
          </cell>
          <cell r="AO1334" t="str">
            <v/>
          </cell>
          <cell r="AP1334" t="str">
            <v/>
          </cell>
          <cell r="AQ1334" t="str">
            <v/>
          </cell>
          <cell r="AR1334" t="str">
            <v/>
          </cell>
          <cell r="AS1334" t="str">
            <v/>
          </cell>
          <cell r="AT1334" t="str">
            <v/>
          </cell>
          <cell r="AU1334" t="str">
            <v/>
          </cell>
          <cell r="AV1334" t="str">
            <v/>
          </cell>
          <cell r="AW1334" t="str">
            <v/>
          </cell>
          <cell r="AX1334" t="str">
            <v/>
          </cell>
          <cell r="AY1334" t="str">
            <v/>
          </cell>
          <cell r="AZ1334" t="str">
            <v/>
          </cell>
          <cell r="BA1334" t="str">
            <v/>
          </cell>
          <cell r="BB1334" t="str">
            <v/>
          </cell>
          <cell r="BC1334" t="str">
            <v/>
          </cell>
        </row>
        <row r="1335">
          <cell r="B1335" t="str">
            <v>XSOTP - Sea</v>
          </cell>
          <cell r="C1335">
            <v>0</v>
          </cell>
          <cell r="D1335" t="str">
            <v/>
          </cell>
          <cell r="E1335" t="str">
            <v/>
          </cell>
          <cell r="F1335" t="str">
            <v/>
          </cell>
          <cell r="G1335" t="str">
            <v/>
          </cell>
          <cell r="H1335" t="str">
            <v/>
          </cell>
          <cell r="I1335" t="str">
            <v/>
          </cell>
          <cell r="J1335" t="str">
            <v/>
          </cell>
          <cell r="K1335" t="str">
            <v/>
          </cell>
          <cell r="L1335" t="str">
            <v/>
          </cell>
          <cell r="M1335" t="str">
            <v/>
          </cell>
          <cell r="N1335" t="str">
            <v/>
          </cell>
          <cell r="O1335" t="str">
            <v/>
          </cell>
          <cell r="P1335" t="str">
            <v/>
          </cell>
          <cell r="Q1335" t="str">
            <v/>
          </cell>
          <cell r="R1335" t="str">
            <v/>
          </cell>
          <cell r="S1335" t="str">
            <v/>
          </cell>
          <cell r="T1335" t="str">
            <v/>
          </cell>
          <cell r="U1335" t="str">
            <v/>
          </cell>
          <cell r="V1335" t="str">
            <v/>
          </cell>
          <cell r="W1335" t="str">
            <v/>
          </cell>
          <cell r="X1335" t="str">
            <v/>
          </cell>
          <cell r="Y1335" t="str">
            <v/>
          </cell>
          <cell r="Z1335" t="str">
            <v/>
          </cell>
          <cell r="AA1335" t="str">
            <v/>
          </cell>
          <cell r="AB1335" t="str">
            <v/>
          </cell>
          <cell r="AC1335" t="str">
            <v/>
          </cell>
          <cell r="AD1335" t="str">
            <v/>
          </cell>
          <cell r="AE1335" t="str">
            <v/>
          </cell>
          <cell r="AF1335" t="str">
            <v/>
          </cell>
          <cell r="AG1335" t="str">
            <v/>
          </cell>
          <cell r="AH1335" t="str">
            <v/>
          </cell>
          <cell r="AI1335" t="str">
            <v/>
          </cell>
          <cell r="AJ1335" t="str">
            <v/>
          </cell>
          <cell r="AK1335" t="str">
            <v/>
          </cell>
          <cell r="AL1335" t="str">
            <v/>
          </cell>
          <cell r="AM1335" t="str">
            <v/>
          </cell>
          <cell r="AN1335" t="str">
            <v/>
          </cell>
          <cell r="AO1335" t="str">
            <v/>
          </cell>
          <cell r="AP1335" t="str">
            <v/>
          </cell>
          <cell r="AQ1335" t="str">
            <v/>
          </cell>
          <cell r="AR1335" t="str">
            <v/>
          </cell>
          <cell r="AS1335" t="str">
            <v/>
          </cell>
          <cell r="AT1335" t="str">
            <v/>
          </cell>
          <cell r="AU1335" t="str">
            <v/>
          </cell>
          <cell r="AV1335" t="str">
            <v/>
          </cell>
          <cell r="AW1335" t="str">
            <v/>
          </cell>
          <cell r="AX1335" t="str">
            <v/>
          </cell>
          <cell r="AY1335" t="str">
            <v/>
          </cell>
          <cell r="AZ1335" t="str">
            <v/>
          </cell>
          <cell r="BA1335" t="str">
            <v/>
          </cell>
          <cell r="BB1335" t="str">
            <v/>
          </cell>
          <cell r="BC1335" t="str">
            <v/>
          </cell>
        </row>
        <row r="1336">
          <cell r="B1336" t="str">
            <v>XSSGM - Air</v>
          </cell>
          <cell r="C1336">
            <v>0</v>
          </cell>
          <cell r="D1336" t="str">
            <v/>
          </cell>
          <cell r="E1336" t="str">
            <v/>
          </cell>
          <cell r="F1336" t="str">
            <v/>
          </cell>
          <cell r="G1336" t="str">
            <v/>
          </cell>
          <cell r="H1336" t="str">
            <v/>
          </cell>
          <cell r="I1336" t="str">
            <v/>
          </cell>
          <cell r="J1336" t="str">
            <v/>
          </cell>
          <cell r="K1336" t="str">
            <v/>
          </cell>
          <cell r="L1336" t="str">
            <v/>
          </cell>
          <cell r="M1336" t="str">
            <v/>
          </cell>
          <cell r="N1336" t="str">
            <v/>
          </cell>
          <cell r="O1336" t="str">
            <v/>
          </cell>
          <cell r="P1336" t="str">
            <v/>
          </cell>
          <cell r="Q1336" t="str">
            <v/>
          </cell>
          <cell r="R1336" t="str">
            <v/>
          </cell>
          <cell r="S1336" t="str">
            <v/>
          </cell>
          <cell r="T1336" t="str">
            <v/>
          </cell>
          <cell r="U1336" t="str">
            <v/>
          </cell>
          <cell r="V1336" t="str">
            <v/>
          </cell>
          <cell r="W1336" t="str">
            <v/>
          </cell>
          <cell r="X1336" t="str">
            <v/>
          </cell>
          <cell r="Y1336" t="str">
            <v/>
          </cell>
          <cell r="Z1336" t="str">
            <v/>
          </cell>
          <cell r="AA1336" t="str">
            <v/>
          </cell>
          <cell r="AB1336" t="str">
            <v/>
          </cell>
          <cell r="AC1336" t="str">
            <v/>
          </cell>
          <cell r="AD1336" t="str">
            <v/>
          </cell>
          <cell r="AE1336" t="str">
            <v/>
          </cell>
          <cell r="AF1336" t="str">
            <v/>
          </cell>
          <cell r="AG1336" t="str">
            <v/>
          </cell>
          <cell r="AH1336" t="str">
            <v/>
          </cell>
          <cell r="AI1336" t="str">
            <v/>
          </cell>
          <cell r="AJ1336" t="str">
            <v/>
          </cell>
          <cell r="AK1336" t="str">
            <v/>
          </cell>
          <cell r="AL1336" t="str">
            <v/>
          </cell>
          <cell r="AM1336" t="str">
            <v/>
          </cell>
          <cell r="AN1336" t="str">
            <v/>
          </cell>
          <cell r="AO1336" t="str">
            <v/>
          </cell>
          <cell r="AP1336" t="str">
            <v/>
          </cell>
          <cell r="AQ1336" t="str">
            <v/>
          </cell>
          <cell r="AR1336" t="str">
            <v/>
          </cell>
          <cell r="AS1336" t="str">
            <v/>
          </cell>
          <cell r="AT1336" t="str">
            <v/>
          </cell>
          <cell r="AU1336" t="str">
            <v/>
          </cell>
          <cell r="AV1336" t="str">
            <v/>
          </cell>
          <cell r="AW1336" t="str">
            <v/>
          </cell>
          <cell r="AX1336" t="str">
            <v/>
          </cell>
          <cell r="AY1336" t="str">
            <v/>
          </cell>
          <cell r="AZ1336" t="str">
            <v/>
          </cell>
          <cell r="BA1336" t="str">
            <v/>
          </cell>
          <cell r="BB1336" t="str">
            <v/>
          </cell>
          <cell r="BC1336" t="str">
            <v/>
          </cell>
        </row>
        <row r="1337">
          <cell r="B1337" t="str">
            <v>XSSGM - Sea</v>
          </cell>
          <cell r="C1337">
            <v>0</v>
          </cell>
          <cell r="D1337" t="str">
            <v/>
          </cell>
          <cell r="E1337" t="str">
            <v/>
          </cell>
          <cell r="F1337" t="str">
            <v/>
          </cell>
          <cell r="G1337" t="str">
            <v/>
          </cell>
          <cell r="H1337" t="str">
            <v/>
          </cell>
          <cell r="I1337" t="str">
            <v/>
          </cell>
          <cell r="J1337" t="str">
            <v/>
          </cell>
          <cell r="K1337" t="str">
            <v/>
          </cell>
          <cell r="L1337" t="str">
            <v/>
          </cell>
          <cell r="M1337" t="str">
            <v/>
          </cell>
          <cell r="N1337" t="str">
            <v/>
          </cell>
          <cell r="O1337" t="str">
            <v/>
          </cell>
          <cell r="P1337" t="str">
            <v/>
          </cell>
          <cell r="Q1337" t="str">
            <v/>
          </cell>
          <cell r="R1337" t="str">
            <v/>
          </cell>
          <cell r="S1337" t="str">
            <v/>
          </cell>
          <cell r="T1337" t="str">
            <v/>
          </cell>
          <cell r="U1337" t="str">
            <v/>
          </cell>
          <cell r="V1337" t="str">
            <v/>
          </cell>
          <cell r="W1337" t="str">
            <v/>
          </cell>
          <cell r="X1337" t="str">
            <v/>
          </cell>
          <cell r="Y1337" t="str">
            <v/>
          </cell>
          <cell r="Z1337" t="str">
            <v/>
          </cell>
          <cell r="AA1337" t="str">
            <v/>
          </cell>
          <cell r="AB1337" t="str">
            <v/>
          </cell>
          <cell r="AC1337" t="str">
            <v/>
          </cell>
          <cell r="AD1337" t="str">
            <v/>
          </cell>
          <cell r="AE1337" t="str">
            <v/>
          </cell>
          <cell r="AF1337" t="str">
            <v/>
          </cell>
          <cell r="AG1337" t="str">
            <v/>
          </cell>
          <cell r="AH1337" t="str">
            <v/>
          </cell>
          <cell r="AI1337" t="str">
            <v/>
          </cell>
          <cell r="AJ1337" t="str">
            <v/>
          </cell>
          <cell r="AK1337" t="str">
            <v/>
          </cell>
          <cell r="AL1337" t="str">
            <v/>
          </cell>
          <cell r="AM1337" t="str">
            <v/>
          </cell>
          <cell r="AN1337" t="str">
            <v/>
          </cell>
          <cell r="AO1337" t="str">
            <v/>
          </cell>
          <cell r="AP1337" t="str">
            <v/>
          </cell>
          <cell r="AQ1337" t="str">
            <v/>
          </cell>
          <cell r="AR1337" t="str">
            <v/>
          </cell>
          <cell r="AS1337" t="str">
            <v/>
          </cell>
          <cell r="AT1337" t="str">
            <v/>
          </cell>
          <cell r="AU1337" t="str">
            <v/>
          </cell>
          <cell r="AV1337" t="str">
            <v/>
          </cell>
          <cell r="AW1337" t="str">
            <v/>
          </cell>
          <cell r="AX1337" t="str">
            <v/>
          </cell>
          <cell r="AY1337" t="str">
            <v/>
          </cell>
          <cell r="AZ1337" t="str">
            <v/>
          </cell>
          <cell r="BA1337" t="str">
            <v/>
          </cell>
          <cell r="BB1337" t="str">
            <v/>
          </cell>
          <cell r="BC1337" t="str">
            <v/>
          </cell>
        </row>
        <row r="1338">
          <cell r="B1338" t="str">
            <v>XSTIL - Air</v>
          </cell>
          <cell r="C1338">
            <v>0</v>
          </cell>
          <cell r="D1338" t="str">
            <v/>
          </cell>
          <cell r="E1338" t="str">
            <v/>
          </cell>
          <cell r="F1338" t="str">
            <v/>
          </cell>
          <cell r="G1338" t="str">
            <v/>
          </cell>
          <cell r="H1338" t="str">
            <v/>
          </cell>
          <cell r="I1338" t="str">
            <v/>
          </cell>
          <cell r="J1338" t="str">
            <v/>
          </cell>
          <cell r="K1338" t="str">
            <v/>
          </cell>
          <cell r="L1338" t="str">
            <v/>
          </cell>
          <cell r="M1338" t="str">
            <v/>
          </cell>
          <cell r="N1338" t="str">
            <v/>
          </cell>
          <cell r="O1338" t="str">
            <v/>
          </cell>
          <cell r="P1338" t="str">
            <v/>
          </cell>
          <cell r="Q1338" t="str">
            <v/>
          </cell>
          <cell r="R1338" t="str">
            <v/>
          </cell>
          <cell r="S1338" t="str">
            <v/>
          </cell>
          <cell r="T1338" t="str">
            <v/>
          </cell>
          <cell r="U1338" t="str">
            <v/>
          </cell>
          <cell r="V1338" t="str">
            <v/>
          </cell>
          <cell r="W1338" t="str">
            <v/>
          </cell>
          <cell r="X1338" t="str">
            <v/>
          </cell>
          <cell r="Y1338" t="str">
            <v/>
          </cell>
          <cell r="Z1338" t="str">
            <v/>
          </cell>
          <cell r="AA1338" t="str">
            <v/>
          </cell>
          <cell r="AB1338" t="str">
            <v/>
          </cell>
          <cell r="AC1338" t="str">
            <v/>
          </cell>
          <cell r="AD1338" t="str">
            <v/>
          </cell>
          <cell r="AE1338" t="str">
            <v/>
          </cell>
          <cell r="AF1338" t="str">
            <v/>
          </cell>
          <cell r="AG1338" t="str">
            <v/>
          </cell>
          <cell r="AH1338" t="str">
            <v/>
          </cell>
          <cell r="AI1338" t="str">
            <v/>
          </cell>
          <cell r="AJ1338" t="str">
            <v/>
          </cell>
          <cell r="AK1338" t="str">
            <v/>
          </cell>
          <cell r="AL1338" t="str">
            <v/>
          </cell>
          <cell r="AM1338" t="str">
            <v/>
          </cell>
          <cell r="AN1338" t="str">
            <v/>
          </cell>
          <cell r="AO1338" t="str">
            <v/>
          </cell>
          <cell r="AP1338" t="str">
            <v/>
          </cell>
          <cell r="AQ1338" t="str">
            <v/>
          </cell>
          <cell r="AR1338" t="str">
            <v/>
          </cell>
          <cell r="AS1338" t="str">
            <v/>
          </cell>
          <cell r="AT1338" t="str">
            <v/>
          </cell>
          <cell r="AU1338" t="str">
            <v/>
          </cell>
          <cell r="AV1338" t="str">
            <v/>
          </cell>
          <cell r="AW1338" t="str">
            <v/>
          </cell>
          <cell r="AX1338" t="str">
            <v/>
          </cell>
          <cell r="AY1338" t="str">
            <v/>
          </cell>
          <cell r="AZ1338" t="str">
            <v/>
          </cell>
          <cell r="BA1338" t="str">
            <v/>
          </cell>
          <cell r="BB1338" t="str">
            <v/>
          </cell>
          <cell r="BC1338" t="str">
            <v/>
          </cell>
        </row>
        <row r="1339">
          <cell r="B1339" t="str">
            <v>XSTIL - Sea</v>
          </cell>
          <cell r="C1339">
            <v>0</v>
          </cell>
          <cell r="D1339" t="str">
            <v/>
          </cell>
          <cell r="E1339" t="str">
            <v/>
          </cell>
          <cell r="F1339" t="str">
            <v/>
          </cell>
          <cell r="G1339" t="str">
            <v/>
          </cell>
          <cell r="H1339" t="str">
            <v/>
          </cell>
          <cell r="I1339" t="str">
            <v/>
          </cell>
          <cell r="J1339" t="str">
            <v/>
          </cell>
          <cell r="K1339" t="str">
            <v/>
          </cell>
          <cell r="L1339" t="str">
            <v/>
          </cell>
          <cell r="M1339" t="str">
            <v/>
          </cell>
          <cell r="N1339" t="str">
            <v/>
          </cell>
          <cell r="O1339" t="str">
            <v/>
          </cell>
          <cell r="P1339" t="str">
            <v/>
          </cell>
          <cell r="Q1339" t="str">
            <v/>
          </cell>
          <cell r="R1339" t="str">
            <v/>
          </cell>
          <cell r="S1339" t="str">
            <v/>
          </cell>
          <cell r="T1339" t="str">
            <v/>
          </cell>
          <cell r="U1339" t="str">
            <v/>
          </cell>
          <cell r="V1339" t="str">
            <v/>
          </cell>
          <cell r="W1339" t="str">
            <v/>
          </cell>
          <cell r="X1339" t="str">
            <v/>
          </cell>
          <cell r="Y1339" t="str">
            <v/>
          </cell>
          <cell r="Z1339" t="str">
            <v/>
          </cell>
          <cell r="AA1339" t="str">
            <v/>
          </cell>
          <cell r="AB1339" t="str">
            <v/>
          </cell>
          <cell r="AC1339" t="str">
            <v/>
          </cell>
          <cell r="AD1339" t="str">
            <v/>
          </cell>
          <cell r="AE1339" t="str">
            <v/>
          </cell>
          <cell r="AF1339" t="str">
            <v/>
          </cell>
          <cell r="AG1339" t="str">
            <v/>
          </cell>
          <cell r="AH1339" t="str">
            <v/>
          </cell>
          <cell r="AI1339" t="str">
            <v/>
          </cell>
          <cell r="AJ1339" t="str">
            <v/>
          </cell>
          <cell r="AK1339" t="str">
            <v/>
          </cell>
          <cell r="AL1339" t="str">
            <v/>
          </cell>
          <cell r="AM1339" t="str">
            <v/>
          </cell>
          <cell r="AN1339" t="str">
            <v/>
          </cell>
          <cell r="AO1339" t="str">
            <v/>
          </cell>
          <cell r="AP1339" t="str">
            <v/>
          </cell>
          <cell r="AQ1339" t="str">
            <v/>
          </cell>
          <cell r="AR1339" t="str">
            <v/>
          </cell>
          <cell r="AS1339" t="str">
            <v/>
          </cell>
          <cell r="AT1339" t="str">
            <v/>
          </cell>
          <cell r="AU1339" t="str">
            <v/>
          </cell>
          <cell r="AV1339" t="str">
            <v/>
          </cell>
          <cell r="AW1339" t="str">
            <v/>
          </cell>
          <cell r="AX1339" t="str">
            <v/>
          </cell>
          <cell r="AY1339" t="str">
            <v/>
          </cell>
          <cell r="AZ1339" t="str">
            <v/>
          </cell>
          <cell r="BA1339" t="str">
            <v/>
          </cell>
          <cell r="BB1339" t="str">
            <v/>
          </cell>
          <cell r="BC1339" t="str">
            <v/>
          </cell>
        </row>
        <row r="1340">
          <cell r="B1340" t="str">
            <v>XSUDT - Air</v>
          </cell>
          <cell r="C1340">
            <v>0</v>
          </cell>
          <cell r="D1340" t="str">
            <v/>
          </cell>
          <cell r="E1340" t="str">
            <v/>
          </cell>
          <cell r="F1340" t="str">
            <v/>
          </cell>
          <cell r="G1340" t="str">
            <v/>
          </cell>
          <cell r="H1340" t="str">
            <v/>
          </cell>
          <cell r="I1340" t="str">
            <v/>
          </cell>
          <cell r="J1340" t="str">
            <v/>
          </cell>
          <cell r="K1340" t="str">
            <v/>
          </cell>
          <cell r="L1340" t="str">
            <v/>
          </cell>
          <cell r="M1340" t="str">
            <v/>
          </cell>
          <cell r="N1340" t="str">
            <v/>
          </cell>
          <cell r="O1340" t="str">
            <v/>
          </cell>
          <cell r="P1340" t="str">
            <v/>
          </cell>
          <cell r="Q1340" t="str">
            <v/>
          </cell>
          <cell r="R1340" t="str">
            <v/>
          </cell>
          <cell r="S1340" t="str">
            <v/>
          </cell>
          <cell r="T1340" t="str">
            <v/>
          </cell>
          <cell r="U1340" t="str">
            <v/>
          </cell>
          <cell r="V1340" t="str">
            <v/>
          </cell>
          <cell r="W1340" t="str">
            <v/>
          </cell>
          <cell r="X1340" t="str">
            <v/>
          </cell>
          <cell r="Y1340" t="str">
            <v/>
          </cell>
          <cell r="Z1340" t="str">
            <v/>
          </cell>
          <cell r="AA1340" t="str">
            <v/>
          </cell>
          <cell r="AB1340" t="str">
            <v/>
          </cell>
          <cell r="AC1340" t="str">
            <v/>
          </cell>
          <cell r="AD1340" t="str">
            <v/>
          </cell>
          <cell r="AE1340" t="str">
            <v/>
          </cell>
          <cell r="AF1340" t="str">
            <v/>
          </cell>
          <cell r="AG1340" t="str">
            <v/>
          </cell>
          <cell r="AH1340" t="str">
            <v/>
          </cell>
          <cell r="AI1340" t="str">
            <v/>
          </cell>
          <cell r="AJ1340" t="str">
            <v/>
          </cell>
          <cell r="AK1340" t="str">
            <v/>
          </cell>
          <cell r="AL1340" t="str">
            <v/>
          </cell>
          <cell r="AM1340" t="str">
            <v/>
          </cell>
          <cell r="AN1340" t="str">
            <v/>
          </cell>
          <cell r="AO1340" t="str">
            <v/>
          </cell>
          <cell r="AP1340" t="str">
            <v/>
          </cell>
          <cell r="AQ1340" t="str">
            <v/>
          </cell>
          <cell r="AR1340" t="str">
            <v/>
          </cell>
          <cell r="AS1340" t="str">
            <v/>
          </cell>
          <cell r="AT1340" t="str">
            <v/>
          </cell>
          <cell r="AU1340" t="str">
            <v/>
          </cell>
          <cell r="AV1340" t="str">
            <v/>
          </cell>
          <cell r="AW1340" t="str">
            <v/>
          </cell>
          <cell r="AX1340" t="str">
            <v/>
          </cell>
          <cell r="AY1340" t="str">
            <v/>
          </cell>
          <cell r="AZ1340" t="str">
            <v/>
          </cell>
          <cell r="BA1340" t="str">
            <v/>
          </cell>
          <cell r="BB1340" t="str">
            <v/>
          </cell>
          <cell r="BC1340" t="str">
            <v/>
          </cell>
        </row>
        <row r="1341">
          <cell r="B1341" t="str">
            <v>XSUDT - Sea</v>
          </cell>
          <cell r="C1341">
            <v>0</v>
          </cell>
          <cell r="D1341" t="str">
            <v/>
          </cell>
          <cell r="E1341" t="str">
            <v/>
          </cell>
          <cell r="F1341" t="str">
            <v/>
          </cell>
          <cell r="G1341" t="str">
            <v/>
          </cell>
          <cell r="H1341" t="str">
            <v/>
          </cell>
          <cell r="I1341" t="str">
            <v/>
          </cell>
          <cell r="J1341" t="str">
            <v/>
          </cell>
          <cell r="K1341" t="str">
            <v/>
          </cell>
          <cell r="L1341" t="str">
            <v/>
          </cell>
          <cell r="M1341" t="str">
            <v/>
          </cell>
          <cell r="N1341" t="str">
            <v/>
          </cell>
          <cell r="O1341" t="str">
            <v/>
          </cell>
          <cell r="P1341" t="str">
            <v/>
          </cell>
          <cell r="Q1341" t="str">
            <v/>
          </cell>
          <cell r="R1341" t="str">
            <v/>
          </cell>
          <cell r="S1341" t="str">
            <v/>
          </cell>
          <cell r="T1341" t="str">
            <v/>
          </cell>
          <cell r="U1341" t="str">
            <v/>
          </cell>
          <cell r="V1341" t="str">
            <v/>
          </cell>
          <cell r="W1341" t="str">
            <v/>
          </cell>
          <cell r="X1341" t="str">
            <v/>
          </cell>
          <cell r="Y1341" t="str">
            <v/>
          </cell>
          <cell r="Z1341" t="str">
            <v/>
          </cell>
          <cell r="AA1341" t="str">
            <v/>
          </cell>
          <cell r="AB1341" t="str">
            <v/>
          </cell>
          <cell r="AC1341" t="str">
            <v/>
          </cell>
          <cell r="AD1341" t="str">
            <v/>
          </cell>
          <cell r="AE1341" t="str">
            <v/>
          </cell>
          <cell r="AF1341" t="str">
            <v/>
          </cell>
          <cell r="AG1341" t="str">
            <v/>
          </cell>
          <cell r="AH1341" t="str">
            <v/>
          </cell>
          <cell r="AI1341" t="str">
            <v/>
          </cell>
          <cell r="AJ1341" t="str">
            <v/>
          </cell>
          <cell r="AK1341" t="str">
            <v/>
          </cell>
          <cell r="AL1341" t="str">
            <v/>
          </cell>
          <cell r="AM1341" t="str">
            <v/>
          </cell>
          <cell r="AN1341" t="str">
            <v/>
          </cell>
          <cell r="AO1341" t="str">
            <v/>
          </cell>
          <cell r="AP1341" t="str">
            <v/>
          </cell>
          <cell r="AQ1341" t="str">
            <v/>
          </cell>
          <cell r="AR1341" t="str">
            <v/>
          </cell>
          <cell r="AS1341" t="str">
            <v/>
          </cell>
          <cell r="AT1341" t="str">
            <v/>
          </cell>
          <cell r="AU1341" t="str">
            <v/>
          </cell>
          <cell r="AV1341" t="str">
            <v/>
          </cell>
          <cell r="AW1341" t="str">
            <v/>
          </cell>
          <cell r="AX1341" t="str">
            <v/>
          </cell>
          <cell r="AY1341" t="str">
            <v/>
          </cell>
          <cell r="AZ1341" t="str">
            <v/>
          </cell>
          <cell r="BA1341" t="str">
            <v/>
          </cell>
          <cell r="BB1341" t="str">
            <v/>
          </cell>
          <cell r="BC1341" t="str">
            <v/>
          </cell>
        </row>
        <row r="1342">
          <cell r="B1342" t="str">
            <v>XSUPS - Air</v>
          </cell>
          <cell r="C1342">
            <v>0</v>
          </cell>
          <cell r="D1342" t="str">
            <v/>
          </cell>
          <cell r="E1342" t="str">
            <v/>
          </cell>
          <cell r="F1342" t="str">
            <v/>
          </cell>
          <cell r="G1342" t="str">
            <v/>
          </cell>
          <cell r="H1342" t="str">
            <v/>
          </cell>
          <cell r="I1342" t="str">
            <v/>
          </cell>
          <cell r="J1342" t="str">
            <v/>
          </cell>
          <cell r="K1342" t="str">
            <v/>
          </cell>
          <cell r="L1342" t="str">
            <v/>
          </cell>
          <cell r="M1342" t="str">
            <v/>
          </cell>
          <cell r="N1342" t="str">
            <v/>
          </cell>
          <cell r="O1342" t="str">
            <v/>
          </cell>
          <cell r="P1342" t="str">
            <v/>
          </cell>
          <cell r="Q1342" t="str">
            <v/>
          </cell>
          <cell r="R1342" t="str">
            <v/>
          </cell>
          <cell r="S1342" t="str">
            <v/>
          </cell>
          <cell r="T1342" t="str">
            <v/>
          </cell>
          <cell r="U1342" t="str">
            <v/>
          </cell>
          <cell r="V1342" t="str">
            <v/>
          </cell>
          <cell r="W1342" t="str">
            <v/>
          </cell>
          <cell r="X1342" t="str">
            <v/>
          </cell>
          <cell r="Y1342" t="str">
            <v/>
          </cell>
          <cell r="Z1342" t="str">
            <v/>
          </cell>
          <cell r="AA1342" t="str">
            <v/>
          </cell>
          <cell r="AB1342" t="str">
            <v/>
          </cell>
          <cell r="AC1342" t="str">
            <v/>
          </cell>
          <cell r="AD1342" t="str">
            <v/>
          </cell>
          <cell r="AE1342" t="str">
            <v/>
          </cell>
          <cell r="AF1342" t="str">
            <v/>
          </cell>
          <cell r="AG1342" t="str">
            <v/>
          </cell>
          <cell r="AH1342" t="str">
            <v/>
          </cell>
          <cell r="AI1342" t="str">
            <v/>
          </cell>
          <cell r="AJ1342" t="str">
            <v/>
          </cell>
          <cell r="AK1342" t="str">
            <v/>
          </cell>
          <cell r="AL1342" t="str">
            <v/>
          </cell>
          <cell r="AM1342" t="str">
            <v/>
          </cell>
          <cell r="AN1342" t="str">
            <v/>
          </cell>
          <cell r="AO1342" t="str">
            <v/>
          </cell>
          <cell r="AP1342" t="str">
            <v/>
          </cell>
          <cell r="AQ1342" t="str">
            <v/>
          </cell>
          <cell r="AR1342" t="str">
            <v/>
          </cell>
          <cell r="AS1342" t="str">
            <v/>
          </cell>
          <cell r="AT1342" t="str">
            <v/>
          </cell>
          <cell r="AU1342" t="str">
            <v/>
          </cell>
          <cell r="AV1342" t="str">
            <v/>
          </cell>
          <cell r="AW1342" t="str">
            <v/>
          </cell>
          <cell r="AX1342" t="str">
            <v/>
          </cell>
          <cell r="AY1342" t="str">
            <v/>
          </cell>
          <cell r="AZ1342" t="str">
            <v/>
          </cell>
          <cell r="BA1342" t="str">
            <v/>
          </cell>
          <cell r="BB1342" t="str">
            <v/>
          </cell>
          <cell r="BC1342" t="str">
            <v/>
          </cell>
        </row>
        <row r="1343">
          <cell r="B1343" t="str">
            <v>XSUPS - Sea</v>
          </cell>
          <cell r="C1343">
            <v>0</v>
          </cell>
          <cell r="D1343" t="str">
            <v/>
          </cell>
          <cell r="E1343" t="str">
            <v/>
          </cell>
          <cell r="F1343" t="str">
            <v/>
          </cell>
          <cell r="G1343" t="str">
            <v/>
          </cell>
          <cell r="H1343" t="str">
            <v/>
          </cell>
          <cell r="I1343" t="str">
            <v/>
          </cell>
          <cell r="J1343" t="str">
            <v/>
          </cell>
          <cell r="K1343" t="str">
            <v/>
          </cell>
          <cell r="L1343" t="str">
            <v/>
          </cell>
          <cell r="M1343" t="str">
            <v/>
          </cell>
          <cell r="N1343" t="str">
            <v/>
          </cell>
          <cell r="O1343" t="str">
            <v/>
          </cell>
          <cell r="P1343" t="str">
            <v/>
          </cell>
          <cell r="Q1343" t="str">
            <v/>
          </cell>
          <cell r="R1343" t="str">
            <v/>
          </cell>
          <cell r="S1343" t="str">
            <v/>
          </cell>
          <cell r="T1343" t="str">
            <v/>
          </cell>
          <cell r="U1343" t="str">
            <v/>
          </cell>
          <cell r="V1343" t="str">
            <v/>
          </cell>
          <cell r="W1343" t="str">
            <v/>
          </cell>
          <cell r="X1343" t="str">
            <v/>
          </cell>
          <cell r="Y1343" t="str">
            <v/>
          </cell>
          <cell r="Z1343" t="str">
            <v/>
          </cell>
          <cell r="AA1343" t="str">
            <v/>
          </cell>
          <cell r="AB1343" t="str">
            <v/>
          </cell>
          <cell r="AC1343" t="str">
            <v/>
          </cell>
          <cell r="AD1343" t="str">
            <v/>
          </cell>
          <cell r="AE1343" t="str">
            <v/>
          </cell>
          <cell r="AF1343" t="str">
            <v/>
          </cell>
          <cell r="AG1343" t="str">
            <v/>
          </cell>
          <cell r="AH1343" t="str">
            <v/>
          </cell>
          <cell r="AI1343" t="str">
            <v/>
          </cell>
          <cell r="AJ1343" t="str">
            <v/>
          </cell>
          <cell r="AK1343" t="str">
            <v/>
          </cell>
          <cell r="AL1343" t="str">
            <v/>
          </cell>
          <cell r="AM1343" t="str">
            <v/>
          </cell>
          <cell r="AN1343" t="str">
            <v/>
          </cell>
          <cell r="AO1343" t="str">
            <v/>
          </cell>
          <cell r="AP1343" t="str">
            <v/>
          </cell>
          <cell r="AQ1343" t="str">
            <v/>
          </cell>
          <cell r="AR1343" t="str">
            <v/>
          </cell>
          <cell r="AS1343" t="str">
            <v/>
          </cell>
          <cell r="AT1343" t="str">
            <v/>
          </cell>
          <cell r="AU1343" t="str">
            <v/>
          </cell>
          <cell r="AV1343" t="str">
            <v/>
          </cell>
          <cell r="AW1343" t="str">
            <v/>
          </cell>
          <cell r="AX1343" t="str">
            <v/>
          </cell>
          <cell r="AY1343" t="str">
            <v/>
          </cell>
          <cell r="AZ1343" t="str">
            <v/>
          </cell>
          <cell r="BA1343" t="str">
            <v/>
          </cell>
          <cell r="BB1343" t="str">
            <v/>
          </cell>
          <cell r="BC1343" t="str">
            <v/>
          </cell>
        </row>
        <row r="1344">
          <cell r="B1344" t="str">
            <v>XSURI - Air</v>
          </cell>
          <cell r="C1344">
            <v>0</v>
          </cell>
          <cell r="D1344" t="str">
            <v/>
          </cell>
          <cell r="E1344" t="str">
            <v/>
          </cell>
          <cell r="F1344" t="str">
            <v/>
          </cell>
          <cell r="G1344" t="str">
            <v/>
          </cell>
          <cell r="H1344" t="str">
            <v/>
          </cell>
          <cell r="I1344" t="str">
            <v/>
          </cell>
          <cell r="J1344" t="str">
            <v/>
          </cell>
          <cell r="K1344" t="str">
            <v/>
          </cell>
          <cell r="L1344" t="str">
            <v/>
          </cell>
          <cell r="M1344" t="str">
            <v/>
          </cell>
          <cell r="N1344" t="str">
            <v/>
          </cell>
          <cell r="O1344" t="str">
            <v/>
          </cell>
          <cell r="P1344" t="str">
            <v/>
          </cell>
          <cell r="Q1344" t="str">
            <v/>
          </cell>
          <cell r="R1344" t="str">
            <v/>
          </cell>
          <cell r="S1344" t="str">
            <v/>
          </cell>
          <cell r="T1344" t="str">
            <v/>
          </cell>
          <cell r="U1344" t="str">
            <v/>
          </cell>
          <cell r="V1344" t="str">
            <v/>
          </cell>
          <cell r="W1344" t="str">
            <v/>
          </cell>
          <cell r="X1344" t="str">
            <v/>
          </cell>
          <cell r="Y1344" t="str">
            <v/>
          </cell>
          <cell r="Z1344" t="str">
            <v/>
          </cell>
          <cell r="AA1344" t="str">
            <v/>
          </cell>
          <cell r="AB1344" t="str">
            <v/>
          </cell>
          <cell r="AC1344" t="str">
            <v/>
          </cell>
          <cell r="AD1344" t="str">
            <v/>
          </cell>
          <cell r="AE1344" t="str">
            <v/>
          </cell>
          <cell r="AF1344" t="str">
            <v/>
          </cell>
          <cell r="AG1344" t="str">
            <v/>
          </cell>
          <cell r="AH1344" t="str">
            <v/>
          </cell>
          <cell r="AI1344" t="str">
            <v/>
          </cell>
          <cell r="AJ1344" t="str">
            <v/>
          </cell>
          <cell r="AK1344" t="str">
            <v/>
          </cell>
          <cell r="AL1344" t="str">
            <v/>
          </cell>
          <cell r="AM1344" t="str">
            <v/>
          </cell>
          <cell r="AN1344" t="str">
            <v/>
          </cell>
          <cell r="AO1344" t="str">
            <v/>
          </cell>
          <cell r="AP1344" t="str">
            <v/>
          </cell>
          <cell r="AQ1344" t="str">
            <v/>
          </cell>
          <cell r="AR1344" t="str">
            <v/>
          </cell>
          <cell r="AS1344" t="str">
            <v/>
          </cell>
          <cell r="AT1344" t="str">
            <v/>
          </cell>
          <cell r="AU1344" t="str">
            <v/>
          </cell>
          <cell r="AV1344" t="str">
            <v/>
          </cell>
          <cell r="AW1344" t="str">
            <v/>
          </cell>
          <cell r="AX1344" t="str">
            <v/>
          </cell>
          <cell r="AY1344" t="str">
            <v/>
          </cell>
          <cell r="AZ1344" t="str">
            <v/>
          </cell>
          <cell r="BA1344" t="str">
            <v/>
          </cell>
          <cell r="BB1344" t="str">
            <v/>
          </cell>
          <cell r="BC1344" t="str">
            <v/>
          </cell>
        </row>
        <row r="1345">
          <cell r="B1345" t="str">
            <v>XSURI - Sea</v>
          </cell>
          <cell r="C1345">
            <v>0</v>
          </cell>
          <cell r="D1345" t="str">
            <v/>
          </cell>
          <cell r="E1345" t="str">
            <v/>
          </cell>
          <cell r="F1345" t="str">
            <v/>
          </cell>
          <cell r="G1345" t="str">
            <v/>
          </cell>
          <cell r="H1345" t="str">
            <v/>
          </cell>
          <cell r="I1345" t="str">
            <v/>
          </cell>
          <cell r="J1345" t="str">
            <v/>
          </cell>
          <cell r="K1345" t="str">
            <v/>
          </cell>
          <cell r="L1345" t="str">
            <v/>
          </cell>
          <cell r="M1345" t="str">
            <v/>
          </cell>
          <cell r="N1345" t="str">
            <v/>
          </cell>
          <cell r="O1345" t="str">
            <v/>
          </cell>
          <cell r="P1345" t="str">
            <v/>
          </cell>
          <cell r="Q1345" t="str">
            <v/>
          </cell>
          <cell r="R1345" t="str">
            <v/>
          </cell>
          <cell r="S1345" t="str">
            <v/>
          </cell>
          <cell r="T1345" t="str">
            <v/>
          </cell>
          <cell r="U1345" t="str">
            <v/>
          </cell>
          <cell r="V1345" t="str">
            <v/>
          </cell>
          <cell r="W1345" t="str">
            <v/>
          </cell>
          <cell r="X1345" t="str">
            <v/>
          </cell>
          <cell r="Y1345" t="str">
            <v/>
          </cell>
          <cell r="Z1345" t="str">
            <v/>
          </cell>
          <cell r="AA1345" t="str">
            <v/>
          </cell>
          <cell r="AB1345" t="str">
            <v/>
          </cell>
          <cell r="AC1345" t="str">
            <v/>
          </cell>
          <cell r="AD1345" t="str">
            <v/>
          </cell>
          <cell r="AE1345" t="str">
            <v/>
          </cell>
          <cell r="AF1345" t="str">
            <v/>
          </cell>
          <cell r="AG1345" t="str">
            <v/>
          </cell>
          <cell r="AH1345" t="str">
            <v/>
          </cell>
          <cell r="AI1345" t="str">
            <v/>
          </cell>
          <cell r="AJ1345" t="str">
            <v/>
          </cell>
          <cell r="AK1345" t="str">
            <v/>
          </cell>
          <cell r="AL1345" t="str">
            <v/>
          </cell>
          <cell r="AM1345" t="str">
            <v/>
          </cell>
          <cell r="AN1345" t="str">
            <v/>
          </cell>
          <cell r="AO1345" t="str">
            <v/>
          </cell>
          <cell r="AP1345" t="str">
            <v/>
          </cell>
          <cell r="AQ1345" t="str">
            <v/>
          </cell>
          <cell r="AR1345" t="str">
            <v/>
          </cell>
          <cell r="AS1345" t="str">
            <v/>
          </cell>
          <cell r="AT1345" t="str">
            <v/>
          </cell>
          <cell r="AU1345" t="str">
            <v/>
          </cell>
          <cell r="AV1345" t="str">
            <v/>
          </cell>
          <cell r="AW1345" t="str">
            <v/>
          </cell>
          <cell r="AX1345" t="str">
            <v/>
          </cell>
          <cell r="AY1345" t="str">
            <v/>
          </cell>
          <cell r="AZ1345" t="str">
            <v/>
          </cell>
          <cell r="BA1345" t="str">
            <v/>
          </cell>
          <cell r="BB1345" t="str">
            <v/>
          </cell>
          <cell r="BC1345" t="str">
            <v/>
          </cell>
        </row>
        <row r="1346">
          <cell r="B1346" t="str">
            <v>XSUYE - Air</v>
          </cell>
          <cell r="C1346">
            <v>0</v>
          </cell>
          <cell r="D1346" t="str">
            <v/>
          </cell>
          <cell r="E1346" t="str">
            <v/>
          </cell>
          <cell r="F1346" t="str">
            <v/>
          </cell>
          <cell r="G1346" t="str">
            <v/>
          </cell>
          <cell r="H1346" t="str">
            <v/>
          </cell>
          <cell r="I1346" t="str">
            <v/>
          </cell>
          <cell r="J1346" t="str">
            <v/>
          </cell>
          <cell r="K1346" t="str">
            <v/>
          </cell>
          <cell r="L1346" t="str">
            <v/>
          </cell>
          <cell r="M1346" t="str">
            <v/>
          </cell>
          <cell r="N1346" t="str">
            <v/>
          </cell>
          <cell r="O1346" t="str">
            <v/>
          </cell>
          <cell r="P1346" t="str">
            <v/>
          </cell>
          <cell r="Q1346" t="str">
            <v/>
          </cell>
          <cell r="R1346" t="str">
            <v/>
          </cell>
          <cell r="S1346" t="str">
            <v/>
          </cell>
          <cell r="T1346" t="str">
            <v/>
          </cell>
          <cell r="U1346" t="str">
            <v/>
          </cell>
          <cell r="V1346" t="str">
            <v/>
          </cell>
          <cell r="W1346" t="str">
            <v/>
          </cell>
          <cell r="X1346" t="str">
            <v/>
          </cell>
          <cell r="Y1346" t="str">
            <v/>
          </cell>
          <cell r="Z1346" t="str">
            <v/>
          </cell>
          <cell r="AA1346" t="str">
            <v/>
          </cell>
          <cell r="AB1346" t="str">
            <v/>
          </cell>
          <cell r="AC1346" t="str">
            <v/>
          </cell>
          <cell r="AD1346" t="str">
            <v/>
          </cell>
          <cell r="AE1346" t="str">
            <v/>
          </cell>
          <cell r="AF1346" t="str">
            <v/>
          </cell>
          <cell r="AG1346" t="str">
            <v/>
          </cell>
          <cell r="AH1346" t="str">
            <v/>
          </cell>
          <cell r="AI1346" t="str">
            <v/>
          </cell>
          <cell r="AJ1346" t="str">
            <v/>
          </cell>
          <cell r="AK1346" t="str">
            <v/>
          </cell>
          <cell r="AL1346" t="str">
            <v/>
          </cell>
          <cell r="AM1346" t="str">
            <v/>
          </cell>
          <cell r="AN1346" t="str">
            <v/>
          </cell>
          <cell r="AO1346" t="str">
            <v/>
          </cell>
          <cell r="AP1346" t="str">
            <v/>
          </cell>
          <cell r="AQ1346" t="str">
            <v/>
          </cell>
          <cell r="AR1346" t="str">
            <v/>
          </cell>
          <cell r="AS1346" t="str">
            <v/>
          </cell>
          <cell r="AT1346" t="str">
            <v/>
          </cell>
          <cell r="AU1346" t="str">
            <v/>
          </cell>
          <cell r="AV1346" t="str">
            <v/>
          </cell>
          <cell r="AW1346" t="str">
            <v/>
          </cell>
          <cell r="AX1346" t="str">
            <v/>
          </cell>
          <cell r="AY1346" t="str">
            <v/>
          </cell>
          <cell r="AZ1346" t="str">
            <v/>
          </cell>
          <cell r="BA1346" t="str">
            <v/>
          </cell>
          <cell r="BB1346" t="str">
            <v/>
          </cell>
          <cell r="BC1346" t="str">
            <v/>
          </cell>
        </row>
        <row r="1347">
          <cell r="B1347" t="str">
            <v>XSUYE - Sea</v>
          </cell>
          <cell r="C1347">
            <v>0</v>
          </cell>
          <cell r="D1347" t="str">
            <v/>
          </cell>
          <cell r="E1347" t="str">
            <v/>
          </cell>
          <cell r="F1347" t="str">
            <v/>
          </cell>
          <cell r="G1347" t="str">
            <v/>
          </cell>
          <cell r="H1347" t="str">
            <v/>
          </cell>
          <cell r="I1347" t="str">
            <v/>
          </cell>
          <cell r="J1347" t="str">
            <v/>
          </cell>
          <cell r="K1347" t="str">
            <v/>
          </cell>
          <cell r="L1347" t="str">
            <v/>
          </cell>
          <cell r="M1347" t="str">
            <v/>
          </cell>
          <cell r="N1347" t="str">
            <v/>
          </cell>
          <cell r="O1347" t="str">
            <v/>
          </cell>
          <cell r="P1347" t="str">
            <v/>
          </cell>
          <cell r="Q1347" t="str">
            <v/>
          </cell>
          <cell r="R1347" t="str">
            <v/>
          </cell>
          <cell r="S1347" t="str">
            <v/>
          </cell>
          <cell r="T1347" t="str">
            <v/>
          </cell>
          <cell r="U1347" t="str">
            <v/>
          </cell>
          <cell r="V1347" t="str">
            <v/>
          </cell>
          <cell r="W1347" t="str">
            <v/>
          </cell>
          <cell r="X1347" t="str">
            <v/>
          </cell>
          <cell r="Y1347" t="str">
            <v/>
          </cell>
          <cell r="Z1347" t="str">
            <v/>
          </cell>
          <cell r="AA1347" t="str">
            <v/>
          </cell>
          <cell r="AB1347" t="str">
            <v/>
          </cell>
          <cell r="AC1347" t="str">
            <v/>
          </cell>
          <cell r="AD1347" t="str">
            <v/>
          </cell>
          <cell r="AE1347" t="str">
            <v/>
          </cell>
          <cell r="AF1347" t="str">
            <v/>
          </cell>
          <cell r="AG1347" t="str">
            <v/>
          </cell>
          <cell r="AH1347" t="str">
            <v/>
          </cell>
          <cell r="AI1347" t="str">
            <v/>
          </cell>
          <cell r="AJ1347" t="str">
            <v/>
          </cell>
          <cell r="AK1347" t="str">
            <v/>
          </cell>
          <cell r="AL1347" t="str">
            <v/>
          </cell>
          <cell r="AM1347" t="str">
            <v/>
          </cell>
          <cell r="AN1347" t="str">
            <v/>
          </cell>
          <cell r="AO1347" t="str">
            <v/>
          </cell>
          <cell r="AP1347" t="str">
            <v/>
          </cell>
          <cell r="AQ1347" t="str">
            <v/>
          </cell>
          <cell r="AR1347" t="str">
            <v/>
          </cell>
          <cell r="AS1347" t="str">
            <v/>
          </cell>
          <cell r="AT1347" t="str">
            <v/>
          </cell>
          <cell r="AU1347" t="str">
            <v/>
          </cell>
          <cell r="AV1347" t="str">
            <v/>
          </cell>
          <cell r="AW1347" t="str">
            <v/>
          </cell>
          <cell r="AX1347" t="str">
            <v/>
          </cell>
          <cell r="AY1347" t="str">
            <v/>
          </cell>
          <cell r="AZ1347" t="str">
            <v/>
          </cell>
          <cell r="BA1347" t="str">
            <v/>
          </cell>
          <cell r="BB1347" t="str">
            <v/>
          </cell>
          <cell r="BC1347" t="str">
            <v/>
          </cell>
        </row>
        <row r="1348">
          <cell r="B1348" t="str">
            <v>XSWBJ - Air</v>
          </cell>
          <cell r="C1348">
            <v>0</v>
          </cell>
          <cell r="D1348" t="str">
            <v/>
          </cell>
          <cell r="E1348" t="str">
            <v/>
          </cell>
          <cell r="F1348" t="str">
            <v/>
          </cell>
          <cell r="G1348" t="str">
            <v/>
          </cell>
          <cell r="H1348" t="str">
            <v/>
          </cell>
          <cell r="I1348" t="str">
            <v/>
          </cell>
          <cell r="J1348" t="str">
            <v/>
          </cell>
          <cell r="K1348" t="str">
            <v/>
          </cell>
          <cell r="L1348" t="str">
            <v/>
          </cell>
          <cell r="M1348" t="str">
            <v/>
          </cell>
          <cell r="N1348" t="str">
            <v/>
          </cell>
          <cell r="O1348" t="str">
            <v/>
          </cell>
          <cell r="P1348" t="str">
            <v/>
          </cell>
          <cell r="Q1348" t="str">
            <v/>
          </cell>
          <cell r="R1348" t="str">
            <v/>
          </cell>
          <cell r="S1348" t="str">
            <v/>
          </cell>
          <cell r="T1348" t="str">
            <v/>
          </cell>
          <cell r="U1348" t="str">
            <v/>
          </cell>
          <cell r="V1348" t="str">
            <v/>
          </cell>
          <cell r="W1348" t="str">
            <v/>
          </cell>
          <cell r="X1348" t="str">
            <v/>
          </cell>
          <cell r="Y1348" t="str">
            <v/>
          </cell>
          <cell r="Z1348" t="str">
            <v/>
          </cell>
          <cell r="AA1348" t="str">
            <v/>
          </cell>
          <cell r="AB1348" t="str">
            <v/>
          </cell>
          <cell r="AC1348" t="str">
            <v/>
          </cell>
          <cell r="AD1348" t="str">
            <v/>
          </cell>
          <cell r="AE1348" t="str">
            <v/>
          </cell>
          <cell r="AF1348" t="str">
            <v/>
          </cell>
          <cell r="AG1348" t="str">
            <v/>
          </cell>
          <cell r="AH1348" t="str">
            <v/>
          </cell>
          <cell r="AI1348" t="str">
            <v/>
          </cell>
          <cell r="AJ1348" t="str">
            <v/>
          </cell>
          <cell r="AK1348" t="str">
            <v/>
          </cell>
          <cell r="AL1348" t="str">
            <v/>
          </cell>
          <cell r="AM1348" t="str">
            <v/>
          </cell>
          <cell r="AN1348" t="str">
            <v/>
          </cell>
          <cell r="AO1348" t="str">
            <v/>
          </cell>
          <cell r="AP1348" t="str">
            <v/>
          </cell>
          <cell r="AQ1348" t="str">
            <v/>
          </cell>
          <cell r="AR1348" t="str">
            <v/>
          </cell>
          <cell r="AS1348" t="str">
            <v/>
          </cell>
          <cell r="AT1348" t="str">
            <v/>
          </cell>
          <cell r="AU1348" t="str">
            <v/>
          </cell>
          <cell r="AV1348" t="str">
            <v/>
          </cell>
          <cell r="AW1348" t="str">
            <v/>
          </cell>
          <cell r="AX1348" t="str">
            <v/>
          </cell>
          <cell r="AY1348" t="str">
            <v/>
          </cell>
          <cell r="AZ1348" t="str">
            <v/>
          </cell>
          <cell r="BA1348" t="str">
            <v/>
          </cell>
          <cell r="BB1348" t="str">
            <v/>
          </cell>
          <cell r="BC1348" t="str">
            <v/>
          </cell>
        </row>
        <row r="1349">
          <cell r="B1349" t="str">
            <v>XSWBJ - Sea</v>
          </cell>
          <cell r="C1349">
            <v>0</v>
          </cell>
          <cell r="D1349" t="str">
            <v/>
          </cell>
          <cell r="E1349" t="str">
            <v/>
          </cell>
          <cell r="F1349" t="str">
            <v/>
          </cell>
          <cell r="G1349" t="str">
            <v/>
          </cell>
          <cell r="H1349" t="str">
            <v/>
          </cell>
          <cell r="I1349" t="str">
            <v/>
          </cell>
          <cell r="J1349" t="str">
            <v/>
          </cell>
          <cell r="K1349" t="str">
            <v/>
          </cell>
          <cell r="L1349" t="str">
            <v/>
          </cell>
          <cell r="M1349" t="str">
            <v/>
          </cell>
          <cell r="N1349" t="str">
            <v/>
          </cell>
          <cell r="O1349" t="str">
            <v/>
          </cell>
          <cell r="P1349" t="str">
            <v/>
          </cell>
          <cell r="Q1349" t="str">
            <v/>
          </cell>
          <cell r="R1349" t="str">
            <v/>
          </cell>
          <cell r="S1349" t="str">
            <v/>
          </cell>
          <cell r="T1349" t="str">
            <v/>
          </cell>
          <cell r="U1349" t="str">
            <v/>
          </cell>
          <cell r="V1349" t="str">
            <v/>
          </cell>
          <cell r="W1349" t="str">
            <v/>
          </cell>
          <cell r="X1349" t="str">
            <v/>
          </cell>
          <cell r="Y1349" t="str">
            <v/>
          </cell>
          <cell r="Z1349" t="str">
            <v/>
          </cell>
          <cell r="AA1349" t="str">
            <v/>
          </cell>
          <cell r="AB1349" t="str">
            <v/>
          </cell>
          <cell r="AC1349" t="str">
            <v/>
          </cell>
          <cell r="AD1349" t="str">
            <v/>
          </cell>
          <cell r="AE1349" t="str">
            <v/>
          </cell>
          <cell r="AF1349" t="str">
            <v/>
          </cell>
          <cell r="AG1349" t="str">
            <v/>
          </cell>
          <cell r="AH1349" t="str">
            <v/>
          </cell>
          <cell r="AI1349" t="str">
            <v/>
          </cell>
          <cell r="AJ1349" t="str">
            <v/>
          </cell>
          <cell r="AK1349" t="str">
            <v/>
          </cell>
          <cell r="AL1349" t="str">
            <v/>
          </cell>
          <cell r="AM1349" t="str">
            <v/>
          </cell>
          <cell r="AN1349" t="str">
            <v/>
          </cell>
          <cell r="AO1349" t="str">
            <v/>
          </cell>
          <cell r="AP1349" t="str">
            <v/>
          </cell>
          <cell r="AQ1349" t="str">
            <v/>
          </cell>
          <cell r="AR1349" t="str">
            <v/>
          </cell>
          <cell r="AS1349" t="str">
            <v/>
          </cell>
          <cell r="AT1349" t="str">
            <v/>
          </cell>
          <cell r="AU1349" t="str">
            <v/>
          </cell>
          <cell r="AV1349" t="str">
            <v/>
          </cell>
          <cell r="AW1349" t="str">
            <v/>
          </cell>
          <cell r="AX1349" t="str">
            <v/>
          </cell>
          <cell r="AY1349" t="str">
            <v/>
          </cell>
          <cell r="AZ1349" t="str">
            <v/>
          </cell>
          <cell r="BA1349" t="str">
            <v/>
          </cell>
          <cell r="BB1349" t="str">
            <v/>
          </cell>
          <cell r="BC1349" t="str">
            <v/>
          </cell>
        </row>
        <row r="1350">
          <cell r="B1350" t="str">
            <v>XTCCL - Air</v>
          </cell>
          <cell r="C1350">
            <v>0</v>
          </cell>
          <cell r="D1350" t="str">
            <v/>
          </cell>
          <cell r="E1350" t="str">
            <v/>
          </cell>
          <cell r="F1350" t="str">
            <v/>
          </cell>
          <cell r="G1350" t="str">
            <v/>
          </cell>
          <cell r="H1350" t="str">
            <v/>
          </cell>
          <cell r="I1350" t="str">
            <v/>
          </cell>
          <cell r="J1350" t="str">
            <v/>
          </cell>
          <cell r="K1350" t="str">
            <v/>
          </cell>
          <cell r="L1350" t="str">
            <v/>
          </cell>
          <cell r="M1350" t="str">
            <v/>
          </cell>
          <cell r="N1350" t="str">
            <v/>
          </cell>
          <cell r="O1350" t="str">
            <v/>
          </cell>
          <cell r="P1350" t="str">
            <v/>
          </cell>
          <cell r="Q1350" t="str">
            <v/>
          </cell>
          <cell r="R1350" t="str">
            <v/>
          </cell>
          <cell r="S1350" t="str">
            <v/>
          </cell>
          <cell r="T1350" t="str">
            <v/>
          </cell>
          <cell r="U1350" t="str">
            <v/>
          </cell>
          <cell r="V1350" t="str">
            <v/>
          </cell>
          <cell r="W1350" t="str">
            <v/>
          </cell>
          <cell r="X1350" t="str">
            <v/>
          </cell>
          <cell r="Y1350" t="str">
            <v/>
          </cell>
          <cell r="Z1350" t="str">
            <v/>
          </cell>
          <cell r="AA1350" t="str">
            <v/>
          </cell>
          <cell r="AB1350" t="str">
            <v/>
          </cell>
          <cell r="AC1350" t="str">
            <v/>
          </cell>
          <cell r="AD1350" t="str">
            <v/>
          </cell>
          <cell r="AE1350" t="str">
            <v/>
          </cell>
          <cell r="AF1350" t="str">
            <v/>
          </cell>
          <cell r="AG1350" t="str">
            <v/>
          </cell>
          <cell r="AH1350" t="str">
            <v/>
          </cell>
          <cell r="AI1350" t="str">
            <v/>
          </cell>
          <cell r="AJ1350" t="str">
            <v/>
          </cell>
          <cell r="AK1350" t="str">
            <v/>
          </cell>
          <cell r="AL1350" t="str">
            <v/>
          </cell>
          <cell r="AM1350" t="str">
            <v/>
          </cell>
          <cell r="AN1350" t="str">
            <v/>
          </cell>
          <cell r="AO1350" t="str">
            <v/>
          </cell>
          <cell r="AP1350" t="str">
            <v/>
          </cell>
          <cell r="AQ1350" t="str">
            <v/>
          </cell>
          <cell r="AR1350" t="str">
            <v/>
          </cell>
          <cell r="AS1350" t="str">
            <v/>
          </cell>
          <cell r="AT1350" t="str">
            <v/>
          </cell>
          <cell r="AU1350" t="str">
            <v/>
          </cell>
          <cell r="AV1350" t="str">
            <v/>
          </cell>
          <cell r="AW1350" t="str">
            <v/>
          </cell>
          <cell r="AX1350" t="str">
            <v/>
          </cell>
          <cell r="AY1350" t="str">
            <v/>
          </cell>
          <cell r="AZ1350" t="str">
            <v/>
          </cell>
          <cell r="BA1350" t="str">
            <v/>
          </cell>
          <cell r="BB1350" t="str">
            <v/>
          </cell>
          <cell r="BC1350" t="str">
            <v/>
          </cell>
        </row>
        <row r="1351">
          <cell r="B1351" t="str">
            <v>XTCCL - Sea</v>
          </cell>
          <cell r="C1351">
            <v>0</v>
          </cell>
          <cell r="D1351" t="str">
            <v/>
          </cell>
          <cell r="E1351" t="str">
            <v/>
          </cell>
          <cell r="F1351" t="str">
            <v/>
          </cell>
          <cell r="G1351" t="str">
            <v/>
          </cell>
          <cell r="H1351" t="str">
            <v/>
          </cell>
          <cell r="I1351" t="str">
            <v/>
          </cell>
          <cell r="J1351" t="str">
            <v/>
          </cell>
          <cell r="K1351" t="str">
            <v/>
          </cell>
          <cell r="L1351" t="str">
            <v/>
          </cell>
          <cell r="M1351" t="str">
            <v/>
          </cell>
          <cell r="N1351" t="str">
            <v/>
          </cell>
          <cell r="O1351" t="str">
            <v/>
          </cell>
          <cell r="P1351" t="str">
            <v/>
          </cell>
          <cell r="Q1351" t="str">
            <v/>
          </cell>
          <cell r="R1351" t="str">
            <v/>
          </cell>
          <cell r="S1351" t="str">
            <v/>
          </cell>
          <cell r="T1351" t="str">
            <v/>
          </cell>
          <cell r="U1351" t="str">
            <v/>
          </cell>
          <cell r="V1351" t="str">
            <v/>
          </cell>
          <cell r="W1351" t="str">
            <v/>
          </cell>
          <cell r="X1351" t="str">
            <v/>
          </cell>
          <cell r="Y1351" t="str">
            <v/>
          </cell>
          <cell r="Z1351" t="str">
            <v/>
          </cell>
          <cell r="AA1351" t="str">
            <v/>
          </cell>
          <cell r="AB1351" t="str">
            <v/>
          </cell>
          <cell r="AC1351" t="str">
            <v/>
          </cell>
          <cell r="AD1351" t="str">
            <v/>
          </cell>
          <cell r="AE1351" t="str">
            <v/>
          </cell>
          <cell r="AF1351" t="str">
            <v/>
          </cell>
          <cell r="AG1351" t="str">
            <v/>
          </cell>
          <cell r="AH1351" t="str">
            <v/>
          </cell>
          <cell r="AI1351" t="str">
            <v/>
          </cell>
          <cell r="AJ1351" t="str">
            <v/>
          </cell>
          <cell r="AK1351" t="str">
            <v/>
          </cell>
          <cell r="AL1351" t="str">
            <v/>
          </cell>
          <cell r="AM1351" t="str">
            <v/>
          </cell>
          <cell r="AN1351" t="str">
            <v/>
          </cell>
          <cell r="AO1351" t="str">
            <v/>
          </cell>
          <cell r="AP1351" t="str">
            <v/>
          </cell>
          <cell r="AQ1351" t="str">
            <v/>
          </cell>
          <cell r="AR1351" t="str">
            <v/>
          </cell>
          <cell r="AS1351" t="str">
            <v/>
          </cell>
          <cell r="AT1351" t="str">
            <v/>
          </cell>
          <cell r="AU1351" t="str">
            <v/>
          </cell>
          <cell r="AV1351" t="str">
            <v/>
          </cell>
          <cell r="AW1351" t="str">
            <v/>
          </cell>
          <cell r="AX1351" t="str">
            <v/>
          </cell>
          <cell r="AY1351" t="str">
            <v/>
          </cell>
          <cell r="AZ1351" t="str">
            <v/>
          </cell>
          <cell r="BA1351" t="str">
            <v/>
          </cell>
          <cell r="BB1351" t="str">
            <v/>
          </cell>
          <cell r="BC1351" t="str">
            <v/>
          </cell>
        </row>
        <row r="1352">
          <cell r="B1352" t="str">
            <v>XTCDP - Air</v>
          </cell>
          <cell r="C1352">
            <v>0</v>
          </cell>
          <cell r="D1352" t="str">
            <v/>
          </cell>
          <cell r="E1352" t="str">
            <v/>
          </cell>
          <cell r="F1352" t="str">
            <v/>
          </cell>
          <cell r="G1352" t="str">
            <v/>
          </cell>
          <cell r="H1352" t="str">
            <v/>
          </cell>
          <cell r="I1352" t="str">
            <v/>
          </cell>
          <cell r="J1352" t="str">
            <v/>
          </cell>
          <cell r="K1352" t="str">
            <v/>
          </cell>
          <cell r="L1352" t="str">
            <v/>
          </cell>
          <cell r="M1352" t="str">
            <v/>
          </cell>
          <cell r="N1352" t="str">
            <v/>
          </cell>
          <cell r="O1352" t="str">
            <v/>
          </cell>
          <cell r="P1352" t="str">
            <v/>
          </cell>
          <cell r="Q1352" t="str">
            <v/>
          </cell>
          <cell r="R1352" t="str">
            <v/>
          </cell>
          <cell r="S1352" t="str">
            <v/>
          </cell>
          <cell r="T1352" t="str">
            <v/>
          </cell>
          <cell r="U1352" t="str">
            <v/>
          </cell>
          <cell r="V1352" t="str">
            <v/>
          </cell>
          <cell r="W1352" t="str">
            <v/>
          </cell>
          <cell r="X1352" t="str">
            <v/>
          </cell>
          <cell r="Y1352" t="str">
            <v/>
          </cell>
          <cell r="Z1352" t="str">
            <v/>
          </cell>
          <cell r="AA1352" t="str">
            <v/>
          </cell>
          <cell r="AB1352" t="str">
            <v/>
          </cell>
          <cell r="AC1352" t="str">
            <v/>
          </cell>
          <cell r="AD1352" t="str">
            <v/>
          </cell>
          <cell r="AE1352" t="str">
            <v/>
          </cell>
          <cell r="AF1352" t="str">
            <v/>
          </cell>
          <cell r="AG1352" t="str">
            <v/>
          </cell>
          <cell r="AH1352" t="str">
            <v/>
          </cell>
          <cell r="AI1352" t="str">
            <v/>
          </cell>
          <cell r="AJ1352" t="str">
            <v/>
          </cell>
          <cell r="AK1352" t="str">
            <v/>
          </cell>
          <cell r="AL1352" t="str">
            <v/>
          </cell>
          <cell r="AM1352" t="str">
            <v/>
          </cell>
          <cell r="AN1352" t="str">
            <v/>
          </cell>
          <cell r="AO1352" t="str">
            <v/>
          </cell>
          <cell r="AP1352" t="str">
            <v/>
          </cell>
          <cell r="AQ1352" t="str">
            <v/>
          </cell>
          <cell r="AR1352" t="str">
            <v/>
          </cell>
          <cell r="AS1352" t="str">
            <v/>
          </cell>
          <cell r="AT1352" t="str">
            <v/>
          </cell>
          <cell r="AU1352" t="str">
            <v/>
          </cell>
          <cell r="AV1352" t="str">
            <v/>
          </cell>
          <cell r="AW1352" t="str">
            <v/>
          </cell>
          <cell r="AX1352" t="str">
            <v/>
          </cell>
          <cell r="AY1352" t="str">
            <v/>
          </cell>
          <cell r="AZ1352" t="str">
            <v/>
          </cell>
          <cell r="BA1352" t="str">
            <v/>
          </cell>
          <cell r="BB1352" t="str">
            <v/>
          </cell>
          <cell r="BC1352" t="str">
            <v/>
          </cell>
        </row>
        <row r="1353">
          <cell r="B1353" t="str">
            <v>XTCDP - Sea</v>
          </cell>
          <cell r="C1353">
            <v>0</v>
          </cell>
          <cell r="D1353" t="str">
            <v/>
          </cell>
          <cell r="E1353" t="str">
            <v/>
          </cell>
          <cell r="F1353" t="str">
            <v/>
          </cell>
          <cell r="G1353" t="str">
            <v/>
          </cell>
          <cell r="H1353" t="str">
            <v/>
          </cell>
          <cell r="I1353" t="str">
            <v/>
          </cell>
          <cell r="J1353" t="str">
            <v/>
          </cell>
          <cell r="K1353" t="str">
            <v/>
          </cell>
          <cell r="L1353" t="str">
            <v/>
          </cell>
          <cell r="M1353" t="str">
            <v/>
          </cell>
          <cell r="N1353" t="str">
            <v/>
          </cell>
          <cell r="O1353" t="str">
            <v/>
          </cell>
          <cell r="P1353" t="str">
            <v/>
          </cell>
          <cell r="Q1353" t="str">
            <v/>
          </cell>
          <cell r="R1353" t="str">
            <v/>
          </cell>
          <cell r="S1353" t="str">
            <v/>
          </cell>
          <cell r="T1353" t="str">
            <v/>
          </cell>
          <cell r="U1353" t="str">
            <v/>
          </cell>
          <cell r="V1353" t="str">
            <v/>
          </cell>
          <cell r="W1353" t="str">
            <v/>
          </cell>
          <cell r="X1353" t="str">
            <v/>
          </cell>
          <cell r="Y1353" t="str">
            <v/>
          </cell>
          <cell r="Z1353" t="str">
            <v/>
          </cell>
          <cell r="AA1353" t="str">
            <v/>
          </cell>
          <cell r="AB1353" t="str">
            <v/>
          </cell>
          <cell r="AC1353" t="str">
            <v/>
          </cell>
          <cell r="AD1353" t="str">
            <v/>
          </cell>
          <cell r="AE1353" t="str">
            <v/>
          </cell>
          <cell r="AF1353" t="str">
            <v/>
          </cell>
          <cell r="AG1353" t="str">
            <v/>
          </cell>
          <cell r="AH1353" t="str">
            <v/>
          </cell>
          <cell r="AI1353" t="str">
            <v/>
          </cell>
          <cell r="AJ1353" t="str">
            <v/>
          </cell>
          <cell r="AK1353" t="str">
            <v/>
          </cell>
          <cell r="AL1353" t="str">
            <v/>
          </cell>
          <cell r="AM1353" t="str">
            <v/>
          </cell>
          <cell r="AN1353" t="str">
            <v/>
          </cell>
          <cell r="AO1353" t="str">
            <v/>
          </cell>
          <cell r="AP1353" t="str">
            <v/>
          </cell>
          <cell r="AQ1353" t="str">
            <v/>
          </cell>
          <cell r="AR1353" t="str">
            <v/>
          </cell>
          <cell r="AS1353" t="str">
            <v/>
          </cell>
          <cell r="AT1353" t="str">
            <v/>
          </cell>
          <cell r="AU1353" t="str">
            <v/>
          </cell>
          <cell r="AV1353" t="str">
            <v/>
          </cell>
          <cell r="AW1353" t="str">
            <v/>
          </cell>
          <cell r="AX1353" t="str">
            <v/>
          </cell>
          <cell r="AY1353" t="str">
            <v/>
          </cell>
          <cell r="AZ1353" t="str">
            <v/>
          </cell>
          <cell r="BA1353" t="str">
            <v/>
          </cell>
          <cell r="BB1353" t="str">
            <v/>
          </cell>
          <cell r="BC1353" t="str">
            <v/>
          </cell>
        </row>
        <row r="1354">
          <cell r="B1354" t="str">
            <v>XTCJC - Air</v>
          </cell>
          <cell r="C1354">
            <v>0</v>
          </cell>
          <cell r="D1354" t="str">
            <v/>
          </cell>
          <cell r="E1354" t="str">
            <v/>
          </cell>
          <cell r="F1354" t="str">
            <v/>
          </cell>
          <cell r="G1354" t="str">
            <v/>
          </cell>
          <cell r="H1354" t="str">
            <v/>
          </cell>
          <cell r="I1354" t="str">
            <v/>
          </cell>
          <cell r="J1354" t="str">
            <v/>
          </cell>
          <cell r="K1354" t="str">
            <v/>
          </cell>
          <cell r="L1354" t="str">
            <v/>
          </cell>
          <cell r="M1354" t="str">
            <v/>
          </cell>
          <cell r="N1354" t="str">
            <v/>
          </cell>
          <cell r="O1354" t="str">
            <v/>
          </cell>
          <cell r="P1354" t="str">
            <v/>
          </cell>
          <cell r="Q1354" t="str">
            <v/>
          </cell>
          <cell r="R1354" t="str">
            <v/>
          </cell>
          <cell r="S1354" t="str">
            <v/>
          </cell>
          <cell r="T1354" t="str">
            <v/>
          </cell>
          <cell r="U1354" t="str">
            <v/>
          </cell>
          <cell r="V1354" t="str">
            <v/>
          </cell>
          <cell r="W1354" t="str">
            <v/>
          </cell>
          <cell r="X1354" t="str">
            <v/>
          </cell>
          <cell r="Y1354" t="str">
            <v/>
          </cell>
          <cell r="Z1354" t="str">
            <v/>
          </cell>
          <cell r="AA1354" t="str">
            <v/>
          </cell>
          <cell r="AB1354" t="str">
            <v/>
          </cell>
          <cell r="AC1354" t="str">
            <v/>
          </cell>
          <cell r="AD1354" t="str">
            <v/>
          </cell>
          <cell r="AE1354" t="str">
            <v/>
          </cell>
          <cell r="AF1354" t="str">
            <v/>
          </cell>
          <cell r="AG1354" t="str">
            <v/>
          </cell>
          <cell r="AH1354" t="str">
            <v/>
          </cell>
          <cell r="AI1354" t="str">
            <v/>
          </cell>
          <cell r="AJ1354" t="str">
            <v/>
          </cell>
          <cell r="AK1354" t="str">
            <v/>
          </cell>
          <cell r="AL1354" t="str">
            <v/>
          </cell>
          <cell r="AM1354" t="str">
            <v/>
          </cell>
          <cell r="AN1354" t="str">
            <v/>
          </cell>
          <cell r="AO1354" t="str">
            <v/>
          </cell>
          <cell r="AP1354" t="str">
            <v/>
          </cell>
          <cell r="AQ1354" t="str">
            <v/>
          </cell>
          <cell r="AR1354" t="str">
            <v/>
          </cell>
          <cell r="AS1354" t="str">
            <v/>
          </cell>
          <cell r="AT1354" t="str">
            <v/>
          </cell>
          <cell r="AU1354" t="str">
            <v/>
          </cell>
          <cell r="AV1354" t="str">
            <v/>
          </cell>
          <cell r="AW1354" t="str">
            <v/>
          </cell>
          <cell r="AX1354" t="str">
            <v/>
          </cell>
          <cell r="AY1354" t="str">
            <v/>
          </cell>
          <cell r="AZ1354" t="str">
            <v/>
          </cell>
          <cell r="BA1354" t="str">
            <v/>
          </cell>
          <cell r="BB1354" t="str">
            <v/>
          </cell>
          <cell r="BC1354" t="str">
            <v/>
          </cell>
        </row>
        <row r="1355">
          <cell r="B1355" t="str">
            <v>XTCJC - Sea</v>
          </cell>
          <cell r="C1355">
            <v>0</v>
          </cell>
          <cell r="D1355" t="str">
            <v/>
          </cell>
          <cell r="E1355" t="str">
            <v/>
          </cell>
          <cell r="F1355" t="str">
            <v/>
          </cell>
          <cell r="G1355" t="str">
            <v/>
          </cell>
          <cell r="H1355" t="str">
            <v/>
          </cell>
          <cell r="I1355" t="str">
            <v/>
          </cell>
          <cell r="J1355" t="str">
            <v/>
          </cell>
          <cell r="K1355" t="str">
            <v/>
          </cell>
          <cell r="L1355" t="str">
            <v/>
          </cell>
          <cell r="M1355" t="str">
            <v/>
          </cell>
          <cell r="N1355" t="str">
            <v/>
          </cell>
          <cell r="O1355" t="str">
            <v/>
          </cell>
          <cell r="P1355" t="str">
            <v/>
          </cell>
          <cell r="Q1355" t="str">
            <v/>
          </cell>
          <cell r="R1355" t="str">
            <v/>
          </cell>
          <cell r="S1355" t="str">
            <v/>
          </cell>
          <cell r="T1355" t="str">
            <v/>
          </cell>
          <cell r="U1355" t="str">
            <v/>
          </cell>
          <cell r="V1355" t="str">
            <v/>
          </cell>
          <cell r="W1355" t="str">
            <v/>
          </cell>
          <cell r="X1355" t="str">
            <v/>
          </cell>
          <cell r="Y1355" t="str">
            <v/>
          </cell>
          <cell r="Z1355" t="str">
            <v/>
          </cell>
          <cell r="AA1355" t="str">
            <v/>
          </cell>
          <cell r="AB1355" t="str">
            <v/>
          </cell>
          <cell r="AC1355" t="str">
            <v/>
          </cell>
          <cell r="AD1355" t="str">
            <v/>
          </cell>
          <cell r="AE1355" t="str">
            <v/>
          </cell>
          <cell r="AF1355" t="str">
            <v/>
          </cell>
          <cell r="AG1355" t="str">
            <v/>
          </cell>
          <cell r="AH1355" t="str">
            <v/>
          </cell>
          <cell r="AI1355" t="str">
            <v/>
          </cell>
          <cell r="AJ1355" t="str">
            <v/>
          </cell>
          <cell r="AK1355" t="str">
            <v/>
          </cell>
          <cell r="AL1355" t="str">
            <v/>
          </cell>
          <cell r="AM1355" t="str">
            <v/>
          </cell>
          <cell r="AN1355" t="str">
            <v/>
          </cell>
          <cell r="AO1355" t="str">
            <v/>
          </cell>
          <cell r="AP1355" t="str">
            <v/>
          </cell>
          <cell r="AQ1355" t="str">
            <v/>
          </cell>
          <cell r="AR1355" t="str">
            <v/>
          </cell>
          <cell r="AS1355" t="str">
            <v/>
          </cell>
          <cell r="AT1355" t="str">
            <v/>
          </cell>
          <cell r="AU1355" t="str">
            <v/>
          </cell>
          <cell r="AV1355" t="str">
            <v/>
          </cell>
          <cell r="AW1355" t="str">
            <v/>
          </cell>
          <cell r="AX1355" t="str">
            <v/>
          </cell>
          <cell r="AY1355" t="str">
            <v/>
          </cell>
          <cell r="AZ1355" t="str">
            <v/>
          </cell>
          <cell r="BA1355" t="str">
            <v/>
          </cell>
          <cell r="BB1355" t="str">
            <v/>
          </cell>
          <cell r="BC1355" t="str">
            <v/>
          </cell>
        </row>
        <row r="1356">
          <cell r="B1356" t="str">
            <v>XTDSC - Air</v>
          </cell>
          <cell r="C1356">
            <v>0</v>
          </cell>
          <cell r="D1356" t="str">
            <v/>
          </cell>
          <cell r="E1356" t="str">
            <v/>
          </cell>
          <cell r="F1356" t="str">
            <v/>
          </cell>
          <cell r="G1356" t="str">
            <v/>
          </cell>
          <cell r="H1356" t="str">
            <v/>
          </cell>
          <cell r="I1356" t="str">
            <v/>
          </cell>
          <cell r="J1356" t="str">
            <v/>
          </cell>
          <cell r="K1356" t="str">
            <v/>
          </cell>
          <cell r="L1356" t="str">
            <v/>
          </cell>
          <cell r="M1356" t="str">
            <v/>
          </cell>
          <cell r="N1356" t="str">
            <v/>
          </cell>
          <cell r="O1356" t="str">
            <v/>
          </cell>
          <cell r="P1356" t="str">
            <v/>
          </cell>
          <cell r="Q1356" t="str">
            <v/>
          </cell>
          <cell r="R1356" t="str">
            <v/>
          </cell>
          <cell r="S1356" t="str">
            <v/>
          </cell>
          <cell r="T1356" t="str">
            <v/>
          </cell>
          <cell r="U1356" t="str">
            <v/>
          </cell>
          <cell r="V1356" t="str">
            <v/>
          </cell>
          <cell r="W1356" t="str">
            <v/>
          </cell>
          <cell r="X1356" t="str">
            <v/>
          </cell>
          <cell r="Y1356" t="str">
            <v/>
          </cell>
          <cell r="Z1356" t="str">
            <v/>
          </cell>
          <cell r="AA1356" t="str">
            <v/>
          </cell>
          <cell r="AB1356" t="str">
            <v/>
          </cell>
          <cell r="AC1356" t="str">
            <v/>
          </cell>
          <cell r="AD1356" t="str">
            <v/>
          </cell>
          <cell r="AE1356" t="str">
            <v/>
          </cell>
          <cell r="AF1356" t="str">
            <v/>
          </cell>
          <cell r="AG1356" t="str">
            <v/>
          </cell>
          <cell r="AH1356" t="str">
            <v/>
          </cell>
          <cell r="AI1356" t="str">
            <v/>
          </cell>
          <cell r="AJ1356" t="str">
            <v/>
          </cell>
          <cell r="AK1356" t="str">
            <v/>
          </cell>
          <cell r="AL1356" t="str">
            <v/>
          </cell>
          <cell r="AM1356" t="str">
            <v/>
          </cell>
          <cell r="AN1356" t="str">
            <v/>
          </cell>
          <cell r="AO1356" t="str">
            <v/>
          </cell>
          <cell r="AP1356" t="str">
            <v/>
          </cell>
          <cell r="AQ1356" t="str">
            <v/>
          </cell>
          <cell r="AR1356" t="str">
            <v/>
          </cell>
          <cell r="AS1356" t="str">
            <v/>
          </cell>
          <cell r="AT1356" t="str">
            <v/>
          </cell>
          <cell r="AU1356" t="str">
            <v/>
          </cell>
          <cell r="AV1356" t="str">
            <v/>
          </cell>
          <cell r="AW1356" t="str">
            <v/>
          </cell>
          <cell r="AX1356" t="str">
            <v/>
          </cell>
          <cell r="AY1356" t="str">
            <v/>
          </cell>
          <cell r="AZ1356" t="str">
            <v/>
          </cell>
          <cell r="BA1356" t="str">
            <v/>
          </cell>
          <cell r="BB1356" t="str">
            <v/>
          </cell>
          <cell r="BC1356" t="str">
            <v/>
          </cell>
        </row>
        <row r="1357">
          <cell r="B1357" t="str">
            <v>XTDSC - Sea</v>
          </cell>
          <cell r="C1357">
            <v>0</v>
          </cell>
          <cell r="D1357" t="str">
            <v/>
          </cell>
          <cell r="E1357" t="str">
            <v/>
          </cell>
          <cell r="F1357" t="str">
            <v/>
          </cell>
          <cell r="G1357" t="str">
            <v/>
          </cell>
          <cell r="H1357" t="str">
            <v/>
          </cell>
          <cell r="I1357" t="str">
            <v/>
          </cell>
          <cell r="J1357" t="str">
            <v/>
          </cell>
          <cell r="K1357" t="str">
            <v/>
          </cell>
          <cell r="L1357" t="str">
            <v/>
          </cell>
          <cell r="M1357" t="str">
            <v/>
          </cell>
          <cell r="N1357" t="str">
            <v/>
          </cell>
          <cell r="O1357" t="str">
            <v/>
          </cell>
          <cell r="P1357" t="str">
            <v/>
          </cell>
          <cell r="Q1357" t="str">
            <v/>
          </cell>
          <cell r="R1357" t="str">
            <v/>
          </cell>
          <cell r="S1357" t="str">
            <v/>
          </cell>
          <cell r="T1357" t="str">
            <v/>
          </cell>
          <cell r="U1357" t="str">
            <v/>
          </cell>
          <cell r="V1357" t="str">
            <v/>
          </cell>
          <cell r="W1357" t="str">
            <v/>
          </cell>
          <cell r="X1357" t="str">
            <v/>
          </cell>
          <cell r="Y1357" t="str">
            <v/>
          </cell>
          <cell r="Z1357" t="str">
            <v/>
          </cell>
          <cell r="AA1357" t="str">
            <v/>
          </cell>
          <cell r="AB1357" t="str">
            <v/>
          </cell>
          <cell r="AC1357" t="str">
            <v/>
          </cell>
          <cell r="AD1357" t="str">
            <v/>
          </cell>
          <cell r="AE1357" t="str">
            <v/>
          </cell>
          <cell r="AF1357" t="str">
            <v/>
          </cell>
          <cell r="AG1357" t="str">
            <v/>
          </cell>
          <cell r="AH1357" t="str">
            <v/>
          </cell>
          <cell r="AI1357" t="str">
            <v/>
          </cell>
          <cell r="AJ1357" t="str">
            <v/>
          </cell>
          <cell r="AK1357" t="str">
            <v/>
          </cell>
          <cell r="AL1357" t="str">
            <v/>
          </cell>
          <cell r="AM1357" t="str">
            <v/>
          </cell>
          <cell r="AN1357" t="str">
            <v/>
          </cell>
          <cell r="AO1357" t="str">
            <v/>
          </cell>
          <cell r="AP1357" t="str">
            <v/>
          </cell>
          <cell r="AQ1357" t="str">
            <v/>
          </cell>
          <cell r="AR1357" t="str">
            <v/>
          </cell>
          <cell r="AS1357" t="str">
            <v/>
          </cell>
          <cell r="AT1357" t="str">
            <v/>
          </cell>
          <cell r="AU1357" t="str">
            <v/>
          </cell>
          <cell r="AV1357" t="str">
            <v/>
          </cell>
          <cell r="AW1357" t="str">
            <v/>
          </cell>
          <cell r="AX1357" t="str">
            <v/>
          </cell>
          <cell r="AY1357" t="str">
            <v/>
          </cell>
          <cell r="AZ1357" t="str">
            <v/>
          </cell>
          <cell r="BA1357" t="str">
            <v/>
          </cell>
          <cell r="BB1357" t="str">
            <v/>
          </cell>
          <cell r="BC1357" t="str">
            <v/>
          </cell>
        </row>
        <row r="1358">
          <cell r="B1358" t="str">
            <v>XTEPG - Air</v>
          </cell>
          <cell r="C1358">
            <v>0</v>
          </cell>
          <cell r="D1358" t="str">
            <v/>
          </cell>
          <cell r="E1358" t="str">
            <v/>
          </cell>
          <cell r="F1358" t="str">
            <v/>
          </cell>
          <cell r="G1358" t="str">
            <v/>
          </cell>
          <cell r="H1358" t="str">
            <v/>
          </cell>
          <cell r="I1358" t="str">
            <v/>
          </cell>
          <cell r="J1358" t="str">
            <v/>
          </cell>
          <cell r="K1358" t="str">
            <v/>
          </cell>
          <cell r="L1358" t="str">
            <v/>
          </cell>
          <cell r="M1358" t="str">
            <v/>
          </cell>
          <cell r="N1358" t="str">
            <v/>
          </cell>
          <cell r="O1358" t="str">
            <v/>
          </cell>
          <cell r="P1358" t="str">
            <v/>
          </cell>
          <cell r="Q1358" t="str">
            <v/>
          </cell>
          <cell r="R1358" t="str">
            <v/>
          </cell>
          <cell r="S1358" t="str">
            <v/>
          </cell>
          <cell r="T1358" t="str">
            <v/>
          </cell>
          <cell r="U1358" t="str">
            <v/>
          </cell>
          <cell r="V1358" t="str">
            <v/>
          </cell>
          <cell r="W1358" t="str">
            <v/>
          </cell>
          <cell r="X1358" t="str">
            <v/>
          </cell>
          <cell r="Y1358" t="str">
            <v/>
          </cell>
          <cell r="Z1358" t="str">
            <v/>
          </cell>
          <cell r="AA1358" t="str">
            <v/>
          </cell>
          <cell r="AB1358" t="str">
            <v/>
          </cell>
          <cell r="AC1358" t="str">
            <v/>
          </cell>
          <cell r="AD1358" t="str">
            <v/>
          </cell>
          <cell r="AE1358" t="str">
            <v/>
          </cell>
          <cell r="AF1358" t="str">
            <v/>
          </cell>
          <cell r="AG1358" t="str">
            <v/>
          </cell>
          <cell r="AH1358" t="str">
            <v/>
          </cell>
          <cell r="AI1358" t="str">
            <v/>
          </cell>
          <cell r="AJ1358" t="str">
            <v/>
          </cell>
          <cell r="AK1358" t="str">
            <v/>
          </cell>
          <cell r="AL1358" t="str">
            <v/>
          </cell>
          <cell r="AM1358" t="str">
            <v/>
          </cell>
          <cell r="AN1358" t="str">
            <v/>
          </cell>
          <cell r="AO1358" t="str">
            <v/>
          </cell>
          <cell r="AP1358" t="str">
            <v/>
          </cell>
          <cell r="AQ1358" t="str">
            <v/>
          </cell>
          <cell r="AR1358" t="str">
            <v/>
          </cell>
          <cell r="AS1358" t="str">
            <v/>
          </cell>
          <cell r="AT1358" t="str">
            <v/>
          </cell>
          <cell r="AU1358" t="str">
            <v/>
          </cell>
          <cell r="AV1358" t="str">
            <v/>
          </cell>
          <cell r="AW1358" t="str">
            <v/>
          </cell>
          <cell r="AX1358" t="str">
            <v/>
          </cell>
          <cell r="AY1358" t="str">
            <v/>
          </cell>
          <cell r="AZ1358" t="str">
            <v/>
          </cell>
          <cell r="BA1358" t="str">
            <v/>
          </cell>
          <cell r="BB1358" t="str">
            <v/>
          </cell>
          <cell r="BC1358" t="str">
            <v/>
          </cell>
        </row>
        <row r="1359">
          <cell r="B1359" t="str">
            <v>XTEPG - Sea</v>
          </cell>
          <cell r="C1359">
            <v>0</v>
          </cell>
          <cell r="D1359" t="str">
            <v/>
          </cell>
          <cell r="E1359" t="str">
            <v/>
          </cell>
          <cell r="F1359" t="str">
            <v/>
          </cell>
          <cell r="G1359" t="str">
            <v/>
          </cell>
          <cell r="H1359" t="str">
            <v/>
          </cell>
          <cell r="I1359" t="str">
            <v/>
          </cell>
          <cell r="J1359" t="str">
            <v/>
          </cell>
          <cell r="K1359" t="str">
            <v/>
          </cell>
          <cell r="L1359" t="str">
            <v/>
          </cell>
          <cell r="M1359" t="str">
            <v/>
          </cell>
          <cell r="N1359" t="str">
            <v/>
          </cell>
          <cell r="O1359" t="str">
            <v/>
          </cell>
          <cell r="P1359" t="str">
            <v/>
          </cell>
          <cell r="Q1359" t="str">
            <v/>
          </cell>
          <cell r="R1359" t="str">
            <v/>
          </cell>
          <cell r="S1359" t="str">
            <v/>
          </cell>
          <cell r="T1359" t="str">
            <v/>
          </cell>
          <cell r="U1359" t="str">
            <v/>
          </cell>
          <cell r="V1359" t="str">
            <v/>
          </cell>
          <cell r="W1359" t="str">
            <v/>
          </cell>
          <cell r="X1359" t="str">
            <v/>
          </cell>
          <cell r="Y1359" t="str">
            <v/>
          </cell>
          <cell r="Z1359" t="str">
            <v/>
          </cell>
          <cell r="AA1359" t="str">
            <v/>
          </cell>
          <cell r="AB1359" t="str">
            <v/>
          </cell>
          <cell r="AC1359" t="str">
            <v/>
          </cell>
          <cell r="AD1359" t="str">
            <v/>
          </cell>
          <cell r="AE1359" t="str">
            <v/>
          </cell>
          <cell r="AF1359" t="str">
            <v/>
          </cell>
          <cell r="AG1359" t="str">
            <v/>
          </cell>
          <cell r="AH1359" t="str">
            <v/>
          </cell>
          <cell r="AI1359" t="str">
            <v/>
          </cell>
          <cell r="AJ1359" t="str">
            <v/>
          </cell>
          <cell r="AK1359" t="str">
            <v/>
          </cell>
          <cell r="AL1359" t="str">
            <v/>
          </cell>
          <cell r="AM1359" t="str">
            <v/>
          </cell>
          <cell r="AN1359" t="str">
            <v/>
          </cell>
          <cell r="AO1359" t="str">
            <v/>
          </cell>
          <cell r="AP1359" t="str">
            <v/>
          </cell>
          <cell r="AQ1359" t="str">
            <v/>
          </cell>
          <cell r="AR1359" t="str">
            <v/>
          </cell>
          <cell r="AS1359" t="str">
            <v/>
          </cell>
          <cell r="AT1359" t="str">
            <v/>
          </cell>
          <cell r="AU1359" t="str">
            <v/>
          </cell>
          <cell r="AV1359" t="str">
            <v/>
          </cell>
          <cell r="AW1359" t="str">
            <v/>
          </cell>
          <cell r="AX1359" t="str">
            <v/>
          </cell>
          <cell r="AY1359" t="str">
            <v/>
          </cell>
          <cell r="AZ1359" t="str">
            <v/>
          </cell>
          <cell r="BA1359" t="str">
            <v/>
          </cell>
          <cell r="BB1359" t="str">
            <v/>
          </cell>
          <cell r="BC1359" t="str">
            <v/>
          </cell>
        </row>
        <row r="1360">
          <cell r="B1360" t="str">
            <v>XTHAR - Air</v>
          </cell>
          <cell r="C1360">
            <v>0</v>
          </cell>
          <cell r="D1360" t="str">
            <v/>
          </cell>
          <cell r="E1360" t="str">
            <v/>
          </cell>
          <cell r="F1360" t="str">
            <v/>
          </cell>
          <cell r="G1360" t="str">
            <v/>
          </cell>
          <cell r="H1360" t="str">
            <v/>
          </cell>
          <cell r="I1360" t="str">
            <v/>
          </cell>
          <cell r="J1360" t="str">
            <v/>
          </cell>
          <cell r="K1360" t="str">
            <v/>
          </cell>
          <cell r="L1360" t="str">
            <v/>
          </cell>
          <cell r="M1360" t="str">
            <v/>
          </cell>
          <cell r="N1360" t="str">
            <v/>
          </cell>
          <cell r="O1360" t="str">
            <v/>
          </cell>
          <cell r="P1360" t="str">
            <v/>
          </cell>
          <cell r="Q1360" t="str">
            <v/>
          </cell>
          <cell r="R1360" t="str">
            <v/>
          </cell>
          <cell r="S1360" t="str">
            <v/>
          </cell>
          <cell r="T1360" t="str">
            <v/>
          </cell>
          <cell r="U1360" t="str">
            <v/>
          </cell>
          <cell r="V1360" t="str">
            <v/>
          </cell>
          <cell r="W1360" t="str">
            <v/>
          </cell>
          <cell r="X1360" t="str">
            <v/>
          </cell>
          <cell r="Y1360" t="str">
            <v/>
          </cell>
          <cell r="Z1360" t="str">
            <v/>
          </cell>
          <cell r="AA1360" t="str">
            <v/>
          </cell>
          <cell r="AB1360" t="str">
            <v/>
          </cell>
          <cell r="AC1360" t="str">
            <v/>
          </cell>
          <cell r="AD1360" t="str">
            <v/>
          </cell>
          <cell r="AE1360" t="str">
            <v/>
          </cell>
          <cell r="AF1360" t="str">
            <v/>
          </cell>
          <cell r="AG1360" t="str">
            <v/>
          </cell>
          <cell r="AH1360" t="str">
            <v/>
          </cell>
          <cell r="AI1360" t="str">
            <v/>
          </cell>
          <cell r="AJ1360" t="str">
            <v/>
          </cell>
          <cell r="AK1360" t="str">
            <v/>
          </cell>
          <cell r="AL1360" t="str">
            <v/>
          </cell>
          <cell r="AM1360" t="str">
            <v/>
          </cell>
          <cell r="AN1360" t="str">
            <v/>
          </cell>
          <cell r="AO1360" t="str">
            <v/>
          </cell>
          <cell r="AP1360" t="str">
            <v/>
          </cell>
          <cell r="AQ1360" t="str">
            <v/>
          </cell>
          <cell r="AR1360" t="str">
            <v/>
          </cell>
          <cell r="AS1360" t="str">
            <v/>
          </cell>
          <cell r="AT1360" t="str">
            <v/>
          </cell>
          <cell r="AU1360" t="str">
            <v/>
          </cell>
          <cell r="AV1360" t="str">
            <v/>
          </cell>
          <cell r="AW1360" t="str">
            <v/>
          </cell>
          <cell r="AX1360" t="str">
            <v/>
          </cell>
          <cell r="AY1360" t="str">
            <v/>
          </cell>
          <cell r="AZ1360" t="str">
            <v/>
          </cell>
          <cell r="BA1360" t="str">
            <v/>
          </cell>
          <cell r="BB1360" t="str">
            <v/>
          </cell>
          <cell r="BC1360" t="str">
            <v/>
          </cell>
        </row>
        <row r="1361">
          <cell r="B1361" t="str">
            <v>XTHAR - Sea</v>
          </cell>
          <cell r="C1361">
            <v>0</v>
          </cell>
          <cell r="D1361" t="str">
            <v/>
          </cell>
          <cell r="E1361" t="str">
            <v/>
          </cell>
          <cell r="F1361" t="str">
            <v/>
          </cell>
          <cell r="G1361" t="str">
            <v/>
          </cell>
          <cell r="H1361" t="str">
            <v/>
          </cell>
          <cell r="I1361" t="str">
            <v/>
          </cell>
          <cell r="J1361" t="str">
            <v/>
          </cell>
          <cell r="K1361" t="str">
            <v/>
          </cell>
          <cell r="L1361" t="str">
            <v/>
          </cell>
          <cell r="M1361" t="str">
            <v/>
          </cell>
          <cell r="N1361" t="str">
            <v/>
          </cell>
          <cell r="O1361" t="str">
            <v/>
          </cell>
          <cell r="P1361" t="str">
            <v/>
          </cell>
          <cell r="Q1361" t="str">
            <v/>
          </cell>
          <cell r="R1361" t="str">
            <v/>
          </cell>
          <cell r="S1361" t="str">
            <v/>
          </cell>
          <cell r="T1361" t="str">
            <v/>
          </cell>
          <cell r="U1361" t="str">
            <v/>
          </cell>
          <cell r="V1361" t="str">
            <v/>
          </cell>
          <cell r="W1361" t="str">
            <v/>
          </cell>
          <cell r="X1361" t="str">
            <v/>
          </cell>
          <cell r="Y1361" t="str">
            <v/>
          </cell>
          <cell r="Z1361" t="str">
            <v/>
          </cell>
          <cell r="AA1361" t="str">
            <v/>
          </cell>
          <cell r="AB1361" t="str">
            <v/>
          </cell>
          <cell r="AC1361" t="str">
            <v/>
          </cell>
          <cell r="AD1361" t="str">
            <v/>
          </cell>
          <cell r="AE1361" t="str">
            <v/>
          </cell>
          <cell r="AF1361" t="str">
            <v/>
          </cell>
          <cell r="AG1361" t="str">
            <v/>
          </cell>
          <cell r="AH1361" t="str">
            <v/>
          </cell>
          <cell r="AI1361" t="str">
            <v/>
          </cell>
          <cell r="AJ1361" t="str">
            <v/>
          </cell>
          <cell r="AK1361" t="str">
            <v/>
          </cell>
          <cell r="AL1361" t="str">
            <v/>
          </cell>
          <cell r="AM1361" t="str">
            <v/>
          </cell>
          <cell r="AN1361" t="str">
            <v/>
          </cell>
          <cell r="AO1361" t="str">
            <v/>
          </cell>
          <cell r="AP1361" t="str">
            <v/>
          </cell>
          <cell r="AQ1361" t="str">
            <v/>
          </cell>
          <cell r="AR1361" t="str">
            <v/>
          </cell>
          <cell r="AS1361" t="str">
            <v/>
          </cell>
          <cell r="AT1361" t="str">
            <v/>
          </cell>
          <cell r="AU1361" t="str">
            <v/>
          </cell>
          <cell r="AV1361" t="str">
            <v/>
          </cell>
          <cell r="AW1361" t="str">
            <v/>
          </cell>
          <cell r="AX1361" t="str">
            <v/>
          </cell>
          <cell r="AY1361" t="str">
            <v/>
          </cell>
          <cell r="AZ1361" t="str">
            <v/>
          </cell>
          <cell r="BA1361" t="str">
            <v/>
          </cell>
          <cell r="BB1361" t="str">
            <v/>
          </cell>
          <cell r="BC1361" t="str">
            <v/>
          </cell>
        </row>
        <row r="1362">
          <cell r="B1362" t="str">
            <v>XTHRY - Air</v>
          </cell>
          <cell r="C1362">
            <v>0</v>
          </cell>
          <cell r="D1362" t="str">
            <v/>
          </cell>
          <cell r="E1362" t="str">
            <v/>
          </cell>
          <cell r="F1362" t="str">
            <v/>
          </cell>
          <cell r="G1362" t="str">
            <v/>
          </cell>
          <cell r="H1362" t="str">
            <v/>
          </cell>
          <cell r="I1362" t="str">
            <v/>
          </cell>
          <cell r="J1362" t="str">
            <v/>
          </cell>
          <cell r="K1362" t="str">
            <v/>
          </cell>
          <cell r="L1362" t="str">
            <v/>
          </cell>
          <cell r="M1362" t="str">
            <v/>
          </cell>
          <cell r="N1362" t="str">
            <v/>
          </cell>
          <cell r="O1362" t="str">
            <v/>
          </cell>
          <cell r="P1362" t="str">
            <v/>
          </cell>
          <cell r="Q1362" t="str">
            <v/>
          </cell>
          <cell r="R1362" t="str">
            <v/>
          </cell>
          <cell r="S1362" t="str">
            <v/>
          </cell>
          <cell r="T1362" t="str">
            <v/>
          </cell>
          <cell r="U1362" t="str">
            <v/>
          </cell>
          <cell r="V1362" t="str">
            <v/>
          </cell>
          <cell r="W1362" t="str">
            <v/>
          </cell>
          <cell r="X1362" t="str">
            <v/>
          </cell>
          <cell r="Y1362" t="str">
            <v/>
          </cell>
          <cell r="Z1362" t="str">
            <v/>
          </cell>
          <cell r="AA1362" t="str">
            <v/>
          </cell>
          <cell r="AB1362" t="str">
            <v/>
          </cell>
          <cell r="AC1362" t="str">
            <v/>
          </cell>
          <cell r="AD1362" t="str">
            <v/>
          </cell>
          <cell r="AE1362" t="str">
            <v/>
          </cell>
          <cell r="AF1362" t="str">
            <v/>
          </cell>
          <cell r="AG1362" t="str">
            <v/>
          </cell>
          <cell r="AH1362" t="str">
            <v/>
          </cell>
          <cell r="AI1362" t="str">
            <v/>
          </cell>
          <cell r="AJ1362" t="str">
            <v/>
          </cell>
          <cell r="AK1362" t="str">
            <v/>
          </cell>
          <cell r="AL1362" t="str">
            <v/>
          </cell>
          <cell r="AM1362" t="str">
            <v/>
          </cell>
          <cell r="AN1362" t="str">
            <v/>
          </cell>
          <cell r="AO1362" t="str">
            <v/>
          </cell>
          <cell r="AP1362" t="str">
            <v/>
          </cell>
          <cell r="AQ1362" t="str">
            <v/>
          </cell>
          <cell r="AR1362" t="str">
            <v/>
          </cell>
          <cell r="AS1362" t="str">
            <v/>
          </cell>
          <cell r="AT1362" t="str">
            <v/>
          </cell>
          <cell r="AU1362" t="str">
            <v/>
          </cell>
          <cell r="AV1362" t="str">
            <v/>
          </cell>
          <cell r="AW1362" t="str">
            <v/>
          </cell>
          <cell r="AX1362" t="str">
            <v/>
          </cell>
          <cell r="AY1362" t="str">
            <v/>
          </cell>
          <cell r="AZ1362" t="str">
            <v/>
          </cell>
          <cell r="BA1362" t="str">
            <v/>
          </cell>
          <cell r="BB1362" t="str">
            <v/>
          </cell>
          <cell r="BC1362" t="str">
            <v/>
          </cell>
        </row>
        <row r="1363">
          <cell r="B1363" t="str">
            <v>XTHRY - Sea</v>
          </cell>
          <cell r="C1363">
            <v>0</v>
          </cell>
          <cell r="D1363" t="str">
            <v/>
          </cell>
          <cell r="E1363" t="str">
            <v/>
          </cell>
          <cell r="F1363" t="str">
            <v/>
          </cell>
          <cell r="G1363" t="str">
            <v/>
          </cell>
          <cell r="H1363" t="str">
            <v/>
          </cell>
          <cell r="I1363" t="str">
            <v/>
          </cell>
          <cell r="J1363" t="str">
            <v/>
          </cell>
          <cell r="K1363" t="str">
            <v/>
          </cell>
          <cell r="L1363" t="str">
            <v/>
          </cell>
          <cell r="M1363" t="str">
            <v/>
          </cell>
          <cell r="N1363" t="str">
            <v/>
          </cell>
          <cell r="O1363" t="str">
            <v/>
          </cell>
          <cell r="P1363" t="str">
            <v/>
          </cell>
          <cell r="Q1363" t="str">
            <v/>
          </cell>
          <cell r="R1363" t="str">
            <v/>
          </cell>
          <cell r="S1363" t="str">
            <v/>
          </cell>
          <cell r="T1363" t="str">
            <v/>
          </cell>
          <cell r="U1363" t="str">
            <v/>
          </cell>
          <cell r="V1363" t="str">
            <v/>
          </cell>
          <cell r="W1363" t="str">
            <v/>
          </cell>
          <cell r="X1363" t="str">
            <v/>
          </cell>
          <cell r="Y1363" t="str">
            <v/>
          </cell>
          <cell r="Z1363" t="str">
            <v/>
          </cell>
          <cell r="AA1363" t="str">
            <v/>
          </cell>
          <cell r="AB1363" t="str">
            <v/>
          </cell>
          <cell r="AC1363" t="str">
            <v/>
          </cell>
          <cell r="AD1363" t="str">
            <v/>
          </cell>
          <cell r="AE1363" t="str">
            <v/>
          </cell>
          <cell r="AF1363" t="str">
            <v/>
          </cell>
          <cell r="AG1363" t="str">
            <v/>
          </cell>
          <cell r="AH1363" t="str">
            <v/>
          </cell>
          <cell r="AI1363" t="str">
            <v/>
          </cell>
          <cell r="AJ1363" t="str">
            <v/>
          </cell>
          <cell r="AK1363" t="str">
            <v/>
          </cell>
          <cell r="AL1363" t="str">
            <v/>
          </cell>
          <cell r="AM1363" t="str">
            <v/>
          </cell>
          <cell r="AN1363" t="str">
            <v/>
          </cell>
          <cell r="AO1363" t="str">
            <v/>
          </cell>
          <cell r="AP1363" t="str">
            <v/>
          </cell>
          <cell r="AQ1363" t="str">
            <v/>
          </cell>
          <cell r="AR1363" t="str">
            <v/>
          </cell>
          <cell r="AS1363" t="str">
            <v/>
          </cell>
          <cell r="AT1363" t="str">
            <v/>
          </cell>
          <cell r="AU1363" t="str">
            <v/>
          </cell>
          <cell r="AV1363" t="str">
            <v/>
          </cell>
          <cell r="AW1363" t="str">
            <v/>
          </cell>
          <cell r="AX1363" t="str">
            <v/>
          </cell>
          <cell r="AY1363" t="str">
            <v/>
          </cell>
          <cell r="AZ1363" t="str">
            <v/>
          </cell>
          <cell r="BA1363" t="str">
            <v/>
          </cell>
          <cell r="BB1363" t="str">
            <v/>
          </cell>
          <cell r="BC1363" t="str">
            <v/>
          </cell>
        </row>
        <row r="1364">
          <cell r="B1364" t="str">
            <v>XTOPC - Air</v>
          </cell>
          <cell r="C1364">
            <v>0</v>
          </cell>
          <cell r="D1364" t="str">
            <v/>
          </cell>
          <cell r="E1364" t="str">
            <v/>
          </cell>
          <cell r="F1364" t="str">
            <v/>
          </cell>
          <cell r="G1364" t="str">
            <v/>
          </cell>
          <cell r="H1364" t="str">
            <v/>
          </cell>
          <cell r="I1364" t="str">
            <v/>
          </cell>
          <cell r="J1364" t="str">
            <v/>
          </cell>
          <cell r="K1364" t="str">
            <v/>
          </cell>
          <cell r="L1364" t="str">
            <v/>
          </cell>
          <cell r="M1364" t="str">
            <v/>
          </cell>
          <cell r="N1364" t="str">
            <v/>
          </cell>
          <cell r="O1364" t="str">
            <v/>
          </cell>
          <cell r="P1364" t="str">
            <v/>
          </cell>
          <cell r="Q1364" t="str">
            <v/>
          </cell>
          <cell r="R1364" t="str">
            <v/>
          </cell>
          <cell r="S1364" t="str">
            <v/>
          </cell>
          <cell r="T1364" t="str">
            <v/>
          </cell>
          <cell r="U1364" t="str">
            <v/>
          </cell>
          <cell r="V1364" t="str">
            <v/>
          </cell>
          <cell r="W1364" t="str">
            <v/>
          </cell>
          <cell r="X1364" t="str">
            <v/>
          </cell>
          <cell r="Y1364" t="str">
            <v/>
          </cell>
          <cell r="Z1364" t="str">
            <v/>
          </cell>
          <cell r="AA1364" t="str">
            <v/>
          </cell>
          <cell r="AB1364" t="str">
            <v/>
          </cell>
          <cell r="AC1364" t="str">
            <v/>
          </cell>
          <cell r="AD1364" t="str">
            <v/>
          </cell>
          <cell r="AE1364" t="str">
            <v/>
          </cell>
          <cell r="AF1364" t="str">
            <v/>
          </cell>
          <cell r="AG1364" t="str">
            <v/>
          </cell>
          <cell r="AH1364" t="str">
            <v/>
          </cell>
          <cell r="AI1364" t="str">
            <v/>
          </cell>
          <cell r="AJ1364" t="str">
            <v/>
          </cell>
          <cell r="AK1364" t="str">
            <v/>
          </cell>
          <cell r="AL1364" t="str">
            <v/>
          </cell>
          <cell r="AM1364" t="str">
            <v/>
          </cell>
          <cell r="AN1364" t="str">
            <v/>
          </cell>
          <cell r="AO1364" t="str">
            <v/>
          </cell>
          <cell r="AP1364" t="str">
            <v/>
          </cell>
          <cell r="AQ1364" t="str">
            <v/>
          </cell>
          <cell r="AR1364" t="str">
            <v/>
          </cell>
          <cell r="AS1364" t="str">
            <v/>
          </cell>
          <cell r="AT1364" t="str">
            <v/>
          </cell>
          <cell r="AU1364" t="str">
            <v/>
          </cell>
          <cell r="AV1364" t="str">
            <v/>
          </cell>
          <cell r="AW1364" t="str">
            <v/>
          </cell>
          <cell r="AX1364" t="str">
            <v/>
          </cell>
          <cell r="AY1364" t="str">
            <v/>
          </cell>
          <cell r="AZ1364" t="str">
            <v/>
          </cell>
          <cell r="BA1364" t="str">
            <v/>
          </cell>
          <cell r="BB1364" t="str">
            <v/>
          </cell>
          <cell r="BC1364" t="str">
            <v/>
          </cell>
        </row>
        <row r="1365">
          <cell r="B1365" t="str">
            <v>XTOPC - Sea</v>
          </cell>
          <cell r="C1365">
            <v>0</v>
          </cell>
          <cell r="D1365" t="str">
            <v/>
          </cell>
          <cell r="E1365" t="str">
            <v/>
          </cell>
          <cell r="F1365" t="str">
            <v/>
          </cell>
          <cell r="G1365" t="str">
            <v/>
          </cell>
          <cell r="H1365" t="str">
            <v/>
          </cell>
          <cell r="I1365" t="str">
            <v/>
          </cell>
          <cell r="J1365" t="str">
            <v/>
          </cell>
          <cell r="K1365" t="str">
            <v/>
          </cell>
          <cell r="L1365" t="str">
            <v/>
          </cell>
          <cell r="M1365" t="str">
            <v/>
          </cell>
          <cell r="N1365" t="str">
            <v/>
          </cell>
          <cell r="O1365" t="str">
            <v/>
          </cell>
          <cell r="P1365" t="str">
            <v/>
          </cell>
          <cell r="Q1365" t="str">
            <v/>
          </cell>
          <cell r="R1365" t="str">
            <v/>
          </cell>
          <cell r="S1365" t="str">
            <v/>
          </cell>
          <cell r="T1365" t="str">
            <v/>
          </cell>
          <cell r="U1365" t="str">
            <v/>
          </cell>
          <cell r="V1365" t="str">
            <v/>
          </cell>
          <cell r="W1365" t="str">
            <v/>
          </cell>
          <cell r="X1365" t="str">
            <v/>
          </cell>
          <cell r="Y1365" t="str">
            <v/>
          </cell>
          <cell r="Z1365" t="str">
            <v/>
          </cell>
          <cell r="AA1365" t="str">
            <v/>
          </cell>
          <cell r="AB1365" t="str">
            <v/>
          </cell>
          <cell r="AC1365" t="str">
            <v/>
          </cell>
          <cell r="AD1365" t="str">
            <v/>
          </cell>
          <cell r="AE1365" t="str">
            <v/>
          </cell>
          <cell r="AF1365" t="str">
            <v/>
          </cell>
          <cell r="AG1365" t="str">
            <v/>
          </cell>
          <cell r="AH1365" t="str">
            <v/>
          </cell>
          <cell r="AI1365" t="str">
            <v/>
          </cell>
          <cell r="AJ1365" t="str">
            <v/>
          </cell>
          <cell r="AK1365" t="str">
            <v/>
          </cell>
          <cell r="AL1365" t="str">
            <v/>
          </cell>
          <cell r="AM1365" t="str">
            <v/>
          </cell>
          <cell r="AN1365" t="str">
            <v/>
          </cell>
          <cell r="AO1365" t="str">
            <v/>
          </cell>
          <cell r="AP1365" t="str">
            <v/>
          </cell>
          <cell r="AQ1365" t="str">
            <v/>
          </cell>
          <cell r="AR1365" t="str">
            <v/>
          </cell>
          <cell r="AS1365" t="str">
            <v/>
          </cell>
          <cell r="AT1365" t="str">
            <v/>
          </cell>
          <cell r="AU1365" t="str">
            <v/>
          </cell>
          <cell r="AV1365" t="str">
            <v/>
          </cell>
          <cell r="AW1365" t="str">
            <v/>
          </cell>
          <cell r="AX1365" t="str">
            <v/>
          </cell>
          <cell r="AY1365" t="str">
            <v/>
          </cell>
          <cell r="AZ1365" t="str">
            <v/>
          </cell>
          <cell r="BA1365" t="str">
            <v/>
          </cell>
          <cell r="BB1365" t="str">
            <v/>
          </cell>
          <cell r="BC1365" t="str">
            <v/>
          </cell>
        </row>
        <row r="1366">
          <cell r="B1366" t="str">
            <v>XTRDU - Air</v>
          </cell>
          <cell r="C1366">
            <v>0</v>
          </cell>
          <cell r="D1366" t="str">
            <v/>
          </cell>
          <cell r="E1366" t="str">
            <v/>
          </cell>
          <cell r="F1366" t="str">
            <v/>
          </cell>
          <cell r="G1366" t="str">
            <v/>
          </cell>
          <cell r="H1366" t="str">
            <v/>
          </cell>
          <cell r="I1366" t="str">
            <v/>
          </cell>
          <cell r="J1366" t="str">
            <v/>
          </cell>
          <cell r="K1366" t="str">
            <v/>
          </cell>
          <cell r="L1366" t="str">
            <v/>
          </cell>
          <cell r="M1366" t="str">
            <v/>
          </cell>
          <cell r="N1366" t="str">
            <v/>
          </cell>
          <cell r="O1366" t="str">
            <v/>
          </cell>
          <cell r="P1366" t="str">
            <v/>
          </cell>
          <cell r="Q1366" t="str">
            <v/>
          </cell>
          <cell r="R1366" t="str">
            <v/>
          </cell>
          <cell r="S1366" t="str">
            <v/>
          </cell>
          <cell r="T1366" t="str">
            <v/>
          </cell>
          <cell r="U1366" t="str">
            <v/>
          </cell>
          <cell r="V1366" t="str">
            <v/>
          </cell>
          <cell r="W1366" t="str">
            <v/>
          </cell>
          <cell r="X1366" t="str">
            <v/>
          </cell>
          <cell r="Y1366" t="str">
            <v/>
          </cell>
          <cell r="Z1366" t="str">
            <v/>
          </cell>
          <cell r="AA1366" t="str">
            <v/>
          </cell>
          <cell r="AB1366" t="str">
            <v/>
          </cell>
          <cell r="AC1366" t="str">
            <v/>
          </cell>
          <cell r="AD1366" t="str">
            <v/>
          </cell>
          <cell r="AE1366" t="str">
            <v/>
          </cell>
          <cell r="AF1366" t="str">
            <v/>
          </cell>
          <cell r="AG1366" t="str">
            <v/>
          </cell>
          <cell r="AH1366" t="str">
            <v/>
          </cell>
          <cell r="AI1366" t="str">
            <v/>
          </cell>
          <cell r="AJ1366" t="str">
            <v/>
          </cell>
          <cell r="AK1366" t="str">
            <v/>
          </cell>
          <cell r="AL1366" t="str">
            <v/>
          </cell>
          <cell r="AM1366" t="str">
            <v/>
          </cell>
          <cell r="AN1366" t="str">
            <v/>
          </cell>
          <cell r="AO1366" t="str">
            <v/>
          </cell>
          <cell r="AP1366" t="str">
            <v/>
          </cell>
          <cell r="AQ1366" t="str">
            <v/>
          </cell>
          <cell r="AR1366" t="str">
            <v/>
          </cell>
          <cell r="AS1366" t="str">
            <v/>
          </cell>
          <cell r="AT1366" t="str">
            <v/>
          </cell>
          <cell r="AU1366" t="str">
            <v/>
          </cell>
          <cell r="AV1366" t="str">
            <v/>
          </cell>
          <cell r="AW1366" t="str">
            <v/>
          </cell>
          <cell r="AX1366" t="str">
            <v/>
          </cell>
          <cell r="AY1366" t="str">
            <v/>
          </cell>
          <cell r="AZ1366" t="str">
            <v/>
          </cell>
          <cell r="BA1366" t="str">
            <v/>
          </cell>
          <cell r="BB1366" t="str">
            <v/>
          </cell>
          <cell r="BC1366" t="str">
            <v/>
          </cell>
        </row>
        <row r="1367">
          <cell r="B1367" t="str">
            <v>XTRDU - Sea</v>
          </cell>
          <cell r="C1367">
            <v>0</v>
          </cell>
          <cell r="D1367" t="str">
            <v/>
          </cell>
          <cell r="E1367" t="str">
            <v/>
          </cell>
          <cell r="F1367" t="str">
            <v/>
          </cell>
          <cell r="G1367" t="str">
            <v/>
          </cell>
          <cell r="H1367" t="str">
            <v/>
          </cell>
          <cell r="I1367" t="str">
            <v/>
          </cell>
          <cell r="J1367" t="str">
            <v/>
          </cell>
          <cell r="K1367" t="str">
            <v/>
          </cell>
          <cell r="L1367" t="str">
            <v/>
          </cell>
          <cell r="M1367" t="str">
            <v/>
          </cell>
          <cell r="N1367" t="str">
            <v/>
          </cell>
          <cell r="O1367" t="str">
            <v/>
          </cell>
          <cell r="P1367" t="str">
            <v/>
          </cell>
          <cell r="Q1367" t="str">
            <v/>
          </cell>
          <cell r="R1367" t="str">
            <v/>
          </cell>
          <cell r="S1367" t="str">
            <v/>
          </cell>
          <cell r="T1367" t="str">
            <v/>
          </cell>
          <cell r="U1367" t="str">
            <v/>
          </cell>
          <cell r="V1367" t="str">
            <v/>
          </cell>
          <cell r="W1367" t="str">
            <v/>
          </cell>
          <cell r="X1367" t="str">
            <v/>
          </cell>
          <cell r="Y1367" t="str">
            <v/>
          </cell>
          <cell r="Z1367" t="str">
            <v/>
          </cell>
          <cell r="AA1367" t="str">
            <v/>
          </cell>
          <cell r="AB1367" t="str">
            <v/>
          </cell>
          <cell r="AC1367" t="str">
            <v/>
          </cell>
          <cell r="AD1367" t="str">
            <v/>
          </cell>
          <cell r="AE1367" t="str">
            <v/>
          </cell>
          <cell r="AF1367" t="str">
            <v/>
          </cell>
          <cell r="AG1367" t="str">
            <v/>
          </cell>
          <cell r="AH1367" t="str">
            <v/>
          </cell>
          <cell r="AI1367" t="str">
            <v/>
          </cell>
          <cell r="AJ1367" t="str">
            <v/>
          </cell>
          <cell r="AK1367" t="str">
            <v/>
          </cell>
          <cell r="AL1367" t="str">
            <v/>
          </cell>
          <cell r="AM1367" t="str">
            <v/>
          </cell>
          <cell r="AN1367" t="str">
            <v/>
          </cell>
          <cell r="AO1367" t="str">
            <v/>
          </cell>
          <cell r="AP1367" t="str">
            <v/>
          </cell>
          <cell r="AQ1367" t="str">
            <v/>
          </cell>
          <cell r="AR1367" t="str">
            <v/>
          </cell>
          <cell r="AS1367" t="str">
            <v/>
          </cell>
          <cell r="AT1367" t="str">
            <v/>
          </cell>
          <cell r="AU1367" t="str">
            <v/>
          </cell>
          <cell r="AV1367" t="str">
            <v/>
          </cell>
          <cell r="AW1367" t="str">
            <v/>
          </cell>
          <cell r="AX1367" t="str">
            <v/>
          </cell>
          <cell r="AY1367" t="str">
            <v/>
          </cell>
          <cell r="AZ1367" t="str">
            <v/>
          </cell>
          <cell r="BA1367" t="str">
            <v/>
          </cell>
          <cell r="BB1367" t="str">
            <v/>
          </cell>
          <cell r="BC1367" t="str">
            <v/>
          </cell>
        </row>
        <row r="1368">
          <cell r="B1368" t="str">
            <v>XTSLK - Air</v>
          </cell>
          <cell r="C1368">
            <v>0</v>
          </cell>
          <cell r="D1368" t="str">
            <v/>
          </cell>
          <cell r="E1368" t="str">
            <v/>
          </cell>
          <cell r="F1368" t="str">
            <v/>
          </cell>
          <cell r="G1368" t="str">
            <v/>
          </cell>
          <cell r="H1368" t="str">
            <v/>
          </cell>
          <cell r="I1368" t="str">
            <v/>
          </cell>
          <cell r="J1368" t="str">
            <v/>
          </cell>
          <cell r="K1368" t="str">
            <v/>
          </cell>
          <cell r="L1368" t="str">
            <v/>
          </cell>
          <cell r="M1368" t="str">
            <v/>
          </cell>
          <cell r="N1368" t="str">
            <v/>
          </cell>
          <cell r="O1368" t="str">
            <v/>
          </cell>
          <cell r="P1368" t="str">
            <v/>
          </cell>
          <cell r="Q1368" t="str">
            <v/>
          </cell>
          <cell r="R1368" t="str">
            <v/>
          </cell>
          <cell r="S1368" t="str">
            <v/>
          </cell>
          <cell r="T1368" t="str">
            <v/>
          </cell>
          <cell r="U1368" t="str">
            <v/>
          </cell>
          <cell r="V1368" t="str">
            <v/>
          </cell>
          <cell r="W1368" t="str">
            <v/>
          </cell>
          <cell r="X1368" t="str">
            <v/>
          </cell>
          <cell r="Y1368" t="str">
            <v/>
          </cell>
          <cell r="Z1368" t="str">
            <v/>
          </cell>
          <cell r="AA1368" t="str">
            <v/>
          </cell>
          <cell r="AB1368" t="str">
            <v/>
          </cell>
          <cell r="AC1368" t="str">
            <v/>
          </cell>
          <cell r="AD1368" t="str">
            <v/>
          </cell>
          <cell r="AE1368" t="str">
            <v/>
          </cell>
          <cell r="AF1368" t="str">
            <v/>
          </cell>
          <cell r="AG1368" t="str">
            <v/>
          </cell>
          <cell r="AH1368" t="str">
            <v/>
          </cell>
          <cell r="AI1368" t="str">
            <v/>
          </cell>
          <cell r="AJ1368" t="str">
            <v/>
          </cell>
          <cell r="AK1368" t="str">
            <v/>
          </cell>
          <cell r="AL1368" t="str">
            <v/>
          </cell>
          <cell r="AM1368" t="str">
            <v/>
          </cell>
          <cell r="AN1368" t="str">
            <v/>
          </cell>
          <cell r="AO1368" t="str">
            <v/>
          </cell>
          <cell r="AP1368" t="str">
            <v/>
          </cell>
          <cell r="AQ1368" t="str">
            <v/>
          </cell>
          <cell r="AR1368" t="str">
            <v/>
          </cell>
          <cell r="AS1368" t="str">
            <v/>
          </cell>
          <cell r="AT1368" t="str">
            <v/>
          </cell>
          <cell r="AU1368" t="str">
            <v/>
          </cell>
          <cell r="AV1368" t="str">
            <v/>
          </cell>
          <cell r="AW1368" t="str">
            <v/>
          </cell>
          <cell r="AX1368" t="str">
            <v/>
          </cell>
          <cell r="AY1368" t="str">
            <v/>
          </cell>
          <cell r="AZ1368" t="str">
            <v/>
          </cell>
          <cell r="BA1368" t="str">
            <v/>
          </cell>
          <cell r="BB1368" t="str">
            <v/>
          </cell>
          <cell r="BC1368" t="str">
            <v/>
          </cell>
        </row>
        <row r="1369">
          <cell r="B1369" t="str">
            <v>XTSLK - Sea</v>
          </cell>
          <cell r="C1369">
            <v>0</v>
          </cell>
          <cell r="D1369" t="str">
            <v/>
          </cell>
          <cell r="E1369" t="str">
            <v/>
          </cell>
          <cell r="F1369" t="str">
            <v/>
          </cell>
          <cell r="G1369" t="str">
            <v/>
          </cell>
          <cell r="H1369" t="str">
            <v/>
          </cell>
          <cell r="I1369" t="str">
            <v/>
          </cell>
          <cell r="J1369" t="str">
            <v/>
          </cell>
          <cell r="K1369" t="str">
            <v/>
          </cell>
          <cell r="L1369" t="str">
            <v/>
          </cell>
          <cell r="M1369" t="str">
            <v/>
          </cell>
          <cell r="N1369" t="str">
            <v/>
          </cell>
          <cell r="O1369" t="str">
            <v/>
          </cell>
          <cell r="P1369" t="str">
            <v/>
          </cell>
          <cell r="Q1369" t="str">
            <v/>
          </cell>
          <cell r="R1369" t="str">
            <v/>
          </cell>
          <cell r="S1369" t="str">
            <v/>
          </cell>
          <cell r="T1369" t="str">
            <v/>
          </cell>
          <cell r="U1369" t="str">
            <v/>
          </cell>
          <cell r="V1369" t="str">
            <v/>
          </cell>
          <cell r="W1369" t="str">
            <v/>
          </cell>
          <cell r="X1369" t="str">
            <v/>
          </cell>
          <cell r="Y1369" t="str">
            <v/>
          </cell>
          <cell r="Z1369" t="str">
            <v/>
          </cell>
          <cell r="AA1369" t="str">
            <v/>
          </cell>
          <cell r="AB1369" t="str">
            <v/>
          </cell>
          <cell r="AC1369" t="str">
            <v/>
          </cell>
          <cell r="AD1369" t="str">
            <v/>
          </cell>
          <cell r="AE1369" t="str">
            <v/>
          </cell>
          <cell r="AF1369" t="str">
            <v/>
          </cell>
          <cell r="AG1369" t="str">
            <v/>
          </cell>
          <cell r="AH1369" t="str">
            <v/>
          </cell>
          <cell r="AI1369" t="str">
            <v/>
          </cell>
          <cell r="AJ1369" t="str">
            <v/>
          </cell>
          <cell r="AK1369" t="str">
            <v/>
          </cell>
          <cell r="AL1369" t="str">
            <v/>
          </cell>
          <cell r="AM1369" t="str">
            <v/>
          </cell>
          <cell r="AN1369" t="str">
            <v/>
          </cell>
          <cell r="AO1369" t="str">
            <v/>
          </cell>
          <cell r="AP1369" t="str">
            <v/>
          </cell>
          <cell r="AQ1369" t="str">
            <v/>
          </cell>
          <cell r="AR1369" t="str">
            <v/>
          </cell>
          <cell r="AS1369" t="str">
            <v/>
          </cell>
          <cell r="AT1369" t="str">
            <v/>
          </cell>
          <cell r="AU1369" t="str">
            <v/>
          </cell>
          <cell r="AV1369" t="str">
            <v/>
          </cell>
          <cell r="AW1369" t="str">
            <v/>
          </cell>
          <cell r="AX1369" t="str">
            <v/>
          </cell>
          <cell r="AY1369" t="str">
            <v/>
          </cell>
          <cell r="AZ1369" t="str">
            <v/>
          </cell>
          <cell r="BA1369" t="str">
            <v/>
          </cell>
          <cell r="BB1369" t="str">
            <v/>
          </cell>
          <cell r="BC1369" t="str">
            <v/>
          </cell>
        </row>
        <row r="1370">
          <cell r="B1370" t="str">
            <v>XTSUW - Air</v>
          </cell>
          <cell r="C1370">
            <v>0</v>
          </cell>
          <cell r="D1370" t="str">
            <v/>
          </cell>
          <cell r="E1370" t="str">
            <v/>
          </cell>
          <cell r="F1370" t="str">
            <v/>
          </cell>
          <cell r="G1370" t="str">
            <v/>
          </cell>
          <cell r="H1370" t="str">
            <v/>
          </cell>
          <cell r="I1370" t="str">
            <v/>
          </cell>
          <cell r="J1370" t="str">
            <v/>
          </cell>
          <cell r="K1370" t="str">
            <v/>
          </cell>
          <cell r="L1370" t="str">
            <v/>
          </cell>
          <cell r="M1370" t="str">
            <v/>
          </cell>
          <cell r="N1370" t="str">
            <v/>
          </cell>
          <cell r="O1370" t="str">
            <v/>
          </cell>
          <cell r="P1370" t="str">
            <v/>
          </cell>
          <cell r="Q1370" t="str">
            <v/>
          </cell>
          <cell r="R1370" t="str">
            <v/>
          </cell>
          <cell r="S1370" t="str">
            <v/>
          </cell>
          <cell r="T1370" t="str">
            <v/>
          </cell>
          <cell r="U1370" t="str">
            <v/>
          </cell>
          <cell r="V1370" t="str">
            <v/>
          </cell>
          <cell r="W1370" t="str">
            <v/>
          </cell>
          <cell r="X1370" t="str">
            <v/>
          </cell>
          <cell r="Y1370" t="str">
            <v/>
          </cell>
          <cell r="Z1370" t="str">
            <v/>
          </cell>
          <cell r="AA1370" t="str">
            <v/>
          </cell>
          <cell r="AB1370" t="str">
            <v/>
          </cell>
          <cell r="AC1370" t="str">
            <v/>
          </cell>
          <cell r="AD1370" t="str">
            <v/>
          </cell>
          <cell r="AE1370" t="str">
            <v/>
          </cell>
          <cell r="AF1370" t="str">
            <v/>
          </cell>
          <cell r="AG1370" t="str">
            <v/>
          </cell>
          <cell r="AH1370" t="str">
            <v/>
          </cell>
          <cell r="AI1370" t="str">
            <v/>
          </cell>
          <cell r="AJ1370" t="str">
            <v/>
          </cell>
          <cell r="AK1370" t="str">
            <v/>
          </cell>
          <cell r="AL1370" t="str">
            <v/>
          </cell>
          <cell r="AM1370" t="str">
            <v/>
          </cell>
          <cell r="AN1370" t="str">
            <v/>
          </cell>
          <cell r="AO1370" t="str">
            <v/>
          </cell>
          <cell r="AP1370" t="str">
            <v/>
          </cell>
          <cell r="AQ1370" t="str">
            <v/>
          </cell>
          <cell r="AR1370" t="str">
            <v/>
          </cell>
          <cell r="AS1370" t="str">
            <v/>
          </cell>
          <cell r="AT1370" t="str">
            <v/>
          </cell>
          <cell r="AU1370" t="str">
            <v/>
          </cell>
          <cell r="AV1370" t="str">
            <v/>
          </cell>
          <cell r="AW1370" t="str">
            <v/>
          </cell>
          <cell r="AX1370" t="str">
            <v/>
          </cell>
          <cell r="AY1370" t="str">
            <v/>
          </cell>
          <cell r="AZ1370" t="str">
            <v/>
          </cell>
          <cell r="BA1370" t="str">
            <v/>
          </cell>
          <cell r="BB1370" t="str">
            <v/>
          </cell>
          <cell r="BC1370" t="str">
            <v/>
          </cell>
        </row>
        <row r="1371">
          <cell r="B1371" t="str">
            <v>XTSUW - Sea</v>
          </cell>
          <cell r="C1371">
            <v>0</v>
          </cell>
          <cell r="D1371" t="str">
            <v/>
          </cell>
          <cell r="E1371" t="str">
            <v/>
          </cell>
          <cell r="F1371" t="str">
            <v/>
          </cell>
          <cell r="G1371" t="str">
            <v/>
          </cell>
          <cell r="H1371" t="str">
            <v/>
          </cell>
          <cell r="I1371" t="str">
            <v/>
          </cell>
          <cell r="J1371" t="str">
            <v/>
          </cell>
          <cell r="K1371" t="str">
            <v/>
          </cell>
          <cell r="L1371" t="str">
            <v/>
          </cell>
          <cell r="M1371" t="str">
            <v/>
          </cell>
          <cell r="N1371" t="str">
            <v/>
          </cell>
          <cell r="O1371" t="str">
            <v/>
          </cell>
          <cell r="P1371" t="str">
            <v/>
          </cell>
          <cell r="Q1371" t="str">
            <v/>
          </cell>
          <cell r="R1371" t="str">
            <v/>
          </cell>
          <cell r="S1371" t="str">
            <v/>
          </cell>
          <cell r="T1371" t="str">
            <v/>
          </cell>
          <cell r="U1371" t="str">
            <v/>
          </cell>
          <cell r="V1371" t="str">
            <v/>
          </cell>
          <cell r="W1371" t="str">
            <v/>
          </cell>
          <cell r="X1371" t="str">
            <v/>
          </cell>
          <cell r="Y1371" t="str">
            <v/>
          </cell>
          <cell r="Z1371" t="str">
            <v/>
          </cell>
          <cell r="AA1371" t="str">
            <v/>
          </cell>
          <cell r="AB1371" t="str">
            <v/>
          </cell>
          <cell r="AC1371" t="str">
            <v/>
          </cell>
          <cell r="AD1371" t="str">
            <v/>
          </cell>
          <cell r="AE1371" t="str">
            <v/>
          </cell>
          <cell r="AF1371" t="str">
            <v/>
          </cell>
          <cell r="AG1371" t="str">
            <v/>
          </cell>
          <cell r="AH1371" t="str">
            <v/>
          </cell>
          <cell r="AI1371" t="str">
            <v/>
          </cell>
          <cell r="AJ1371" t="str">
            <v/>
          </cell>
          <cell r="AK1371" t="str">
            <v/>
          </cell>
          <cell r="AL1371" t="str">
            <v/>
          </cell>
          <cell r="AM1371" t="str">
            <v/>
          </cell>
          <cell r="AN1371" t="str">
            <v/>
          </cell>
          <cell r="AO1371" t="str">
            <v/>
          </cell>
          <cell r="AP1371" t="str">
            <v/>
          </cell>
          <cell r="AQ1371" t="str">
            <v/>
          </cell>
          <cell r="AR1371" t="str">
            <v/>
          </cell>
          <cell r="AS1371" t="str">
            <v/>
          </cell>
          <cell r="AT1371" t="str">
            <v/>
          </cell>
          <cell r="AU1371" t="str">
            <v/>
          </cell>
          <cell r="AV1371" t="str">
            <v/>
          </cell>
          <cell r="AW1371" t="str">
            <v/>
          </cell>
          <cell r="AX1371" t="str">
            <v/>
          </cell>
          <cell r="AY1371" t="str">
            <v/>
          </cell>
          <cell r="AZ1371" t="str">
            <v/>
          </cell>
          <cell r="BA1371" t="str">
            <v/>
          </cell>
          <cell r="BB1371" t="str">
            <v/>
          </cell>
          <cell r="BC1371" t="str">
            <v/>
          </cell>
        </row>
        <row r="1372">
          <cell r="B1372" t="str">
            <v>XTTFE - Air</v>
          </cell>
          <cell r="C1372">
            <v>0</v>
          </cell>
          <cell r="D1372" t="str">
            <v/>
          </cell>
          <cell r="E1372" t="str">
            <v/>
          </cell>
          <cell r="F1372" t="str">
            <v/>
          </cell>
          <cell r="G1372" t="str">
            <v/>
          </cell>
          <cell r="H1372" t="str">
            <v/>
          </cell>
          <cell r="I1372" t="str">
            <v/>
          </cell>
          <cell r="J1372" t="str">
            <v/>
          </cell>
          <cell r="K1372" t="str">
            <v/>
          </cell>
          <cell r="L1372" t="str">
            <v/>
          </cell>
          <cell r="M1372" t="str">
            <v/>
          </cell>
          <cell r="N1372" t="str">
            <v/>
          </cell>
          <cell r="O1372" t="str">
            <v/>
          </cell>
          <cell r="P1372" t="str">
            <v/>
          </cell>
          <cell r="Q1372" t="str">
            <v/>
          </cell>
          <cell r="R1372" t="str">
            <v/>
          </cell>
          <cell r="S1372" t="str">
            <v/>
          </cell>
          <cell r="T1372" t="str">
            <v/>
          </cell>
          <cell r="U1372" t="str">
            <v/>
          </cell>
          <cell r="V1372" t="str">
            <v/>
          </cell>
          <cell r="W1372" t="str">
            <v/>
          </cell>
          <cell r="X1372" t="str">
            <v/>
          </cell>
          <cell r="Y1372" t="str">
            <v/>
          </cell>
          <cell r="Z1372" t="str">
            <v/>
          </cell>
          <cell r="AA1372" t="str">
            <v/>
          </cell>
          <cell r="AB1372" t="str">
            <v/>
          </cell>
          <cell r="AC1372" t="str">
            <v/>
          </cell>
          <cell r="AD1372" t="str">
            <v/>
          </cell>
          <cell r="AE1372" t="str">
            <v/>
          </cell>
          <cell r="AF1372" t="str">
            <v/>
          </cell>
          <cell r="AG1372" t="str">
            <v/>
          </cell>
          <cell r="AH1372" t="str">
            <v/>
          </cell>
          <cell r="AI1372" t="str">
            <v/>
          </cell>
          <cell r="AJ1372" t="str">
            <v/>
          </cell>
          <cell r="AK1372" t="str">
            <v/>
          </cell>
          <cell r="AL1372" t="str">
            <v/>
          </cell>
          <cell r="AM1372" t="str">
            <v/>
          </cell>
          <cell r="AN1372" t="str">
            <v/>
          </cell>
          <cell r="AO1372" t="str">
            <v/>
          </cell>
          <cell r="AP1372" t="str">
            <v/>
          </cell>
          <cell r="AQ1372" t="str">
            <v/>
          </cell>
          <cell r="AR1372" t="str">
            <v/>
          </cell>
          <cell r="AS1372" t="str">
            <v/>
          </cell>
          <cell r="AT1372" t="str">
            <v/>
          </cell>
          <cell r="AU1372" t="str">
            <v/>
          </cell>
          <cell r="AV1372" t="str">
            <v/>
          </cell>
          <cell r="AW1372" t="str">
            <v/>
          </cell>
          <cell r="AX1372" t="str">
            <v/>
          </cell>
          <cell r="AY1372" t="str">
            <v/>
          </cell>
          <cell r="AZ1372" t="str">
            <v/>
          </cell>
          <cell r="BA1372" t="str">
            <v/>
          </cell>
          <cell r="BB1372" t="str">
            <v/>
          </cell>
          <cell r="BC1372" t="str">
            <v/>
          </cell>
        </row>
        <row r="1373">
          <cell r="B1373" t="str">
            <v>XTTFE - Sea</v>
          </cell>
          <cell r="C1373">
            <v>0</v>
          </cell>
          <cell r="D1373" t="str">
            <v/>
          </cell>
          <cell r="E1373" t="str">
            <v/>
          </cell>
          <cell r="F1373" t="str">
            <v/>
          </cell>
          <cell r="G1373" t="str">
            <v/>
          </cell>
          <cell r="H1373" t="str">
            <v/>
          </cell>
          <cell r="I1373" t="str">
            <v/>
          </cell>
          <cell r="J1373" t="str">
            <v/>
          </cell>
          <cell r="K1373" t="str">
            <v/>
          </cell>
          <cell r="L1373" t="str">
            <v/>
          </cell>
          <cell r="M1373" t="str">
            <v/>
          </cell>
          <cell r="N1373" t="str">
            <v/>
          </cell>
          <cell r="O1373" t="str">
            <v/>
          </cell>
          <cell r="P1373" t="str">
            <v/>
          </cell>
          <cell r="Q1373" t="str">
            <v/>
          </cell>
          <cell r="R1373" t="str">
            <v/>
          </cell>
          <cell r="S1373" t="str">
            <v/>
          </cell>
          <cell r="T1373" t="str">
            <v/>
          </cell>
          <cell r="U1373" t="str">
            <v/>
          </cell>
          <cell r="V1373" t="str">
            <v/>
          </cell>
          <cell r="W1373" t="str">
            <v/>
          </cell>
          <cell r="X1373" t="str">
            <v/>
          </cell>
          <cell r="Y1373" t="str">
            <v/>
          </cell>
          <cell r="Z1373" t="str">
            <v/>
          </cell>
          <cell r="AA1373" t="str">
            <v/>
          </cell>
          <cell r="AB1373" t="str">
            <v/>
          </cell>
          <cell r="AC1373" t="str">
            <v/>
          </cell>
          <cell r="AD1373" t="str">
            <v/>
          </cell>
          <cell r="AE1373" t="str">
            <v/>
          </cell>
          <cell r="AF1373" t="str">
            <v/>
          </cell>
          <cell r="AG1373" t="str">
            <v/>
          </cell>
          <cell r="AH1373" t="str">
            <v/>
          </cell>
          <cell r="AI1373" t="str">
            <v/>
          </cell>
          <cell r="AJ1373" t="str">
            <v/>
          </cell>
          <cell r="AK1373" t="str">
            <v/>
          </cell>
          <cell r="AL1373" t="str">
            <v/>
          </cell>
          <cell r="AM1373" t="str">
            <v/>
          </cell>
          <cell r="AN1373" t="str">
            <v/>
          </cell>
          <cell r="AO1373" t="str">
            <v/>
          </cell>
          <cell r="AP1373" t="str">
            <v/>
          </cell>
          <cell r="AQ1373" t="str">
            <v/>
          </cell>
          <cell r="AR1373" t="str">
            <v/>
          </cell>
          <cell r="AS1373" t="str">
            <v/>
          </cell>
          <cell r="AT1373" t="str">
            <v/>
          </cell>
          <cell r="AU1373" t="str">
            <v/>
          </cell>
          <cell r="AV1373" t="str">
            <v/>
          </cell>
          <cell r="AW1373" t="str">
            <v/>
          </cell>
          <cell r="AX1373" t="str">
            <v/>
          </cell>
          <cell r="AY1373" t="str">
            <v/>
          </cell>
          <cell r="AZ1373" t="str">
            <v/>
          </cell>
          <cell r="BA1373" t="str">
            <v/>
          </cell>
          <cell r="BB1373" t="str">
            <v/>
          </cell>
          <cell r="BC1373" t="str">
            <v/>
          </cell>
        </row>
        <row r="1374">
          <cell r="B1374" t="str">
            <v>XUASP - Air</v>
          </cell>
          <cell r="C1374">
            <v>0</v>
          </cell>
          <cell r="D1374" t="str">
            <v/>
          </cell>
          <cell r="E1374" t="str">
            <v/>
          </cell>
          <cell r="F1374" t="str">
            <v/>
          </cell>
          <cell r="G1374" t="str">
            <v/>
          </cell>
          <cell r="H1374" t="str">
            <v/>
          </cell>
          <cell r="I1374" t="str">
            <v/>
          </cell>
          <cell r="J1374" t="str">
            <v/>
          </cell>
          <cell r="K1374" t="str">
            <v/>
          </cell>
          <cell r="L1374" t="str">
            <v/>
          </cell>
          <cell r="M1374" t="str">
            <v/>
          </cell>
          <cell r="N1374" t="str">
            <v/>
          </cell>
          <cell r="O1374" t="str">
            <v/>
          </cell>
          <cell r="P1374" t="str">
            <v/>
          </cell>
          <cell r="Q1374" t="str">
            <v/>
          </cell>
          <cell r="R1374" t="str">
            <v/>
          </cell>
          <cell r="S1374" t="str">
            <v/>
          </cell>
          <cell r="T1374" t="str">
            <v/>
          </cell>
          <cell r="U1374" t="str">
            <v/>
          </cell>
          <cell r="V1374" t="str">
            <v/>
          </cell>
          <cell r="W1374" t="str">
            <v/>
          </cell>
          <cell r="X1374" t="str">
            <v/>
          </cell>
          <cell r="Y1374" t="str">
            <v/>
          </cell>
          <cell r="Z1374" t="str">
            <v/>
          </cell>
          <cell r="AA1374" t="str">
            <v/>
          </cell>
          <cell r="AB1374" t="str">
            <v/>
          </cell>
          <cell r="AC1374" t="str">
            <v/>
          </cell>
          <cell r="AD1374" t="str">
            <v/>
          </cell>
          <cell r="AE1374" t="str">
            <v/>
          </cell>
          <cell r="AF1374" t="str">
            <v/>
          </cell>
          <cell r="AG1374" t="str">
            <v/>
          </cell>
          <cell r="AH1374" t="str">
            <v/>
          </cell>
          <cell r="AI1374" t="str">
            <v/>
          </cell>
          <cell r="AJ1374" t="str">
            <v/>
          </cell>
          <cell r="AK1374" t="str">
            <v/>
          </cell>
          <cell r="AL1374" t="str">
            <v/>
          </cell>
          <cell r="AM1374" t="str">
            <v/>
          </cell>
          <cell r="AN1374" t="str">
            <v/>
          </cell>
          <cell r="AO1374" t="str">
            <v/>
          </cell>
          <cell r="AP1374" t="str">
            <v/>
          </cell>
          <cell r="AQ1374" t="str">
            <v/>
          </cell>
          <cell r="AR1374" t="str">
            <v/>
          </cell>
          <cell r="AS1374" t="str">
            <v/>
          </cell>
          <cell r="AT1374" t="str">
            <v/>
          </cell>
          <cell r="AU1374" t="str">
            <v/>
          </cell>
          <cell r="AV1374" t="str">
            <v/>
          </cell>
          <cell r="AW1374" t="str">
            <v/>
          </cell>
          <cell r="AX1374" t="str">
            <v/>
          </cell>
          <cell r="AY1374" t="str">
            <v/>
          </cell>
          <cell r="AZ1374" t="str">
            <v/>
          </cell>
          <cell r="BA1374" t="str">
            <v/>
          </cell>
          <cell r="BB1374" t="str">
            <v/>
          </cell>
          <cell r="BC1374" t="str">
            <v/>
          </cell>
        </row>
        <row r="1375">
          <cell r="B1375" t="str">
            <v>XUASP - Sea</v>
          </cell>
          <cell r="C1375">
            <v>0</v>
          </cell>
          <cell r="D1375" t="str">
            <v/>
          </cell>
          <cell r="E1375" t="str">
            <v/>
          </cell>
          <cell r="F1375" t="str">
            <v/>
          </cell>
          <cell r="G1375" t="str">
            <v/>
          </cell>
          <cell r="H1375" t="str">
            <v/>
          </cell>
          <cell r="I1375" t="str">
            <v/>
          </cell>
          <cell r="J1375" t="str">
            <v/>
          </cell>
          <cell r="K1375" t="str">
            <v/>
          </cell>
          <cell r="L1375" t="str">
            <v/>
          </cell>
          <cell r="M1375" t="str">
            <v/>
          </cell>
          <cell r="N1375" t="str">
            <v/>
          </cell>
          <cell r="O1375" t="str">
            <v/>
          </cell>
          <cell r="P1375" t="str">
            <v/>
          </cell>
          <cell r="Q1375" t="str">
            <v/>
          </cell>
          <cell r="R1375" t="str">
            <v/>
          </cell>
          <cell r="S1375" t="str">
            <v/>
          </cell>
          <cell r="T1375" t="str">
            <v/>
          </cell>
          <cell r="U1375" t="str">
            <v/>
          </cell>
          <cell r="V1375" t="str">
            <v/>
          </cell>
          <cell r="W1375" t="str">
            <v/>
          </cell>
          <cell r="X1375" t="str">
            <v/>
          </cell>
          <cell r="Y1375" t="str">
            <v/>
          </cell>
          <cell r="Z1375" t="str">
            <v/>
          </cell>
          <cell r="AA1375" t="str">
            <v/>
          </cell>
          <cell r="AB1375" t="str">
            <v/>
          </cell>
          <cell r="AC1375" t="str">
            <v/>
          </cell>
          <cell r="AD1375" t="str">
            <v/>
          </cell>
          <cell r="AE1375" t="str">
            <v/>
          </cell>
          <cell r="AF1375" t="str">
            <v/>
          </cell>
          <cell r="AG1375" t="str">
            <v/>
          </cell>
          <cell r="AH1375" t="str">
            <v/>
          </cell>
          <cell r="AI1375" t="str">
            <v/>
          </cell>
          <cell r="AJ1375" t="str">
            <v/>
          </cell>
          <cell r="AK1375" t="str">
            <v/>
          </cell>
          <cell r="AL1375" t="str">
            <v/>
          </cell>
          <cell r="AM1375" t="str">
            <v/>
          </cell>
          <cell r="AN1375" t="str">
            <v/>
          </cell>
          <cell r="AO1375" t="str">
            <v/>
          </cell>
          <cell r="AP1375" t="str">
            <v/>
          </cell>
          <cell r="AQ1375" t="str">
            <v/>
          </cell>
          <cell r="AR1375" t="str">
            <v/>
          </cell>
          <cell r="AS1375" t="str">
            <v/>
          </cell>
          <cell r="AT1375" t="str">
            <v/>
          </cell>
          <cell r="AU1375" t="str">
            <v/>
          </cell>
          <cell r="AV1375" t="str">
            <v/>
          </cell>
          <cell r="AW1375" t="str">
            <v/>
          </cell>
          <cell r="AX1375" t="str">
            <v/>
          </cell>
          <cell r="AY1375" t="str">
            <v/>
          </cell>
          <cell r="AZ1375" t="str">
            <v/>
          </cell>
          <cell r="BA1375" t="str">
            <v/>
          </cell>
          <cell r="BB1375" t="str">
            <v/>
          </cell>
          <cell r="BC1375" t="str">
            <v/>
          </cell>
        </row>
        <row r="1376">
          <cell r="B1376" t="str">
            <v>XUHPT - Air</v>
          </cell>
          <cell r="C1376">
            <v>0</v>
          </cell>
          <cell r="D1376" t="str">
            <v/>
          </cell>
          <cell r="E1376" t="str">
            <v/>
          </cell>
          <cell r="F1376" t="str">
            <v/>
          </cell>
          <cell r="G1376" t="str">
            <v/>
          </cell>
          <cell r="H1376" t="str">
            <v/>
          </cell>
          <cell r="I1376" t="str">
            <v/>
          </cell>
          <cell r="J1376" t="str">
            <v/>
          </cell>
          <cell r="K1376" t="str">
            <v/>
          </cell>
          <cell r="L1376" t="str">
            <v/>
          </cell>
          <cell r="M1376" t="str">
            <v/>
          </cell>
          <cell r="N1376" t="str">
            <v/>
          </cell>
          <cell r="O1376" t="str">
            <v/>
          </cell>
          <cell r="P1376" t="str">
            <v/>
          </cell>
          <cell r="Q1376" t="str">
            <v/>
          </cell>
          <cell r="R1376" t="str">
            <v/>
          </cell>
          <cell r="S1376" t="str">
            <v/>
          </cell>
          <cell r="T1376" t="str">
            <v/>
          </cell>
          <cell r="U1376" t="str">
            <v/>
          </cell>
          <cell r="V1376" t="str">
            <v/>
          </cell>
          <cell r="W1376" t="str">
            <v/>
          </cell>
          <cell r="X1376" t="str">
            <v/>
          </cell>
          <cell r="Y1376" t="str">
            <v/>
          </cell>
          <cell r="Z1376" t="str">
            <v/>
          </cell>
          <cell r="AA1376" t="str">
            <v/>
          </cell>
          <cell r="AB1376" t="str">
            <v/>
          </cell>
          <cell r="AC1376" t="str">
            <v/>
          </cell>
          <cell r="AD1376" t="str">
            <v/>
          </cell>
          <cell r="AE1376" t="str">
            <v/>
          </cell>
          <cell r="AF1376" t="str">
            <v/>
          </cell>
          <cell r="AG1376" t="str">
            <v/>
          </cell>
          <cell r="AH1376" t="str">
            <v/>
          </cell>
          <cell r="AI1376" t="str">
            <v/>
          </cell>
          <cell r="AJ1376" t="str">
            <v/>
          </cell>
          <cell r="AK1376" t="str">
            <v/>
          </cell>
          <cell r="AL1376" t="str">
            <v/>
          </cell>
          <cell r="AM1376" t="str">
            <v/>
          </cell>
          <cell r="AN1376" t="str">
            <v/>
          </cell>
          <cell r="AO1376" t="str">
            <v/>
          </cell>
          <cell r="AP1376" t="str">
            <v/>
          </cell>
          <cell r="AQ1376" t="str">
            <v/>
          </cell>
          <cell r="AR1376" t="str">
            <v/>
          </cell>
          <cell r="AS1376" t="str">
            <v/>
          </cell>
          <cell r="AT1376" t="str">
            <v/>
          </cell>
          <cell r="AU1376" t="str">
            <v/>
          </cell>
          <cell r="AV1376" t="str">
            <v/>
          </cell>
          <cell r="AW1376" t="str">
            <v/>
          </cell>
          <cell r="AX1376" t="str">
            <v/>
          </cell>
          <cell r="AY1376" t="str">
            <v/>
          </cell>
          <cell r="AZ1376" t="str">
            <v/>
          </cell>
          <cell r="BA1376" t="str">
            <v/>
          </cell>
          <cell r="BB1376" t="str">
            <v/>
          </cell>
          <cell r="BC1376" t="str">
            <v/>
          </cell>
        </row>
        <row r="1377">
          <cell r="B1377" t="str">
            <v>XUHPT - Sea</v>
          </cell>
          <cell r="C1377">
            <v>0</v>
          </cell>
          <cell r="D1377" t="str">
            <v/>
          </cell>
          <cell r="E1377" t="str">
            <v/>
          </cell>
          <cell r="F1377" t="str">
            <v/>
          </cell>
          <cell r="G1377" t="str">
            <v/>
          </cell>
          <cell r="H1377" t="str">
            <v/>
          </cell>
          <cell r="I1377" t="str">
            <v/>
          </cell>
          <cell r="J1377" t="str">
            <v/>
          </cell>
          <cell r="K1377" t="str">
            <v/>
          </cell>
          <cell r="L1377" t="str">
            <v/>
          </cell>
          <cell r="M1377" t="str">
            <v/>
          </cell>
          <cell r="N1377" t="str">
            <v/>
          </cell>
          <cell r="O1377" t="str">
            <v/>
          </cell>
          <cell r="P1377" t="str">
            <v/>
          </cell>
          <cell r="Q1377" t="str">
            <v/>
          </cell>
          <cell r="R1377" t="str">
            <v/>
          </cell>
          <cell r="S1377" t="str">
            <v/>
          </cell>
          <cell r="T1377" t="str">
            <v/>
          </cell>
          <cell r="U1377" t="str">
            <v/>
          </cell>
          <cell r="V1377" t="str">
            <v/>
          </cell>
          <cell r="W1377" t="str">
            <v/>
          </cell>
          <cell r="X1377" t="str">
            <v/>
          </cell>
          <cell r="Y1377" t="str">
            <v/>
          </cell>
          <cell r="Z1377" t="str">
            <v/>
          </cell>
          <cell r="AA1377" t="str">
            <v/>
          </cell>
          <cell r="AB1377" t="str">
            <v/>
          </cell>
          <cell r="AC1377" t="str">
            <v/>
          </cell>
          <cell r="AD1377" t="str">
            <v/>
          </cell>
          <cell r="AE1377" t="str">
            <v/>
          </cell>
          <cell r="AF1377" t="str">
            <v/>
          </cell>
          <cell r="AG1377" t="str">
            <v/>
          </cell>
          <cell r="AH1377" t="str">
            <v/>
          </cell>
          <cell r="AI1377" t="str">
            <v/>
          </cell>
          <cell r="AJ1377" t="str">
            <v/>
          </cell>
          <cell r="AK1377" t="str">
            <v/>
          </cell>
          <cell r="AL1377" t="str">
            <v/>
          </cell>
          <cell r="AM1377" t="str">
            <v/>
          </cell>
          <cell r="AN1377" t="str">
            <v/>
          </cell>
          <cell r="AO1377" t="str">
            <v/>
          </cell>
          <cell r="AP1377" t="str">
            <v/>
          </cell>
          <cell r="AQ1377" t="str">
            <v/>
          </cell>
          <cell r="AR1377" t="str">
            <v/>
          </cell>
          <cell r="AS1377" t="str">
            <v/>
          </cell>
          <cell r="AT1377" t="str">
            <v/>
          </cell>
          <cell r="AU1377" t="str">
            <v/>
          </cell>
          <cell r="AV1377" t="str">
            <v/>
          </cell>
          <cell r="AW1377" t="str">
            <v/>
          </cell>
          <cell r="AX1377" t="str">
            <v/>
          </cell>
          <cell r="AY1377" t="str">
            <v/>
          </cell>
          <cell r="AZ1377" t="str">
            <v/>
          </cell>
          <cell r="BA1377" t="str">
            <v/>
          </cell>
          <cell r="BB1377" t="str">
            <v/>
          </cell>
          <cell r="BC1377" t="str">
            <v/>
          </cell>
        </row>
        <row r="1378">
          <cell r="B1378" t="str">
            <v>XULIC - Air</v>
          </cell>
          <cell r="C1378">
            <v>0</v>
          </cell>
          <cell r="D1378" t="str">
            <v/>
          </cell>
          <cell r="E1378" t="str">
            <v/>
          </cell>
          <cell r="F1378" t="str">
            <v/>
          </cell>
          <cell r="G1378" t="str">
            <v/>
          </cell>
          <cell r="H1378" t="str">
            <v/>
          </cell>
          <cell r="I1378" t="str">
            <v/>
          </cell>
          <cell r="J1378" t="str">
            <v/>
          </cell>
          <cell r="K1378" t="str">
            <v/>
          </cell>
          <cell r="L1378" t="str">
            <v/>
          </cell>
          <cell r="M1378" t="str">
            <v/>
          </cell>
          <cell r="N1378" t="str">
            <v/>
          </cell>
          <cell r="O1378" t="str">
            <v/>
          </cell>
          <cell r="P1378" t="str">
            <v/>
          </cell>
          <cell r="Q1378" t="str">
            <v/>
          </cell>
          <cell r="R1378" t="str">
            <v/>
          </cell>
          <cell r="S1378" t="str">
            <v/>
          </cell>
          <cell r="T1378" t="str">
            <v/>
          </cell>
          <cell r="U1378" t="str">
            <v/>
          </cell>
          <cell r="V1378" t="str">
            <v/>
          </cell>
          <cell r="W1378" t="str">
            <v/>
          </cell>
          <cell r="X1378" t="str">
            <v/>
          </cell>
          <cell r="Y1378" t="str">
            <v/>
          </cell>
          <cell r="Z1378" t="str">
            <v/>
          </cell>
          <cell r="AA1378" t="str">
            <v/>
          </cell>
          <cell r="AB1378" t="str">
            <v/>
          </cell>
          <cell r="AC1378" t="str">
            <v/>
          </cell>
          <cell r="AD1378" t="str">
            <v/>
          </cell>
          <cell r="AE1378" t="str">
            <v/>
          </cell>
          <cell r="AF1378" t="str">
            <v/>
          </cell>
          <cell r="AG1378" t="str">
            <v/>
          </cell>
          <cell r="AH1378" t="str">
            <v/>
          </cell>
          <cell r="AI1378" t="str">
            <v/>
          </cell>
          <cell r="AJ1378" t="str">
            <v/>
          </cell>
          <cell r="AK1378" t="str">
            <v/>
          </cell>
          <cell r="AL1378" t="str">
            <v/>
          </cell>
          <cell r="AM1378" t="str">
            <v/>
          </cell>
          <cell r="AN1378" t="str">
            <v/>
          </cell>
          <cell r="AO1378" t="str">
            <v/>
          </cell>
          <cell r="AP1378" t="str">
            <v/>
          </cell>
          <cell r="AQ1378" t="str">
            <v/>
          </cell>
          <cell r="AR1378" t="str">
            <v/>
          </cell>
          <cell r="AS1378" t="str">
            <v/>
          </cell>
          <cell r="AT1378" t="str">
            <v/>
          </cell>
          <cell r="AU1378" t="str">
            <v/>
          </cell>
          <cell r="AV1378" t="str">
            <v/>
          </cell>
          <cell r="AW1378" t="str">
            <v/>
          </cell>
          <cell r="AX1378" t="str">
            <v/>
          </cell>
          <cell r="AY1378" t="str">
            <v/>
          </cell>
          <cell r="AZ1378" t="str">
            <v/>
          </cell>
          <cell r="BA1378" t="str">
            <v/>
          </cell>
          <cell r="BB1378" t="str">
            <v/>
          </cell>
          <cell r="BC1378" t="str">
            <v/>
          </cell>
        </row>
        <row r="1379">
          <cell r="B1379" t="str">
            <v>XULIC - Sea</v>
          </cell>
          <cell r="C1379">
            <v>0</v>
          </cell>
          <cell r="D1379" t="str">
            <v/>
          </cell>
          <cell r="E1379" t="str">
            <v/>
          </cell>
          <cell r="F1379" t="str">
            <v/>
          </cell>
          <cell r="G1379" t="str">
            <v/>
          </cell>
          <cell r="H1379" t="str">
            <v/>
          </cell>
          <cell r="I1379" t="str">
            <v/>
          </cell>
          <cell r="J1379" t="str">
            <v/>
          </cell>
          <cell r="K1379" t="str">
            <v/>
          </cell>
          <cell r="L1379" t="str">
            <v/>
          </cell>
          <cell r="M1379" t="str">
            <v/>
          </cell>
          <cell r="N1379" t="str">
            <v/>
          </cell>
          <cell r="O1379" t="str">
            <v/>
          </cell>
          <cell r="P1379" t="str">
            <v/>
          </cell>
          <cell r="Q1379" t="str">
            <v/>
          </cell>
          <cell r="R1379" t="str">
            <v/>
          </cell>
          <cell r="S1379" t="str">
            <v/>
          </cell>
          <cell r="T1379" t="str">
            <v/>
          </cell>
          <cell r="U1379" t="str">
            <v/>
          </cell>
          <cell r="V1379" t="str">
            <v/>
          </cell>
          <cell r="W1379" t="str">
            <v/>
          </cell>
          <cell r="X1379" t="str">
            <v/>
          </cell>
          <cell r="Y1379" t="str">
            <v/>
          </cell>
          <cell r="Z1379" t="str">
            <v/>
          </cell>
          <cell r="AA1379" t="str">
            <v/>
          </cell>
          <cell r="AB1379" t="str">
            <v/>
          </cell>
          <cell r="AC1379" t="str">
            <v/>
          </cell>
          <cell r="AD1379" t="str">
            <v/>
          </cell>
          <cell r="AE1379" t="str">
            <v/>
          </cell>
          <cell r="AF1379" t="str">
            <v/>
          </cell>
          <cell r="AG1379" t="str">
            <v/>
          </cell>
          <cell r="AH1379" t="str">
            <v/>
          </cell>
          <cell r="AI1379" t="str">
            <v/>
          </cell>
          <cell r="AJ1379" t="str">
            <v/>
          </cell>
          <cell r="AK1379" t="str">
            <v/>
          </cell>
          <cell r="AL1379" t="str">
            <v/>
          </cell>
          <cell r="AM1379" t="str">
            <v/>
          </cell>
          <cell r="AN1379" t="str">
            <v/>
          </cell>
          <cell r="AO1379" t="str">
            <v/>
          </cell>
          <cell r="AP1379" t="str">
            <v/>
          </cell>
          <cell r="AQ1379" t="str">
            <v/>
          </cell>
          <cell r="AR1379" t="str">
            <v/>
          </cell>
          <cell r="AS1379" t="str">
            <v/>
          </cell>
          <cell r="AT1379" t="str">
            <v/>
          </cell>
          <cell r="AU1379" t="str">
            <v/>
          </cell>
          <cell r="AV1379" t="str">
            <v/>
          </cell>
          <cell r="AW1379" t="str">
            <v/>
          </cell>
          <cell r="AX1379" t="str">
            <v/>
          </cell>
          <cell r="AY1379" t="str">
            <v/>
          </cell>
          <cell r="AZ1379" t="str">
            <v/>
          </cell>
          <cell r="BA1379" t="str">
            <v/>
          </cell>
          <cell r="BB1379" t="str">
            <v/>
          </cell>
          <cell r="BC1379" t="str">
            <v/>
          </cell>
        </row>
        <row r="1380">
          <cell r="B1380" t="str">
            <v>XUNICE - Air</v>
          </cell>
          <cell r="C1380">
            <v>0</v>
          </cell>
          <cell r="D1380" t="str">
            <v/>
          </cell>
          <cell r="E1380" t="str">
            <v/>
          </cell>
          <cell r="F1380" t="str">
            <v/>
          </cell>
          <cell r="G1380" t="str">
            <v/>
          </cell>
          <cell r="H1380" t="str">
            <v/>
          </cell>
          <cell r="I1380" t="str">
            <v/>
          </cell>
          <cell r="J1380" t="str">
            <v/>
          </cell>
          <cell r="K1380" t="str">
            <v/>
          </cell>
          <cell r="L1380" t="str">
            <v/>
          </cell>
          <cell r="M1380" t="str">
            <v/>
          </cell>
          <cell r="N1380" t="str">
            <v/>
          </cell>
          <cell r="O1380" t="str">
            <v/>
          </cell>
          <cell r="P1380" t="str">
            <v/>
          </cell>
          <cell r="Q1380" t="str">
            <v/>
          </cell>
          <cell r="R1380" t="str">
            <v/>
          </cell>
          <cell r="S1380" t="str">
            <v/>
          </cell>
          <cell r="T1380" t="str">
            <v/>
          </cell>
          <cell r="U1380" t="str">
            <v/>
          </cell>
          <cell r="V1380" t="str">
            <v/>
          </cell>
          <cell r="W1380" t="str">
            <v/>
          </cell>
          <cell r="X1380" t="str">
            <v/>
          </cell>
          <cell r="Y1380" t="str">
            <v/>
          </cell>
          <cell r="Z1380" t="str">
            <v/>
          </cell>
          <cell r="AA1380" t="str">
            <v/>
          </cell>
          <cell r="AB1380" t="str">
            <v/>
          </cell>
          <cell r="AC1380" t="str">
            <v/>
          </cell>
          <cell r="AD1380" t="str">
            <v/>
          </cell>
          <cell r="AE1380" t="str">
            <v/>
          </cell>
          <cell r="AF1380" t="str">
            <v/>
          </cell>
          <cell r="AG1380" t="str">
            <v/>
          </cell>
          <cell r="AH1380" t="str">
            <v/>
          </cell>
          <cell r="AI1380" t="str">
            <v/>
          </cell>
          <cell r="AJ1380" t="str">
            <v/>
          </cell>
          <cell r="AK1380" t="str">
            <v/>
          </cell>
          <cell r="AL1380" t="str">
            <v/>
          </cell>
          <cell r="AM1380" t="str">
            <v/>
          </cell>
          <cell r="AN1380" t="str">
            <v/>
          </cell>
          <cell r="AO1380" t="str">
            <v/>
          </cell>
          <cell r="AP1380" t="str">
            <v/>
          </cell>
          <cell r="AQ1380" t="str">
            <v/>
          </cell>
          <cell r="AR1380" t="str">
            <v/>
          </cell>
          <cell r="AS1380" t="str">
            <v/>
          </cell>
          <cell r="AT1380" t="str">
            <v/>
          </cell>
          <cell r="AU1380" t="str">
            <v/>
          </cell>
          <cell r="AV1380" t="str">
            <v/>
          </cell>
          <cell r="AW1380" t="str">
            <v/>
          </cell>
          <cell r="AX1380" t="str">
            <v/>
          </cell>
          <cell r="AY1380" t="str">
            <v/>
          </cell>
          <cell r="AZ1380" t="str">
            <v/>
          </cell>
          <cell r="BA1380" t="str">
            <v/>
          </cell>
          <cell r="BB1380" t="str">
            <v/>
          </cell>
          <cell r="BC1380" t="str">
            <v/>
          </cell>
        </row>
        <row r="1381">
          <cell r="B1381" t="str">
            <v>XUNICE - Sea</v>
          </cell>
          <cell r="C1381">
            <v>0</v>
          </cell>
          <cell r="D1381" t="str">
            <v/>
          </cell>
          <cell r="E1381" t="str">
            <v/>
          </cell>
          <cell r="F1381" t="str">
            <v/>
          </cell>
          <cell r="G1381" t="str">
            <v/>
          </cell>
          <cell r="H1381" t="str">
            <v/>
          </cell>
          <cell r="I1381" t="str">
            <v/>
          </cell>
          <cell r="J1381" t="str">
            <v/>
          </cell>
          <cell r="K1381" t="str">
            <v/>
          </cell>
          <cell r="L1381" t="str">
            <v/>
          </cell>
          <cell r="M1381" t="str">
            <v/>
          </cell>
          <cell r="N1381" t="str">
            <v/>
          </cell>
          <cell r="O1381" t="str">
            <v/>
          </cell>
          <cell r="P1381" t="str">
            <v/>
          </cell>
          <cell r="Q1381" t="str">
            <v/>
          </cell>
          <cell r="R1381" t="str">
            <v/>
          </cell>
          <cell r="S1381" t="str">
            <v/>
          </cell>
          <cell r="T1381" t="str">
            <v/>
          </cell>
          <cell r="U1381" t="str">
            <v/>
          </cell>
          <cell r="V1381" t="str">
            <v/>
          </cell>
          <cell r="W1381" t="str">
            <v/>
          </cell>
          <cell r="X1381" t="str">
            <v/>
          </cell>
          <cell r="Y1381" t="str">
            <v/>
          </cell>
          <cell r="Z1381" t="str">
            <v/>
          </cell>
          <cell r="AA1381" t="str">
            <v/>
          </cell>
          <cell r="AB1381" t="str">
            <v/>
          </cell>
          <cell r="AC1381" t="str">
            <v/>
          </cell>
          <cell r="AD1381" t="str">
            <v/>
          </cell>
          <cell r="AE1381" t="str">
            <v/>
          </cell>
          <cell r="AF1381" t="str">
            <v/>
          </cell>
          <cell r="AG1381" t="str">
            <v/>
          </cell>
          <cell r="AH1381" t="str">
            <v/>
          </cell>
          <cell r="AI1381" t="str">
            <v/>
          </cell>
          <cell r="AJ1381" t="str">
            <v/>
          </cell>
          <cell r="AK1381" t="str">
            <v/>
          </cell>
          <cell r="AL1381" t="str">
            <v/>
          </cell>
          <cell r="AM1381" t="str">
            <v/>
          </cell>
          <cell r="AN1381" t="str">
            <v/>
          </cell>
          <cell r="AO1381" t="str">
            <v/>
          </cell>
          <cell r="AP1381" t="str">
            <v/>
          </cell>
          <cell r="AQ1381" t="str">
            <v/>
          </cell>
          <cell r="AR1381" t="str">
            <v/>
          </cell>
          <cell r="AS1381" t="str">
            <v/>
          </cell>
          <cell r="AT1381" t="str">
            <v/>
          </cell>
          <cell r="AU1381" t="str">
            <v/>
          </cell>
          <cell r="AV1381" t="str">
            <v/>
          </cell>
          <cell r="AW1381" t="str">
            <v/>
          </cell>
          <cell r="AX1381" t="str">
            <v/>
          </cell>
          <cell r="AY1381" t="str">
            <v/>
          </cell>
          <cell r="AZ1381" t="str">
            <v/>
          </cell>
          <cell r="BA1381" t="str">
            <v/>
          </cell>
          <cell r="BB1381" t="str">
            <v/>
          </cell>
          <cell r="BC1381" t="str">
            <v/>
          </cell>
        </row>
        <row r="1382">
          <cell r="B1382" t="str">
            <v>XUNLP - Air</v>
          </cell>
          <cell r="C1382">
            <v>0</v>
          </cell>
          <cell r="D1382" t="str">
            <v/>
          </cell>
          <cell r="E1382" t="str">
            <v/>
          </cell>
          <cell r="F1382" t="str">
            <v/>
          </cell>
          <cell r="G1382" t="str">
            <v/>
          </cell>
          <cell r="H1382" t="str">
            <v/>
          </cell>
          <cell r="I1382" t="str">
            <v/>
          </cell>
          <cell r="J1382" t="str">
            <v/>
          </cell>
          <cell r="K1382" t="str">
            <v/>
          </cell>
          <cell r="L1382" t="str">
            <v/>
          </cell>
          <cell r="M1382" t="str">
            <v/>
          </cell>
          <cell r="N1382" t="str">
            <v/>
          </cell>
          <cell r="O1382" t="str">
            <v/>
          </cell>
          <cell r="P1382" t="str">
            <v/>
          </cell>
          <cell r="Q1382" t="str">
            <v/>
          </cell>
          <cell r="R1382" t="str">
            <v/>
          </cell>
          <cell r="S1382" t="str">
            <v/>
          </cell>
          <cell r="T1382" t="str">
            <v/>
          </cell>
          <cell r="U1382" t="str">
            <v/>
          </cell>
          <cell r="V1382" t="str">
            <v/>
          </cell>
          <cell r="W1382" t="str">
            <v/>
          </cell>
          <cell r="X1382" t="str">
            <v/>
          </cell>
          <cell r="Y1382" t="str">
            <v/>
          </cell>
          <cell r="Z1382" t="str">
            <v/>
          </cell>
          <cell r="AA1382" t="str">
            <v/>
          </cell>
          <cell r="AB1382" t="str">
            <v/>
          </cell>
          <cell r="AC1382" t="str">
            <v/>
          </cell>
          <cell r="AD1382" t="str">
            <v/>
          </cell>
          <cell r="AE1382" t="str">
            <v/>
          </cell>
          <cell r="AF1382" t="str">
            <v/>
          </cell>
          <cell r="AG1382" t="str">
            <v/>
          </cell>
          <cell r="AH1382" t="str">
            <v/>
          </cell>
          <cell r="AI1382" t="str">
            <v/>
          </cell>
          <cell r="AJ1382" t="str">
            <v/>
          </cell>
          <cell r="AK1382" t="str">
            <v/>
          </cell>
          <cell r="AL1382" t="str">
            <v/>
          </cell>
          <cell r="AM1382" t="str">
            <v/>
          </cell>
          <cell r="AN1382" t="str">
            <v/>
          </cell>
          <cell r="AO1382" t="str">
            <v/>
          </cell>
          <cell r="AP1382" t="str">
            <v/>
          </cell>
          <cell r="AQ1382" t="str">
            <v/>
          </cell>
          <cell r="AR1382" t="str">
            <v/>
          </cell>
          <cell r="AS1382" t="str">
            <v/>
          </cell>
          <cell r="AT1382" t="str">
            <v/>
          </cell>
          <cell r="AU1382" t="str">
            <v/>
          </cell>
          <cell r="AV1382" t="str">
            <v/>
          </cell>
          <cell r="AW1382" t="str">
            <v/>
          </cell>
          <cell r="AX1382" t="str">
            <v/>
          </cell>
          <cell r="AY1382" t="str">
            <v/>
          </cell>
          <cell r="AZ1382" t="str">
            <v/>
          </cell>
          <cell r="BA1382" t="str">
            <v/>
          </cell>
          <cell r="BB1382" t="str">
            <v/>
          </cell>
          <cell r="BC1382" t="str">
            <v/>
          </cell>
        </row>
        <row r="1383">
          <cell r="B1383" t="str">
            <v>XUNLP - Sea</v>
          </cell>
          <cell r="C1383">
            <v>0</v>
          </cell>
          <cell r="D1383" t="str">
            <v/>
          </cell>
          <cell r="E1383" t="str">
            <v/>
          </cell>
          <cell r="F1383" t="str">
            <v/>
          </cell>
          <cell r="G1383" t="str">
            <v/>
          </cell>
          <cell r="H1383" t="str">
            <v/>
          </cell>
          <cell r="I1383" t="str">
            <v/>
          </cell>
          <cell r="J1383" t="str">
            <v/>
          </cell>
          <cell r="K1383" t="str">
            <v/>
          </cell>
          <cell r="L1383" t="str">
            <v/>
          </cell>
          <cell r="M1383" t="str">
            <v/>
          </cell>
          <cell r="N1383" t="str">
            <v/>
          </cell>
          <cell r="O1383" t="str">
            <v/>
          </cell>
          <cell r="P1383" t="str">
            <v/>
          </cell>
          <cell r="Q1383" t="str">
            <v/>
          </cell>
          <cell r="R1383" t="str">
            <v/>
          </cell>
          <cell r="S1383" t="str">
            <v/>
          </cell>
          <cell r="T1383" t="str">
            <v/>
          </cell>
          <cell r="U1383" t="str">
            <v/>
          </cell>
          <cell r="V1383" t="str">
            <v/>
          </cell>
          <cell r="W1383" t="str">
            <v/>
          </cell>
          <cell r="X1383" t="str">
            <v/>
          </cell>
          <cell r="Y1383" t="str">
            <v/>
          </cell>
          <cell r="Z1383" t="str">
            <v/>
          </cell>
          <cell r="AA1383" t="str">
            <v/>
          </cell>
          <cell r="AB1383" t="str">
            <v/>
          </cell>
          <cell r="AC1383" t="str">
            <v/>
          </cell>
          <cell r="AD1383" t="str">
            <v/>
          </cell>
          <cell r="AE1383" t="str">
            <v/>
          </cell>
          <cell r="AF1383" t="str">
            <v/>
          </cell>
          <cell r="AG1383" t="str">
            <v/>
          </cell>
          <cell r="AH1383" t="str">
            <v/>
          </cell>
          <cell r="AI1383" t="str">
            <v/>
          </cell>
          <cell r="AJ1383" t="str">
            <v/>
          </cell>
          <cell r="AK1383" t="str">
            <v/>
          </cell>
          <cell r="AL1383" t="str">
            <v/>
          </cell>
          <cell r="AM1383" t="str">
            <v/>
          </cell>
          <cell r="AN1383" t="str">
            <v/>
          </cell>
          <cell r="AO1383" t="str">
            <v/>
          </cell>
          <cell r="AP1383" t="str">
            <v/>
          </cell>
          <cell r="AQ1383" t="str">
            <v/>
          </cell>
          <cell r="AR1383" t="str">
            <v/>
          </cell>
          <cell r="AS1383" t="str">
            <v/>
          </cell>
          <cell r="AT1383" t="str">
            <v/>
          </cell>
          <cell r="AU1383" t="str">
            <v/>
          </cell>
          <cell r="AV1383" t="str">
            <v/>
          </cell>
          <cell r="AW1383" t="str">
            <v/>
          </cell>
          <cell r="AX1383" t="str">
            <v/>
          </cell>
          <cell r="AY1383" t="str">
            <v/>
          </cell>
          <cell r="AZ1383" t="str">
            <v/>
          </cell>
          <cell r="BA1383" t="str">
            <v/>
          </cell>
          <cell r="BB1383" t="str">
            <v/>
          </cell>
          <cell r="BC1383" t="str">
            <v/>
          </cell>
        </row>
        <row r="1384">
          <cell r="B1384" t="str">
            <v>XVFBR - Air</v>
          </cell>
          <cell r="C1384">
            <v>0</v>
          </cell>
          <cell r="D1384" t="str">
            <v/>
          </cell>
          <cell r="E1384" t="str">
            <v/>
          </cell>
          <cell r="F1384" t="str">
            <v/>
          </cell>
          <cell r="G1384" t="str">
            <v/>
          </cell>
          <cell r="H1384" t="str">
            <v/>
          </cell>
          <cell r="I1384" t="str">
            <v/>
          </cell>
          <cell r="J1384" t="str">
            <v/>
          </cell>
          <cell r="K1384" t="str">
            <v/>
          </cell>
          <cell r="L1384" t="str">
            <v/>
          </cell>
          <cell r="M1384" t="str">
            <v/>
          </cell>
          <cell r="N1384" t="str">
            <v/>
          </cell>
          <cell r="O1384" t="str">
            <v/>
          </cell>
          <cell r="P1384" t="str">
            <v/>
          </cell>
          <cell r="Q1384" t="str">
            <v/>
          </cell>
          <cell r="R1384" t="str">
            <v/>
          </cell>
          <cell r="S1384" t="str">
            <v/>
          </cell>
          <cell r="T1384" t="str">
            <v/>
          </cell>
          <cell r="U1384" t="str">
            <v/>
          </cell>
          <cell r="V1384" t="str">
            <v/>
          </cell>
          <cell r="W1384" t="str">
            <v/>
          </cell>
          <cell r="X1384" t="str">
            <v/>
          </cell>
          <cell r="Y1384" t="str">
            <v/>
          </cell>
          <cell r="Z1384" t="str">
            <v/>
          </cell>
          <cell r="AA1384" t="str">
            <v/>
          </cell>
          <cell r="AB1384" t="str">
            <v/>
          </cell>
          <cell r="AC1384" t="str">
            <v/>
          </cell>
          <cell r="AD1384" t="str">
            <v/>
          </cell>
          <cell r="AE1384" t="str">
            <v/>
          </cell>
          <cell r="AF1384" t="str">
            <v/>
          </cell>
          <cell r="AG1384" t="str">
            <v/>
          </cell>
          <cell r="AH1384" t="str">
            <v/>
          </cell>
          <cell r="AI1384" t="str">
            <v/>
          </cell>
          <cell r="AJ1384" t="str">
            <v/>
          </cell>
          <cell r="AK1384" t="str">
            <v/>
          </cell>
          <cell r="AL1384" t="str">
            <v/>
          </cell>
          <cell r="AM1384" t="str">
            <v/>
          </cell>
          <cell r="AN1384" t="str">
            <v/>
          </cell>
          <cell r="AO1384" t="str">
            <v/>
          </cell>
          <cell r="AP1384" t="str">
            <v/>
          </cell>
          <cell r="AQ1384" t="str">
            <v/>
          </cell>
          <cell r="AR1384" t="str">
            <v/>
          </cell>
          <cell r="AS1384" t="str">
            <v/>
          </cell>
          <cell r="AT1384" t="str">
            <v/>
          </cell>
          <cell r="AU1384" t="str">
            <v/>
          </cell>
          <cell r="AV1384" t="str">
            <v/>
          </cell>
          <cell r="AW1384" t="str">
            <v/>
          </cell>
          <cell r="AX1384" t="str">
            <v/>
          </cell>
          <cell r="AY1384" t="str">
            <v/>
          </cell>
          <cell r="AZ1384" t="str">
            <v/>
          </cell>
          <cell r="BA1384" t="str">
            <v/>
          </cell>
          <cell r="BB1384" t="str">
            <v/>
          </cell>
          <cell r="BC1384" t="str">
            <v/>
          </cell>
        </row>
        <row r="1385">
          <cell r="B1385" t="str">
            <v>XVFBR - Sea</v>
          </cell>
          <cell r="C1385">
            <v>0</v>
          </cell>
          <cell r="D1385" t="str">
            <v/>
          </cell>
          <cell r="E1385" t="str">
            <v/>
          </cell>
          <cell r="F1385" t="str">
            <v/>
          </cell>
          <cell r="G1385" t="str">
            <v/>
          </cell>
          <cell r="H1385" t="str">
            <v/>
          </cell>
          <cell r="I1385" t="str">
            <v/>
          </cell>
          <cell r="J1385" t="str">
            <v/>
          </cell>
          <cell r="K1385" t="str">
            <v/>
          </cell>
          <cell r="L1385" t="str">
            <v/>
          </cell>
          <cell r="M1385" t="str">
            <v/>
          </cell>
          <cell r="N1385" t="str">
            <v/>
          </cell>
          <cell r="O1385" t="str">
            <v/>
          </cell>
          <cell r="P1385" t="str">
            <v/>
          </cell>
          <cell r="Q1385" t="str">
            <v/>
          </cell>
          <cell r="R1385" t="str">
            <v/>
          </cell>
          <cell r="S1385" t="str">
            <v/>
          </cell>
          <cell r="T1385" t="str">
            <v/>
          </cell>
          <cell r="U1385" t="str">
            <v/>
          </cell>
          <cell r="V1385" t="str">
            <v/>
          </cell>
          <cell r="W1385" t="str">
            <v/>
          </cell>
          <cell r="X1385" t="str">
            <v/>
          </cell>
          <cell r="Y1385" t="str">
            <v/>
          </cell>
          <cell r="Z1385" t="str">
            <v/>
          </cell>
          <cell r="AA1385" t="str">
            <v/>
          </cell>
          <cell r="AB1385" t="str">
            <v/>
          </cell>
          <cell r="AC1385" t="str">
            <v/>
          </cell>
          <cell r="AD1385" t="str">
            <v/>
          </cell>
          <cell r="AE1385" t="str">
            <v/>
          </cell>
          <cell r="AF1385" t="str">
            <v/>
          </cell>
          <cell r="AG1385" t="str">
            <v/>
          </cell>
          <cell r="AH1385" t="str">
            <v/>
          </cell>
          <cell r="AI1385" t="str">
            <v/>
          </cell>
          <cell r="AJ1385" t="str">
            <v/>
          </cell>
          <cell r="AK1385" t="str">
            <v/>
          </cell>
          <cell r="AL1385" t="str">
            <v/>
          </cell>
          <cell r="AM1385" t="str">
            <v/>
          </cell>
          <cell r="AN1385" t="str">
            <v/>
          </cell>
          <cell r="AO1385" t="str">
            <v/>
          </cell>
          <cell r="AP1385" t="str">
            <v/>
          </cell>
          <cell r="AQ1385" t="str">
            <v/>
          </cell>
          <cell r="AR1385" t="str">
            <v/>
          </cell>
          <cell r="AS1385" t="str">
            <v/>
          </cell>
          <cell r="AT1385" t="str">
            <v/>
          </cell>
          <cell r="AU1385" t="str">
            <v/>
          </cell>
          <cell r="AV1385" t="str">
            <v/>
          </cell>
          <cell r="AW1385" t="str">
            <v/>
          </cell>
          <cell r="AX1385" t="str">
            <v/>
          </cell>
          <cell r="AY1385" t="str">
            <v/>
          </cell>
          <cell r="AZ1385" t="str">
            <v/>
          </cell>
          <cell r="BA1385" t="str">
            <v/>
          </cell>
          <cell r="BB1385" t="str">
            <v/>
          </cell>
          <cell r="BC1385" t="str">
            <v/>
          </cell>
        </row>
        <row r="1386">
          <cell r="B1386" t="str">
            <v>XVHCA - Air</v>
          </cell>
          <cell r="C1386">
            <v>0</v>
          </cell>
          <cell r="D1386" t="str">
            <v/>
          </cell>
          <cell r="E1386" t="str">
            <v/>
          </cell>
          <cell r="F1386" t="str">
            <v/>
          </cell>
          <cell r="G1386" t="str">
            <v/>
          </cell>
          <cell r="H1386" t="str">
            <v/>
          </cell>
          <cell r="I1386" t="str">
            <v/>
          </cell>
          <cell r="J1386" t="str">
            <v/>
          </cell>
          <cell r="K1386" t="str">
            <v/>
          </cell>
          <cell r="L1386" t="str">
            <v/>
          </cell>
          <cell r="M1386" t="str">
            <v/>
          </cell>
          <cell r="N1386" t="str">
            <v/>
          </cell>
          <cell r="O1386" t="str">
            <v/>
          </cell>
          <cell r="P1386" t="str">
            <v/>
          </cell>
          <cell r="Q1386" t="str">
            <v/>
          </cell>
          <cell r="R1386" t="str">
            <v/>
          </cell>
          <cell r="S1386" t="str">
            <v/>
          </cell>
          <cell r="T1386" t="str">
            <v/>
          </cell>
          <cell r="U1386" t="str">
            <v/>
          </cell>
          <cell r="V1386" t="str">
            <v/>
          </cell>
          <cell r="W1386" t="str">
            <v/>
          </cell>
          <cell r="X1386" t="str">
            <v/>
          </cell>
          <cell r="Y1386" t="str">
            <v/>
          </cell>
          <cell r="Z1386" t="str">
            <v/>
          </cell>
          <cell r="AA1386" t="str">
            <v/>
          </cell>
          <cell r="AB1386" t="str">
            <v/>
          </cell>
          <cell r="AC1386" t="str">
            <v/>
          </cell>
          <cell r="AD1386" t="str">
            <v/>
          </cell>
          <cell r="AE1386" t="str">
            <v/>
          </cell>
          <cell r="AF1386" t="str">
            <v/>
          </cell>
          <cell r="AG1386" t="str">
            <v/>
          </cell>
          <cell r="AH1386" t="str">
            <v/>
          </cell>
          <cell r="AI1386" t="str">
            <v/>
          </cell>
          <cell r="AJ1386" t="str">
            <v/>
          </cell>
          <cell r="AK1386" t="str">
            <v/>
          </cell>
          <cell r="AL1386" t="str">
            <v/>
          </cell>
          <cell r="AM1386" t="str">
            <v/>
          </cell>
          <cell r="AN1386" t="str">
            <v/>
          </cell>
          <cell r="AO1386" t="str">
            <v/>
          </cell>
          <cell r="AP1386" t="str">
            <v/>
          </cell>
          <cell r="AQ1386" t="str">
            <v/>
          </cell>
          <cell r="AR1386" t="str">
            <v/>
          </cell>
          <cell r="AS1386" t="str">
            <v/>
          </cell>
          <cell r="AT1386" t="str">
            <v/>
          </cell>
          <cell r="AU1386" t="str">
            <v/>
          </cell>
          <cell r="AV1386" t="str">
            <v/>
          </cell>
          <cell r="AW1386" t="str">
            <v/>
          </cell>
          <cell r="AX1386" t="str">
            <v/>
          </cell>
          <cell r="AY1386" t="str">
            <v/>
          </cell>
          <cell r="AZ1386" t="str">
            <v/>
          </cell>
          <cell r="BA1386" t="str">
            <v/>
          </cell>
          <cell r="BB1386" t="str">
            <v/>
          </cell>
          <cell r="BC1386" t="str">
            <v/>
          </cell>
        </row>
        <row r="1387">
          <cell r="B1387" t="str">
            <v>XVHCA - Sea</v>
          </cell>
          <cell r="C1387">
            <v>0</v>
          </cell>
          <cell r="D1387" t="str">
            <v/>
          </cell>
          <cell r="E1387" t="str">
            <v/>
          </cell>
          <cell r="F1387" t="str">
            <v/>
          </cell>
          <cell r="G1387" t="str">
            <v/>
          </cell>
          <cell r="H1387" t="str">
            <v/>
          </cell>
          <cell r="I1387" t="str">
            <v/>
          </cell>
          <cell r="J1387" t="str">
            <v/>
          </cell>
          <cell r="K1387" t="str">
            <v/>
          </cell>
          <cell r="L1387" t="str">
            <v/>
          </cell>
          <cell r="M1387" t="str">
            <v/>
          </cell>
          <cell r="N1387" t="str">
            <v/>
          </cell>
          <cell r="O1387" t="str">
            <v/>
          </cell>
          <cell r="P1387" t="str">
            <v/>
          </cell>
          <cell r="Q1387" t="str">
            <v/>
          </cell>
          <cell r="R1387" t="str">
            <v/>
          </cell>
          <cell r="S1387" t="str">
            <v/>
          </cell>
          <cell r="T1387" t="str">
            <v/>
          </cell>
          <cell r="U1387" t="str">
            <v/>
          </cell>
          <cell r="V1387" t="str">
            <v/>
          </cell>
          <cell r="W1387" t="str">
            <v/>
          </cell>
          <cell r="X1387" t="str">
            <v/>
          </cell>
          <cell r="Y1387" t="str">
            <v/>
          </cell>
          <cell r="Z1387" t="str">
            <v/>
          </cell>
          <cell r="AA1387" t="str">
            <v/>
          </cell>
          <cell r="AB1387" t="str">
            <v/>
          </cell>
          <cell r="AC1387" t="str">
            <v/>
          </cell>
          <cell r="AD1387" t="str">
            <v/>
          </cell>
          <cell r="AE1387" t="str">
            <v/>
          </cell>
          <cell r="AF1387" t="str">
            <v/>
          </cell>
          <cell r="AG1387" t="str">
            <v/>
          </cell>
          <cell r="AH1387" t="str">
            <v/>
          </cell>
          <cell r="AI1387" t="str">
            <v/>
          </cell>
          <cell r="AJ1387" t="str">
            <v/>
          </cell>
          <cell r="AK1387" t="str">
            <v/>
          </cell>
          <cell r="AL1387" t="str">
            <v/>
          </cell>
          <cell r="AM1387" t="str">
            <v/>
          </cell>
          <cell r="AN1387" t="str">
            <v/>
          </cell>
          <cell r="AO1387" t="str">
            <v/>
          </cell>
          <cell r="AP1387" t="str">
            <v/>
          </cell>
          <cell r="AQ1387" t="str">
            <v/>
          </cell>
          <cell r="AR1387" t="str">
            <v/>
          </cell>
          <cell r="AS1387" t="str">
            <v/>
          </cell>
          <cell r="AT1387" t="str">
            <v/>
          </cell>
          <cell r="AU1387" t="str">
            <v/>
          </cell>
          <cell r="AV1387" t="str">
            <v/>
          </cell>
          <cell r="AW1387" t="str">
            <v/>
          </cell>
          <cell r="AX1387" t="str">
            <v/>
          </cell>
          <cell r="AY1387" t="str">
            <v/>
          </cell>
          <cell r="AZ1387" t="str">
            <v/>
          </cell>
          <cell r="BA1387" t="str">
            <v/>
          </cell>
          <cell r="BB1387" t="str">
            <v/>
          </cell>
          <cell r="BC1387" t="str">
            <v/>
          </cell>
        </row>
        <row r="1388">
          <cell r="B1388" t="str">
            <v>XVJOG - Air</v>
          </cell>
          <cell r="C1388">
            <v>0</v>
          </cell>
          <cell r="D1388" t="str">
            <v/>
          </cell>
          <cell r="E1388" t="str">
            <v/>
          </cell>
          <cell r="F1388" t="str">
            <v/>
          </cell>
          <cell r="G1388" t="str">
            <v/>
          </cell>
          <cell r="H1388" t="str">
            <v/>
          </cell>
          <cell r="I1388" t="str">
            <v/>
          </cell>
          <cell r="J1388" t="str">
            <v/>
          </cell>
          <cell r="K1388" t="str">
            <v/>
          </cell>
          <cell r="L1388" t="str">
            <v/>
          </cell>
          <cell r="M1388" t="str">
            <v/>
          </cell>
          <cell r="N1388" t="str">
            <v/>
          </cell>
          <cell r="O1388" t="str">
            <v/>
          </cell>
          <cell r="P1388" t="str">
            <v/>
          </cell>
          <cell r="Q1388" t="str">
            <v/>
          </cell>
          <cell r="R1388" t="str">
            <v/>
          </cell>
          <cell r="S1388" t="str">
            <v/>
          </cell>
          <cell r="T1388" t="str">
            <v/>
          </cell>
          <cell r="U1388" t="str">
            <v/>
          </cell>
          <cell r="V1388" t="str">
            <v/>
          </cell>
          <cell r="W1388" t="str">
            <v/>
          </cell>
          <cell r="X1388" t="str">
            <v/>
          </cell>
          <cell r="Y1388" t="str">
            <v/>
          </cell>
          <cell r="Z1388" t="str">
            <v/>
          </cell>
          <cell r="AA1388" t="str">
            <v/>
          </cell>
          <cell r="AB1388" t="str">
            <v/>
          </cell>
          <cell r="AC1388" t="str">
            <v/>
          </cell>
          <cell r="AD1388" t="str">
            <v/>
          </cell>
          <cell r="AE1388" t="str">
            <v/>
          </cell>
          <cell r="AF1388" t="str">
            <v/>
          </cell>
          <cell r="AG1388" t="str">
            <v/>
          </cell>
          <cell r="AH1388" t="str">
            <v/>
          </cell>
          <cell r="AI1388" t="str">
            <v/>
          </cell>
          <cell r="AJ1388" t="str">
            <v/>
          </cell>
          <cell r="AK1388" t="str">
            <v/>
          </cell>
          <cell r="AL1388" t="str">
            <v/>
          </cell>
          <cell r="AM1388" t="str">
            <v/>
          </cell>
          <cell r="AN1388" t="str">
            <v/>
          </cell>
          <cell r="AO1388" t="str">
            <v/>
          </cell>
          <cell r="AP1388" t="str">
            <v/>
          </cell>
          <cell r="AQ1388" t="str">
            <v/>
          </cell>
          <cell r="AR1388" t="str">
            <v/>
          </cell>
          <cell r="AS1388" t="str">
            <v/>
          </cell>
          <cell r="AT1388" t="str">
            <v/>
          </cell>
          <cell r="AU1388" t="str">
            <v/>
          </cell>
          <cell r="AV1388" t="str">
            <v/>
          </cell>
          <cell r="AW1388" t="str">
            <v/>
          </cell>
          <cell r="AX1388" t="str">
            <v/>
          </cell>
          <cell r="AY1388" t="str">
            <v/>
          </cell>
          <cell r="AZ1388" t="str">
            <v/>
          </cell>
          <cell r="BA1388" t="str">
            <v/>
          </cell>
          <cell r="BB1388" t="str">
            <v/>
          </cell>
          <cell r="BC1388" t="str">
            <v/>
          </cell>
        </row>
        <row r="1389">
          <cell r="B1389" t="str">
            <v>XVJOG - Sea</v>
          </cell>
          <cell r="C1389">
            <v>0</v>
          </cell>
          <cell r="D1389" t="str">
            <v/>
          </cell>
          <cell r="E1389" t="str">
            <v/>
          </cell>
          <cell r="F1389" t="str">
            <v/>
          </cell>
          <cell r="G1389" t="str">
            <v/>
          </cell>
          <cell r="H1389" t="str">
            <v/>
          </cell>
          <cell r="I1389" t="str">
            <v/>
          </cell>
          <cell r="J1389" t="str">
            <v/>
          </cell>
          <cell r="K1389" t="str">
            <v/>
          </cell>
          <cell r="L1389" t="str">
            <v/>
          </cell>
          <cell r="M1389" t="str">
            <v/>
          </cell>
          <cell r="N1389" t="str">
            <v/>
          </cell>
          <cell r="O1389" t="str">
            <v/>
          </cell>
          <cell r="P1389" t="str">
            <v/>
          </cell>
          <cell r="Q1389" t="str">
            <v/>
          </cell>
          <cell r="R1389" t="str">
            <v/>
          </cell>
          <cell r="S1389" t="str">
            <v/>
          </cell>
          <cell r="T1389" t="str">
            <v/>
          </cell>
          <cell r="U1389" t="str">
            <v/>
          </cell>
          <cell r="V1389" t="str">
            <v/>
          </cell>
          <cell r="W1389" t="str">
            <v/>
          </cell>
          <cell r="X1389" t="str">
            <v/>
          </cell>
          <cell r="Y1389" t="str">
            <v/>
          </cell>
          <cell r="Z1389" t="str">
            <v/>
          </cell>
          <cell r="AA1389" t="str">
            <v/>
          </cell>
          <cell r="AB1389" t="str">
            <v/>
          </cell>
          <cell r="AC1389" t="str">
            <v/>
          </cell>
          <cell r="AD1389" t="str">
            <v/>
          </cell>
          <cell r="AE1389" t="str">
            <v/>
          </cell>
          <cell r="AF1389" t="str">
            <v/>
          </cell>
          <cell r="AG1389" t="str">
            <v/>
          </cell>
          <cell r="AH1389" t="str">
            <v/>
          </cell>
          <cell r="AI1389" t="str">
            <v/>
          </cell>
          <cell r="AJ1389" t="str">
            <v/>
          </cell>
          <cell r="AK1389" t="str">
            <v/>
          </cell>
          <cell r="AL1389" t="str">
            <v/>
          </cell>
          <cell r="AM1389" t="str">
            <v/>
          </cell>
          <cell r="AN1389" t="str">
            <v/>
          </cell>
          <cell r="AO1389" t="str">
            <v/>
          </cell>
          <cell r="AP1389" t="str">
            <v/>
          </cell>
          <cell r="AQ1389" t="str">
            <v/>
          </cell>
          <cell r="AR1389" t="str">
            <v/>
          </cell>
          <cell r="AS1389" t="str">
            <v/>
          </cell>
          <cell r="AT1389" t="str">
            <v/>
          </cell>
          <cell r="AU1389" t="str">
            <v/>
          </cell>
          <cell r="AV1389" t="str">
            <v/>
          </cell>
          <cell r="AW1389" t="str">
            <v/>
          </cell>
          <cell r="AX1389" t="str">
            <v/>
          </cell>
          <cell r="AY1389" t="str">
            <v/>
          </cell>
          <cell r="AZ1389" t="str">
            <v/>
          </cell>
          <cell r="BA1389" t="str">
            <v/>
          </cell>
          <cell r="BB1389" t="str">
            <v/>
          </cell>
          <cell r="BC1389" t="str">
            <v/>
          </cell>
        </row>
        <row r="1390">
          <cell r="B1390" t="str">
            <v>XVRTY - Air</v>
          </cell>
          <cell r="C1390">
            <v>0</v>
          </cell>
          <cell r="D1390" t="str">
            <v/>
          </cell>
          <cell r="E1390" t="str">
            <v/>
          </cell>
          <cell r="F1390" t="str">
            <v/>
          </cell>
          <cell r="G1390" t="str">
            <v/>
          </cell>
          <cell r="H1390" t="str">
            <v/>
          </cell>
          <cell r="I1390" t="str">
            <v/>
          </cell>
          <cell r="J1390" t="str">
            <v/>
          </cell>
          <cell r="K1390" t="str">
            <v/>
          </cell>
          <cell r="L1390" t="str">
            <v/>
          </cell>
          <cell r="M1390" t="str">
            <v/>
          </cell>
          <cell r="N1390" t="str">
            <v/>
          </cell>
          <cell r="O1390" t="str">
            <v/>
          </cell>
          <cell r="P1390" t="str">
            <v/>
          </cell>
          <cell r="Q1390" t="str">
            <v/>
          </cell>
          <cell r="R1390" t="str">
            <v/>
          </cell>
          <cell r="S1390" t="str">
            <v/>
          </cell>
          <cell r="T1390" t="str">
            <v/>
          </cell>
          <cell r="U1390" t="str">
            <v/>
          </cell>
          <cell r="V1390" t="str">
            <v/>
          </cell>
          <cell r="W1390" t="str">
            <v/>
          </cell>
          <cell r="X1390" t="str">
            <v/>
          </cell>
          <cell r="Y1390" t="str">
            <v/>
          </cell>
          <cell r="Z1390" t="str">
            <v/>
          </cell>
          <cell r="AA1390" t="str">
            <v/>
          </cell>
          <cell r="AB1390" t="str">
            <v/>
          </cell>
          <cell r="AC1390" t="str">
            <v/>
          </cell>
          <cell r="AD1390" t="str">
            <v/>
          </cell>
          <cell r="AE1390" t="str">
            <v/>
          </cell>
          <cell r="AF1390" t="str">
            <v/>
          </cell>
          <cell r="AG1390" t="str">
            <v/>
          </cell>
          <cell r="AH1390" t="str">
            <v/>
          </cell>
          <cell r="AI1390" t="str">
            <v/>
          </cell>
          <cell r="AJ1390" t="str">
            <v/>
          </cell>
          <cell r="AK1390" t="str">
            <v/>
          </cell>
          <cell r="AL1390" t="str">
            <v/>
          </cell>
          <cell r="AM1390" t="str">
            <v/>
          </cell>
          <cell r="AN1390" t="str">
            <v/>
          </cell>
          <cell r="AO1390" t="str">
            <v/>
          </cell>
          <cell r="AP1390" t="str">
            <v/>
          </cell>
          <cell r="AQ1390" t="str">
            <v/>
          </cell>
          <cell r="AR1390" t="str">
            <v/>
          </cell>
          <cell r="AS1390" t="str">
            <v/>
          </cell>
          <cell r="AT1390" t="str">
            <v/>
          </cell>
          <cell r="AU1390" t="str">
            <v/>
          </cell>
          <cell r="AV1390" t="str">
            <v/>
          </cell>
          <cell r="AW1390" t="str">
            <v/>
          </cell>
          <cell r="AX1390" t="str">
            <v/>
          </cell>
          <cell r="AY1390" t="str">
            <v/>
          </cell>
          <cell r="AZ1390" t="str">
            <v/>
          </cell>
          <cell r="BA1390" t="str">
            <v/>
          </cell>
          <cell r="BB1390" t="str">
            <v/>
          </cell>
          <cell r="BC1390" t="str">
            <v/>
          </cell>
        </row>
        <row r="1391">
          <cell r="B1391" t="str">
            <v>XVRTY - Sea</v>
          </cell>
          <cell r="C1391">
            <v>0</v>
          </cell>
          <cell r="D1391" t="str">
            <v/>
          </cell>
          <cell r="E1391" t="str">
            <v/>
          </cell>
          <cell r="F1391" t="str">
            <v/>
          </cell>
          <cell r="G1391" t="str">
            <v/>
          </cell>
          <cell r="H1391" t="str">
            <v/>
          </cell>
          <cell r="I1391" t="str">
            <v/>
          </cell>
          <cell r="J1391" t="str">
            <v/>
          </cell>
          <cell r="K1391" t="str">
            <v/>
          </cell>
          <cell r="L1391" t="str">
            <v/>
          </cell>
          <cell r="M1391" t="str">
            <v/>
          </cell>
          <cell r="N1391" t="str">
            <v/>
          </cell>
          <cell r="O1391" t="str">
            <v/>
          </cell>
          <cell r="P1391" t="str">
            <v/>
          </cell>
          <cell r="Q1391" t="str">
            <v/>
          </cell>
          <cell r="R1391" t="str">
            <v/>
          </cell>
          <cell r="S1391" t="str">
            <v/>
          </cell>
          <cell r="T1391" t="str">
            <v/>
          </cell>
          <cell r="U1391" t="str">
            <v/>
          </cell>
          <cell r="V1391" t="str">
            <v/>
          </cell>
          <cell r="W1391" t="str">
            <v/>
          </cell>
          <cell r="X1391" t="str">
            <v/>
          </cell>
          <cell r="Y1391" t="str">
            <v/>
          </cell>
          <cell r="Z1391" t="str">
            <v/>
          </cell>
          <cell r="AA1391" t="str">
            <v/>
          </cell>
          <cell r="AB1391" t="str">
            <v/>
          </cell>
          <cell r="AC1391" t="str">
            <v/>
          </cell>
          <cell r="AD1391" t="str">
            <v/>
          </cell>
          <cell r="AE1391" t="str">
            <v/>
          </cell>
          <cell r="AF1391" t="str">
            <v/>
          </cell>
          <cell r="AG1391" t="str">
            <v/>
          </cell>
          <cell r="AH1391" t="str">
            <v/>
          </cell>
          <cell r="AI1391" t="str">
            <v/>
          </cell>
          <cell r="AJ1391" t="str">
            <v/>
          </cell>
          <cell r="AK1391" t="str">
            <v/>
          </cell>
          <cell r="AL1391" t="str">
            <v/>
          </cell>
          <cell r="AM1391" t="str">
            <v/>
          </cell>
          <cell r="AN1391" t="str">
            <v/>
          </cell>
          <cell r="AO1391" t="str">
            <v/>
          </cell>
          <cell r="AP1391" t="str">
            <v/>
          </cell>
          <cell r="AQ1391" t="str">
            <v/>
          </cell>
          <cell r="AR1391" t="str">
            <v/>
          </cell>
          <cell r="AS1391" t="str">
            <v/>
          </cell>
          <cell r="AT1391" t="str">
            <v/>
          </cell>
          <cell r="AU1391" t="str">
            <v/>
          </cell>
          <cell r="AV1391" t="str">
            <v/>
          </cell>
          <cell r="AW1391" t="str">
            <v/>
          </cell>
          <cell r="AX1391" t="str">
            <v/>
          </cell>
          <cell r="AY1391" t="str">
            <v/>
          </cell>
          <cell r="AZ1391" t="str">
            <v/>
          </cell>
          <cell r="BA1391" t="str">
            <v/>
          </cell>
          <cell r="BB1391" t="str">
            <v/>
          </cell>
          <cell r="BC1391" t="str">
            <v/>
          </cell>
        </row>
        <row r="1392">
          <cell r="B1392" t="str">
            <v>XVSSA - Air</v>
          </cell>
          <cell r="C1392">
            <v>0</v>
          </cell>
          <cell r="D1392" t="str">
            <v/>
          </cell>
          <cell r="E1392" t="str">
            <v/>
          </cell>
          <cell r="F1392" t="str">
            <v/>
          </cell>
          <cell r="G1392" t="str">
            <v/>
          </cell>
          <cell r="H1392" t="str">
            <v/>
          </cell>
          <cell r="I1392" t="str">
            <v/>
          </cell>
          <cell r="J1392" t="str">
            <v/>
          </cell>
          <cell r="K1392" t="str">
            <v/>
          </cell>
          <cell r="L1392" t="str">
            <v/>
          </cell>
          <cell r="M1392" t="str">
            <v/>
          </cell>
          <cell r="N1392" t="str">
            <v/>
          </cell>
          <cell r="O1392" t="str">
            <v/>
          </cell>
          <cell r="P1392" t="str">
            <v/>
          </cell>
          <cell r="Q1392" t="str">
            <v/>
          </cell>
          <cell r="R1392" t="str">
            <v/>
          </cell>
          <cell r="S1392" t="str">
            <v/>
          </cell>
          <cell r="T1392" t="str">
            <v/>
          </cell>
          <cell r="U1392" t="str">
            <v/>
          </cell>
          <cell r="V1392" t="str">
            <v/>
          </cell>
          <cell r="W1392" t="str">
            <v/>
          </cell>
          <cell r="X1392" t="str">
            <v/>
          </cell>
          <cell r="Y1392" t="str">
            <v/>
          </cell>
          <cell r="Z1392" t="str">
            <v/>
          </cell>
          <cell r="AA1392" t="str">
            <v/>
          </cell>
          <cell r="AB1392" t="str">
            <v/>
          </cell>
          <cell r="AC1392" t="str">
            <v/>
          </cell>
          <cell r="AD1392" t="str">
            <v/>
          </cell>
          <cell r="AE1392" t="str">
            <v/>
          </cell>
          <cell r="AF1392" t="str">
            <v/>
          </cell>
          <cell r="AG1392" t="str">
            <v/>
          </cell>
          <cell r="AH1392" t="str">
            <v/>
          </cell>
          <cell r="AI1392" t="str">
            <v/>
          </cell>
          <cell r="AJ1392" t="str">
            <v/>
          </cell>
          <cell r="AK1392" t="str">
            <v/>
          </cell>
          <cell r="AL1392" t="str">
            <v/>
          </cell>
          <cell r="AM1392" t="str">
            <v/>
          </cell>
          <cell r="AN1392" t="str">
            <v/>
          </cell>
          <cell r="AO1392" t="str">
            <v/>
          </cell>
          <cell r="AP1392" t="str">
            <v/>
          </cell>
          <cell r="AQ1392" t="str">
            <v/>
          </cell>
          <cell r="AR1392" t="str">
            <v/>
          </cell>
          <cell r="AS1392" t="str">
            <v/>
          </cell>
          <cell r="AT1392" t="str">
            <v/>
          </cell>
          <cell r="AU1392" t="str">
            <v/>
          </cell>
          <cell r="AV1392" t="str">
            <v/>
          </cell>
          <cell r="AW1392" t="str">
            <v/>
          </cell>
          <cell r="AX1392" t="str">
            <v/>
          </cell>
          <cell r="AY1392" t="str">
            <v/>
          </cell>
          <cell r="AZ1392" t="str">
            <v/>
          </cell>
          <cell r="BA1392" t="str">
            <v/>
          </cell>
          <cell r="BB1392" t="str">
            <v/>
          </cell>
          <cell r="BC1392" t="str">
            <v/>
          </cell>
        </row>
        <row r="1393">
          <cell r="B1393" t="str">
            <v>XVSSA - Sea</v>
          </cell>
          <cell r="C1393">
            <v>0</v>
          </cell>
          <cell r="D1393" t="str">
            <v/>
          </cell>
          <cell r="E1393" t="str">
            <v/>
          </cell>
          <cell r="F1393" t="str">
            <v/>
          </cell>
          <cell r="G1393" t="str">
            <v/>
          </cell>
          <cell r="H1393" t="str">
            <v/>
          </cell>
          <cell r="I1393" t="str">
            <v/>
          </cell>
          <cell r="J1393" t="str">
            <v/>
          </cell>
          <cell r="K1393" t="str">
            <v/>
          </cell>
          <cell r="L1393" t="str">
            <v/>
          </cell>
          <cell r="M1393" t="str">
            <v/>
          </cell>
          <cell r="N1393" t="str">
            <v/>
          </cell>
          <cell r="O1393" t="str">
            <v/>
          </cell>
          <cell r="P1393" t="str">
            <v/>
          </cell>
          <cell r="Q1393" t="str">
            <v/>
          </cell>
          <cell r="R1393" t="str">
            <v/>
          </cell>
          <cell r="S1393" t="str">
            <v/>
          </cell>
          <cell r="T1393" t="str">
            <v/>
          </cell>
          <cell r="U1393" t="str">
            <v/>
          </cell>
          <cell r="V1393" t="str">
            <v/>
          </cell>
          <cell r="W1393" t="str">
            <v/>
          </cell>
          <cell r="X1393" t="str">
            <v/>
          </cell>
          <cell r="Y1393" t="str">
            <v/>
          </cell>
          <cell r="Z1393" t="str">
            <v/>
          </cell>
          <cell r="AA1393" t="str">
            <v/>
          </cell>
          <cell r="AB1393" t="str">
            <v/>
          </cell>
          <cell r="AC1393" t="str">
            <v/>
          </cell>
          <cell r="AD1393" t="str">
            <v/>
          </cell>
          <cell r="AE1393" t="str">
            <v/>
          </cell>
          <cell r="AF1393" t="str">
            <v/>
          </cell>
          <cell r="AG1393" t="str">
            <v/>
          </cell>
          <cell r="AH1393" t="str">
            <v/>
          </cell>
          <cell r="AI1393" t="str">
            <v/>
          </cell>
          <cell r="AJ1393" t="str">
            <v/>
          </cell>
          <cell r="AK1393" t="str">
            <v/>
          </cell>
          <cell r="AL1393" t="str">
            <v/>
          </cell>
          <cell r="AM1393" t="str">
            <v/>
          </cell>
          <cell r="AN1393" t="str">
            <v/>
          </cell>
          <cell r="AO1393" t="str">
            <v/>
          </cell>
          <cell r="AP1393" t="str">
            <v/>
          </cell>
          <cell r="AQ1393" t="str">
            <v/>
          </cell>
          <cell r="AR1393" t="str">
            <v/>
          </cell>
          <cell r="AS1393" t="str">
            <v/>
          </cell>
          <cell r="AT1393" t="str">
            <v/>
          </cell>
          <cell r="AU1393" t="str">
            <v/>
          </cell>
          <cell r="AV1393" t="str">
            <v/>
          </cell>
          <cell r="AW1393" t="str">
            <v/>
          </cell>
          <cell r="AX1393" t="str">
            <v/>
          </cell>
          <cell r="AY1393" t="str">
            <v/>
          </cell>
          <cell r="AZ1393" t="str">
            <v/>
          </cell>
          <cell r="BA1393" t="str">
            <v/>
          </cell>
          <cell r="BB1393" t="str">
            <v/>
          </cell>
          <cell r="BC1393" t="str">
            <v/>
          </cell>
        </row>
        <row r="1394">
          <cell r="B1394" t="str">
            <v>XWASO - Air</v>
          </cell>
          <cell r="C1394">
            <v>0</v>
          </cell>
          <cell r="D1394" t="str">
            <v/>
          </cell>
          <cell r="E1394" t="str">
            <v/>
          </cell>
          <cell r="F1394" t="str">
            <v/>
          </cell>
          <cell r="G1394" t="str">
            <v/>
          </cell>
          <cell r="H1394" t="str">
            <v/>
          </cell>
          <cell r="I1394" t="str">
            <v/>
          </cell>
          <cell r="J1394" t="str">
            <v/>
          </cell>
          <cell r="K1394" t="str">
            <v/>
          </cell>
          <cell r="L1394" t="str">
            <v/>
          </cell>
          <cell r="M1394" t="str">
            <v/>
          </cell>
          <cell r="N1394" t="str">
            <v/>
          </cell>
          <cell r="O1394" t="str">
            <v/>
          </cell>
          <cell r="P1394" t="str">
            <v/>
          </cell>
          <cell r="Q1394" t="str">
            <v/>
          </cell>
          <cell r="R1394" t="str">
            <v/>
          </cell>
          <cell r="S1394" t="str">
            <v/>
          </cell>
          <cell r="T1394" t="str">
            <v/>
          </cell>
          <cell r="U1394" t="str">
            <v/>
          </cell>
          <cell r="V1394" t="str">
            <v/>
          </cell>
          <cell r="W1394" t="str">
            <v/>
          </cell>
          <cell r="X1394" t="str">
            <v/>
          </cell>
          <cell r="Y1394" t="str">
            <v/>
          </cell>
          <cell r="Z1394" t="str">
            <v/>
          </cell>
          <cell r="AA1394" t="str">
            <v/>
          </cell>
          <cell r="AB1394" t="str">
            <v/>
          </cell>
          <cell r="AC1394" t="str">
            <v/>
          </cell>
          <cell r="AD1394" t="str">
            <v/>
          </cell>
          <cell r="AE1394" t="str">
            <v/>
          </cell>
          <cell r="AF1394" t="str">
            <v/>
          </cell>
          <cell r="AG1394" t="str">
            <v/>
          </cell>
          <cell r="AH1394" t="str">
            <v/>
          </cell>
          <cell r="AI1394" t="str">
            <v/>
          </cell>
          <cell r="AJ1394" t="str">
            <v/>
          </cell>
          <cell r="AK1394" t="str">
            <v/>
          </cell>
          <cell r="AL1394" t="str">
            <v/>
          </cell>
          <cell r="AM1394" t="str">
            <v/>
          </cell>
          <cell r="AN1394" t="str">
            <v/>
          </cell>
          <cell r="AO1394" t="str">
            <v/>
          </cell>
          <cell r="AP1394" t="str">
            <v/>
          </cell>
          <cell r="AQ1394" t="str">
            <v/>
          </cell>
          <cell r="AR1394" t="str">
            <v/>
          </cell>
          <cell r="AS1394" t="str">
            <v/>
          </cell>
          <cell r="AT1394" t="str">
            <v/>
          </cell>
          <cell r="AU1394" t="str">
            <v/>
          </cell>
          <cell r="AV1394" t="str">
            <v/>
          </cell>
          <cell r="AW1394" t="str">
            <v/>
          </cell>
          <cell r="AX1394" t="str">
            <v/>
          </cell>
          <cell r="AY1394" t="str">
            <v/>
          </cell>
          <cell r="AZ1394" t="str">
            <v/>
          </cell>
          <cell r="BA1394" t="str">
            <v/>
          </cell>
          <cell r="BB1394" t="str">
            <v/>
          </cell>
          <cell r="BC1394" t="str">
            <v/>
          </cell>
        </row>
        <row r="1395">
          <cell r="B1395" t="str">
            <v>XWASO - Sea</v>
          </cell>
          <cell r="C1395">
            <v>0</v>
          </cell>
          <cell r="D1395" t="str">
            <v/>
          </cell>
          <cell r="E1395" t="str">
            <v/>
          </cell>
          <cell r="F1395" t="str">
            <v/>
          </cell>
          <cell r="G1395" t="str">
            <v/>
          </cell>
          <cell r="H1395" t="str">
            <v/>
          </cell>
          <cell r="I1395" t="str">
            <v/>
          </cell>
          <cell r="J1395" t="str">
            <v/>
          </cell>
          <cell r="K1395" t="str">
            <v/>
          </cell>
          <cell r="L1395" t="str">
            <v/>
          </cell>
          <cell r="M1395" t="str">
            <v/>
          </cell>
          <cell r="N1395" t="str">
            <v/>
          </cell>
          <cell r="O1395" t="str">
            <v/>
          </cell>
          <cell r="P1395" t="str">
            <v/>
          </cell>
          <cell r="Q1395" t="str">
            <v/>
          </cell>
          <cell r="R1395" t="str">
            <v/>
          </cell>
          <cell r="S1395" t="str">
            <v/>
          </cell>
          <cell r="T1395" t="str">
            <v/>
          </cell>
          <cell r="U1395" t="str">
            <v/>
          </cell>
          <cell r="V1395" t="str">
            <v/>
          </cell>
          <cell r="W1395" t="str">
            <v/>
          </cell>
          <cell r="X1395" t="str">
            <v/>
          </cell>
          <cell r="Y1395" t="str">
            <v/>
          </cell>
          <cell r="Z1395" t="str">
            <v/>
          </cell>
          <cell r="AA1395" t="str">
            <v/>
          </cell>
          <cell r="AB1395" t="str">
            <v/>
          </cell>
          <cell r="AC1395" t="str">
            <v/>
          </cell>
          <cell r="AD1395" t="str">
            <v/>
          </cell>
          <cell r="AE1395" t="str">
            <v/>
          </cell>
          <cell r="AF1395" t="str">
            <v/>
          </cell>
          <cell r="AG1395" t="str">
            <v/>
          </cell>
          <cell r="AH1395" t="str">
            <v/>
          </cell>
          <cell r="AI1395" t="str">
            <v/>
          </cell>
          <cell r="AJ1395" t="str">
            <v/>
          </cell>
          <cell r="AK1395" t="str">
            <v/>
          </cell>
          <cell r="AL1395" t="str">
            <v/>
          </cell>
          <cell r="AM1395" t="str">
            <v/>
          </cell>
          <cell r="AN1395" t="str">
            <v/>
          </cell>
          <cell r="AO1395" t="str">
            <v/>
          </cell>
          <cell r="AP1395" t="str">
            <v/>
          </cell>
          <cell r="AQ1395" t="str">
            <v/>
          </cell>
          <cell r="AR1395" t="str">
            <v/>
          </cell>
          <cell r="AS1395" t="str">
            <v/>
          </cell>
          <cell r="AT1395" t="str">
            <v/>
          </cell>
          <cell r="AU1395" t="str">
            <v/>
          </cell>
          <cell r="AV1395" t="str">
            <v/>
          </cell>
          <cell r="AW1395" t="str">
            <v/>
          </cell>
          <cell r="AX1395" t="str">
            <v/>
          </cell>
          <cell r="AY1395" t="str">
            <v/>
          </cell>
          <cell r="AZ1395" t="str">
            <v/>
          </cell>
          <cell r="BA1395" t="str">
            <v/>
          </cell>
          <cell r="BB1395" t="str">
            <v/>
          </cell>
          <cell r="BC1395" t="str">
            <v/>
          </cell>
        </row>
        <row r="1396">
          <cell r="B1396" t="str">
            <v>XWBRV - Air</v>
          </cell>
          <cell r="C1396">
            <v>0</v>
          </cell>
          <cell r="D1396" t="str">
            <v/>
          </cell>
          <cell r="E1396" t="str">
            <v/>
          </cell>
          <cell r="F1396" t="str">
            <v/>
          </cell>
          <cell r="G1396" t="str">
            <v/>
          </cell>
          <cell r="H1396" t="str">
            <v/>
          </cell>
          <cell r="I1396" t="str">
            <v/>
          </cell>
          <cell r="J1396" t="str">
            <v/>
          </cell>
          <cell r="K1396" t="str">
            <v/>
          </cell>
          <cell r="L1396" t="str">
            <v/>
          </cell>
          <cell r="M1396" t="str">
            <v/>
          </cell>
          <cell r="N1396" t="str">
            <v/>
          </cell>
          <cell r="O1396" t="str">
            <v/>
          </cell>
          <cell r="P1396" t="str">
            <v/>
          </cell>
          <cell r="Q1396" t="str">
            <v/>
          </cell>
          <cell r="R1396" t="str">
            <v/>
          </cell>
          <cell r="S1396" t="str">
            <v/>
          </cell>
          <cell r="T1396" t="str">
            <v/>
          </cell>
          <cell r="U1396" t="str">
            <v/>
          </cell>
          <cell r="V1396" t="str">
            <v/>
          </cell>
          <cell r="W1396" t="str">
            <v/>
          </cell>
          <cell r="X1396" t="str">
            <v/>
          </cell>
          <cell r="Y1396" t="str">
            <v/>
          </cell>
          <cell r="Z1396" t="str">
            <v/>
          </cell>
          <cell r="AA1396" t="str">
            <v/>
          </cell>
          <cell r="AB1396" t="str">
            <v/>
          </cell>
          <cell r="AC1396" t="str">
            <v/>
          </cell>
          <cell r="AD1396" t="str">
            <v/>
          </cell>
          <cell r="AE1396" t="str">
            <v/>
          </cell>
          <cell r="AF1396" t="str">
            <v/>
          </cell>
          <cell r="AG1396" t="str">
            <v/>
          </cell>
          <cell r="AH1396" t="str">
            <v/>
          </cell>
          <cell r="AI1396" t="str">
            <v/>
          </cell>
          <cell r="AJ1396" t="str">
            <v/>
          </cell>
          <cell r="AK1396" t="str">
            <v/>
          </cell>
          <cell r="AL1396" t="str">
            <v/>
          </cell>
          <cell r="AM1396" t="str">
            <v/>
          </cell>
          <cell r="AN1396" t="str">
            <v/>
          </cell>
          <cell r="AO1396" t="str">
            <v/>
          </cell>
          <cell r="AP1396" t="str">
            <v/>
          </cell>
          <cell r="AQ1396" t="str">
            <v/>
          </cell>
          <cell r="AR1396" t="str">
            <v/>
          </cell>
          <cell r="AS1396" t="str">
            <v/>
          </cell>
          <cell r="AT1396" t="str">
            <v/>
          </cell>
          <cell r="AU1396" t="str">
            <v/>
          </cell>
          <cell r="AV1396" t="str">
            <v/>
          </cell>
          <cell r="AW1396" t="str">
            <v/>
          </cell>
          <cell r="AX1396" t="str">
            <v/>
          </cell>
          <cell r="AY1396" t="str">
            <v/>
          </cell>
          <cell r="AZ1396" t="str">
            <v/>
          </cell>
          <cell r="BA1396" t="str">
            <v/>
          </cell>
          <cell r="BB1396" t="str">
            <v/>
          </cell>
          <cell r="BC1396" t="str">
            <v/>
          </cell>
        </row>
        <row r="1397">
          <cell r="B1397" t="str">
            <v>XWBRV - Sea</v>
          </cell>
          <cell r="C1397">
            <v>0</v>
          </cell>
          <cell r="D1397" t="str">
            <v/>
          </cell>
          <cell r="E1397" t="str">
            <v/>
          </cell>
          <cell r="F1397" t="str">
            <v/>
          </cell>
          <cell r="G1397" t="str">
            <v/>
          </cell>
          <cell r="H1397" t="str">
            <v/>
          </cell>
          <cell r="I1397" t="str">
            <v/>
          </cell>
          <cell r="J1397" t="str">
            <v/>
          </cell>
          <cell r="K1397" t="str">
            <v/>
          </cell>
          <cell r="L1397" t="str">
            <v/>
          </cell>
          <cell r="M1397" t="str">
            <v/>
          </cell>
          <cell r="N1397" t="str">
            <v/>
          </cell>
          <cell r="O1397" t="str">
            <v/>
          </cell>
          <cell r="P1397" t="str">
            <v/>
          </cell>
          <cell r="Q1397" t="str">
            <v/>
          </cell>
          <cell r="R1397" t="str">
            <v/>
          </cell>
          <cell r="S1397" t="str">
            <v/>
          </cell>
          <cell r="T1397" t="str">
            <v/>
          </cell>
          <cell r="U1397" t="str">
            <v/>
          </cell>
          <cell r="V1397" t="str">
            <v/>
          </cell>
          <cell r="W1397" t="str">
            <v/>
          </cell>
          <cell r="X1397" t="str">
            <v/>
          </cell>
          <cell r="Y1397" t="str">
            <v/>
          </cell>
          <cell r="Z1397" t="str">
            <v/>
          </cell>
          <cell r="AA1397" t="str">
            <v/>
          </cell>
          <cell r="AB1397" t="str">
            <v/>
          </cell>
          <cell r="AC1397" t="str">
            <v/>
          </cell>
          <cell r="AD1397" t="str">
            <v/>
          </cell>
          <cell r="AE1397" t="str">
            <v/>
          </cell>
          <cell r="AF1397" t="str">
            <v/>
          </cell>
          <cell r="AG1397" t="str">
            <v/>
          </cell>
          <cell r="AH1397" t="str">
            <v/>
          </cell>
          <cell r="AI1397" t="str">
            <v/>
          </cell>
          <cell r="AJ1397" t="str">
            <v/>
          </cell>
          <cell r="AK1397" t="str">
            <v/>
          </cell>
          <cell r="AL1397" t="str">
            <v/>
          </cell>
          <cell r="AM1397" t="str">
            <v/>
          </cell>
          <cell r="AN1397" t="str">
            <v/>
          </cell>
          <cell r="AO1397" t="str">
            <v/>
          </cell>
          <cell r="AP1397" t="str">
            <v/>
          </cell>
          <cell r="AQ1397" t="str">
            <v/>
          </cell>
          <cell r="AR1397" t="str">
            <v/>
          </cell>
          <cell r="AS1397" t="str">
            <v/>
          </cell>
          <cell r="AT1397" t="str">
            <v/>
          </cell>
          <cell r="AU1397" t="str">
            <v/>
          </cell>
          <cell r="AV1397" t="str">
            <v/>
          </cell>
          <cell r="AW1397" t="str">
            <v/>
          </cell>
          <cell r="AX1397" t="str">
            <v/>
          </cell>
          <cell r="AY1397" t="str">
            <v/>
          </cell>
          <cell r="AZ1397" t="str">
            <v/>
          </cell>
          <cell r="BA1397" t="str">
            <v/>
          </cell>
          <cell r="BB1397" t="str">
            <v/>
          </cell>
          <cell r="BC1397" t="str">
            <v/>
          </cell>
        </row>
        <row r="1398">
          <cell r="B1398" t="str">
            <v>XWETE - Air</v>
          </cell>
          <cell r="C1398">
            <v>0</v>
          </cell>
          <cell r="D1398" t="str">
            <v/>
          </cell>
          <cell r="E1398" t="str">
            <v/>
          </cell>
          <cell r="F1398" t="str">
            <v/>
          </cell>
          <cell r="G1398" t="str">
            <v/>
          </cell>
          <cell r="H1398" t="str">
            <v/>
          </cell>
          <cell r="I1398" t="str">
            <v/>
          </cell>
          <cell r="J1398" t="str">
            <v/>
          </cell>
          <cell r="K1398" t="str">
            <v/>
          </cell>
          <cell r="L1398" t="str">
            <v/>
          </cell>
          <cell r="M1398" t="str">
            <v/>
          </cell>
          <cell r="N1398" t="str">
            <v/>
          </cell>
          <cell r="O1398" t="str">
            <v/>
          </cell>
          <cell r="P1398" t="str">
            <v/>
          </cell>
          <cell r="Q1398" t="str">
            <v/>
          </cell>
          <cell r="R1398" t="str">
            <v/>
          </cell>
          <cell r="S1398" t="str">
            <v/>
          </cell>
          <cell r="T1398" t="str">
            <v/>
          </cell>
          <cell r="U1398" t="str">
            <v/>
          </cell>
          <cell r="V1398" t="str">
            <v/>
          </cell>
          <cell r="W1398" t="str">
            <v/>
          </cell>
          <cell r="X1398" t="str">
            <v/>
          </cell>
          <cell r="Y1398" t="str">
            <v/>
          </cell>
          <cell r="Z1398" t="str">
            <v/>
          </cell>
          <cell r="AA1398" t="str">
            <v/>
          </cell>
          <cell r="AB1398" t="str">
            <v/>
          </cell>
          <cell r="AC1398" t="str">
            <v/>
          </cell>
          <cell r="AD1398" t="str">
            <v/>
          </cell>
          <cell r="AE1398" t="str">
            <v/>
          </cell>
          <cell r="AF1398" t="str">
            <v/>
          </cell>
          <cell r="AG1398" t="str">
            <v/>
          </cell>
          <cell r="AH1398" t="str">
            <v/>
          </cell>
          <cell r="AI1398" t="str">
            <v/>
          </cell>
          <cell r="AJ1398" t="str">
            <v/>
          </cell>
          <cell r="AK1398" t="str">
            <v/>
          </cell>
          <cell r="AL1398" t="str">
            <v/>
          </cell>
          <cell r="AM1398" t="str">
            <v/>
          </cell>
          <cell r="AN1398" t="str">
            <v/>
          </cell>
          <cell r="AO1398" t="str">
            <v/>
          </cell>
          <cell r="AP1398" t="str">
            <v/>
          </cell>
          <cell r="AQ1398" t="str">
            <v/>
          </cell>
          <cell r="AR1398" t="str">
            <v/>
          </cell>
          <cell r="AS1398" t="str">
            <v/>
          </cell>
          <cell r="AT1398" t="str">
            <v/>
          </cell>
          <cell r="AU1398" t="str">
            <v/>
          </cell>
          <cell r="AV1398" t="str">
            <v/>
          </cell>
          <cell r="AW1398" t="str">
            <v/>
          </cell>
          <cell r="AX1398" t="str">
            <v/>
          </cell>
          <cell r="AY1398" t="str">
            <v/>
          </cell>
          <cell r="AZ1398" t="str">
            <v/>
          </cell>
          <cell r="BA1398" t="str">
            <v/>
          </cell>
          <cell r="BB1398" t="str">
            <v/>
          </cell>
          <cell r="BC1398" t="str">
            <v/>
          </cell>
        </row>
        <row r="1399">
          <cell r="B1399" t="str">
            <v>XWETE - Sea</v>
          </cell>
          <cell r="C1399">
            <v>0</v>
          </cell>
          <cell r="D1399" t="str">
            <v/>
          </cell>
          <cell r="E1399" t="str">
            <v/>
          </cell>
          <cell r="F1399" t="str">
            <v/>
          </cell>
          <cell r="G1399" t="str">
            <v/>
          </cell>
          <cell r="H1399" t="str">
            <v/>
          </cell>
          <cell r="I1399" t="str">
            <v/>
          </cell>
          <cell r="J1399" t="str">
            <v/>
          </cell>
          <cell r="K1399" t="str">
            <v/>
          </cell>
          <cell r="L1399" t="str">
            <v/>
          </cell>
          <cell r="M1399" t="str">
            <v/>
          </cell>
          <cell r="N1399" t="str">
            <v/>
          </cell>
          <cell r="O1399" t="str">
            <v/>
          </cell>
          <cell r="P1399" t="str">
            <v/>
          </cell>
          <cell r="Q1399" t="str">
            <v/>
          </cell>
          <cell r="R1399" t="str">
            <v/>
          </cell>
          <cell r="S1399" t="str">
            <v/>
          </cell>
          <cell r="T1399" t="str">
            <v/>
          </cell>
          <cell r="U1399" t="str">
            <v/>
          </cell>
          <cell r="V1399" t="str">
            <v/>
          </cell>
          <cell r="W1399" t="str">
            <v/>
          </cell>
          <cell r="X1399" t="str">
            <v/>
          </cell>
          <cell r="Y1399" t="str">
            <v/>
          </cell>
          <cell r="Z1399" t="str">
            <v/>
          </cell>
          <cell r="AA1399" t="str">
            <v/>
          </cell>
          <cell r="AB1399" t="str">
            <v/>
          </cell>
          <cell r="AC1399" t="str">
            <v/>
          </cell>
          <cell r="AD1399" t="str">
            <v/>
          </cell>
          <cell r="AE1399" t="str">
            <v/>
          </cell>
          <cell r="AF1399" t="str">
            <v/>
          </cell>
          <cell r="AG1399" t="str">
            <v/>
          </cell>
          <cell r="AH1399" t="str">
            <v/>
          </cell>
          <cell r="AI1399" t="str">
            <v/>
          </cell>
          <cell r="AJ1399" t="str">
            <v/>
          </cell>
          <cell r="AK1399" t="str">
            <v/>
          </cell>
          <cell r="AL1399" t="str">
            <v/>
          </cell>
          <cell r="AM1399" t="str">
            <v/>
          </cell>
          <cell r="AN1399" t="str">
            <v/>
          </cell>
          <cell r="AO1399" t="str">
            <v/>
          </cell>
          <cell r="AP1399" t="str">
            <v/>
          </cell>
          <cell r="AQ1399" t="str">
            <v/>
          </cell>
          <cell r="AR1399" t="str">
            <v/>
          </cell>
          <cell r="AS1399" t="str">
            <v/>
          </cell>
          <cell r="AT1399" t="str">
            <v/>
          </cell>
          <cell r="AU1399" t="str">
            <v/>
          </cell>
          <cell r="AV1399" t="str">
            <v/>
          </cell>
          <cell r="AW1399" t="str">
            <v/>
          </cell>
          <cell r="AX1399" t="str">
            <v/>
          </cell>
          <cell r="AY1399" t="str">
            <v/>
          </cell>
          <cell r="AZ1399" t="str">
            <v/>
          </cell>
          <cell r="BA1399" t="str">
            <v/>
          </cell>
          <cell r="BB1399" t="str">
            <v/>
          </cell>
          <cell r="BC1399" t="str">
            <v/>
          </cell>
        </row>
        <row r="1400">
          <cell r="B1400" t="str">
            <v>XWHPO - Air</v>
          </cell>
          <cell r="C1400">
            <v>0</v>
          </cell>
          <cell r="D1400" t="str">
            <v/>
          </cell>
          <cell r="E1400" t="str">
            <v/>
          </cell>
          <cell r="F1400" t="str">
            <v/>
          </cell>
          <cell r="G1400" t="str">
            <v/>
          </cell>
          <cell r="H1400" t="str">
            <v/>
          </cell>
          <cell r="I1400" t="str">
            <v/>
          </cell>
          <cell r="J1400" t="str">
            <v/>
          </cell>
          <cell r="K1400" t="str">
            <v/>
          </cell>
          <cell r="L1400" t="str">
            <v/>
          </cell>
          <cell r="M1400" t="str">
            <v/>
          </cell>
          <cell r="N1400" t="str">
            <v/>
          </cell>
          <cell r="O1400" t="str">
            <v/>
          </cell>
          <cell r="P1400" t="str">
            <v/>
          </cell>
          <cell r="Q1400" t="str">
            <v/>
          </cell>
          <cell r="R1400" t="str">
            <v/>
          </cell>
          <cell r="S1400" t="str">
            <v/>
          </cell>
          <cell r="T1400" t="str">
            <v/>
          </cell>
          <cell r="U1400" t="str">
            <v/>
          </cell>
          <cell r="V1400" t="str">
            <v/>
          </cell>
          <cell r="W1400" t="str">
            <v/>
          </cell>
          <cell r="X1400" t="str">
            <v/>
          </cell>
          <cell r="Y1400" t="str">
            <v/>
          </cell>
          <cell r="Z1400" t="str">
            <v/>
          </cell>
          <cell r="AA1400" t="str">
            <v/>
          </cell>
          <cell r="AB1400" t="str">
            <v/>
          </cell>
          <cell r="AC1400" t="str">
            <v/>
          </cell>
          <cell r="AD1400" t="str">
            <v/>
          </cell>
          <cell r="AE1400" t="str">
            <v/>
          </cell>
          <cell r="AF1400" t="str">
            <v/>
          </cell>
          <cell r="AG1400" t="str">
            <v/>
          </cell>
          <cell r="AH1400" t="str">
            <v/>
          </cell>
          <cell r="AI1400" t="str">
            <v/>
          </cell>
          <cell r="AJ1400" t="str">
            <v/>
          </cell>
          <cell r="AK1400" t="str">
            <v/>
          </cell>
          <cell r="AL1400" t="str">
            <v/>
          </cell>
          <cell r="AM1400" t="str">
            <v/>
          </cell>
          <cell r="AN1400" t="str">
            <v/>
          </cell>
          <cell r="AO1400" t="str">
            <v/>
          </cell>
          <cell r="AP1400" t="str">
            <v/>
          </cell>
          <cell r="AQ1400" t="str">
            <v/>
          </cell>
          <cell r="AR1400" t="str">
            <v/>
          </cell>
          <cell r="AS1400" t="str">
            <v/>
          </cell>
          <cell r="AT1400" t="str">
            <v/>
          </cell>
          <cell r="AU1400" t="str">
            <v/>
          </cell>
          <cell r="AV1400" t="str">
            <v/>
          </cell>
          <cell r="AW1400" t="str">
            <v/>
          </cell>
          <cell r="AX1400" t="str">
            <v/>
          </cell>
          <cell r="AY1400" t="str">
            <v/>
          </cell>
          <cell r="AZ1400" t="str">
            <v/>
          </cell>
          <cell r="BA1400" t="str">
            <v/>
          </cell>
          <cell r="BB1400" t="str">
            <v/>
          </cell>
          <cell r="BC1400" t="str">
            <v/>
          </cell>
        </row>
        <row r="1401">
          <cell r="B1401" t="str">
            <v>XWHPO - Sea</v>
          </cell>
          <cell r="C1401">
            <v>0</v>
          </cell>
          <cell r="D1401" t="str">
            <v/>
          </cell>
          <cell r="E1401" t="str">
            <v/>
          </cell>
          <cell r="F1401" t="str">
            <v/>
          </cell>
          <cell r="G1401" t="str">
            <v/>
          </cell>
          <cell r="H1401" t="str">
            <v/>
          </cell>
          <cell r="I1401" t="str">
            <v/>
          </cell>
          <cell r="J1401" t="str">
            <v/>
          </cell>
          <cell r="K1401" t="str">
            <v/>
          </cell>
          <cell r="L1401" t="str">
            <v/>
          </cell>
          <cell r="M1401" t="str">
            <v/>
          </cell>
          <cell r="N1401" t="str">
            <v/>
          </cell>
          <cell r="O1401" t="str">
            <v/>
          </cell>
          <cell r="P1401" t="str">
            <v/>
          </cell>
          <cell r="Q1401" t="str">
            <v/>
          </cell>
          <cell r="R1401" t="str">
            <v/>
          </cell>
          <cell r="S1401" t="str">
            <v/>
          </cell>
          <cell r="T1401" t="str">
            <v/>
          </cell>
          <cell r="U1401" t="str">
            <v/>
          </cell>
          <cell r="V1401" t="str">
            <v/>
          </cell>
          <cell r="W1401" t="str">
            <v/>
          </cell>
          <cell r="X1401" t="str">
            <v/>
          </cell>
          <cell r="Y1401" t="str">
            <v/>
          </cell>
          <cell r="Z1401" t="str">
            <v/>
          </cell>
          <cell r="AA1401" t="str">
            <v/>
          </cell>
          <cell r="AB1401" t="str">
            <v/>
          </cell>
          <cell r="AC1401" t="str">
            <v/>
          </cell>
          <cell r="AD1401" t="str">
            <v/>
          </cell>
          <cell r="AE1401" t="str">
            <v/>
          </cell>
          <cell r="AF1401" t="str">
            <v/>
          </cell>
          <cell r="AG1401" t="str">
            <v/>
          </cell>
          <cell r="AH1401" t="str">
            <v/>
          </cell>
          <cell r="AI1401" t="str">
            <v/>
          </cell>
          <cell r="AJ1401" t="str">
            <v/>
          </cell>
          <cell r="AK1401" t="str">
            <v/>
          </cell>
          <cell r="AL1401" t="str">
            <v/>
          </cell>
          <cell r="AM1401" t="str">
            <v/>
          </cell>
          <cell r="AN1401" t="str">
            <v/>
          </cell>
          <cell r="AO1401" t="str">
            <v/>
          </cell>
          <cell r="AP1401" t="str">
            <v/>
          </cell>
          <cell r="AQ1401" t="str">
            <v/>
          </cell>
          <cell r="AR1401" t="str">
            <v/>
          </cell>
          <cell r="AS1401" t="str">
            <v/>
          </cell>
          <cell r="AT1401" t="str">
            <v/>
          </cell>
          <cell r="AU1401" t="str">
            <v/>
          </cell>
          <cell r="AV1401" t="str">
            <v/>
          </cell>
          <cell r="AW1401" t="str">
            <v/>
          </cell>
          <cell r="AX1401" t="str">
            <v/>
          </cell>
          <cell r="AY1401" t="str">
            <v/>
          </cell>
          <cell r="AZ1401" t="str">
            <v/>
          </cell>
          <cell r="BA1401" t="str">
            <v/>
          </cell>
          <cell r="BB1401" t="str">
            <v/>
          </cell>
          <cell r="BC1401" t="str">
            <v/>
          </cell>
        </row>
        <row r="1402">
          <cell r="B1402" t="str">
            <v>XWKTD - Air</v>
          </cell>
          <cell r="C1402">
            <v>0</v>
          </cell>
          <cell r="D1402" t="str">
            <v/>
          </cell>
          <cell r="E1402" t="str">
            <v/>
          </cell>
          <cell r="F1402" t="str">
            <v/>
          </cell>
          <cell r="G1402" t="str">
            <v/>
          </cell>
          <cell r="H1402" t="str">
            <v/>
          </cell>
          <cell r="I1402" t="str">
            <v/>
          </cell>
          <cell r="J1402" t="str">
            <v/>
          </cell>
          <cell r="K1402" t="str">
            <v/>
          </cell>
          <cell r="L1402" t="str">
            <v/>
          </cell>
          <cell r="M1402" t="str">
            <v/>
          </cell>
          <cell r="N1402" t="str">
            <v/>
          </cell>
          <cell r="O1402" t="str">
            <v/>
          </cell>
          <cell r="P1402" t="str">
            <v/>
          </cell>
          <cell r="Q1402" t="str">
            <v/>
          </cell>
          <cell r="R1402" t="str">
            <v/>
          </cell>
          <cell r="S1402" t="str">
            <v/>
          </cell>
          <cell r="T1402" t="str">
            <v/>
          </cell>
          <cell r="U1402" t="str">
            <v/>
          </cell>
          <cell r="V1402" t="str">
            <v/>
          </cell>
          <cell r="W1402" t="str">
            <v/>
          </cell>
          <cell r="X1402" t="str">
            <v/>
          </cell>
          <cell r="Y1402" t="str">
            <v/>
          </cell>
          <cell r="Z1402" t="str">
            <v/>
          </cell>
          <cell r="AA1402" t="str">
            <v/>
          </cell>
          <cell r="AB1402" t="str">
            <v/>
          </cell>
          <cell r="AC1402" t="str">
            <v/>
          </cell>
          <cell r="AD1402" t="str">
            <v/>
          </cell>
          <cell r="AE1402" t="str">
            <v/>
          </cell>
          <cell r="AF1402" t="str">
            <v/>
          </cell>
          <cell r="AG1402" t="str">
            <v/>
          </cell>
          <cell r="AH1402" t="str">
            <v/>
          </cell>
          <cell r="AI1402" t="str">
            <v/>
          </cell>
          <cell r="AJ1402" t="str">
            <v/>
          </cell>
          <cell r="AK1402" t="str">
            <v/>
          </cell>
          <cell r="AL1402" t="str">
            <v/>
          </cell>
          <cell r="AM1402" t="str">
            <v/>
          </cell>
          <cell r="AN1402" t="str">
            <v/>
          </cell>
          <cell r="AO1402" t="str">
            <v/>
          </cell>
          <cell r="AP1402" t="str">
            <v/>
          </cell>
          <cell r="AQ1402" t="str">
            <v/>
          </cell>
          <cell r="AR1402" t="str">
            <v/>
          </cell>
          <cell r="AS1402" t="str">
            <v/>
          </cell>
          <cell r="AT1402" t="str">
            <v/>
          </cell>
          <cell r="AU1402" t="str">
            <v/>
          </cell>
          <cell r="AV1402" t="str">
            <v/>
          </cell>
          <cell r="AW1402" t="str">
            <v/>
          </cell>
          <cell r="AX1402" t="str">
            <v/>
          </cell>
          <cell r="AY1402" t="str">
            <v/>
          </cell>
          <cell r="AZ1402" t="str">
            <v/>
          </cell>
          <cell r="BA1402" t="str">
            <v/>
          </cell>
          <cell r="BB1402" t="str">
            <v/>
          </cell>
          <cell r="BC1402" t="str">
            <v/>
          </cell>
        </row>
        <row r="1403">
          <cell r="B1403" t="str">
            <v>XWKTD - Sea</v>
          </cell>
          <cell r="C1403">
            <v>0</v>
          </cell>
          <cell r="D1403" t="str">
            <v/>
          </cell>
          <cell r="E1403" t="str">
            <v/>
          </cell>
          <cell r="F1403" t="str">
            <v/>
          </cell>
          <cell r="G1403" t="str">
            <v/>
          </cell>
          <cell r="H1403" t="str">
            <v/>
          </cell>
          <cell r="I1403" t="str">
            <v/>
          </cell>
          <cell r="J1403" t="str">
            <v/>
          </cell>
          <cell r="K1403" t="str">
            <v/>
          </cell>
          <cell r="L1403" t="str">
            <v/>
          </cell>
          <cell r="M1403" t="str">
            <v/>
          </cell>
          <cell r="N1403" t="str">
            <v/>
          </cell>
          <cell r="O1403" t="str">
            <v/>
          </cell>
          <cell r="P1403" t="str">
            <v/>
          </cell>
          <cell r="Q1403" t="str">
            <v/>
          </cell>
          <cell r="R1403" t="str">
            <v/>
          </cell>
          <cell r="S1403" t="str">
            <v/>
          </cell>
          <cell r="T1403" t="str">
            <v/>
          </cell>
          <cell r="U1403" t="str">
            <v/>
          </cell>
          <cell r="V1403" t="str">
            <v/>
          </cell>
          <cell r="W1403" t="str">
            <v/>
          </cell>
          <cell r="X1403" t="str">
            <v/>
          </cell>
          <cell r="Y1403" t="str">
            <v/>
          </cell>
          <cell r="Z1403" t="str">
            <v/>
          </cell>
          <cell r="AA1403" t="str">
            <v/>
          </cell>
          <cell r="AB1403" t="str">
            <v/>
          </cell>
          <cell r="AC1403" t="str">
            <v/>
          </cell>
          <cell r="AD1403" t="str">
            <v/>
          </cell>
          <cell r="AE1403" t="str">
            <v/>
          </cell>
          <cell r="AF1403" t="str">
            <v/>
          </cell>
          <cell r="AG1403" t="str">
            <v/>
          </cell>
          <cell r="AH1403" t="str">
            <v/>
          </cell>
          <cell r="AI1403" t="str">
            <v/>
          </cell>
          <cell r="AJ1403" t="str">
            <v/>
          </cell>
          <cell r="AK1403" t="str">
            <v/>
          </cell>
          <cell r="AL1403" t="str">
            <v/>
          </cell>
          <cell r="AM1403" t="str">
            <v/>
          </cell>
          <cell r="AN1403" t="str">
            <v/>
          </cell>
          <cell r="AO1403" t="str">
            <v/>
          </cell>
          <cell r="AP1403" t="str">
            <v/>
          </cell>
          <cell r="AQ1403" t="str">
            <v/>
          </cell>
          <cell r="AR1403" t="str">
            <v/>
          </cell>
          <cell r="AS1403" t="str">
            <v/>
          </cell>
          <cell r="AT1403" t="str">
            <v/>
          </cell>
          <cell r="AU1403" t="str">
            <v/>
          </cell>
          <cell r="AV1403" t="str">
            <v/>
          </cell>
          <cell r="AW1403" t="str">
            <v/>
          </cell>
          <cell r="AX1403" t="str">
            <v/>
          </cell>
          <cell r="AY1403" t="str">
            <v/>
          </cell>
          <cell r="AZ1403" t="str">
            <v/>
          </cell>
          <cell r="BA1403" t="str">
            <v/>
          </cell>
          <cell r="BB1403" t="str">
            <v/>
          </cell>
          <cell r="BC1403" t="str">
            <v/>
          </cell>
        </row>
        <row r="1404">
          <cell r="B1404" t="str">
            <v>XWMWG - Air</v>
          </cell>
          <cell r="C1404">
            <v>0</v>
          </cell>
          <cell r="D1404" t="str">
            <v/>
          </cell>
          <cell r="E1404" t="str">
            <v/>
          </cell>
          <cell r="F1404" t="str">
            <v/>
          </cell>
          <cell r="G1404" t="str">
            <v/>
          </cell>
          <cell r="H1404" t="str">
            <v/>
          </cell>
          <cell r="I1404" t="str">
            <v/>
          </cell>
          <cell r="J1404" t="str">
            <v/>
          </cell>
          <cell r="K1404" t="str">
            <v/>
          </cell>
          <cell r="L1404" t="str">
            <v/>
          </cell>
          <cell r="M1404" t="str">
            <v/>
          </cell>
          <cell r="N1404" t="str">
            <v/>
          </cell>
          <cell r="O1404" t="str">
            <v/>
          </cell>
          <cell r="P1404" t="str">
            <v/>
          </cell>
          <cell r="Q1404" t="str">
            <v/>
          </cell>
          <cell r="R1404" t="str">
            <v/>
          </cell>
          <cell r="S1404" t="str">
            <v/>
          </cell>
          <cell r="T1404" t="str">
            <v/>
          </cell>
          <cell r="U1404" t="str">
            <v/>
          </cell>
          <cell r="V1404" t="str">
            <v/>
          </cell>
          <cell r="W1404" t="str">
            <v/>
          </cell>
          <cell r="X1404" t="str">
            <v/>
          </cell>
          <cell r="Y1404" t="str">
            <v/>
          </cell>
          <cell r="Z1404" t="str">
            <v/>
          </cell>
          <cell r="AA1404" t="str">
            <v/>
          </cell>
          <cell r="AB1404" t="str">
            <v/>
          </cell>
          <cell r="AC1404" t="str">
            <v/>
          </cell>
          <cell r="AD1404" t="str">
            <v/>
          </cell>
          <cell r="AE1404" t="str">
            <v/>
          </cell>
          <cell r="AF1404" t="str">
            <v/>
          </cell>
          <cell r="AG1404" t="str">
            <v/>
          </cell>
          <cell r="AH1404" t="str">
            <v/>
          </cell>
          <cell r="AI1404" t="str">
            <v/>
          </cell>
          <cell r="AJ1404" t="str">
            <v/>
          </cell>
          <cell r="AK1404" t="str">
            <v/>
          </cell>
          <cell r="AL1404" t="str">
            <v/>
          </cell>
          <cell r="AM1404" t="str">
            <v/>
          </cell>
          <cell r="AN1404" t="str">
            <v/>
          </cell>
          <cell r="AO1404" t="str">
            <v/>
          </cell>
          <cell r="AP1404" t="str">
            <v/>
          </cell>
          <cell r="AQ1404" t="str">
            <v/>
          </cell>
          <cell r="AR1404" t="str">
            <v/>
          </cell>
          <cell r="AS1404" t="str">
            <v/>
          </cell>
          <cell r="AT1404" t="str">
            <v/>
          </cell>
          <cell r="AU1404" t="str">
            <v/>
          </cell>
          <cell r="AV1404" t="str">
            <v/>
          </cell>
          <cell r="AW1404" t="str">
            <v/>
          </cell>
          <cell r="AX1404" t="str">
            <v/>
          </cell>
          <cell r="AY1404" t="str">
            <v/>
          </cell>
          <cell r="AZ1404" t="str">
            <v/>
          </cell>
          <cell r="BA1404" t="str">
            <v/>
          </cell>
          <cell r="BB1404" t="str">
            <v/>
          </cell>
          <cell r="BC1404" t="str">
            <v/>
          </cell>
        </row>
        <row r="1405">
          <cell r="B1405" t="str">
            <v>XWMWG - Sea</v>
          </cell>
          <cell r="C1405">
            <v>0</v>
          </cell>
          <cell r="D1405" t="str">
            <v/>
          </cell>
          <cell r="E1405" t="str">
            <v/>
          </cell>
          <cell r="F1405" t="str">
            <v/>
          </cell>
          <cell r="G1405" t="str">
            <v/>
          </cell>
          <cell r="H1405" t="str">
            <v/>
          </cell>
          <cell r="I1405" t="str">
            <v/>
          </cell>
          <cell r="J1405" t="str">
            <v/>
          </cell>
          <cell r="K1405" t="str">
            <v/>
          </cell>
          <cell r="L1405" t="str">
            <v/>
          </cell>
          <cell r="M1405" t="str">
            <v/>
          </cell>
          <cell r="N1405" t="str">
            <v/>
          </cell>
          <cell r="O1405" t="str">
            <v/>
          </cell>
          <cell r="P1405" t="str">
            <v/>
          </cell>
          <cell r="Q1405" t="str">
            <v/>
          </cell>
          <cell r="R1405" t="str">
            <v/>
          </cell>
          <cell r="S1405" t="str">
            <v/>
          </cell>
          <cell r="T1405" t="str">
            <v/>
          </cell>
          <cell r="U1405" t="str">
            <v/>
          </cell>
          <cell r="V1405" t="str">
            <v/>
          </cell>
          <cell r="W1405" t="str">
            <v/>
          </cell>
          <cell r="X1405" t="str">
            <v/>
          </cell>
          <cell r="Y1405" t="str">
            <v/>
          </cell>
          <cell r="Z1405" t="str">
            <v/>
          </cell>
          <cell r="AA1405" t="str">
            <v/>
          </cell>
          <cell r="AB1405" t="str">
            <v/>
          </cell>
          <cell r="AC1405" t="str">
            <v/>
          </cell>
          <cell r="AD1405" t="str">
            <v/>
          </cell>
          <cell r="AE1405" t="str">
            <v/>
          </cell>
          <cell r="AF1405" t="str">
            <v/>
          </cell>
          <cell r="AG1405" t="str">
            <v/>
          </cell>
          <cell r="AH1405" t="str">
            <v/>
          </cell>
          <cell r="AI1405" t="str">
            <v/>
          </cell>
          <cell r="AJ1405" t="str">
            <v/>
          </cell>
          <cell r="AK1405" t="str">
            <v/>
          </cell>
          <cell r="AL1405" t="str">
            <v/>
          </cell>
          <cell r="AM1405" t="str">
            <v/>
          </cell>
          <cell r="AN1405" t="str">
            <v/>
          </cell>
          <cell r="AO1405" t="str">
            <v/>
          </cell>
          <cell r="AP1405" t="str">
            <v/>
          </cell>
          <cell r="AQ1405" t="str">
            <v/>
          </cell>
          <cell r="AR1405" t="str">
            <v/>
          </cell>
          <cell r="AS1405" t="str">
            <v/>
          </cell>
          <cell r="AT1405" t="str">
            <v/>
          </cell>
          <cell r="AU1405" t="str">
            <v/>
          </cell>
          <cell r="AV1405" t="str">
            <v/>
          </cell>
          <cell r="AW1405" t="str">
            <v/>
          </cell>
          <cell r="AX1405" t="str">
            <v/>
          </cell>
          <cell r="AY1405" t="str">
            <v/>
          </cell>
          <cell r="AZ1405" t="str">
            <v/>
          </cell>
          <cell r="BA1405" t="str">
            <v/>
          </cell>
          <cell r="BB1405" t="str">
            <v/>
          </cell>
          <cell r="BC1405" t="str">
            <v/>
          </cell>
        </row>
        <row r="1406">
          <cell r="B1406" t="str">
            <v>XWSPO - Air</v>
          </cell>
          <cell r="C1406">
            <v>0</v>
          </cell>
          <cell r="D1406" t="str">
            <v/>
          </cell>
          <cell r="E1406" t="str">
            <v/>
          </cell>
          <cell r="F1406" t="str">
            <v/>
          </cell>
          <cell r="G1406" t="str">
            <v/>
          </cell>
          <cell r="H1406" t="str">
            <v/>
          </cell>
          <cell r="I1406" t="str">
            <v/>
          </cell>
          <cell r="J1406" t="str">
            <v/>
          </cell>
          <cell r="K1406" t="str">
            <v/>
          </cell>
          <cell r="L1406" t="str">
            <v/>
          </cell>
          <cell r="M1406" t="str">
            <v/>
          </cell>
          <cell r="N1406" t="str">
            <v/>
          </cell>
          <cell r="O1406" t="str">
            <v/>
          </cell>
          <cell r="P1406" t="str">
            <v/>
          </cell>
          <cell r="Q1406" t="str">
            <v/>
          </cell>
          <cell r="R1406" t="str">
            <v/>
          </cell>
          <cell r="S1406" t="str">
            <v/>
          </cell>
          <cell r="T1406" t="str">
            <v/>
          </cell>
          <cell r="U1406" t="str">
            <v/>
          </cell>
          <cell r="V1406" t="str">
            <v/>
          </cell>
          <cell r="W1406" t="str">
            <v/>
          </cell>
          <cell r="X1406" t="str">
            <v/>
          </cell>
          <cell r="Y1406" t="str">
            <v/>
          </cell>
          <cell r="Z1406" t="str">
            <v/>
          </cell>
          <cell r="AA1406" t="str">
            <v/>
          </cell>
          <cell r="AB1406" t="str">
            <v/>
          </cell>
          <cell r="AC1406" t="str">
            <v/>
          </cell>
          <cell r="AD1406" t="str">
            <v/>
          </cell>
          <cell r="AE1406" t="str">
            <v/>
          </cell>
          <cell r="AF1406" t="str">
            <v/>
          </cell>
          <cell r="AG1406" t="str">
            <v/>
          </cell>
          <cell r="AH1406" t="str">
            <v/>
          </cell>
          <cell r="AI1406" t="str">
            <v/>
          </cell>
          <cell r="AJ1406" t="str">
            <v/>
          </cell>
          <cell r="AK1406" t="str">
            <v/>
          </cell>
          <cell r="AL1406" t="str">
            <v/>
          </cell>
          <cell r="AM1406" t="str">
            <v/>
          </cell>
          <cell r="AN1406" t="str">
            <v/>
          </cell>
          <cell r="AO1406" t="str">
            <v/>
          </cell>
          <cell r="AP1406" t="str">
            <v/>
          </cell>
          <cell r="AQ1406" t="str">
            <v/>
          </cell>
          <cell r="AR1406" t="str">
            <v/>
          </cell>
          <cell r="AS1406" t="str">
            <v/>
          </cell>
          <cell r="AT1406" t="str">
            <v/>
          </cell>
          <cell r="AU1406" t="str">
            <v/>
          </cell>
          <cell r="AV1406" t="str">
            <v/>
          </cell>
          <cell r="AW1406" t="str">
            <v/>
          </cell>
          <cell r="AX1406" t="str">
            <v/>
          </cell>
          <cell r="AY1406" t="str">
            <v/>
          </cell>
          <cell r="AZ1406" t="str">
            <v/>
          </cell>
          <cell r="BA1406" t="str">
            <v/>
          </cell>
          <cell r="BB1406" t="str">
            <v/>
          </cell>
          <cell r="BC1406" t="str">
            <v/>
          </cell>
        </row>
        <row r="1407">
          <cell r="B1407" t="str">
            <v>XWSPO - Sea</v>
          </cell>
          <cell r="C1407">
            <v>0</v>
          </cell>
          <cell r="D1407" t="str">
            <v/>
          </cell>
          <cell r="E1407" t="str">
            <v/>
          </cell>
          <cell r="F1407" t="str">
            <v/>
          </cell>
          <cell r="G1407" t="str">
            <v/>
          </cell>
          <cell r="H1407" t="str">
            <v/>
          </cell>
          <cell r="I1407" t="str">
            <v/>
          </cell>
          <cell r="J1407" t="str">
            <v/>
          </cell>
          <cell r="K1407" t="str">
            <v/>
          </cell>
          <cell r="L1407" t="str">
            <v/>
          </cell>
          <cell r="M1407" t="str">
            <v/>
          </cell>
          <cell r="N1407" t="str">
            <v/>
          </cell>
          <cell r="O1407" t="str">
            <v/>
          </cell>
          <cell r="P1407" t="str">
            <v/>
          </cell>
          <cell r="Q1407" t="str">
            <v/>
          </cell>
          <cell r="R1407" t="str">
            <v/>
          </cell>
          <cell r="S1407" t="str">
            <v/>
          </cell>
          <cell r="T1407" t="str">
            <v/>
          </cell>
          <cell r="U1407" t="str">
            <v/>
          </cell>
          <cell r="V1407" t="str">
            <v/>
          </cell>
          <cell r="W1407" t="str">
            <v/>
          </cell>
          <cell r="X1407" t="str">
            <v/>
          </cell>
          <cell r="Y1407" t="str">
            <v/>
          </cell>
          <cell r="Z1407" t="str">
            <v/>
          </cell>
          <cell r="AA1407" t="str">
            <v/>
          </cell>
          <cell r="AB1407" t="str">
            <v/>
          </cell>
          <cell r="AC1407" t="str">
            <v/>
          </cell>
          <cell r="AD1407" t="str">
            <v/>
          </cell>
          <cell r="AE1407" t="str">
            <v/>
          </cell>
          <cell r="AF1407" t="str">
            <v/>
          </cell>
          <cell r="AG1407" t="str">
            <v/>
          </cell>
          <cell r="AH1407" t="str">
            <v/>
          </cell>
          <cell r="AI1407" t="str">
            <v/>
          </cell>
          <cell r="AJ1407" t="str">
            <v/>
          </cell>
          <cell r="AK1407" t="str">
            <v/>
          </cell>
          <cell r="AL1407" t="str">
            <v/>
          </cell>
          <cell r="AM1407" t="str">
            <v/>
          </cell>
          <cell r="AN1407" t="str">
            <v/>
          </cell>
          <cell r="AO1407" t="str">
            <v/>
          </cell>
          <cell r="AP1407" t="str">
            <v/>
          </cell>
          <cell r="AQ1407" t="str">
            <v/>
          </cell>
          <cell r="AR1407" t="str">
            <v/>
          </cell>
          <cell r="AS1407" t="str">
            <v/>
          </cell>
          <cell r="AT1407" t="str">
            <v/>
          </cell>
          <cell r="AU1407" t="str">
            <v/>
          </cell>
          <cell r="AV1407" t="str">
            <v/>
          </cell>
          <cell r="AW1407" t="str">
            <v/>
          </cell>
          <cell r="AX1407" t="str">
            <v/>
          </cell>
          <cell r="AY1407" t="str">
            <v/>
          </cell>
          <cell r="AZ1407" t="str">
            <v/>
          </cell>
          <cell r="BA1407" t="str">
            <v/>
          </cell>
          <cell r="BB1407" t="str">
            <v/>
          </cell>
          <cell r="BC1407" t="str">
            <v/>
          </cell>
        </row>
        <row r="1408">
          <cell r="B1408" t="str">
            <v>XWTIT - Air</v>
          </cell>
          <cell r="C1408">
            <v>0</v>
          </cell>
          <cell r="D1408" t="str">
            <v/>
          </cell>
          <cell r="E1408" t="str">
            <v/>
          </cell>
          <cell r="F1408" t="str">
            <v/>
          </cell>
          <cell r="G1408" t="str">
            <v/>
          </cell>
          <cell r="H1408" t="str">
            <v/>
          </cell>
          <cell r="I1408" t="str">
            <v/>
          </cell>
          <cell r="J1408" t="str">
            <v/>
          </cell>
          <cell r="K1408" t="str">
            <v/>
          </cell>
          <cell r="L1408" t="str">
            <v/>
          </cell>
          <cell r="M1408" t="str">
            <v/>
          </cell>
          <cell r="N1408" t="str">
            <v/>
          </cell>
          <cell r="O1408" t="str">
            <v/>
          </cell>
          <cell r="P1408" t="str">
            <v/>
          </cell>
          <cell r="Q1408" t="str">
            <v/>
          </cell>
          <cell r="R1408" t="str">
            <v/>
          </cell>
          <cell r="S1408" t="str">
            <v/>
          </cell>
          <cell r="T1408" t="str">
            <v/>
          </cell>
          <cell r="U1408" t="str">
            <v/>
          </cell>
          <cell r="V1408" t="str">
            <v/>
          </cell>
          <cell r="W1408" t="str">
            <v/>
          </cell>
          <cell r="X1408" t="str">
            <v/>
          </cell>
          <cell r="Y1408" t="str">
            <v/>
          </cell>
          <cell r="Z1408" t="str">
            <v/>
          </cell>
          <cell r="AA1408" t="str">
            <v/>
          </cell>
          <cell r="AB1408" t="str">
            <v/>
          </cell>
          <cell r="AC1408" t="str">
            <v/>
          </cell>
          <cell r="AD1408" t="str">
            <v/>
          </cell>
          <cell r="AE1408" t="str">
            <v/>
          </cell>
          <cell r="AF1408" t="str">
            <v/>
          </cell>
          <cell r="AG1408" t="str">
            <v/>
          </cell>
          <cell r="AH1408" t="str">
            <v/>
          </cell>
          <cell r="AI1408" t="str">
            <v/>
          </cell>
          <cell r="AJ1408" t="str">
            <v/>
          </cell>
          <cell r="AK1408" t="str">
            <v/>
          </cell>
          <cell r="AL1408" t="str">
            <v/>
          </cell>
          <cell r="AM1408" t="str">
            <v/>
          </cell>
          <cell r="AN1408" t="str">
            <v/>
          </cell>
          <cell r="AO1408" t="str">
            <v/>
          </cell>
          <cell r="AP1408" t="str">
            <v/>
          </cell>
          <cell r="AQ1408" t="str">
            <v/>
          </cell>
          <cell r="AR1408" t="str">
            <v/>
          </cell>
          <cell r="AS1408" t="str">
            <v/>
          </cell>
          <cell r="AT1408" t="str">
            <v/>
          </cell>
          <cell r="AU1408" t="str">
            <v/>
          </cell>
          <cell r="AV1408" t="str">
            <v/>
          </cell>
          <cell r="AW1408" t="str">
            <v/>
          </cell>
          <cell r="AX1408" t="str">
            <v/>
          </cell>
          <cell r="AY1408" t="str">
            <v/>
          </cell>
          <cell r="AZ1408" t="str">
            <v/>
          </cell>
          <cell r="BA1408" t="str">
            <v/>
          </cell>
          <cell r="BB1408" t="str">
            <v/>
          </cell>
          <cell r="BC1408" t="str">
            <v/>
          </cell>
        </row>
        <row r="1409">
          <cell r="B1409" t="str">
            <v>XWTIT - Sea</v>
          </cell>
          <cell r="C1409">
            <v>0</v>
          </cell>
          <cell r="D1409" t="str">
            <v/>
          </cell>
          <cell r="E1409" t="str">
            <v/>
          </cell>
          <cell r="F1409" t="str">
            <v/>
          </cell>
          <cell r="G1409" t="str">
            <v/>
          </cell>
          <cell r="H1409" t="str">
            <v/>
          </cell>
          <cell r="I1409" t="str">
            <v/>
          </cell>
          <cell r="J1409" t="str">
            <v/>
          </cell>
          <cell r="K1409" t="str">
            <v/>
          </cell>
          <cell r="L1409" t="str">
            <v/>
          </cell>
          <cell r="M1409" t="str">
            <v/>
          </cell>
          <cell r="N1409" t="str">
            <v/>
          </cell>
          <cell r="O1409" t="str">
            <v/>
          </cell>
          <cell r="P1409" t="str">
            <v/>
          </cell>
          <cell r="Q1409" t="str">
            <v/>
          </cell>
          <cell r="R1409" t="str">
            <v/>
          </cell>
          <cell r="S1409" t="str">
            <v/>
          </cell>
          <cell r="T1409" t="str">
            <v/>
          </cell>
          <cell r="U1409" t="str">
            <v/>
          </cell>
          <cell r="V1409" t="str">
            <v/>
          </cell>
          <cell r="W1409" t="str">
            <v/>
          </cell>
          <cell r="X1409" t="str">
            <v/>
          </cell>
          <cell r="Y1409" t="str">
            <v/>
          </cell>
          <cell r="Z1409" t="str">
            <v/>
          </cell>
          <cell r="AA1409" t="str">
            <v/>
          </cell>
          <cell r="AB1409" t="str">
            <v/>
          </cell>
          <cell r="AC1409" t="str">
            <v/>
          </cell>
          <cell r="AD1409" t="str">
            <v/>
          </cell>
          <cell r="AE1409" t="str">
            <v/>
          </cell>
          <cell r="AF1409" t="str">
            <v/>
          </cell>
          <cell r="AG1409" t="str">
            <v/>
          </cell>
          <cell r="AH1409" t="str">
            <v/>
          </cell>
          <cell r="AI1409" t="str">
            <v/>
          </cell>
          <cell r="AJ1409" t="str">
            <v/>
          </cell>
          <cell r="AK1409" t="str">
            <v/>
          </cell>
          <cell r="AL1409" t="str">
            <v/>
          </cell>
          <cell r="AM1409" t="str">
            <v/>
          </cell>
          <cell r="AN1409" t="str">
            <v/>
          </cell>
          <cell r="AO1409" t="str">
            <v/>
          </cell>
          <cell r="AP1409" t="str">
            <v/>
          </cell>
          <cell r="AQ1409" t="str">
            <v/>
          </cell>
          <cell r="AR1409" t="str">
            <v/>
          </cell>
          <cell r="AS1409" t="str">
            <v/>
          </cell>
          <cell r="AT1409" t="str">
            <v/>
          </cell>
          <cell r="AU1409" t="str">
            <v/>
          </cell>
          <cell r="AV1409" t="str">
            <v/>
          </cell>
          <cell r="AW1409" t="str">
            <v/>
          </cell>
          <cell r="AX1409" t="str">
            <v/>
          </cell>
          <cell r="AY1409" t="str">
            <v/>
          </cell>
          <cell r="AZ1409" t="str">
            <v/>
          </cell>
          <cell r="BA1409" t="str">
            <v/>
          </cell>
          <cell r="BB1409" t="str">
            <v/>
          </cell>
          <cell r="BC1409" t="str">
            <v/>
          </cell>
        </row>
        <row r="1410">
          <cell r="B1410" t="str">
            <v>ZASEA - Air</v>
          </cell>
          <cell r="C1410">
            <v>0</v>
          </cell>
          <cell r="D1410" t="str">
            <v/>
          </cell>
          <cell r="E1410" t="str">
            <v/>
          </cell>
          <cell r="F1410" t="str">
            <v/>
          </cell>
          <cell r="G1410" t="str">
            <v/>
          </cell>
          <cell r="H1410" t="str">
            <v/>
          </cell>
          <cell r="I1410" t="str">
            <v/>
          </cell>
          <cell r="J1410" t="str">
            <v/>
          </cell>
          <cell r="K1410" t="str">
            <v/>
          </cell>
          <cell r="L1410" t="str">
            <v/>
          </cell>
          <cell r="M1410" t="str">
            <v/>
          </cell>
          <cell r="N1410" t="str">
            <v/>
          </cell>
          <cell r="O1410" t="str">
            <v/>
          </cell>
          <cell r="P1410" t="str">
            <v/>
          </cell>
          <cell r="Q1410" t="str">
            <v/>
          </cell>
          <cell r="R1410" t="str">
            <v/>
          </cell>
          <cell r="S1410" t="str">
            <v/>
          </cell>
          <cell r="T1410" t="str">
            <v/>
          </cell>
          <cell r="U1410" t="str">
            <v/>
          </cell>
          <cell r="V1410" t="str">
            <v/>
          </cell>
          <cell r="W1410" t="str">
            <v/>
          </cell>
          <cell r="X1410" t="str">
            <v/>
          </cell>
          <cell r="Y1410" t="str">
            <v/>
          </cell>
          <cell r="Z1410" t="str">
            <v/>
          </cell>
          <cell r="AA1410" t="str">
            <v/>
          </cell>
          <cell r="AB1410" t="str">
            <v/>
          </cell>
          <cell r="AC1410" t="str">
            <v/>
          </cell>
          <cell r="AD1410" t="str">
            <v/>
          </cell>
          <cell r="AE1410" t="str">
            <v/>
          </cell>
          <cell r="AF1410" t="str">
            <v/>
          </cell>
          <cell r="AG1410" t="str">
            <v/>
          </cell>
          <cell r="AH1410" t="str">
            <v/>
          </cell>
          <cell r="AI1410" t="str">
            <v/>
          </cell>
          <cell r="AJ1410" t="str">
            <v/>
          </cell>
          <cell r="AK1410" t="str">
            <v/>
          </cell>
          <cell r="AL1410" t="str">
            <v/>
          </cell>
          <cell r="AM1410" t="str">
            <v/>
          </cell>
          <cell r="AN1410" t="str">
            <v/>
          </cell>
          <cell r="AO1410" t="str">
            <v/>
          </cell>
          <cell r="AP1410" t="str">
            <v/>
          </cell>
          <cell r="AQ1410" t="str">
            <v/>
          </cell>
          <cell r="AR1410" t="str">
            <v/>
          </cell>
          <cell r="AS1410" t="str">
            <v/>
          </cell>
          <cell r="AT1410" t="str">
            <v/>
          </cell>
          <cell r="AU1410" t="str">
            <v/>
          </cell>
          <cell r="AV1410" t="str">
            <v/>
          </cell>
          <cell r="AW1410" t="str">
            <v/>
          </cell>
          <cell r="AX1410" t="str">
            <v/>
          </cell>
          <cell r="AY1410" t="str">
            <v/>
          </cell>
          <cell r="AZ1410" t="str">
            <v/>
          </cell>
          <cell r="BA1410" t="str">
            <v/>
          </cell>
          <cell r="BB1410" t="str">
            <v/>
          </cell>
          <cell r="BC1410" t="str">
            <v/>
          </cell>
        </row>
        <row r="1411">
          <cell r="B1411" t="str">
            <v>ZASEA - Sea</v>
          </cell>
          <cell r="C1411">
            <v>0</v>
          </cell>
          <cell r="D1411" t="str">
            <v/>
          </cell>
          <cell r="E1411" t="str">
            <v/>
          </cell>
          <cell r="F1411" t="str">
            <v/>
          </cell>
          <cell r="G1411" t="str">
            <v/>
          </cell>
          <cell r="H1411" t="str">
            <v/>
          </cell>
          <cell r="I1411" t="str">
            <v/>
          </cell>
          <cell r="J1411" t="str">
            <v/>
          </cell>
          <cell r="K1411" t="str">
            <v/>
          </cell>
          <cell r="L1411" t="str">
            <v/>
          </cell>
          <cell r="M1411" t="str">
            <v/>
          </cell>
          <cell r="N1411" t="str">
            <v/>
          </cell>
          <cell r="O1411" t="str">
            <v/>
          </cell>
          <cell r="P1411" t="str">
            <v/>
          </cell>
          <cell r="Q1411" t="str">
            <v/>
          </cell>
          <cell r="R1411" t="str">
            <v/>
          </cell>
          <cell r="S1411" t="str">
            <v/>
          </cell>
          <cell r="T1411" t="str">
            <v/>
          </cell>
          <cell r="U1411" t="str">
            <v/>
          </cell>
          <cell r="V1411" t="str">
            <v/>
          </cell>
          <cell r="W1411" t="str">
            <v/>
          </cell>
          <cell r="X1411" t="str">
            <v/>
          </cell>
          <cell r="Y1411" t="str">
            <v/>
          </cell>
          <cell r="Z1411" t="str">
            <v/>
          </cell>
          <cell r="AA1411" t="str">
            <v/>
          </cell>
          <cell r="AB1411" t="str">
            <v/>
          </cell>
          <cell r="AC1411" t="str">
            <v/>
          </cell>
          <cell r="AD1411" t="str">
            <v/>
          </cell>
          <cell r="AE1411" t="str">
            <v/>
          </cell>
          <cell r="AF1411" t="str">
            <v/>
          </cell>
          <cell r="AG1411" t="str">
            <v/>
          </cell>
          <cell r="AH1411" t="str">
            <v/>
          </cell>
          <cell r="AI1411" t="str">
            <v/>
          </cell>
          <cell r="AJ1411" t="str">
            <v/>
          </cell>
          <cell r="AK1411" t="str">
            <v/>
          </cell>
          <cell r="AL1411" t="str">
            <v/>
          </cell>
          <cell r="AM1411" t="str">
            <v/>
          </cell>
          <cell r="AN1411" t="str">
            <v/>
          </cell>
          <cell r="AO1411" t="str">
            <v/>
          </cell>
          <cell r="AP1411" t="str">
            <v/>
          </cell>
          <cell r="AQ1411" t="str">
            <v/>
          </cell>
          <cell r="AR1411" t="str">
            <v/>
          </cell>
          <cell r="AS1411" t="str">
            <v/>
          </cell>
          <cell r="AT1411" t="str">
            <v/>
          </cell>
          <cell r="AU1411" t="str">
            <v/>
          </cell>
          <cell r="AV1411" t="str">
            <v/>
          </cell>
          <cell r="AW1411" t="str">
            <v/>
          </cell>
          <cell r="AX1411" t="str">
            <v/>
          </cell>
          <cell r="AY1411" t="str">
            <v/>
          </cell>
          <cell r="AZ1411" t="str">
            <v/>
          </cell>
          <cell r="BA1411" t="str">
            <v/>
          </cell>
          <cell r="BB1411" t="str">
            <v/>
          </cell>
          <cell r="BC1411" t="str">
            <v/>
          </cell>
        </row>
        <row r="1412">
          <cell r="B1412" t="str">
            <v>USBOX - Air</v>
          </cell>
          <cell r="C1412">
            <v>0</v>
          </cell>
          <cell r="D1412" t="str">
            <v/>
          </cell>
          <cell r="E1412" t="str">
            <v/>
          </cell>
          <cell r="F1412" t="str">
            <v/>
          </cell>
          <cell r="G1412" t="str">
            <v/>
          </cell>
          <cell r="H1412" t="str">
            <v/>
          </cell>
          <cell r="I1412" t="str">
            <v/>
          </cell>
          <cell r="J1412" t="str">
            <v/>
          </cell>
          <cell r="K1412" t="str">
            <v/>
          </cell>
          <cell r="L1412" t="str">
            <v/>
          </cell>
          <cell r="M1412" t="str">
            <v/>
          </cell>
          <cell r="N1412" t="str">
            <v/>
          </cell>
          <cell r="O1412" t="str">
            <v/>
          </cell>
          <cell r="P1412" t="str">
            <v/>
          </cell>
          <cell r="Q1412" t="str">
            <v/>
          </cell>
          <cell r="R1412" t="str">
            <v/>
          </cell>
          <cell r="S1412" t="str">
            <v/>
          </cell>
          <cell r="T1412" t="str">
            <v/>
          </cell>
          <cell r="U1412" t="str">
            <v/>
          </cell>
          <cell r="V1412" t="str">
            <v/>
          </cell>
          <cell r="W1412" t="str">
            <v/>
          </cell>
          <cell r="X1412" t="str">
            <v/>
          </cell>
          <cell r="Y1412" t="str">
            <v/>
          </cell>
          <cell r="Z1412" t="str">
            <v/>
          </cell>
          <cell r="AA1412" t="str">
            <v/>
          </cell>
          <cell r="AB1412" t="str">
            <v/>
          </cell>
          <cell r="AC1412" t="str">
            <v/>
          </cell>
          <cell r="AD1412" t="str">
            <v/>
          </cell>
          <cell r="AE1412" t="str">
            <v/>
          </cell>
          <cell r="AF1412" t="str">
            <v/>
          </cell>
          <cell r="AG1412" t="str">
            <v/>
          </cell>
          <cell r="AH1412" t="str">
            <v/>
          </cell>
          <cell r="AI1412" t="str">
            <v/>
          </cell>
          <cell r="AJ1412" t="str">
            <v/>
          </cell>
          <cell r="AK1412" t="str">
            <v/>
          </cell>
          <cell r="AL1412" t="str">
            <v/>
          </cell>
          <cell r="AM1412" t="str">
            <v/>
          </cell>
          <cell r="AN1412" t="str">
            <v/>
          </cell>
          <cell r="AO1412" t="str">
            <v/>
          </cell>
          <cell r="AP1412" t="str">
            <v/>
          </cell>
          <cell r="AQ1412" t="str">
            <v/>
          </cell>
          <cell r="AR1412" t="str">
            <v/>
          </cell>
          <cell r="AS1412" t="str">
            <v/>
          </cell>
          <cell r="AT1412" t="str">
            <v/>
          </cell>
          <cell r="AU1412" t="str">
            <v/>
          </cell>
          <cell r="AV1412" t="str">
            <v/>
          </cell>
          <cell r="AW1412" t="str">
            <v/>
          </cell>
          <cell r="AX1412" t="str">
            <v/>
          </cell>
          <cell r="AY1412" t="str">
            <v/>
          </cell>
          <cell r="AZ1412" t="str">
            <v/>
          </cell>
          <cell r="BA1412" t="str">
            <v/>
          </cell>
          <cell r="BB1412" t="str">
            <v/>
          </cell>
          <cell r="BC1412" t="str">
            <v/>
          </cell>
        </row>
        <row r="1413">
          <cell r="B1413" t="str">
            <v>USBOX - Sea</v>
          </cell>
          <cell r="C1413">
            <v>0</v>
          </cell>
          <cell r="D1413" t="str">
            <v/>
          </cell>
          <cell r="E1413" t="str">
            <v/>
          </cell>
          <cell r="F1413" t="str">
            <v/>
          </cell>
          <cell r="G1413" t="str">
            <v/>
          </cell>
          <cell r="H1413" t="str">
            <v/>
          </cell>
          <cell r="I1413" t="str">
            <v/>
          </cell>
          <cell r="J1413" t="str">
            <v/>
          </cell>
          <cell r="K1413" t="str">
            <v/>
          </cell>
          <cell r="L1413" t="str">
            <v/>
          </cell>
          <cell r="M1413" t="str">
            <v/>
          </cell>
          <cell r="N1413" t="str">
            <v/>
          </cell>
          <cell r="O1413" t="str">
            <v/>
          </cell>
          <cell r="P1413" t="str">
            <v/>
          </cell>
          <cell r="Q1413" t="str">
            <v/>
          </cell>
          <cell r="R1413" t="str">
            <v/>
          </cell>
          <cell r="S1413" t="str">
            <v/>
          </cell>
          <cell r="T1413" t="str">
            <v/>
          </cell>
          <cell r="U1413" t="str">
            <v/>
          </cell>
          <cell r="V1413" t="str">
            <v/>
          </cell>
          <cell r="W1413" t="str">
            <v/>
          </cell>
          <cell r="X1413" t="str">
            <v/>
          </cell>
          <cell r="Y1413" t="str">
            <v/>
          </cell>
          <cell r="Z1413" t="str">
            <v/>
          </cell>
          <cell r="AA1413" t="str">
            <v/>
          </cell>
          <cell r="AB1413" t="str">
            <v/>
          </cell>
          <cell r="AC1413" t="str">
            <v/>
          </cell>
          <cell r="AD1413" t="str">
            <v/>
          </cell>
          <cell r="AE1413" t="str">
            <v/>
          </cell>
          <cell r="AF1413" t="str">
            <v/>
          </cell>
          <cell r="AG1413" t="str">
            <v/>
          </cell>
          <cell r="AH1413" t="str">
            <v/>
          </cell>
          <cell r="AI1413" t="str">
            <v/>
          </cell>
          <cell r="AJ1413" t="str">
            <v/>
          </cell>
          <cell r="AK1413" t="str">
            <v/>
          </cell>
          <cell r="AL1413" t="str">
            <v/>
          </cell>
          <cell r="AM1413" t="str">
            <v/>
          </cell>
          <cell r="AN1413" t="str">
            <v/>
          </cell>
          <cell r="AO1413" t="str">
            <v/>
          </cell>
          <cell r="AP1413" t="str">
            <v/>
          </cell>
          <cell r="AQ1413" t="str">
            <v/>
          </cell>
          <cell r="AR1413" t="str">
            <v/>
          </cell>
          <cell r="AS1413" t="str">
            <v/>
          </cell>
          <cell r="AT1413" t="str">
            <v/>
          </cell>
          <cell r="AU1413" t="str">
            <v/>
          </cell>
          <cell r="AV1413" t="str">
            <v/>
          </cell>
          <cell r="AW1413" t="str">
            <v/>
          </cell>
          <cell r="AX1413" t="str">
            <v/>
          </cell>
          <cell r="AY1413" t="str">
            <v/>
          </cell>
          <cell r="AZ1413" t="str">
            <v/>
          </cell>
          <cell r="BA1413" t="str">
            <v/>
          </cell>
          <cell r="BB1413" t="str">
            <v/>
          </cell>
          <cell r="BC1413" t="str">
            <v/>
          </cell>
        </row>
        <row r="1414">
          <cell r="B1414" t="str">
            <v>SINBOX - Air</v>
          </cell>
          <cell r="C1414">
            <v>0</v>
          </cell>
          <cell r="D1414" t="str">
            <v/>
          </cell>
          <cell r="E1414" t="str">
            <v/>
          </cell>
          <cell r="F1414" t="str">
            <v/>
          </cell>
          <cell r="G1414" t="str">
            <v/>
          </cell>
          <cell r="H1414" t="str">
            <v/>
          </cell>
          <cell r="I1414" t="str">
            <v/>
          </cell>
          <cell r="J1414" t="str">
            <v/>
          </cell>
          <cell r="K1414" t="str">
            <v/>
          </cell>
          <cell r="L1414" t="str">
            <v/>
          </cell>
          <cell r="M1414" t="str">
            <v/>
          </cell>
          <cell r="N1414" t="str">
            <v/>
          </cell>
          <cell r="O1414" t="str">
            <v/>
          </cell>
          <cell r="P1414" t="str">
            <v/>
          </cell>
          <cell r="Q1414" t="str">
            <v/>
          </cell>
          <cell r="R1414" t="str">
            <v/>
          </cell>
          <cell r="S1414" t="str">
            <v/>
          </cell>
          <cell r="T1414" t="str">
            <v/>
          </cell>
          <cell r="U1414" t="str">
            <v/>
          </cell>
          <cell r="V1414" t="str">
            <v/>
          </cell>
          <cell r="W1414" t="str">
            <v/>
          </cell>
          <cell r="X1414" t="str">
            <v/>
          </cell>
          <cell r="Y1414" t="str">
            <v/>
          </cell>
          <cell r="Z1414" t="str">
            <v/>
          </cell>
          <cell r="AA1414" t="str">
            <v/>
          </cell>
          <cell r="AB1414" t="str">
            <v/>
          </cell>
          <cell r="AC1414" t="str">
            <v/>
          </cell>
          <cell r="AD1414" t="str">
            <v/>
          </cell>
          <cell r="AE1414" t="str">
            <v/>
          </cell>
          <cell r="AF1414" t="str">
            <v/>
          </cell>
          <cell r="AG1414" t="str">
            <v/>
          </cell>
          <cell r="AH1414" t="str">
            <v/>
          </cell>
          <cell r="AI1414" t="str">
            <v/>
          </cell>
          <cell r="AJ1414" t="str">
            <v/>
          </cell>
          <cell r="AK1414" t="str">
            <v/>
          </cell>
          <cell r="AL1414" t="str">
            <v/>
          </cell>
          <cell r="AM1414" t="str">
            <v/>
          </cell>
          <cell r="AN1414" t="str">
            <v/>
          </cell>
          <cell r="AO1414" t="str">
            <v/>
          </cell>
          <cell r="AP1414" t="str">
            <v/>
          </cell>
          <cell r="AQ1414" t="str">
            <v/>
          </cell>
          <cell r="AR1414" t="str">
            <v/>
          </cell>
          <cell r="AS1414" t="str">
            <v/>
          </cell>
          <cell r="AT1414" t="str">
            <v/>
          </cell>
          <cell r="AU1414" t="str">
            <v/>
          </cell>
          <cell r="AV1414" t="str">
            <v/>
          </cell>
          <cell r="AW1414" t="str">
            <v/>
          </cell>
          <cell r="AX1414" t="str">
            <v/>
          </cell>
          <cell r="AY1414" t="str">
            <v/>
          </cell>
          <cell r="AZ1414" t="str">
            <v/>
          </cell>
          <cell r="BA1414" t="str">
            <v/>
          </cell>
          <cell r="BB1414" t="str">
            <v/>
          </cell>
          <cell r="BC1414" t="str">
            <v/>
          </cell>
        </row>
        <row r="1415">
          <cell r="B1415" t="str">
            <v>SINBOX - Sea</v>
          </cell>
          <cell r="C1415">
            <v>0</v>
          </cell>
          <cell r="D1415" t="str">
            <v/>
          </cell>
          <cell r="E1415" t="str">
            <v/>
          </cell>
          <cell r="F1415" t="str">
            <v/>
          </cell>
          <cell r="G1415" t="str">
            <v/>
          </cell>
          <cell r="H1415" t="str">
            <v/>
          </cell>
          <cell r="I1415" t="str">
            <v/>
          </cell>
          <cell r="J1415" t="str">
            <v/>
          </cell>
          <cell r="K1415" t="str">
            <v/>
          </cell>
          <cell r="L1415" t="str">
            <v/>
          </cell>
          <cell r="M1415" t="str">
            <v/>
          </cell>
          <cell r="N1415" t="str">
            <v/>
          </cell>
          <cell r="O1415" t="str">
            <v/>
          </cell>
          <cell r="P1415" t="str">
            <v/>
          </cell>
          <cell r="Q1415" t="str">
            <v/>
          </cell>
          <cell r="R1415" t="str">
            <v/>
          </cell>
          <cell r="S1415" t="str">
            <v/>
          </cell>
          <cell r="T1415" t="str">
            <v/>
          </cell>
          <cell r="U1415" t="str">
            <v/>
          </cell>
          <cell r="V1415" t="str">
            <v/>
          </cell>
          <cell r="W1415" t="str">
            <v/>
          </cell>
          <cell r="X1415" t="str">
            <v/>
          </cell>
          <cell r="Y1415" t="str">
            <v/>
          </cell>
          <cell r="Z1415" t="str">
            <v/>
          </cell>
          <cell r="AA1415" t="str">
            <v/>
          </cell>
          <cell r="AB1415" t="str">
            <v/>
          </cell>
          <cell r="AC1415" t="str">
            <v/>
          </cell>
          <cell r="AD1415" t="str">
            <v/>
          </cell>
          <cell r="AE1415" t="str">
            <v/>
          </cell>
          <cell r="AF1415" t="str">
            <v/>
          </cell>
          <cell r="AG1415" t="str">
            <v/>
          </cell>
          <cell r="AH1415" t="str">
            <v/>
          </cell>
          <cell r="AI1415" t="str">
            <v/>
          </cell>
          <cell r="AJ1415" t="str">
            <v/>
          </cell>
          <cell r="AK1415" t="str">
            <v/>
          </cell>
          <cell r="AL1415" t="str">
            <v/>
          </cell>
          <cell r="AM1415" t="str">
            <v/>
          </cell>
          <cell r="AN1415" t="str">
            <v/>
          </cell>
          <cell r="AO1415" t="str">
            <v/>
          </cell>
          <cell r="AP1415" t="str">
            <v/>
          </cell>
          <cell r="AQ1415" t="str">
            <v/>
          </cell>
          <cell r="AR1415" t="str">
            <v/>
          </cell>
          <cell r="AS1415" t="str">
            <v/>
          </cell>
          <cell r="AT1415" t="str">
            <v/>
          </cell>
          <cell r="AU1415" t="str">
            <v/>
          </cell>
          <cell r="AV1415" t="str">
            <v/>
          </cell>
          <cell r="AW1415" t="str">
            <v/>
          </cell>
          <cell r="AX1415" t="str">
            <v/>
          </cell>
          <cell r="AY1415" t="str">
            <v/>
          </cell>
          <cell r="AZ1415" t="str">
            <v/>
          </cell>
          <cell r="BA1415" t="str">
            <v/>
          </cell>
          <cell r="BB1415" t="str">
            <v/>
          </cell>
          <cell r="BC1415" t="str">
            <v/>
          </cell>
        </row>
        <row r="1416">
          <cell r="B1416" t="str">
            <v>ZUMBA - Air</v>
          </cell>
          <cell r="C1416">
            <v>0</v>
          </cell>
          <cell r="D1416" t="str">
            <v/>
          </cell>
          <cell r="E1416" t="str">
            <v/>
          </cell>
          <cell r="F1416" t="str">
            <v/>
          </cell>
          <cell r="G1416" t="str">
            <v/>
          </cell>
          <cell r="H1416" t="str">
            <v/>
          </cell>
          <cell r="I1416" t="str">
            <v/>
          </cell>
          <cell r="J1416" t="str">
            <v/>
          </cell>
          <cell r="K1416" t="str">
            <v/>
          </cell>
          <cell r="L1416" t="str">
            <v/>
          </cell>
          <cell r="M1416" t="str">
            <v/>
          </cell>
          <cell r="N1416" t="str">
            <v/>
          </cell>
          <cell r="O1416" t="str">
            <v/>
          </cell>
          <cell r="P1416" t="str">
            <v/>
          </cell>
          <cell r="Q1416" t="str">
            <v/>
          </cell>
          <cell r="R1416" t="str">
            <v/>
          </cell>
          <cell r="S1416" t="str">
            <v/>
          </cell>
          <cell r="T1416" t="str">
            <v/>
          </cell>
          <cell r="U1416" t="str">
            <v/>
          </cell>
          <cell r="V1416" t="str">
            <v/>
          </cell>
          <cell r="W1416" t="str">
            <v/>
          </cell>
          <cell r="X1416" t="str">
            <v/>
          </cell>
          <cell r="Y1416" t="str">
            <v/>
          </cell>
          <cell r="Z1416" t="str">
            <v/>
          </cell>
          <cell r="AA1416" t="str">
            <v/>
          </cell>
          <cell r="AB1416" t="str">
            <v/>
          </cell>
          <cell r="AC1416" t="str">
            <v/>
          </cell>
          <cell r="AD1416" t="str">
            <v/>
          </cell>
          <cell r="AE1416" t="str">
            <v/>
          </cell>
          <cell r="AF1416" t="str">
            <v/>
          </cell>
          <cell r="AG1416" t="str">
            <v/>
          </cell>
          <cell r="AH1416" t="str">
            <v/>
          </cell>
          <cell r="AI1416" t="str">
            <v/>
          </cell>
          <cell r="AJ1416" t="str">
            <v/>
          </cell>
          <cell r="AK1416" t="str">
            <v/>
          </cell>
          <cell r="AL1416" t="str">
            <v/>
          </cell>
          <cell r="AM1416" t="str">
            <v/>
          </cell>
          <cell r="AN1416" t="str">
            <v/>
          </cell>
          <cell r="AO1416" t="str">
            <v/>
          </cell>
          <cell r="AP1416" t="str">
            <v/>
          </cell>
          <cell r="AQ1416" t="str">
            <v/>
          </cell>
          <cell r="AR1416" t="str">
            <v/>
          </cell>
          <cell r="AS1416" t="str">
            <v/>
          </cell>
          <cell r="AT1416" t="str">
            <v/>
          </cell>
          <cell r="AU1416" t="str">
            <v/>
          </cell>
          <cell r="AV1416" t="str">
            <v/>
          </cell>
          <cell r="AW1416" t="str">
            <v/>
          </cell>
          <cell r="AX1416" t="str">
            <v/>
          </cell>
          <cell r="AY1416" t="str">
            <v/>
          </cell>
          <cell r="AZ1416" t="str">
            <v/>
          </cell>
          <cell r="BA1416" t="str">
            <v/>
          </cell>
          <cell r="BB1416" t="str">
            <v/>
          </cell>
          <cell r="BC1416" t="str">
            <v/>
          </cell>
        </row>
        <row r="1417">
          <cell r="B1417" t="str">
            <v>ZUMBA - Sea</v>
          </cell>
          <cell r="C1417">
            <v>0</v>
          </cell>
          <cell r="D1417" t="str">
            <v/>
          </cell>
          <cell r="E1417" t="str">
            <v/>
          </cell>
          <cell r="F1417" t="str">
            <v/>
          </cell>
          <cell r="G1417" t="str">
            <v/>
          </cell>
          <cell r="H1417" t="str">
            <v/>
          </cell>
          <cell r="I1417" t="str">
            <v/>
          </cell>
          <cell r="J1417" t="str">
            <v/>
          </cell>
          <cell r="K1417" t="str">
            <v/>
          </cell>
          <cell r="L1417" t="str">
            <v/>
          </cell>
          <cell r="M1417" t="str">
            <v/>
          </cell>
          <cell r="N1417" t="str">
            <v/>
          </cell>
          <cell r="O1417" t="str">
            <v/>
          </cell>
          <cell r="P1417" t="str">
            <v/>
          </cell>
          <cell r="Q1417" t="str">
            <v/>
          </cell>
          <cell r="R1417" t="str">
            <v/>
          </cell>
          <cell r="S1417" t="str">
            <v/>
          </cell>
          <cell r="T1417" t="str">
            <v/>
          </cell>
          <cell r="U1417" t="str">
            <v/>
          </cell>
          <cell r="V1417" t="str">
            <v/>
          </cell>
          <cell r="W1417" t="str">
            <v/>
          </cell>
          <cell r="X1417" t="str">
            <v/>
          </cell>
          <cell r="Y1417" t="str">
            <v/>
          </cell>
          <cell r="Z1417" t="str">
            <v/>
          </cell>
          <cell r="AA1417" t="str">
            <v/>
          </cell>
          <cell r="AB1417" t="str">
            <v/>
          </cell>
          <cell r="AC1417" t="str">
            <v/>
          </cell>
          <cell r="AD1417" t="str">
            <v/>
          </cell>
          <cell r="AE1417" t="str">
            <v/>
          </cell>
          <cell r="AF1417" t="str">
            <v/>
          </cell>
          <cell r="AG1417" t="str">
            <v/>
          </cell>
          <cell r="AH1417" t="str">
            <v/>
          </cell>
          <cell r="AI1417" t="str">
            <v/>
          </cell>
          <cell r="AJ1417" t="str">
            <v/>
          </cell>
          <cell r="AK1417" t="str">
            <v/>
          </cell>
          <cell r="AL1417" t="str">
            <v/>
          </cell>
          <cell r="AM1417" t="str">
            <v/>
          </cell>
          <cell r="AN1417" t="str">
            <v/>
          </cell>
          <cell r="AO1417" t="str">
            <v/>
          </cell>
          <cell r="AP1417" t="str">
            <v/>
          </cell>
          <cell r="AQ1417" t="str">
            <v/>
          </cell>
          <cell r="AR1417" t="str">
            <v/>
          </cell>
          <cell r="AS1417" t="str">
            <v/>
          </cell>
          <cell r="AT1417" t="str">
            <v/>
          </cell>
          <cell r="AU1417" t="str">
            <v/>
          </cell>
          <cell r="AV1417" t="str">
            <v/>
          </cell>
          <cell r="AW1417" t="str">
            <v/>
          </cell>
          <cell r="AX1417" t="str">
            <v/>
          </cell>
          <cell r="AY1417" t="str">
            <v/>
          </cell>
          <cell r="AZ1417" t="str">
            <v/>
          </cell>
          <cell r="BA1417" t="str">
            <v/>
          </cell>
          <cell r="BB1417" t="str">
            <v/>
          </cell>
          <cell r="BC1417" t="str">
            <v/>
          </cell>
        </row>
      </sheetData>
      <sheetData sheetId="4">
        <row r="5">
          <cell r="C5">
            <v>1</v>
          </cell>
          <cell r="D5" t="str">
            <v>SGN G2</v>
          </cell>
          <cell r="E5" t="str">
            <v>Air</v>
          </cell>
          <cell r="F5" t="str">
            <v>CS</v>
          </cell>
          <cell r="G5">
            <v>0</v>
          </cell>
          <cell r="H5">
            <v>0</v>
          </cell>
          <cell r="I5">
            <v>2023</v>
          </cell>
          <cell r="J5" t="str">
            <v>Forecast</v>
          </cell>
        </row>
        <row r="6">
          <cell r="B6" t="str">
            <v>AEBV</v>
          </cell>
          <cell r="C6">
            <v>1</v>
          </cell>
          <cell r="D6" t="str">
            <v>SGN G2</v>
          </cell>
          <cell r="E6" t="str">
            <v>Air</v>
          </cell>
          <cell r="F6" t="str">
            <v>CS</v>
          </cell>
          <cell r="G6">
            <v>0</v>
          </cell>
          <cell r="H6">
            <v>0</v>
          </cell>
          <cell r="I6">
            <v>2023</v>
          </cell>
          <cell r="J6" t="str">
            <v>Forecast</v>
          </cell>
        </row>
        <row r="7">
          <cell r="B7" t="str">
            <v>ANNINC</v>
          </cell>
          <cell r="C7">
            <v>1</v>
          </cell>
          <cell r="D7" t="str">
            <v>SGN G2</v>
          </cell>
          <cell r="E7" t="str">
            <v>Air</v>
          </cell>
          <cell r="F7" t="str">
            <v>CS</v>
          </cell>
          <cell r="G7">
            <v>0</v>
          </cell>
          <cell r="H7">
            <v>0</v>
          </cell>
          <cell r="I7">
            <v>2023</v>
          </cell>
          <cell r="J7" t="str">
            <v>Forecast</v>
          </cell>
        </row>
        <row r="8">
          <cell r="B8" t="str">
            <v>ARMOUR</v>
          </cell>
          <cell r="C8">
            <v>1</v>
          </cell>
          <cell r="D8" t="str">
            <v>SGN G2</v>
          </cell>
          <cell r="E8" t="str">
            <v>Air</v>
          </cell>
          <cell r="F8" t="str">
            <v>CS</v>
          </cell>
          <cell r="G8">
            <v>0</v>
          </cell>
          <cell r="H8">
            <v>0</v>
          </cell>
          <cell r="I8">
            <v>2023</v>
          </cell>
          <cell r="J8" t="str">
            <v>Forecast</v>
          </cell>
        </row>
        <row r="9">
          <cell r="B9" t="str">
            <v>ATC</v>
          </cell>
          <cell r="C9">
            <v>1</v>
          </cell>
          <cell r="D9" t="str">
            <v>SGN G2</v>
          </cell>
          <cell r="E9" t="str">
            <v>Air</v>
          </cell>
          <cell r="F9" t="str">
            <v>CS</v>
          </cell>
          <cell r="G9">
            <v>0</v>
          </cell>
          <cell r="H9">
            <v>0</v>
          </cell>
          <cell r="I9">
            <v>2023</v>
          </cell>
          <cell r="J9" t="str">
            <v>Forecast</v>
          </cell>
        </row>
        <row r="10">
          <cell r="B10" t="str">
            <v>ATCSTS</v>
          </cell>
          <cell r="C10">
            <v>1</v>
          </cell>
          <cell r="D10" t="str">
            <v>SGN G2</v>
          </cell>
          <cell r="E10" t="str">
            <v>Air</v>
          </cell>
          <cell r="F10" t="str">
            <v>CS</v>
          </cell>
          <cell r="G10">
            <v>0</v>
          </cell>
          <cell r="H10">
            <v>0</v>
          </cell>
          <cell r="I10">
            <v>2023</v>
          </cell>
          <cell r="J10" t="str">
            <v>Forecast</v>
          </cell>
        </row>
        <row r="11">
          <cell r="B11" t="str">
            <v>ATS</v>
          </cell>
          <cell r="C11">
            <v>1</v>
          </cell>
          <cell r="D11" t="str">
            <v>SGN G2</v>
          </cell>
          <cell r="E11" t="str">
            <v>Air</v>
          </cell>
          <cell r="F11" t="str">
            <v>CS</v>
          </cell>
          <cell r="G11">
            <v>0</v>
          </cell>
          <cell r="H11">
            <v>0</v>
          </cell>
          <cell r="I11">
            <v>2023</v>
          </cell>
          <cell r="J11" t="str">
            <v>Forecast</v>
          </cell>
        </row>
        <row r="12">
          <cell r="B12" t="str">
            <v>HORBAC</v>
          </cell>
          <cell r="C12">
            <v>1</v>
          </cell>
          <cell r="D12" t="str">
            <v>SGN G2</v>
          </cell>
          <cell r="E12" t="str">
            <v>Air</v>
          </cell>
          <cell r="F12" t="str">
            <v>CS</v>
          </cell>
          <cell r="G12">
            <v>0</v>
          </cell>
          <cell r="H12">
            <v>0</v>
          </cell>
          <cell r="I12">
            <v>2023</v>
          </cell>
          <cell r="J12" t="str">
            <v>Forecast</v>
          </cell>
        </row>
        <row r="13">
          <cell r="B13" t="str">
            <v>HORBUB</v>
          </cell>
          <cell r="C13">
            <v>1</v>
          </cell>
          <cell r="D13" t="str">
            <v>SGN G2</v>
          </cell>
          <cell r="E13" t="str">
            <v>Air</v>
          </cell>
          <cell r="F13" t="str">
            <v>CS</v>
          </cell>
          <cell r="G13">
            <v>0</v>
          </cell>
          <cell r="H13">
            <v>0</v>
          </cell>
          <cell r="I13">
            <v>2023</v>
          </cell>
          <cell r="J13" t="str">
            <v>Forecast</v>
          </cell>
        </row>
        <row r="14">
          <cell r="B14" t="str">
            <v>HOSLEY</v>
          </cell>
          <cell r="C14">
            <v>1</v>
          </cell>
          <cell r="D14" t="str">
            <v>SGN G2</v>
          </cell>
          <cell r="E14" t="str">
            <v>Air</v>
          </cell>
          <cell r="F14" t="str">
            <v>CS</v>
          </cell>
          <cell r="G14">
            <v>0</v>
          </cell>
          <cell r="H14">
            <v>0</v>
          </cell>
          <cell r="I14">
            <v>2023</v>
          </cell>
          <cell r="J14" t="str">
            <v>Forecast</v>
          </cell>
        </row>
        <row r="15">
          <cell r="B15" t="str">
            <v>JCREW</v>
          </cell>
          <cell r="C15">
            <v>1</v>
          </cell>
          <cell r="D15" t="str">
            <v>SGN G2</v>
          </cell>
          <cell r="E15" t="str">
            <v>Air</v>
          </cell>
          <cell r="F15" t="str">
            <v>CS</v>
          </cell>
          <cell r="G15">
            <v>14</v>
          </cell>
          <cell r="H15">
            <v>3.5000000000000001E-3</v>
          </cell>
          <cell r="I15">
            <v>2023</v>
          </cell>
          <cell r="J15" t="str">
            <v>Forecast</v>
          </cell>
        </row>
        <row r="16">
          <cell r="B16" t="str">
            <v>NBAL</v>
          </cell>
          <cell r="C16">
            <v>1</v>
          </cell>
          <cell r="D16" t="str">
            <v>SGN G2</v>
          </cell>
          <cell r="E16" t="str">
            <v>Air</v>
          </cell>
          <cell r="F16" t="str">
            <v>CS</v>
          </cell>
          <cell r="G16">
            <v>28</v>
          </cell>
          <cell r="H16">
            <v>0.1331555555555555</v>
          </cell>
          <cell r="I16">
            <v>2023</v>
          </cell>
          <cell r="J16" t="str">
            <v>Forecast</v>
          </cell>
        </row>
        <row r="17">
          <cell r="B17" t="str">
            <v>NBC</v>
          </cell>
          <cell r="C17">
            <v>1</v>
          </cell>
          <cell r="D17" t="str">
            <v>SGN G2</v>
          </cell>
          <cell r="E17" t="str">
            <v>Air</v>
          </cell>
          <cell r="F17" t="str">
            <v>CS</v>
          </cell>
          <cell r="G17">
            <v>0</v>
          </cell>
          <cell r="H17">
            <v>0</v>
          </cell>
          <cell r="I17">
            <v>2023</v>
          </cell>
          <cell r="J17" t="str">
            <v>Forecast</v>
          </cell>
        </row>
        <row r="18">
          <cell r="B18" t="str">
            <v>NBMY</v>
          </cell>
          <cell r="C18">
            <v>1</v>
          </cell>
          <cell r="D18" t="str">
            <v>SGN G2</v>
          </cell>
          <cell r="E18" t="str">
            <v>Air</v>
          </cell>
          <cell r="F18" t="str">
            <v>CS</v>
          </cell>
          <cell r="G18">
            <v>0</v>
          </cell>
          <cell r="H18">
            <v>0</v>
          </cell>
          <cell r="I18">
            <v>2023</v>
          </cell>
          <cell r="J18" t="str">
            <v>Forecast</v>
          </cell>
        </row>
        <row r="19">
          <cell r="B19" t="str">
            <v>NBSG</v>
          </cell>
          <cell r="C19">
            <v>1</v>
          </cell>
          <cell r="D19" t="str">
            <v>SGN G2</v>
          </cell>
          <cell r="E19" t="str">
            <v>Air</v>
          </cell>
          <cell r="F19" t="str">
            <v>CS</v>
          </cell>
          <cell r="G19">
            <v>0</v>
          </cell>
          <cell r="H19">
            <v>0</v>
          </cell>
          <cell r="I19">
            <v>2023</v>
          </cell>
          <cell r="J19" t="str">
            <v>Forecast</v>
          </cell>
        </row>
        <row r="20">
          <cell r="B20" t="str">
            <v>UADSHP</v>
          </cell>
          <cell r="C20">
            <v>1</v>
          </cell>
          <cell r="D20" t="str">
            <v>SGN G2</v>
          </cell>
          <cell r="E20" t="str">
            <v>Air</v>
          </cell>
          <cell r="F20" t="str">
            <v>CS</v>
          </cell>
          <cell r="G20">
            <v>0</v>
          </cell>
          <cell r="H20">
            <v>0</v>
          </cell>
          <cell r="I20">
            <v>2023</v>
          </cell>
          <cell r="J20" t="str">
            <v>Forecast</v>
          </cell>
        </row>
        <row r="21">
          <cell r="B21" t="str">
            <v>WARMEX</v>
          </cell>
          <cell r="C21">
            <v>1</v>
          </cell>
          <cell r="D21" t="str">
            <v>SGN G2</v>
          </cell>
          <cell r="E21" t="str">
            <v>Air</v>
          </cell>
          <cell r="F21" t="str">
            <v>CS</v>
          </cell>
          <cell r="G21">
            <v>0</v>
          </cell>
          <cell r="H21">
            <v>0</v>
          </cell>
          <cell r="I21">
            <v>2023</v>
          </cell>
          <cell r="J21" t="str">
            <v>Forecast</v>
          </cell>
        </row>
        <row r="22">
          <cell r="B22" t="str">
            <v>XIRGA</v>
          </cell>
          <cell r="C22">
            <v>1</v>
          </cell>
          <cell r="D22" t="str">
            <v>SGN G5</v>
          </cell>
          <cell r="E22" t="str">
            <v>Air</v>
          </cell>
          <cell r="F22" t="str">
            <v>CS</v>
          </cell>
          <cell r="G22">
            <v>0</v>
          </cell>
          <cell r="H22">
            <v>0</v>
          </cell>
          <cell r="I22">
            <v>2023</v>
          </cell>
          <cell r="J22" t="str">
            <v>Forecast</v>
          </cell>
        </row>
        <row r="23">
          <cell r="B23" t="str">
            <v>XWASO</v>
          </cell>
          <cell r="C23">
            <v>1</v>
          </cell>
          <cell r="D23" t="str">
            <v>SGN G2</v>
          </cell>
          <cell r="E23" t="str">
            <v>Air</v>
          </cell>
          <cell r="F23" t="str">
            <v>CS</v>
          </cell>
          <cell r="G23">
            <v>0</v>
          </cell>
          <cell r="H23">
            <v>0</v>
          </cell>
          <cell r="I23">
            <v>2023</v>
          </cell>
          <cell r="J23" t="str">
            <v>Forecast</v>
          </cell>
        </row>
        <row r="24">
          <cell r="B24" t="str">
            <v>AEO</v>
          </cell>
          <cell r="C24">
            <v>1</v>
          </cell>
          <cell r="D24" t="str">
            <v>SGN G3</v>
          </cell>
          <cell r="E24" t="str">
            <v>Air</v>
          </cell>
          <cell r="F24" t="str">
            <v>CS</v>
          </cell>
          <cell r="G24">
            <v>0</v>
          </cell>
          <cell r="H24">
            <v>0</v>
          </cell>
          <cell r="I24">
            <v>2023</v>
          </cell>
          <cell r="J24" t="str">
            <v>Forecast</v>
          </cell>
        </row>
        <row r="25">
          <cell r="B25" t="str">
            <v>AEOHK</v>
          </cell>
          <cell r="C25">
            <v>1</v>
          </cell>
          <cell r="D25" t="str">
            <v>SGN G3</v>
          </cell>
          <cell r="E25" t="str">
            <v>Air</v>
          </cell>
          <cell r="F25" t="str">
            <v>CS</v>
          </cell>
          <cell r="G25">
            <v>0</v>
          </cell>
          <cell r="H25">
            <v>0</v>
          </cell>
          <cell r="I25">
            <v>2023</v>
          </cell>
          <cell r="J25" t="str">
            <v>Forecast</v>
          </cell>
        </row>
        <row r="26">
          <cell r="B26" t="str">
            <v>AEOJP</v>
          </cell>
          <cell r="C26">
            <v>1</v>
          </cell>
          <cell r="D26" t="str">
            <v>SGN G3</v>
          </cell>
          <cell r="E26" t="str">
            <v>Air</v>
          </cell>
          <cell r="F26" t="str">
            <v>CS</v>
          </cell>
          <cell r="G26">
            <v>0</v>
          </cell>
          <cell r="H26">
            <v>0</v>
          </cell>
          <cell r="I26">
            <v>2023</v>
          </cell>
          <cell r="J26" t="str">
            <v>Forecast</v>
          </cell>
        </row>
        <row r="27">
          <cell r="B27" t="str">
            <v>AEOMEX</v>
          </cell>
          <cell r="C27">
            <v>1</v>
          </cell>
          <cell r="D27" t="str">
            <v>SGN G3</v>
          </cell>
          <cell r="E27" t="str">
            <v>Air</v>
          </cell>
          <cell r="F27" t="str">
            <v>CS</v>
          </cell>
          <cell r="G27">
            <v>0</v>
          </cell>
          <cell r="H27">
            <v>0</v>
          </cell>
          <cell r="I27">
            <v>2023</v>
          </cell>
          <cell r="J27" t="str">
            <v>Forecast</v>
          </cell>
        </row>
        <row r="28">
          <cell r="B28" t="str">
            <v>AEOMIX</v>
          </cell>
          <cell r="C28">
            <v>1</v>
          </cell>
          <cell r="D28" t="str">
            <v>SGN G3</v>
          </cell>
          <cell r="E28" t="str">
            <v>Air</v>
          </cell>
          <cell r="F28" t="str">
            <v>CS</v>
          </cell>
          <cell r="G28">
            <v>0</v>
          </cell>
          <cell r="H28">
            <v>0</v>
          </cell>
          <cell r="I28">
            <v>2023</v>
          </cell>
          <cell r="J28" t="str">
            <v>Forecast</v>
          </cell>
        </row>
        <row r="29">
          <cell r="B29" t="str">
            <v>AEOSHA</v>
          </cell>
          <cell r="C29">
            <v>1</v>
          </cell>
          <cell r="D29" t="str">
            <v>SGN G3</v>
          </cell>
          <cell r="E29" t="str">
            <v>Air</v>
          </cell>
          <cell r="F29" t="str">
            <v>CS</v>
          </cell>
          <cell r="G29">
            <v>0</v>
          </cell>
          <cell r="H29">
            <v>0</v>
          </cell>
          <cell r="I29">
            <v>2023</v>
          </cell>
          <cell r="J29" t="str">
            <v>Forecast</v>
          </cell>
        </row>
        <row r="30">
          <cell r="B30" t="str">
            <v>AGRON</v>
          </cell>
          <cell r="C30">
            <v>1</v>
          </cell>
          <cell r="D30" t="str">
            <v>SGN G3</v>
          </cell>
          <cell r="E30" t="str">
            <v>Air</v>
          </cell>
          <cell r="F30" t="str">
            <v>CS</v>
          </cell>
          <cell r="G30">
            <v>0</v>
          </cell>
          <cell r="H30">
            <v>0</v>
          </cell>
          <cell r="I30">
            <v>2023</v>
          </cell>
          <cell r="J30" t="str">
            <v>Forecast</v>
          </cell>
        </row>
        <row r="31">
          <cell r="B31" t="str">
            <v>BELL</v>
          </cell>
          <cell r="C31">
            <v>1</v>
          </cell>
          <cell r="D31" t="str">
            <v>SGN G3</v>
          </cell>
          <cell r="E31" t="str">
            <v>Air</v>
          </cell>
          <cell r="F31" t="str">
            <v>CS</v>
          </cell>
          <cell r="G31">
            <v>0</v>
          </cell>
          <cell r="H31">
            <v>0</v>
          </cell>
          <cell r="I31">
            <v>2023</v>
          </cell>
          <cell r="J31" t="str">
            <v>Forecast</v>
          </cell>
        </row>
        <row r="32">
          <cell r="B32" t="str">
            <v>BHBEJ</v>
          </cell>
          <cell r="C32">
            <v>1</v>
          </cell>
          <cell r="D32" t="str">
            <v>SGN G3</v>
          </cell>
          <cell r="E32" t="str">
            <v>Air</v>
          </cell>
          <cell r="F32" t="str">
            <v>CS</v>
          </cell>
          <cell r="G32">
            <v>0</v>
          </cell>
          <cell r="H32">
            <v>0</v>
          </cell>
          <cell r="I32">
            <v>2023</v>
          </cell>
          <cell r="J32" t="str">
            <v>Forecast</v>
          </cell>
        </row>
        <row r="33">
          <cell r="B33" t="str">
            <v>BPS</v>
          </cell>
          <cell r="C33">
            <v>1</v>
          </cell>
          <cell r="D33" t="str">
            <v>SGN G3</v>
          </cell>
          <cell r="E33" t="str">
            <v>Air</v>
          </cell>
          <cell r="F33" t="str">
            <v>CS</v>
          </cell>
          <cell r="G33">
            <v>0</v>
          </cell>
          <cell r="H33">
            <v>0</v>
          </cell>
          <cell r="I33">
            <v>2023</v>
          </cell>
          <cell r="J33" t="str">
            <v>Forecast</v>
          </cell>
        </row>
        <row r="34">
          <cell r="B34" t="str">
            <v>BPSH</v>
          </cell>
          <cell r="C34">
            <v>1</v>
          </cell>
          <cell r="D34" t="str">
            <v>SGN G3</v>
          </cell>
          <cell r="E34" t="str">
            <v>Air</v>
          </cell>
          <cell r="F34" t="str">
            <v>CS</v>
          </cell>
          <cell r="G34">
            <v>0</v>
          </cell>
          <cell r="H34">
            <v>0</v>
          </cell>
          <cell r="I34">
            <v>2023</v>
          </cell>
          <cell r="J34" t="str">
            <v>Forecast</v>
          </cell>
        </row>
        <row r="35">
          <cell r="B35" t="str">
            <v>BPSHCA</v>
          </cell>
          <cell r="C35">
            <v>1</v>
          </cell>
          <cell r="D35" t="str">
            <v>SGN G3</v>
          </cell>
          <cell r="E35" t="str">
            <v>Air</v>
          </cell>
          <cell r="F35" t="str">
            <v>CS</v>
          </cell>
          <cell r="G35">
            <v>0</v>
          </cell>
          <cell r="H35">
            <v>0</v>
          </cell>
          <cell r="I35">
            <v>2023</v>
          </cell>
          <cell r="J35" t="str">
            <v>Forecast</v>
          </cell>
        </row>
        <row r="36">
          <cell r="B36" t="str">
            <v>BPSHUB</v>
          </cell>
          <cell r="C36">
            <v>1</v>
          </cell>
          <cell r="D36" t="str">
            <v>SGN G3</v>
          </cell>
          <cell r="E36" t="str">
            <v>Air</v>
          </cell>
          <cell r="F36" t="str">
            <v>CS</v>
          </cell>
          <cell r="G36">
            <v>0</v>
          </cell>
          <cell r="H36">
            <v>0</v>
          </cell>
          <cell r="I36">
            <v>2023</v>
          </cell>
          <cell r="J36" t="str">
            <v>Forecast</v>
          </cell>
        </row>
        <row r="37">
          <cell r="B37" t="str">
            <v>BPSL</v>
          </cell>
          <cell r="C37">
            <v>1</v>
          </cell>
          <cell r="D37" t="str">
            <v>SGN G3</v>
          </cell>
          <cell r="E37" t="str">
            <v>Air</v>
          </cell>
          <cell r="F37" t="str">
            <v>CS</v>
          </cell>
          <cell r="G37">
            <v>0</v>
          </cell>
          <cell r="H37">
            <v>0</v>
          </cell>
          <cell r="I37">
            <v>2023</v>
          </cell>
          <cell r="J37" t="str">
            <v>Forecast</v>
          </cell>
        </row>
        <row r="38">
          <cell r="B38" t="str">
            <v>BRYLAN</v>
          </cell>
          <cell r="C38">
            <v>1</v>
          </cell>
          <cell r="D38" t="str">
            <v>SGN G3</v>
          </cell>
          <cell r="E38" t="str">
            <v>Air</v>
          </cell>
          <cell r="F38" t="str">
            <v>CS</v>
          </cell>
          <cell r="G38">
            <v>0</v>
          </cell>
          <cell r="H38">
            <v>0</v>
          </cell>
          <cell r="I38">
            <v>2023</v>
          </cell>
          <cell r="J38" t="str">
            <v>Forecast</v>
          </cell>
        </row>
        <row r="39">
          <cell r="B39" t="str">
            <v>CHEWY</v>
          </cell>
          <cell r="C39">
            <v>1</v>
          </cell>
          <cell r="D39" t="str">
            <v>SGN G3</v>
          </cell>
          <cell r="E39" t="str">
            <v>Air</v>
          </cell>
          <cell r="F39" t="str">
            <v>CS</v>
          </cell>
          <cell r="G39">
            <v>0</v>
          </cell>
          <cell r="H39">
            <v>0</v>
          </cell>
          <cell r="I39">
            <v>2023</v>
          </cell>
          <cell r="J39" t="str">
            <v>Forecast</v>
          </cell>
        </row>
        <row r="40">
          <cell r="B40" t="str">
            <v>CLUSH</v>
          </cell>
          <cell r="C40">
            <v>1</v>
          </cell>
          <cell r="D40" t="str">
            <v>SGN G3</v>
          </cell>
          <cell r="E40" t="str">
            <v>Air</v>
          </cell>
          <cell r="F40" t="str">
            <v>CS</v>
          </cell>
          <cell r="G40">
            <v>0</v>
          </cell>
          <cell r="H40">
            <v>0</v>
          </cell>
          <cell r="I40">
            <v>2023</v>
          </cell>
          <cell r="J40" t="str">
            <v>Forecast</v>
          </cell>
        </row>
        <row r="41">
          <cell r="B41" t="str">
            <v>DEICH</v>
          </cell>
          <cell r="C41">
            <v>1</v>
          </cell>
          <cell r="D41" t="str">
            <v>SGN G3</v>
          </cell>
          <cell r="E41" t="str">
            <v>Air</v>
          </cell>
          <cell r="F41" t="str">
            <v>CS</v>
          </cell>
          <cell r="G41">
            <v>0</v>
          </cell>
          <cell r="H41">
            <v>0</v>
          </cell>
          <cell r="I41">
            <v>2023</v>
          </cell>
          <cell r="J41" t="str">
            <v>Forecast</v>
          </cell>
        </row>
        <row r="42">
          <cell r="B42" t="str">
            <v>DEICUK</v>
          </cell>
          <cell r="C42">
            <v>1</v>
          </cell>
          <cell r="D42" t="str">
            <v>SGN G3</v>
          </cell>
          <cell r="E42" t="str">
            <v>Air</v>
          </cell>
          <cell r="F42" t="str">
            <v>CS</v>
          </cell>
          <cell r="G42">
            <v>0</v>
          </cell>
          <cell r="H42">
            <v>0</v>
          </cell>
          <cell r="I42">
            <v>2023</v>
          </cell>
          <cell r="J42" t="str">
            <v>Forecast</v>
          </cell>
        </row>
        <row r="43">
          <cell r="B43" t="str">
            <v>DEMO</v>
          </cell>
          <cell r="C43">
            <v>1</v>
          </cell>
          <cell r="D43" t="str">
            <v>SGN G3</v>
          </cell>
          <cell r="E43" t="str">
            <v>Air</v>
          </cell>
          <cell r="F43" t="str">
            <v>CS</v>
          </cell>
          <cell r="G43">
            <v>0</v>
          </cell>
          <cell r="H43">
            <v>0</v>
          </cell>
          <cell r="I43">
            <v>2023</v>
          </cell>
          <cell r="J43" t="str">
            <v>Forecast</v>
          </cell>
        </row>
        <row r="44">
          <cell r="B44" t="str">
            <v>EDDIEB</v>
          </cell>
          <cell r="C44">
            <v>1</v>
          </cell>
          <cell r="D44" t="str">
            <v>SGN G3</v>
          </cell>
          <cell r="E44" t="str">
            <v>Air</v>
          </cell>
          <cell r="F44" t="str">
            <v>CS</v>
          </cell>
          <cell r="G44">
            <v>1</v>
          </cell>
          <cell r="H44">
            <v>2.0833333333333333E-5</v>
          </cell>
          <cell r="I44">
            <v>2023</v>
          </cell>
          <cell r="J44" t="str">
            <v>Forecast</v>
          </cell>
        </row>
        <row r="45">
          <cell r="B45" t="str">
            <v>EMCOLS</v>
          </cell>
          <cell r="C45">
            <v>1</v>
          </cell>
          <cell r="D45" t="str">
            <v>SGN G3</v>
          </cell>
          <cell r="E45" t="str">
            <v>Air</v>
          </cell>
          <cell r="F45" t="str">
            <v>CS</v>
          </cell>
          <cell r="G45">
            <v>0</v>
          </cell>
          <cell r="H45">
            <v>0</v>
          </cell>
          <cell r="I45">
            <v>2023</v>
          </cell>
          <cell r="J45" t="str">
            <v>Forecast</v>
          </cell>
        </row>
        <row r="46">
          <cell r="B46" t="str">
            <v>ENGRS</v>
          </cell>
          <cell r="C46">
            <v>1</v>
          </cell>
          <cell r="D46" t="str">
            <v>SGN G3</v>
          </cell>
          <cell r="E46" t="str">
            <v>Air</v>
          </cell>
          <cell r="F46" t="str">
            <v>CS</v>
          </cell>
          <cell r="G46">
            <v>0</v>
          </cell>
          <cell r="H46">
            <v>0</v>
          </cell>
          <cell r="I46">
            <v>2023</v>
          </cell>
          <cell r="J46" t="str">
            <v>Forecast</v>
          </cell>
        </row>
        <row r="47">
          <cell r="B47" t="str">
            <v>ENSHOE</v>
          </cell>
          <cell r="C47">
            <v>1</v>
          </cell>
          <cell r="D47" t="str">
            <v>SGN G3</v>
          </cell>
          <cell r="E47" t="str">
            <v>Air</v>
          </cell>
          <cell r="F47" t="str">
            <v>CS</v>
          </cell>
          <cell r="G47">
            <v>0</v>
          </cell>
          <cell r="H47">
            <v>0</v>
          </cell>
          <cell r="I47">
            <v>2023</v>
          </cell>
          <cell r="J47" t="str">
            <v>Forecast</v>
          </cell>
        </row>
        <row r="48">
          <cell r="B48" t="str">
            <v>ENSPOR</v>
          </cell>
          <cell r="C48">
            <v>1</v>
          </cell>
          <cell r="D48" t="str">
            <v>SGN G3</v>
          </cell>
          <cell r="E48" t="str">
            <v>Air</v>
          </cell>
          <cell r="F48" t="str">
            <v>CS</v>
          </cell>
          <cell r="G48">
            <v>0</v>
          </cell>
          <cell r="H48">
            <v>0</v>
          </cell>
          <cell r="I48">
            <v>2023</v>
          </cell>
          <cell r="J48" t="str">
            <v>Forecast</v>
          </cell>
        </row>
        <row r="49">
          <cell r="B49" t="str">
            <v>ESPRIT</v>
          </cell>
          <cell r="C49">
            <v>1</v>
          </cell>
          <cell r="D49" t="str">
            <v>SGN G3</v>
          </cell>
          <cell r="E49" t="str">
            <v>Air</v>
          </cell>
          <cell r="F49" t="str">
            <v>CS</v>
          </cell>
          <cell r="G49">
            <v>0</v>
          </cell>
          <cell r="H49">
            <v>0</v>
          </cell>
          <cell r="I49">
            <v>2023</v>
          </cell>
          <cell r="J49" t="str">
            <v>Forecast</v>
          </cell>
        </row>
        <row r="50">
          <cell r="B50" t="str">
            <v>FOOTCA</v>
          </cell>
          <cell r="C50">
            <v>1</v>
          </cell>
          <cell r="D50" t="str">
            <v>SGN G3</v>
          </cell>
          <cell r="E50" t="str">
            <v>Air</v>
          </cell>
          <cell r="F50" t="str">
            <v>CS</v>
          </cell>
          <cell r="G50">
            <v>0</v>
          </cell>
          <cell r="H50">
            <v>0</v>
          </cell>
          <cell r="I50">
            <v>2023</v>
          </cell>
          <cell r="J50" t="str">
            <v>Forecast</v>
          </cell>
        </row>
        <row r="51">
          <cell r="B51" t="str">
            <v>FOOTRT</v>
          </cell>
          <cell r="C51">
            <v>1</v>
          </cell>
          <cell r="D51" t="str">
            <v>SGN G3</v>
          </cell>
          <cell r="E51" t="str">
            <v>Air</v>
          </cell>
          <cell r="F51" t="str">
            <v>CS</v>
          </cell>
          <cell r="G51">
            <v>0</v>
          </cell>
          <cell r="H51">
            <v>0</v>
          </cell>
          <cell r="I51">
            <v>2023</v>
          </cell>
          <cell r="J51" t="str">
            <v>Forecast</v>
          </cell>
        </row>
        <row r="52">
          <cell r="B52" t="str">
            <v>FOOTTE</v>
          </cell>
          <cell r="C52">
            <v>1</v>
          </cell>
          <cell r="D52" t="str">
            <v>SGN G3</v>
          </cell>
          <cell r="E52" t="str">
            <v>Air</v>
          </cell>
          <cell r="F52" t="str">
            <v>CS</v>
          </cell>
          <cell r="G52">
            <v>0</v>
          </cell>
          <cell r="H52">
            <v>0</v>
          </cell>
          <cell r="I52">
            <v>2023</v>
          </cell>
          <cell r="J52" t="str">
            <v>Forecast</v>
          </cell>
        </row>
        <row r="53">
          <cell r="B53" t="str">
            <v>GORE</v>
          </cell>
          <cell r="C53">
            <v>1</v>
          </cell>
          <cell r="D53" t="str">
            <v>SGN G3</v>
          </cell>
          <cell r="E53" t="str">
            <v>Air</v>
          </cell>
          <cell r="F53" t="str">
            <v>CS</v>
          </cell>
          <cell r="G53">
            <v>0</v>
          </cell>
          <cell r="H53">
            <v>0</v>
          </cell>
          <cell r="I53">
            <v>2023</v>
          </cell>
          <cell r="J53" t="str">
            <v>Forecast</v>
          </cell>
        </row>
        <row r="54">
          <cell r="B54" t="str">
            <v>HAGGAR</v>
          </cell>
          <cell r="C54">
            <v>1</v>
          </cell>
          <cell r="D54" t="str">
            <v>SGN G3</v>
          </cell>
          <cell r="E54" t="str">
            <v>Air</v>
          </cell>
          <cell r="F54" t="str">
            <v>CS</v>
          </cell>
          <cell r="G54">
            <v>0</v>
          </cell>
          <cell r="H54">
            <v>0</v>
          </cell>
          <cell r="I54">
            <v>2023</v>
          </cell>
          <cell r="J54" t="str">
            <v>Forecast</v>
          </cell>
        </row>
        <row r="55">
          <cell r="B55" t="str">
            <v>HBIRAW</v>
          </cell>
          <cell r="C55">
            <v>1</v>
          </cell>
          <cell r="D55" t="str">
            <v>SGN G3</v>
          </cell>
          <cell r="E55" t="str">
            <v>Air</v>
          </cell>
          <cell r="F55" t="str">
            <v>CS</v>
          </cell>
          <cell r="G55">
            <v>0</v>
          </cell>
          <cell r="H55">
            <v>0</v>
          </cell>
          <cell r="I55">
            <v>2023</v>
          </cell>
          <cell r="J55" t="str">
            <v>Forecast</v>
          </cell>
        </row>
        <row r="56">
          <cell r="B56" t="str">
            <v>HUNK</v>
          </cell>
          <cell r="C56">
            <v>1</v>
          </cell>
          <cell r="D56" t="str">
            <v>SGN G3</v>
          </cell>
          <cell r="E56" t="str">
            <v>Air</v>
          </cell>
          <cell r="F56" t="str">
            <v>CS</v>
          </cell>
          <cell r="G56">
            <v>0</v>
          </cell>
          <cell r="H56">
            <v>0</v>
          </cell>
          <cell r="I56">
            <v>2023</v>
          </cell>
          <cell r="J56" t="str">
            <v>Forecast</v>
          </cell>
        </row>
        <row r="57">
          <cell r="B57" t="str">
            <v>MYSHOE</v>
          </cell>
          <cell r="C57">
            <v>1</v>
          </cell>
          <cell r="D57" t="str">
            <v>SGN G3</v>
          </cell>
          <cell r="E57" t="str">
            <v>Air</v>
          </cell>
          <cell r="F57" t="str">
            <v>CS</v>
          </cell>
          <cell r="G57">
            <v>0</v>
          </cell>
          <cell r="H57">
            <v>0</v>
          </cell>
          <cell r="I57">
            <v>2023</v>
          </cell>
          <cell r="J57" t="str">
            <v>Forecast</v>
          </cell>
        </row>
        <row r="58">
          <cell r="B58" t="str">
            <v>OFWO</v>
          </cell>
          <cell r="C58">
            <v>1</v>
          </cell>
          <cell r="D58" t="str">
            <v>SGN G3</v>
          </cell>
          <cell r="E58" t="str">
            <v>Air</v>
          </cell>
          <cell r="F58" t="str">
            <v>CS</v>
          </cell>
          <cell r="G58">
            <v>0</v>
          </cell>
          <cell r="H58">
            <v>0</v>
          </cell>
          <cell r="I58">
            <v>2023</v>
          </cell>
          <cell r="J58" t="str">
            <v>Forecast</v>
          </cell>
        </row>
        <row r="59">
          <cell r="B59" t="str">
            <v>PESPO</v>
          </cell>
          <cell r="C59">
            <v>1</v>
          </cell>
          <cell r="D59" t="str">
            <v>SGN G3</v>
          </cell>
          <cell r="E59" t="str">
            <v>Air</v>
          </cell>
          <cell r="F59" t="str">
            <v>CS</v>
          </cell>
          <cell r="G59">
            <v>0</v>
          </cell>
          <cell r="H59">
            <v>0</v>
          </cell>
          <cell r="I59">
            <v>2023</v>
          </cell>
          <cell r="J59" t="str">
            <v>Forecast</v>
          </cell>
        </row>
        <row r="60">
          <cell r="B60" t="str">
            <v>RACK</v>
          </cell>
          <cell r="C60">
            <v>1</v>
          </cell>
          <cell r="D60" t="str">
            <v>SGN G3</v>
          </cell>
          <cell r="E60" t="str">
            <v>Air</v>
          </cell>
          <cell r="F60" t="str">
            <v>CS</v>
          </cell>
          <cell r="G60">
            <v>0</v>
          </cell>
          <cell r="H60">
            <v>0</v>
          </cell>
          <cell r="I60">
            <v>2023</v>
          </cell>
          <cell r="J60" t="str">
            <v>Forecast</v>
          </cell>
        </row>
        <row r="61">
          <cell r="B61" t="str">
            <v>RH</v>
          </cell>
          <cell r="C61">
            <v>1</v>
          </cell>
          <cell r="D61" t="str">
            <v>SGN G3</v>
          </cell>
          <cell r="E61" t="str">
            <v>Air</v>
          </cell>
          <cell r="F61" t="str">
            <v>CS</v>
          </cell>
          <cell r="G61">
            <v>0</v>
          </cell>
          <cell r="H61">
            <v>0</v>
          </cell>
          <cell r="I61">
            <v>2023</v>
          </cell>
          <cell r="J61" t="str">
            <v>Forecast</v>
          </cell>
        </row>
        <row r="62">
          <cell r="B62" t="str">
            <v>RSGC</v>
          </cell>
          <cell r="C62">
            <v>1</v>
          </cell>
          <cell r="D62" t="str">
            <v>SGN G3</v>
          </cell>
          <cell r="E62" t="str">
            <v>Air</v>
          </cell>
          <cell r="F62" t="str">
            <v>CS</v>
          </cell>
          <cell r="G62">
            <v>0</v>
          </cell>
          <cell r="H62">
            <v>0</v>
          </cell>
          <cell r="I62">
            <v>2023</v>
          </cell>
          <cell r="J62" t="str">
            <v>Forecast</v>
          </cell>
        </row>
        <row r="63">
          <cell r="B63" t="str">
            <v>SPST</v>
          </cell>
          <cell r="C63">
            <v>1</v>
          </cell>
          <cell r="D63" t="str">
            <v>SGN G3</v>
          </cell>
          <cell r="E63" t="str">
            <v>Air</v>
          </cell>
          <cell r="F63" t="str">
            <v>CS</v>
          </cell>
          <cell r="G63">
            <v>0</v>
          </cell>
          <cell r="H63">
            <v>0</v>
          </cell>
          <cell r="I63">
            <v>2023</v>
          </cell>
          <cell r="J63" t="str">
            <v>Forecast</v>
          </cell>
        </row>
        <row r="64">
          <cell r="B64" t="str">
            <v>TKMAXX</v>
          </cell>
          <cell r="C64">
            <v>1</v>
          </cell>
          <cell r="D64" t="str">
            <v>SGN G3</v>
          </cell>
          <cell r="E64" t="str">
            <v>Air</v>
          </cell>
          <cell r="F64" t="str">
            <v>CS</v>
          </cell>
          <cell r="G64">
            <v>0</v>
          </cell>
          <cell r="H64">
            <v>0</v>
          </cell>
          <cell r="I64">
            <v>2023</v>
          </cell>
          <cell r="J64" t="str">
            <v>Forecast</v>
          </cell>
        </row>
        <row r="65">
          <cell r="B65" t="str">
            <v>TOTES</v>
          </cell>
          <cell r="C65">
            <v>1</v>
          </cell>
          <cell r="D65" t="str">
            <v>SGN G3</v>
          </cell>
          <cell r="E65" t="str">
            <v>Air</v>
          </cell>
          <cell r="F65" t="str">
            <v>CS</v>
          </cell>
          <cell r="G65">
            <v>0</v>
          </cell>
          <cell r="H65">
            <v>0</v>
          </cell>
          <cell r="I65">
            <v>2023</v>
          </cell>
          <cell r="J65" t="str">
            <v>Forecast</v>
          </cell>
        </row>
        <row r="66">
          <cell r="B66" t="str">
            <v>URBAN</v>
          </cell>
          <cell r="C66">
            <v>1</v>
          </cell>
          <cell r="D66" t="str">
            <v>SGN G3</v>
          </cell>
          <cell r="E66" t="str">
            <v>Air</v>
          </cell>
          <cell r="F66" t="str">
            <v>CS</v>
          </cell>
          <cell r="G66">
            <v>0</v>
          </cell>
          <cell r="H66">
            <v>0</v>
          </cell>
          <cell r="I66">
            <v>2023</v>
          </cell>
          <cell r="J66" t="str">
            <v>Forecast</v>
          </cell>
        </row>
        <row r="67">
          <cell r="B67" t="str">
            <v>VANHA</v>
          </cell>
          <cell r="C67">
            <v>1</v>
          </cell>
          <cell r="D67" t="str">
            <v>SGN G3</v>
          </cell>
          <cell r="E67" t="str">
            <v>Air</v>
          </cell>
          <cell r="F67" t="str">
            <v>CS</v>
          </cell>
          <cell r="G67">
            <v>0</v>
          </cell>
          <cell r="H67">
            <v>0</v>
          </cell>
          <cell r="I67">
            <v>2023</v>
          </cell>
          <cell r="J67" t="str">
            <v>Forecast</v>
          </cell>
        </row>
        <row r="68">
          <cell r="B68" t="str">
            <v>WYNBRG</v>
          </cell>
          <cell r="C68">
            <v>1</v>
          </cell>
          <cell r="D68" t="str">
            <v>SGN G3</v>
          </cell>
          <cell r="E68" t="str">
            <v>Air</v>
          </cell>
          <cell r="F68" t="str">
            <v>CS</v>
          </cell>
          <cell r="G68">
            <v>0</v>
          </cell>
          <cell r="H68">
            <v>0</v>
          </cell>
          <cell r="I68">
            <v>2023</v>
          </cell>
          <cell r="J68" t="str">
            <v>Forecast</v>
          </cell>
        </row>
        <row r="69">
          <cell r="B69" t="str">
            <v>XSCIN</v>
          </cell>
          <cell r="C69">
            <v>1</v>
          </cell>
          <cell r="D69" t="str">
            <v>SGN G3</v>
          </cell>
          <cell r="E69" t="str">
            <v>Air</v>
          </cell>
          <cell r="F69" t="str">
            <v>CS</v>
          </cell>
          <cell r="G69">
            <v>0</v>
          </cell>
          <cell r="H69">
            <v>0</v>
          </cell>
          <cell r="I69">
            <v>2023</v>
          </cell>
          <cell r="J69" t="str">
            <v>Forecast</v>
          </cell>
        </row>
        <row r="70">
          <cell r="B70" t="str">
            <v>ALLM</v>
          </cell>
          <cell r="C70">
            <v>1</v>
          </cell>
          <cell r="D70" t="str">
            <v>SGN G4</v>
          </cell>
          <cell r="E70" t="str">
            <v>Air</v>
          </cell>
          <cell r="F70" t="str">
            <v>CS</v>
          </cell>
          <cell r="G70">
            <v>0</v>
          </cell>
          <cell r="H70">
            <v>0</v>
          </cell>
          <cell r="I70">
            <v>2023</v>
          </cell>
          <cell r="J70" t="str">
            <v>Forecast</v>
          </cell>
        </row>
        <row r="71">
          <cell r="B71" t="str">
            <v>BOSE</v>
          </cell>
          <cell r="C71">
            <v>1</v>
          </cell>
          <cell r="D71" t="str">
            <v>SGN G4</v>
          </cell>
          <cell r="E71" t="str">
            <v>Air</v>
          </cell>
          <cell r="F71" t="str">
            <v>CS</v>
          </cell>
          <cell r="G71">
            <v>0</v>
          </cell>
          <cell r="H71">
            <v>0</v>
          </cell>
          <cell r="I71">
            <v>2023</v>
          </cell>
          <cell r="J71" t="str">
            <v>Forecast</v>
          </cell>
        </row>
        <row r="72">
          <cell r="B72" t="str">
            <v>CKACEU</v>
          </cell>
          <cell r="C72">
            <v>1</v>
          </cell>
          <cell r="D72" t="str">
            <v>SGN G4</v>
          </cell>
          <cell r="E72" t="str">
            <v>Air</v>
          </cell>
          <cell r="F72" t="str">
            <v>CS</v>
          </cell>
          <cell r="G72">
            <v>0</v>
          </cell>
          <cell r="H72">
            <v>0</v>
          </cell>
          <cell r="I72">
            <v>2023</v>
          </cell>
          <cell r="J72" t="str">
            <v>Forecast</v>
          </cell>
        </row>
        <row r="73">
          <cell r="B73" t="str">
            <v>CKFWEU</v>
          </cell>
          <cell r="C73">
            <v>1</v>
          </cell>
          <cell r="D73" t="str">
            <v>SGN G4</v>
          </cell>
          <cell r="E73" t="str">
            <v>Air</v>
          </cell>
          <cell r="F73" t="str">
            <v>CS</v>
          </cell>
          <cell r="G73">
            <v>0</v>
          </cell>
          <cell r="H73">
            <v>0</v>
          </cell>
          <cell r="I73">
            <v>2023</v>
          </cell>
          <cell r="J73" t="str">
            <v>Forecast</v>
          </cell>
        </row>
        <row r="74">
          <cell r="B74" t="str">
            <v>CKJEEU</v>
          </cell>
          <cell r="C74">
            <v>1</v>
          </cell>
          <cell r="D74" t="str">
            <v>SGN G4</v>
          </cell>
          <cell r="E74" t="str">
            <v>Air</v>
          </cell>
          <cell r="F74" t="str">
            <v>CS</v>
          </cell>
          <cell r="G74">
            <v>0</v>
          </cell>
          <cell r="H74">
            <v>0</v>
          </cell>
          <cell r="I74">
            <v>2023</v>
          </cell>
          <cell r="J74" t="str">
            <v>Forecast</v>
          </cell>
        </row>
        <row r="75">
          <cell r="B75" t="str">
            <v>CKMSEU</v>
          </cell>
          <cell r="C75">
            <v>1</v>
          </cell>
          <cell r="D75" t="str">
            <v>SGN G4</v>
          </cell>
          <cell r="E75" t="str">
            <v>Air</v>
          </cell>
          <cell r="F75" t="str">
            <v>CS</v>
          </cell>
          <cell r="G75">
            <v>0</v>
          </cell>
          <cell r="H75">
            <v>0</v>
          </cell>
          <cell r="I75">
            <v>2023</v>
          </cell>
          <cell r="J75" t="str">
            <v>Forecast</v>
          </cell>
        </row>
        <row r="76">
          <cell r="B76" t="str">
            <v>CKPFEU</v>
          </cell>
          <cell r="C76">
            <v>1</v>
          </cell>
          <cell r="D76" t="str">
            <v>SGN G4</v>
          </cell>
          <cell r="E76" t="str">
            <v>Air</v>
          </cell>
          <cell r="F76" t="str">
            <v>CS</v>
          </cell>
          <cell r="G76">
            <v>0</v>
          </cell>
          <cell r="H76">
            <v>0</v>
          </cell>
          <cell r="I76">
            <v>2023</v>
          </cell>
          <cell r="J76" t="str">
            <v>Forecast</v>
          </cell>
        </row>
        <row r="77">
          <cell r="B77" t="str">
            <v>CKRTEU</v>
          </cell>
          <cell r="C77">
            <v>1</v>
          </cell>
          <cell r="D77" t="str">
            <v>SGN G4</v>
          </cell>
          <cell r="E77" t="str">
            <v>Air</v>
          </cell>
          <cell r="F77" t="str">
            <v>CS</v>
          </cell>
          <cell r="G77">
            <v>0</v>
          </cell>
          <cell r="H77">
            <v>0</v>
          </cell>
          <cell r="I77">
            <v>2023</v>
          </cell>
          <cell r="J77" t="str">
            <v>Forecast</v>
          </cell>
        </row>
        <row r="78">
          <cell r="B78" t="str">
            <v>CKSWEU</v>
          </cell>
          <cell r="C78">
            <v>1</v>
          </cell>
          <cell r="D78" t="str">
            <v>SGN G4</v>
          </cell>
          <cell r="E78" t="str">
            <v>Air</v>
          </cell>
          <cell r="F78" t="str">
            <v>CS</v>
          </cell>
          <cell r="G78">
            <v>0</v>
          </cell>
          <cell r="H78">
            <v>0</v>
          </cell>
          <cell r="I78">
            <v>2023</v>
          </cell>
          <cell r="J78" t="str">
            <v>Forecast</v>
          </cell>
        </row>
        <row r="79">
          <cell r="B79" t="str">
            <v>DICKS</v>
          </cell>
          <cell r="C79">
            <v>1</v>
          </cell>
          <cell r="D79" t="str">
            <v>SGN G4</v>
          </cell>
          <cell r="E79" t="str">
            <v>Air</v>
          </cell>
          <cell r="F79" t="str">
            <v>CS</v>
          </cell>
          <cell r="G79">
            <v>0</v>
          </cell>
          <cell r="H79">
            <v>0</v>
          </cell>
          <cell r="I79">
            <v>2023</v>
          </cell>
          <cell r="J79" t="str">
            <v>Forecast</v>
          </cell>
        </row>
        <row r="80">
          <cell r="B80" t="str">
            <v>ELDOR</v>
          </cell>
          <cell r="C80">
            <v>1</v>
          </cell>
          <cell r="D80" t="str">
            <v>SGN G4</v>
          </cell>
          <cell r="E80" t="str">
            <v>Air</v>
          </cell>
          <cell r="F80" t="str">
            <v>CS</v>
          </cell>
          <cell r="G80">
            <v>0</v>
          </cell>
          <cell r="H80">
            <v>0</v>
          </cell>
          <cell r="I80">
            <v>2023</v>
          </cell>
          <cell r="J80" t="str">
            <v>Forecast</v>
          </cell>
        </row>
        <row r="81">
          <cell r="B81" t="str">
            <v>GAP</v>
          </cell>
          <cell r="C81">
            <v>1</v>
          </cell>
          <cell r="D81" t="str">
            <v>SGN G4</v>
          </cell>
          <cell r="E81" t="str">
            <v>Air</v>
          </cell>
          <cell r="F81" t="str">
            <v>CS</v>
          </cell>
          <cell r="G81">
            <v>39</v>
          </cell>
          <cell r="H81">
            <v>1.4381250000000001</v>
          </cell>
          <cell r="I81">
            <v>2023</v>
          </cell>
          <cell r="J81" t="str">
            <v>Forecast</v>
          </cell>
        </row>
        <row r="82">
          <cell r="B82" t="str">
            <v>IMAGE</v>
          </cell>
          <cell r="C82">
            <v>1</v>
          </cell>
          <cell r="D82" t="str">
            <v>SGN G4</v>
          </cell>
          <cell r="E82" t="str">
            <v>Air</v>
          </cell>
          <cell r="F82" t="str">
            <v>CS</v>
          </cell>
          <cell r="G82">
            <v>0</v>
          </cell>
          <cell r="H82">
            <v>0</v>
          </cell>
          <cell r="I82">
            <v>2023</v>
          </cell>
          <cell r="J82" t="str">
            <v>Forecast</v>
          </cell>
        </row>
        <row r="83">
          <cell r="B83" t="str">
            <v>ITGM</v>
          </cell>
          <cell r="C83">
            <v>1</v>
          </cell>
          <cell r="D83" t="str">
            <v>SGN G4</v>
          </cell>
          <cell r="E83" t="str">
            <v>Air</v>
          </cell>
          <cell r="F83" t="str">
            <v>CS</v>
          </cell>
          <cell r="G83">
            <v>0</v>
          </cell>
          <cell r="H83">
            <v>0</v>
          </cell>
          <cell r="I83">
            <v>2023</v>
          </cell>
          <cell r="J83" t="str">
            <v>Forecast</v>
          </cell>
        </row>
        <row r="84">
          <cell r="B84" t="str">
            <v>OBIITA</v>
          </cell>
          <cell r="C84">
            <v>1</v>
          </cell>
          <cell r="D84" t="str">
            <v>SGN G4</v>
          </cell>
          <cell r="E84" t="str">
            <v>Air</v>
          </cell>
          <cell r="F84" t="str">
            <v>CS</v>
          </cell>
          <cell r="G84">
            <v>0</v>
          </cell>
          <cell r="H84">
            <v>0</v>
          </cell>
          <cell r="I84">
            <v>2023</v>
          </cell>
          <cell r="J84" t="str">
            <v>Forecast</v>
          </cell>
        </row>
        <row r="85">
          <cell r="B85" t="str">
            <v>OBIPOL</v>
          </cell>
          <cell r="C85">
            <v>1</v>
          </cell>
          <cell r="D85" t="str">
            <v>SGN G4</v>
          </cell>
          <cell r="E85" t="str">
            <v>Air</v>
          </cell>
          <cell r="F85" t="str">
            <v>CS</v>
          </cell>
          <cell r="G85">
            <v>0</v>
          </cell>
          <cell r="H85">
            <v>0</v>
          </cell>
          <cell r="I85">
            <v>2023</v>
          </cell>
          <cell r="J85" t="str">
            <v>Forecast</v>
          </cell>
        </row>
        <row r="86">
          <cell r="B86" t="str">
            <v>OUTDOR</v>
          </cell>
          <cell r="C86">
            <v>1</v>
          </cell>
          <cell r="D86" t="str">
            <v>SGN G4</v>
          </cell>
          <cell r="E86" t="str">
            <v>Air</v>
          </cell>
          <cell r="F86" t="str">
            <v>CS</v>
          </cell>
          <cell r="G86">
            <v>32</v>
          </cell>
          <cell r="H86">
            <v>0.41666666666666669</v>
          </cell>
          <cell r="I86">
            <v>2023</v>
          </cell>
          <cell r="J86" t="str">
            <v>Forecast</v>
          </cell>
        </row>
        <row r="87">
          <cell r="B87" t="str">
            <v>PACSUN</v>
          </cell>
          <cell r="C87">
            <v>1</v>
          </cell>
          <cell r="D87" t="str">
            <v>SGN G4</v>
          </cell>
          <cell r="E87" t="str">
            <v>Air</v>
          </cell>
          <cell r="F87" t="str">
            <v>CS</v>
          </cell>
          <cell r="G87">
            <v>0</v>
          </cell>
          <cell r="H87">
            <v>0</v>
          </cell>
          <cell r="I87">
            <v>2023</v>
          </cell>
          <cell r="J87" t="str">
            <v>Forecast</v>
          </cell>
        </row>
        <row r="88">
          <cell r="B88" t="str">
            <v>RIPC</v>
          </cell>
          <cell r="C88">
            <v>1</v>
          </cell>
          <cell r="D88" t="str">
            <v>SGN G4</v>
          </cell>
          <cell r="E88" t="str">
            <v>Air</v>
          </cell>
          <cell r="F88" t="str">
            <v>CS</v>
          </cell>
          <cell r="G88">
            <v>0</v>
          </cell>
          <cell r="H88">
            <v>0</v>
          </cell>
          <cell r="I88">
            <v>2023</v>
          </cell>
          <cell r="J88" t="str">
            <v>Forecast</v>
          </cell>
        </row>
        <row r="89">
          <cell r="B89" t="str">
            <v>RIPP</v>
          </cell>
          <cell r="C89">
            <v>1</v>
          </cell>
          <cell r="D89" t="str">
            <v>SGN G4</v>
          </cell>
          <cell r="E89" t="str">
            <v>Air</v>
          </cell>
          <cell r="F89" t="str">
            <v>CS</v>
          </cell>
          <cell r="G89">
            <v>0</v>
          </cell>
          <cell r="H89">
            <v>0</v>
          </cell>
          <cell r="I89">
            <v>2023</v>
          </cell>
          <cell r="J89" t="str">
            <v>Forecast</v>
          </cell>
        </row>
        <row r="90">
          <cell r="B90" t="str">
            <v>SPENCR</v>
          </cell>
          <cell r="C90">
            <v>1</v>
          </cell>
          <cell r="D90" t="str">
            <v>SGN G4</v>
          </cell>
          <cell r="E90" t="str">
            <v>Air</v>
          </cell>
          <cell r="F90" t="str">
            <v>CS</v>
          </cell>
          <cell r="G90">
            <v>0</v>
          </cell>
          <cell r="H90">
            <v>0</v>
          </cell>
          <cell r="I90">
            <v>2023</v>
          </cell>
          <cell r="J90" t="str">
            <v>Forecast</v>
          </cell>
        </row>
        <row r="91">
          <cell r="B91" t="str">
            <v>TOMBOD</v>
          </cell>
          <cell r="C91">
            <v>1</v>
          </cell>
          <cell r="D91" t="str">
            <v>SGN G4</v>
          </cell>
          <cell r="E91" t="str">
            <v>Air</v>
          </cell>
          <cell r="F91" t="str">
            <v>CS</v>
          </cell>
          <cell r="G91">
            <v>0</v>
          </cell>
          <cell r="H91">
            <v>0</v>
          </cell>
          <cell r="I91">
            <v>2023</v>
          </cell>
          <cell r="J91" t="str">
            <v>Forecast</v>
          </cell>
        </row>
        <row r="92">
          <cell r="B92" t="str">
            <v>TOMFTW</v>
          </cell>
          <cell r="C92">
            <v>1</v>
          </cell>
          <cell r="D92" t="str">
            <v>SGN G4</v>
          </cell>
          <cell r="E92" t="str">
            <v>Air</v>
          </cell>
          <cell r="F92" t="str">
            <v>CS</v>
          </cell>
          <cell r="G92">
            <v>0</v>
          </cell>
          <cell r="H92">
            <v>0</v>
          </cell>
          <cell r="I92">
            <v>2023</v>
          </cell>
          <cell r="J92" t="str">
            <v>Forecast</v>
          </cell>
        </row>
        <row r="93">
          <cell r="B93" t="str">
            <v>TOMHAN</v>
          </cell>
          <cell r="C93">
            <v>1</v>
          </cell>
          <cell r="D93" t="str">
            <v>SGN G4</v>
          </cell>
          <cell r="E93" t="str">
            <v>Air</v>
          </cell>
          <cell r="F93" t="str">
            <v>CS</v>
          </cell>
          <cell r="G93">
            <v>0</v>
          </cell>
          <cell r="H93">
            <v>0</v>
          </cell>
          <cell r="I93">
            <v>2023</v>
          </cell>
          <cell r="J93" t="str">
            <v>Forecast</v>
          </cell>
        </row>
        <row r="94">
          <cell r="B94" t="str">
            <v>TOMJEU</v>
          </cell>
          <cell r="C94">
            <v>1</v>
          </cell>
          <cell r="D94" t="str">
            <v>SGN G4</v>
          </cell>
          <cell r="E94" t="str">
            <v>Air</v>
          </cell>
          <cell r="F94" t="str">
            <v>CS</v>
          </cell>
          <cell r="G94">
            <v>0</v>
          </cell>
          <cell r="H94">
            <v>0</v>
          </cell>
          <cell r="I94">
            <v>2023</v>
          </cell>
          <cell r="J94" t="str">
            <v>Forecast</v>
          </cell>
        </row>
        <row r="95">
          <cell r="B95" t="str">
            <v>TOMRTL</v>
          </cell>
          <cell r="C95">
            <v>1</v>
          </cell>
          <cell r="D95" t="str">
            <v>SGN G4</v>
          </cell>
          <cell r="E95" t="str">
            <v>Air</v>
          </cell>
          <cell r="F95" t="str">
            <v>CS</v>
          </cell>
          <cell r="G95">
            <v>0</v>
          </cell>
          <cell r="H95">
            <v>0</v>
          </cell>
          <cell r="I95">
            <v>2023</v>
          </cell>
          <cell r="J95" t="str">
            <v>Forecast</v>
          </cell>
        </row>
        <row r="96">
          <cell r="B96" t="str">
            <v>TRU</v>
          </cell>
          <cell r="C96">
            <v>1</v>
          </cell>
          <cell r="D96" t="str">
            <v>SGN G4</v>
          </cell>
          <cell r="E96" t="str">
            <v>Air</v>
          </cell>
          <cell r="F96" t="str">
            <v>CS</v>
          </cell>
          <cell r="G96">
            <v>0</v>
          </cell>
          <cell r="H96">
            <v>0</v>
          </cell>
          <cell r="I96">
            <v>2023</v>
          </cell>
          <cell r="J96" t="str">
            <v>Forecast</v>
          </cell>
        </row>
        <row r="97">
          <cell r="B97" t="str">
            <v>AAFES</v>
          </cell>
          <cell r="C97">
            <v>1</v>
          </cell>
          <cell r="D97" t="str">
            <v>SGN G5</v>
          </cell>
          <cell r="E97" t="str">
            <v>Air</v>
          </cell>
          <cell r="F97" t="str">
            <v>CS</v>
          </cell>
          <cell r="G97">
            <v>0</v>
          </cell>
          <cell r="H97">
            <v>0</v>
          </cell>
          <cell r="I97">
            <v>2023</v>
          </cell>
          <cell r="J97" t="str">
            <v>Forecast</v>
          </cell>
        </row>
        <row r="98">
          <cell r="B98" t="str">
            <v>ALLB</v>
          </cell>
          <cell r="C98">
            <v>1</v>
          </cell>
          <cell r="D98" t="str">
            <v>SGN G5</v>
          </cell>
          <cell r="E98" t="str">
            <v>Air</v>
          </cell>
          <cell r="F98" t="str">
            <v>CS</v>
          </cell>
          <cell r="G98">
            <v>0</v>
          </cell>
          <cell r="H98">
            <v>0</v>
          </cell>
          <cell r="I98">
            <v>2023</v>
          </cell>
          <cell r="J98" t="str">
            <v>Forecast</v>
          </cell>
        </row>
        <row r="99">
          <cell r="B99" t="str">
            <v>DORM</v>
          </cell>
          <cell r="C99">
            <v>1</v>
          </cell>
          <cell r="D99" t="str">
            <v>SGN G5</v>
          </cell>
          <cell r="E99" t="str">
            <v>Air</v>
          </cell>
          <cell r="F99" t="str">
            <v>CS</v>
          </cell>
          <cell r="G99">
            <v>0</v>
          </cell>
          <cell r="H99">
            <v>0</v>
          </cell>
          <cell r="I99">
            <v>2023</v>
          </cell>
          <cell r="J99" t="str">
            <v>Forecast</v>
          </cell>
        </row>
        <row r="100">
          <cell r="B100" t="str">
            <v>DSAQSP</v>
          </cell>
          <cell r="C100">
            <v>1</v>
          </cell>
          <cell r="D100" t="str">
            <v>SGN G5</v>
          </cell>
          <cell r="E100" t="str">
            <v>Air</v>
          </cell>
          <cell r="F100" t="str">
            <v>CS</v>
          </cell>
          <cell r="G100">
            <v>0</v>
          </cell>
          <cell r="H100">
            <v>0</v>
          </cell>
          <cell r="I100">
            <v>2023</v>
          </cell>
          <cell r="J100" t="str">
            <v>Forecast</v>
          </cell>
        </row>
        <row r="101">
          <cell r="B101" t="str">
            <v>EMCI</v>
          </cell>
          <cell r="C101">
            <v>1</v>
          </cell>
          <cell r="D101" t="str">
            <v>SGN G5</v>
          </cell>
          <cell r="E101" t="str">
            <v>Air</v>
          </cell>
          <cell r="F101" t="str">
            <v>CS</v>
          </cell>
          <cell r="G101">
            <v>0</v>
          </cell>
          <cell r="H101">
            <v>0</v>
          </cell>
          <cell r="I101">
            <v>2023</v>
          </cell>
          <cell r="J101" t="str">
            <v>Forecast</v>
          </cell>
        </row>
        <row r="102">
          <cell r="B102" t="str">
            <v>LIICO</v>
          </cell>
          <cell r="C102">
            <v>1</v>
          </cell>
          <cell r="D102" t="str">
            <v>SGN G5</v>
          </cell>
          <cell r="E102" t="str">
            <v>Air</v>
          </cell>
          <cell r="F102" t="str">
            <v>CS</v>
          </cell>
          <cell r="G102">
            <v>0</v>
          </cell>
          <cell r="H102">
            <v>0</v>
          </cell>
          <cell r="I102">
            <v>2023</v>
          </cell>
          <cell r="J102" t="str">
            <v>Forecast</v>
          </cell>
        </row>
        <row r="103">
          <cell r="B103" t="str">
            <v>LIIRE</v>
          </cell>
          <cell r="C103">
            <v>1</v>
          </cell>
          <cell r="D103" t="str">
            <v>SGN G5</v>
          </cell>
          <cell r="E103" t="str">
            <v>Air</v>
          </cell>
          <cell r="F103" t="str">
            <v>CS</v>
          </cell>
          <cell r="G103">
            <v>0</v>
          </cell>
          <cell r="H103">
            <v>0</v>
          </cell>
          <cell r="I103">
            <v>2023</v>
          </cell>
          <cell r="J103" t="str">
            <v>Forecast</v>
          </cell>
        </row>
        <row r="104">
          <cell r="B104" t="str">
            <v>LIIWWR</v>
          </cell>
          <cell r="C104">
            <v>1</v>
          </cell>
          <cell r="D104" t="str">
            <v>SGN G5</v>
          </cell>
          <cell r="E104" t="str">
            <v>Air</v>
          </cell>
          <cell r="F104" t="str">
            <v>CS</v>
          </cell>
          <cell r="G104">
            <v>0</v>
          </cell>
          <cell r="H104">
            <v>0</v>
          </cell>
          <cell r="I104">
            <v>2023</v>
          </cell>
          <cell r="J104" t="str">
            <v>Forecast</v>
          </cell>
        </row>
        <row r="105">
          <cell r="B105" t="str">
            <v>MKI</v>
          </cell>
          <cell r="C105">
            <v>1</v>
          </cell>
          <cell r="D105" t="str">
            <v>SGN G5</v>
          </cell>
          <cell r="E105" t="str">
            <v>Air</v>
          </cell>
          <cell r="F105" t="str">
            <v>CS</v>
          </cell>
          <cell r="G105">
            <v>0</v>
          </cell>
          <cell r="H105">
            <v>0</v>
          </cell>
          <cell r="I105">
            <v>2023</v>
          </cell>
          <cell r="J105" t="str">
            <v>Forecast</v>
          </cell>
        </row>
        <row r="106">
          <cell r="B106" t="str">
            <v>NHAC</v>
          </cell>
          <cell r="C106">
            <v>1</v>
          </cell>
          <cell r="D106" t="str">
            <v>SGN G5</v>
          </cell>
          <cell r="E106" t="str">
            <v>Air</v>
          </cell>
          <cell r="F106" t="str">
            <v>CS</v>
          </cell>
          <cell r="G106">
            <v>0</v>
          </cell>
          <cell r="H106">
            <v>0</v>
          </cell>
          <cell r="I106">
            <v>2023</v>
          </cell>
          <cell r="J106" t="str">
            <v>Forecast</v>
          </cell>
        </row>
        <row r="107">
          <cell r="B107" t="str">
            <v>PVHJA</v>
          </cell>
          <cell r="C107">
            <v>1</v>
          </cell>
          <cell r="D107" t="str">
            <v>SGN G5</v>
          </cell>
          <cell r="E107" t="str">
            <v>Air</v>
          </cell>
          <cell r="F107" t="str">
            <v>CS</v>
          </cell>
          <cell r="G107">
            <v>0</v>
          </cell>
          <cell r="H107">
            <v>0</v>
          </cell>
          <cell r="I107">
            <v>2023</v>
          </cell>
          <cell r="J107" t="str">
            <v>Forecast</v>
          </cell>
        </row>
        <row r="108">
          <cell r="B108" t="str">
            <v>THAS</v>
          </cell>
          <cell r="C108">
            <v>1</v>
          </cell>
          <cell r="D108" t="str">
            <v>SGN G5</v>
          </cell>
          <cell r="E108" t="str">
            <v>Air</v>
          </cell>
          <cell r="F108" t="str">
            <v>CS</v>
          </cell>
          <cell r="G108">
            <v>0</v>
          </cell>
          <cell r="H108">
            <v>0</v>
          </cell>
          <cell r="I108">
            <v>2023</v>
          </cell>
          <cell r="J108" t="str">
            <v>Forecast</v>
          </cell>
        </row>
        <row r="109">
          <cell r="B109" t="str">
            <v>WARAS</v>
          </cell>
          <cell r="C109">
            <v>1</v>
          </cell>
          <cell r="D109" t="str">
            <v>SGN G5</v>
          </cell>
          <cell r="E109" t="str">
            <v>Air</v>
          </cell>
          <cell r="F109" t="str">
            <v>CS</v>
          </cell>
          <cell r="G109">
            <v>0</v>
          </cell>
          <cell r="H109">
            <v>0</v>
          </cell>
          <cell r="I109">
            <v>2023</v>
          </cell>
          <cell r="J109" t="str">
            <v>Forecast</v>
          </cell>
        </row>
        <row r="110">
          <cell r="B110" t="str">
            <v>WYNBRG</v>
          </cell>
          <cell r="C110">
            <v>1</v>
          </cell>
          <cell r="D110" t="str">
            <v>SGN G3</v>
          </cell>
          <cell r="E110" t="str">
            <v>Air</v>
          </cell>
          <cell r="F110" t="str">
            <v>CS</v>
          </cell>
          <cell r="G110">
            <v>0</v>
          </cell>
          <cell r="H110">
            <v>0</v>
          </cell>
          <cell r="I110">
            <v>2023</v>
          </cell>
          <cell r="J110" t="str">
            <v>Forecast</v>
          </cell>
        </row>
        <row r="111">
          <cell r="B111" t="str">
            <v>X47BL</v>
          </cell>
          <cell r="C111">
            <v>1</v>
          </cell>
          <cell r="D111" t="str">
            <v>SGN G5</v>
          </cell>
          <cell r="E111" t="str">
            <v>Air</v>
          </cell>
          <cell r="F111" t="str">
            <v>CS</v>
          </cell>
          <cell r="G111">
            <v>0</v>
          </cell>
          <cell r="H111">
            <v>0</v>
          </cell>
          <cell r="I111">
            <v>2023</v>
          </cell>
          <cell r="J111" t="str">
            <v>Forecast</v>
          </cell>
        </row>
        <row r="112">
          <cell r="B112" t="str">
            <v>XATPE</v>
          </cell>
          <cell r="C112">
            <v>1</v>
          </cell>
          <cell r="D112" t="str">
            <v>SGN G5</v>
          </cell>
          <cell r="E112" t="str">
            <v>Air</v>
          </cell>
          <cell r="F112" t="str">
            <v>CS</v>
          </cell>
          <cell r="G112">
            <v>0</v>
          </cell>
          <cell r="H112">
            <v>0</v>
          </cell>
          <cell r="I112">
            <v>2023</v>
          </cell>
          <cell r="J112" t="str">
            <v>Forecast</v>
          </cell>
        </row>
        <row r="113">
          <cell r="B113" t="str">
            <v>XBLAIN</v>
          </cell>
          <cell r="C113">
            <v>1</v>
          </cell>
          <cell r="D113" t="str">
            <v>SGN G5</v>
          </cell>
          <cell r="E113" t="str">
            <v>Air</v>
          </cell>
          <cell r="F113" t="str">
            <v>CS</v>
          </cell>
          <cell r="G113">
            <v>0</v>
          </cell>
          <cell r="H113">
            <v>0</v>
          </cell>
          <cell r="I113">
            <v>2023</v>
          </cell>
          <cell r="J113" t="str">
            <v>Forecast</v>
          </cell>
        </row>
        <row r="114">
          <cell r="B114" t="str">
            <v>XCALM</v>
          </cell>
          <cell r="C114">
            <v>1</v>
          </cell>
          <cell r="D114" t="str">
            <v>SGN G5</v>
          </cell>
          <cell r="E114" t="str">
            <v>Air</v>
          </cell>
          <cell r="F114" t="str">
            <v>CS</v>
          </cell>
          <cell r="G114">
            <v>0</v>
          </cell>
          <cell r="H114">
            <v>0</v>
          </cell>
          <cell r="I114">
            <v>2023</v>
          </cell>
          <cell r="J114" t="str">
            <v>Forecast</v>
          </cell>
        </row>
        <row r="115">
          <cell r="B115" t="str">
            <v>XHBIL</v>
          </cell>
          <cell r="C115">
            <v>1</v>
          </cell>
          <cell r="D115" t="str">
            <v>SGN G5</v>
          </cell>
          <cell r="E115" t="str">
            <v>Air</v>
          </cell>
          <cell r="F115" t="str">
            <v>CS</v>
          </cell>
          <cell r="G115">
            <v>0</v>
          </cell>
          <cell r="H115">
            <v>0</v>
          </cell>
          <cell r="I115">
            <v>2023</v>
          </cell>
          <cell r="J115" t="str">
            <v>Forecast</v>
          </cell>
        </row>
        <row r="116">
          <cell r="B116" t="str">
            <v>XKEENI</v>
          </cell>
          <cell r="C116">
            <v>1</v>
          </cell>
          <cell r="D116" t="str">
            <v>SGN G5</v>
          </cell>
          <cell r="E116" t="str">
            <v>Air</v>
          </cell>
          <cell r="F116" t="str">
            <v>CS</v>
          </cell>
          <cell r="G116">
            <v>0</v>
          </cell>
          <cell r="H116">
            <v>0</v>
          </cell>
          <cell r="I116">
            <v>2023</v>
          </cell>
          <cell r="J116" t="str">
            <v>Forecast</v>
          </cell>
        </row>
        <row r="117">
          <cell r="B117" t="str">
            <v>XREDC</v>
          </cell>
          <cell r="C117">
            <v>1</v>
          </cell>
          <cell r="D117" t="str">
            <v>SGN G5</v>
          </cell>
          <cell r="E117" t="str">
            <v>Air</v>
          </cell>
          <cell r="F117" t="str">
            <v>CS</v>
          </cell>
          <cell r="G117">
            <v>0</v>
          </cell>
          <cell r="H117">
            <v>0</v>
          </cell>
          <cell r="I117">
            <v>2023</v>
          </cell>
          <cell r="J117" t="str">
            <v>Forecast</v>
          </cell>
        </row>
        <row r="118">
          <cell r="B118" t="str">
            <v>XSOLS</v>
          </cell>
          <cell r="C118">
            <v>1</v>
          </cell>
          <cell r="D118" t="str">
            <v>SGN G5</v>
          </cell>
          <cell r="E118" t="str">
            <v>Air</v>
          </cell>
          <cell r="F118" t="str">
            <v>CS</v>
          </cell>
          <cell r="G118">
            <v>0</v>
          </cell>
          <cell r="H118">
            <v>0</v>
          </cell>
          <cell r="I118">
            <v>2023</v>
          </cell>
          <cell r="J118" t="str">
            <v>Forecast</v>
          </cell>
        </row>
        <row r="119">
          <cell r="B119" t="str">
            <v>USBOX</v>
          </cell>
          <cell r="C119">
            <v>1</v>
          </cell>
          <cell r="D119" t="str">
            <v>SGN G5</v>
          </cell>
          <cell r="E119" t="str">
            <v>Air</v>
          </cell>
          <cell r="F119" t="str">
            <v>CS</v>
          </cell>
          <cell r="G119">
            <v>0</v>
          </cell>
          <cell r="H119">
            <v>0</v>
          </cell>
          <cell r="I119">
            <v>2023</v>
          </cell>
          <cell r="J119" t="str">
            <v>Forecast</v>
          </cell>
        </row>
        <row r="120">
          <cell r="B120" t="str">
            <v>SINBOX</v>
          </cell>
          <cell r="C120">
            <v>1</v>
          </cell>
          <cell r="D120" t="str">
            <v>SGN G5</v>
          </cell>
          <cell r="E120" t="str">
            <v>Air</v>
          </cell>
          <cell r="F120" t="str">
            <v>CS</v>
          </cell>
          <cell r="G120">
            <v>0</v>
          </cell>
          <cell r="H120">
            <v>0</v>
          </cell>
          <cell r="I120">
            <v>2023</v>
          </cell>
          <cell r="J120" t="str">
            <v>Forecast</v>
          </cell>
        </row>
        <row r="121">
          <cell r="B121" t="str">
            <v>EMLUX</v>
          </cell>
          <cell r="C121">
            <v>1</v>
          </cell>
          <cell r="D121" t="str">
            <v>SGN G4</v>
          </cell>
          <cell r="E121" t="str">
            <v>Air</v>
          </cell>
          <cell r="F121" t="str">
            <v>CS</v>
          </cell>
          <cell r="G121">
            <v>0</v>
          </cell>
          <cell r="H121">
            <v>0</v>
          </cell>
          <cell r="I121">
            <v>2023</v>
          </cell>
          <cell r="J121" t="str">
            <v>Forecast</v>
          </cell>
        </row>
        <row r="122">
          <cell r="B122" t="str">
            <v>EUROM</v>
          </cell>
          <cell r="C122">
            <v>1</v>
          </cell>
          <cell r="D122" t="str">
            <v>SGN G4</v>
          </cell>
          <cell r="E122" t="str">
            <v>Air</v>
          </cell>
          <cell r="F122" t="str">
            <v>CS</v>
          </cell>
          <cell r="G122">
            <v>0</v>
          </cell>
          <cell r="H122">
            <v>0</v>
          </cell>
          <cell r="I122">
            <v>2023</v>
          </cell>
          <cell r="J122" t="str">
            <v>Forecast</v>
          </cell>
        </row>
        <row r="123">
          <cell r="B123" t="str">
            <v>SWOOSH</v>
          </cell>
          <cell r="C123">
            <v>1</v>
          </cell>
          <cell r="D123" t="str">
            <v>SGN G1</v>
          </cell>
          <cell r="E123" t="str">
            <v>Sea</v>
          </cell>
          <cell r="F123" t="str">
            <v>CS</v>
          </cell>
          <cell r="G123">
            <v>2512</v>
          </cell>
          <cell r="H123">
            <v>4.943975064814814</v>
          </cell>
          <cell r="I123">
            <v>2023</v>
          </cell>
          <cell r="J123" t="str">
            <v>Forecast</v>
          </cell>
        </row>
        <row r="124">
          <cell r="B124" t="str">
            <v>CONVRS</v>
          </cell>
          <cell r="C124">
            <v>1</v>
          </cell>
          <cell r="D124" t="str">
            <v>SGN G1</v>
          </cell>
          <cell r="E124" t="str">
            <v>Sea</v>
          </cell>
          <cell r="F124" t="str">
            <v>CS</v>
          </cell>
          <cell r="G124">
            <v>15</v>
          </cell>
          <cell r="H124">
            <v>8.2947303921568613E-2</v>
          </cell>
          <cell r="I124">
            <v>2023</v>
          </cell>
          <cell r="J124" t="str">
            <v>Forecast</v>
          </cell>
        </row>
        <row r="125">
          <cell r="B125" t="str">
            <v>COLE</v>
          </cell>
          <cell r="C125">
            <v>1</v>
          </cell>
          <cell r="D125" t="str">
            <v>SGN G1</v>
          </cell>
          <cell r="E125" t="str">
            <v>Sea</v>
          </cell>
          <cell r="F125" t="str">
            <v>CS</v>
          </cell>
          <cell r="G125">
            <v>33</v>
          </cell>
          <cell r="H125">
            <v>0.60427235763888876</v>
          </cell>
          <cell r="I125">
            <v>2023</v>
          </cell>
          <cell r="J125" t="str">
            <v>Forecast</v>
          </cell>
        </row>
        <row r="126">
          <cell r="B126" t="str">
            <v>AAFZE</v>
          </cell>
          <cell r="C126">
            <v>1</v>
          </cell>
          <cell r="D126" t="str">
            <v>SGN G2</v>
          </cell>
          <cell r="E126" t="str">
            <v>Sea</v>
          </cell>
          <cell r="F126" t="str">
            <v>CS</v>
          </cell>
          <cell r="G126">
            <v>0</v>
          </cell>
          <cell r="H126">
            <v>0</v>
          </cell>
          <cell r="I126">
            <v>2023</v>
          </cell>
          <cell r="J126" t="str">
            <v>Forecast</v>
          </cell>
        </row>
        <row r="127">
          <cell r="B127" t="str">
            <v>AEBV</v>
          </cell>
          <cell r="C127">
            <v>1</v>
          </cell>
          <cell r="D127" t="str">
            <v>SGN G2</v>
          </cell>
          <cell r="E127" t="str">
            <v>Sea</v>
          </cell>
          <cell r="F127" t="str">
            <v>CS</v>
          </cell>
          <cell r="G127">
            <v>21</v>
          </cell>
          <cell r="H127">
            <v>0.40155572916666665</v>
          </cell>
          <cell r="I127">
            <v>2023</v>
          </cell>
          <cell r="J127" t="str">
            <v>Forecast</v>
          </cell>
        </row>
        <row r="128">
          <cell r="B128" t="str">
            <v>ANNINC</v>
          </cell>
          <cell r="C128">
            <v>1</v>
          </cell>
          <cell r="D128" t="str">
            <v>SGN G2</v>
          </cell>
          <cell r="E128" t="str">
            <v>Sea</v>
          </cell>
          <cell r="F128" t="str">
            <v>CS</v>
          </cell>
          <cell r="G128">
            <v>40</v>
          </cell>
          <cell r="H128">
            <v>7.6078493265993266E-2</v>
          </cell>
          <cell r="I128">
            <v>2023</v>
          </cell>
          <cell r="J128" t="str">
            <v>Forecast</v>
          </cell>
        </row>
        <row r="129">
          <cell r="B129" t="str">
            <v>ARMOUR</v>
          </cell>
          <cell r="C129">
            <v>1</v>
          </cell>
          <cell r="D129" t="str">
            <v>SGN G2</v>
          </cell>
          <cell r="E129" t="str">
            <v>Sea</v>
          </cell>
          <cell r="F129" t="str">
            <v>CS</v>
          </cell>
          <cell r="G129">
            <v>112</v>
          </cell>
          <cell r="H129">
            <v>0.75320571895424826</v>
          </cell>
          <cell r="I129">
            <v>2023</v>
          </cell>
          <cell r="J129" t="str">
            <v>Forecast</v>
          </cell>
        </row>
        <row r="130">
          <cell r="B130" t="str">
            <v>ATC</v>
          </cell>
          <cell r="C130">
            <v>1</v>
          </cell>
          <cell r="D130" t="str">
            <v>SGN G2</v>
          </cell>
          <cell r="E130" t="str">
            <v>Sea</v>
          </cell>
          <cell r="F130" t="str">
            <v>CS</v>
          </cell>
          <cell r="G130">
            <v>32</v>
          </cell>
          <cell r="H130">
            <v>0.66739185185185179</v>
          </cell>
          <cell r="I130">
            <v>2023</v>
          </cell>
          <cell r="J130" t="str">
            <v>Forecast</v>
          </cell>
        </row>
        <row r="131">
          <cell r="B131" t="str">
            <v>ATCSTS</v>
          </cell>
          <cell r="C131">
            <v>1</v>
          </cell>
          <cell r="D131" t="str">
            <v>SGN G2</v>
          </cell>
          <cell r="E131" t="str">
            <v>Sea</v>
          </cell>
          <cell r="F131" t="str">
            <v>CS</v>
          </cell>
          <cell r="G131">
            <v>0</v>
          </cell>
          <cell r="H131">
            <v>0</v>
          </cell>
          <cell r="I131">
            <v>2023</v>
          </cell>
          <cell r="J131" t="str">
            <v>Forecast</v>
          </cell>
        </row>
        <row r="132">
          <cell r="B132" t="str">
            <v>ATS</v>
          </cell>
          <cell r="C132">
            <v>1</v>
          </cell>
          <cell r="D132" t="str">
            <v>SGN G2</v>
          </cell>
          <cell r="E132" t="str">
            <v>Sea</v>
          </cell>
          <cell r="F132" t="str">
            <v>CS</v>
          </cell>
          <cell r="G132">
            <v>5</v>
          </cell>
          <cell r="H132">
            <v>1.6873987268518513E-2</v>
          </cell>
          <cell r="I132">
            <v>2023</v>
          </cell>
          <cell r="J132" t="str">
            <v>Forecast</v>
          </cell>
        </row>
        <row r="133">
          <cell r="B133" t="str">
            <v>HORBAC</v>
          </cell>
          <cell r="C133">
            <v>1</v>
          </cell>
          <cell r="D133" t="str">
            <v>SGN G2</v>
          </cell>
          <cell r="E133" t="str">
            <v>Sea</v>
          </cell>
          <cell r="F133" t="str">
            <v>CS</v>
          </cell>
          <cell r="G133">
            <v>2</v>
          </cell>
          <cell r="H133">
            <v>3.4955902777777777E-2</v>
          </cell>
          <cell r="I133">
            <v>2023</v>
          </cell>
          <cell r="J133" t="str">
            <v>Forecast</v>
          </cell>
        </row>
        <row r="134">
          <cell r="B134" t="str">
            <v>HORBUB</v>
          </cell>
          <cell r="C134">
            <v>1</v>
          </cell>
          <cell r="D134" t="str">
            <v>SGN G2</v>
          </cell>
          <cell r="E134" t="str">
            <v>Sea</v>
          </cell>
          <cell r="F134" t="str">
            <v>CS</v>
          </cell>
          <cell r="G134">
            <v>0</v>
          </cell>
          <cell r="H134">
            <v>0</v>
          </cell>
          <cell r="I134">
            <v>2023</v>
          </cell>
          <cell r="J134" t="str">
            <v>Forecast</v>
          </cell>
        </row>
        <row r="135">
          <cell r="B135" t="str">
            <v>HOSLEY</v>
          </cell>
          <cell r="C135">
            <v>1</v>
          </cell>
          <cell r="D135" t="str">
            <v>SGN G2</v>
          </cell>
          <cell r="E135" t="str">
            <v>Sea</v>
          </cell>
          <cell r="F135" t="str">
            <v>CS</v>
          </cell>
          <cell r="G135">
            <v>0</v>
          </cell>
          <cell r="H135">
            <v>0</v>
          </cell>
          <cell r="I135">
            <v>2023</v>
          </cell>
          <cell r="J135" t="str">
            <v>Forecast</v>
          </cell>
        </row>
        <row r="136">
          <cell r="B136" t="str">
            <v>JCREW</v>
          </cell>
          <cell r="C136">
            <v>1</v>
          </cell>
          <cell r="D136" t="str">
            <v>SGN G2</v>
          </cell>
          <cell r="E136" t="str">
            <v>Sea</v>
          </cell>
          <cell r="F136" t="str">
            <v>CS</v>
          </cell>
          <cell r="G136">
            <v>26</v>
          </cell>
          <cell r="H136">
            <v>0.57948177083333341</v>
          </cell>
          <cell r="I136">
            <v>2023</v>
          </cell>
          <cell r="J136" t="str">
            <v>Forecast</v>
          </cell>
        </row>
        <row r="137">
          <cell r="B137" t="str">
            <v>NBAL</v>
          </cell>
          <cell r="C137">
            <v>1</v>
          </cell>
          <cell r="D137" t="str">
            <v>SGN G2</v>
          </cell>
          <cell r="E137" t="str">
            <v>Sea</v>
          </cell>
          <cell r="F137" t="str">
            <v>CS</v>
          </cell>
          <cell r="G137">
            <v>235</v>
          </cell>
          <cell r="H137">
            <v>1.1853987500000001</v>
          </cell>
          <cell r="I137">
            <v>2023</v>
          </cell>
          <cell r="J137" t="str">
            <v>Forecast</v>
          </cell>
        </row>
        <row r="138">
          <cell r="B138" t="str">
            <v>NBC</v>
          </cell>
          <cell r="C138">
            <v>1</v>
          </cell>
          <cell r="D138" t="str">
            <v>SGN G2</v>
          </cell>
          <cell r="E138" t="str">
            <v>Sea</v>
          </cell>
          <cell r="F138" t="str">
            <v>CS</v>
          </cell>
          <cell r="G138">
            <v>27</v>
          </cell>
          <cell r="H138">
            <v>0.24036067708333334</v>
          </cell>
          <cell r="I138">
            <v>2023</v>
          </cell>
          <cell r="J138" t="str">
            <v>Forecast</v>
          </cell>
        </row>
        <row r="139">
          <cell r="B139" t="str">
            <v>NBMY</v>
          </cell>
          <cell r="C139">
            <v>1</v>
          </cell>
          <cell r="D139" t="str">
            <v>SGN G2</v>
          </cell>
          <cell r="E139" t="str">
            <v>Sea</v>
          </cell>
          <cell r="F139" t="str">
            <v>CS</v>
          </cell>
          <cell r="G139">
            <v>0</v>
          </cell>
          <cell r="H139">
            <v>0</v>
          </cell>
          <cell r="I139">
            <v>2023</v>
          </cell>
          <cell r="J139" t="str">
            <v>Forecast</v>
          </cell>
        </row>
        <row r="140">
          <cell r="B140" t="str">
            <v>NBSG</v>
          </cell>
          <cell r="C140">
            <v>1</v>
          </cell>
          <cell r="D140" t="str">
            <v>SGN G2</v>
          </cell>
          <cell r="E140" t="str">
            <v>Sea</v>
          </cell>
          <cell r="F140" t="str">
            <v>CS</v>
          </cell>
          <cell r="G140">
            <v>30</v>
          </cell>
          <cell r="H140">
            <v>0.33210963541666666</v>
          </cell>
          <cell r="I140">
            <v>2023</v>
          </cell>
          <cell r="J140" t="str">
            <v>Forecast</v>
          </cell>
        </row>
        <row r="141">
          <cell r="B141" t="str">
            <v>UADSHP</v>
          </cell>
          <cell r="C141">
            <v>1</v>
          </cell>
          <cell r="D141" t="str">
            <v>SGN G2</v>
          </cell>
          <cell r="E141" t="str">
            <v>Sea</v>
          </cell>
          <cell r="F141" t="str">
            <v>CS</v>
          </cell>
          <cell r="G141">
            <v>11</v>
          </cell>
          <cell r="H141">
            <v>6.0849479166666685E-2</v>
          </cell>
          <cell r="I141">
            <v>2023</v>
          </cell>
          <cell r="J141" t="str">
            <v>Forecast</v>
          </cell>
        </row>
        <row r="142">
          <cell r="B142" t="str">
            <v>WARMEX</v>
          </cell>
          <cell r="C142">
            <v>1</v>
          </cell>
          <cell r="D142" t="str">
            <v>SGN G2</v>
          </cell>
          <cell r="E142" t="str">
            <v>Sea</v>
          </cell>
          <cell r="F142" t="str">
            <v>CS</v>
          </cell>
          <cell r="G142">
            <v>4</v>
          </cell>
          <cell r="H142">
            <v>0.24984722222222225</v>
          </cell>
          <cell r="I142">
            <v>2023</v>
          </cell>
          <cell r="J142" t="str">
            <v>Forecast</v>
          </cell>
        </row>
        <row r="143">
          <cell r="B143" t="str">
            <v>XIRGA</v>
          </cell>
          <cell r="C143">
            <v>1</v>
          </cell>
          <cell r="D143" t="str">
            <v>SGN G5</v>
          </cell>
          <cell r="E143" t="str">
            <v>Sea</v>
          </cell>
          <cell r="F143" t="str">
            <v>CS</v>
          </cell>
          <cell r="G143">
            <v>0</v>
          </cell>
          <cell r="H143">
            <v>0</v>
          </cell>
          <cell r="I143">
            <v>2023</v>
          </cell>
          <cell r="J143" t="str">
            <v>Forecast</v>
          </cell>
        </row>
        <row r="144">
          <cell r="B144" t="str">
            <v>XWASO</v>
          </cell>
          <cell r="C144">
            <v>1</v>
          </cell>
          <cell r="D144" t="str">
            <v>SGN G2</v>
          </cell>
          <cell r="E144" t="str">
            <v>Sea</v>
          </cell>
          <cell r="F144" t="str">
            <v>CS</v>
          </cell>
          <cell r="G144">
            <v>0</v>
          </cell>
          <cell r="H144">
            <v>0</v>
          </cell>
          <cell r="I144">
            <v>2023</v>
          </cell>
          <cell r="J144" t="str">
            <v>Forecast</v>
          </cell>
        </row>
        <row r="145">
          <cell r="B145" t="str">
            <v>AEO</v>
          </cell>
          <cell r="C145">
            <v>1</v>
          </cell>
          <cell r="D145" t="str">
            <v>SGN G3</v>
          </cell>
          <cell r="E145" t="str">
            <v>Sea</v>
          </cell>
          <cell r="F145" t="str">
            <v>CS</v>
          </cell>
          <cell r="G145">
            <v>20</v>
          </cell>
          <cell r="H145">
            <v>2.2812499999999999E-2</v>
          </cell>
          <cell r="I145">
            <v>2023</v>
          </cell>
          <cell r="J145" t="str">
            <v>Forecast</v>
          </cell>
        </row>
        <row r="146">
          <cell r="B146" t="str">
            <v>AEOHK</v>
          </cell>
          <cell r="C146">
            <v>1</v>
          </cell>
          <cell r="D146" t="str">
            <v>SGN G3</v>
          </cell>
          <cell r="E146" t="str">
            <v>Sea</v>
          </cell>
          <cell r="F146" t="str">
            <v>CS</v>
          </cell>
          <cell r="G146">
            <v>0</v>
          </cell>
          <cell r="H146">
            <v>1.8524181547619048E-2</v>
          </cell>
          <cell r="I146">
            <v>2023</v>
          </cell>
          <cell r="J146" t="str">
            <v>Forecast</v>
          </cell>
        </row>
        <row r="147">
          <cell r="B147" t="str">
            <v>AEOJP</v>
          </cell>
          <cell r="C147">
            <v>1</v>
          </cell>
          <cell r="D147" t="str">
            <v>SGN G3</v>
          </cell>
          <cell r="E147" t="str">
            <v>Sea</v>
          </cell>
          <cell r="F147" t="str">
            <v>CS</v>
          </cell>
          <cell r="G147">
            <v>0</v>
          </cell>
          <cell r="H147">
            <v>0</v>
          </cell>
          <cell r="I147">
            <v>2023</v>
          </cell>
          <cell r="J147" t="str">
            <v>Forecast</v>
          </cell>
        </row>
        <row r="148">
          <cell r="B148" t="str">
            <v>AEOMEX</v>
          </cell>
          <cell r="C148">
            <v>1</v>
          </cell>
          <cell r="D148" t="str">
            <v>SGN G3</v>
          </cell>
          <cell r="E148" t="str">
            <v>Sea</v>
          </cell>
          <cell r="F148" t="str">
            <v>CS</v>
          </cell>
          <cell r="G148">
            <v>0</v>
          </cell>
          <cell r="H148">
            <v>0</v>
          </cell>
          <cell r="I148">
            <v>2023</v>
          </cell>
          <cell r="J148" t="str">
            <v>Forecast</v>
          </cell>
        </row>
        <row r="149">
          <cell r="B149" t="str">
            <v>AEOMIX</v>
          </cell>
          <cell r="C149">
            <v>1</v>
          </cell>
          <cell r="D149" t="str">
            <v>SGN G3</v>
          </cell>
          <cell r="E149" t="str">
            <v>Sea</v>
          </cell>
          <cell r="F149" t="str">
            <v>CS</v>
          </cell>
          <cell r="G149">
            <v>148</v>
          </cell>
          <cell r="H149">
            <v>1.9254675710594313</v>
          </cell>
          <cell r="I149">
            <v>2023</v>
          </cell>
          <cell r="J149" t="str">
            <v>Forecast</v>
          </cell>
        </row>
        <row r="150">
          <cell r="B150" t="str">
            <v>AEOSHA</v>
          </cell>
          <cell r="C150">
            <v>1</v>
          </cell>
          <cell r="D150" t="str">
            <v>SGN G3</v>
          </cell>
          <cell r="E150" t="str">
            <v>Sea</v>
          </cell>
          <cell r="F150" t="str">
            <v>CS</v>
          </cell>
          <cell r="G150">
            <v>0</v>
          </cell>
          <cell r="H150">
            <v>0</v>
          </cell>
          <cell r="I150">
            <v>2023</v>
          </cell>
          <cell r="J150" t="str">
            <v>Forecast</v>
          </cell>
        </row>
        <row r="151">
          <cell r="B151" t="str">
            <v>AGRON</v>
          </cell>
          <cell r="C151">
            <v>1</v>
          </cell>
          <cell r="D151" t="str">
            <v>SGN G3</v>
          </cell>
          <cell r="E151" t="str">
            <v>Sea</v>
          </cell>
          <cell r="F151" t="str">
            <v>CS</v>
          </cell>
          <cell r="G151">
            <v>0</v>
          </cell>
          <cell r="H151">
            <v>0</v>
          </cell>
          <cell r="I151">
            <v>2023</v>
          </cell>
          <cell r="J151" t="str">
            <v>Forecast</v>
          </cell>
        </row>
        <row r="152">
          <cell r="B152" t="str">
            <v>BELL</v>
          </cell>
          <cell r="C152">
            <v>1</v>
          </cell>
          <cell r="D152" t="str">
            <v>SGN G3</v>
          </cell>
          <cell r="E152" t="str">
            <v>Sea</v>
          </cell>
          <cell r="F152" t="str">
            <v>CS</v>
          </cell>
          <cell r="G152">
            <v>0</v>
          </cell>
          <cell r="H152">
            <v>0</v>
          </cell>
          <cell r="I152">
            <v>2023</v>
          </cell>
          <cell r="J152" t="str">
            <v>Forecast</v>
          </cell>
        </row>
        <row r="153">
          <cell r="B153" t="str">
            <v>BHBEJ</v>
          </cell>
          <cell r="C153">
            <v>1</v>
          </cell>
          <cell r="D153" t="str">
            <v>SGN G3</v>
          </cell>
          <cell r="E153" t="str">
            <v>Sea</v>
          </cell>
          <cell r="F153" t="str">
            <v>CS</v>
          </cell>
          <cell r="G153">
            <v>0</v>
          </cell>
          <cell r="H153">
            <v>0</v>
          </cell>
          <cell r="I153">
            <v>2023</v>
          </cell>
          <cell r="J153" t="str">
            <v>Forecast</v>
          </cell>
        </row>
        <row r="154">
          <cell r="B154" t="str">
            <v>BPS</v>
          </cell>
          <cell r="C154">
            <v>1</v>
          </cell>
          <cell r="D154" t="str">
            <v>SGN G3</v>
          </cell>
          <cell r="E154" t="str">
            <v>Sea</v>
          </cell>
          <cell r="F154" t="str">
            <v>CS</v>
          </cell>
          <cell r="G154">
            <v>0</v>
          </cell>
          <cell r="H154">
            <v>0</v>
          </cell>
          <cell r="I154">
            <v>2023</v>
          </cell>
          <cell r="J154" t="str">
            <v>Forecast</v>
          </cell>
        </row>
        <row r="155">
          <cell r="B155" t="str">
            <v>BPSH</v>
          </cell>
          <cell r="C155">
            <v>1</v>
          </cell>
          <cell r="D155" t="str">
            <v>SGN G3</v>
          </cell>
          <cell r="E155" t="str">
            <v>Sea</v>
          </cell>
          <cell r="F155" t="str">
            <v>CS</v>
          </cell>
          <cell r="G155">
            <v>5</v>
          </cell>
          <cell r="H155">
            <v>0.10054166666666668</v>
          </cell>
          <cell r="I155">
            <v>2023</v>
          </cell>
          <cell r="J155" t="str">
            <v>Forecast</v>
          </cell>
        </row>
        <row r="156">
          <cell r="B156" t="str">
            <v>BPSHCA</v>
          </cell>
          <cell r="C156">
            <v>1</v>
          </cell>
          <cell r="D156" t="str">
            <v>SGN G3</v>
          </cell>
          <cell r="E156" t="str">
            <v>Sea</v>
          </cell>
          <cell r="F156" t="str">
            <v>CS</v>
          </cell>
          <cell r="G156">
            <v>3</v>
          </cell>
          <cell r="H156">
            <v>4.8177083333333315E-2</v>
          </cell>
          <cell r="I156">
            <v>2023</v>
          </cell>
          <cell r="J156" t="str">
            <v>Forecast</v>
          </cell>
        </row>
        <row r="157">
          <cell r="B157" t="str">
            <v>BPSHUB</v>
          </cell>
          <cell r="C157">
            <v>1</v>
          </cell>
          <cell r="D157" t="str">
            <v>SGN G3</v>
          </cell>
          <cell r="E157" t="str">
            <v>Sea</v>
          </cell>
          <cell r="F157" t="str">
            <v>CS</v>
          </cell>
          <cell r="G157">
            <v>0</v>
          </cell>
          <cell r="H157">
            <v>0</v>
          </cell>
          <cell r="I157">
            <v>2023</v>
          </cell>
          <cell r="J157" t="str">
            <v>Forecast</v>
          </cell>
        </row>
        <row r="158">
          <cell r="B158" t="str">
            <v>BPSL</v>
          </cell>
          <cell r="C158">
            <v>1</v>
          </cell>
          <cell r="D158" t="str">
            <v>SGN G3</v>
          </cell>
          <cell r="E158" t="str">
            <v>Sea</v>
          </cell>
          <cell r="F158" t="str">
            <v>CS</v>
          </cell>
          <cell r="G158">
            <v>3</v>
          </cell>
          <cell r="H158">
            <v>6.5794791666666672E-2</v>
          </cell>
          <cell r="I158">
            <v>2023</v>
          </cell>
          <cell r="J158" t="str">
            <v>Forecast</v>
          </cell>
        </row>
        <row r="159">
          <cell r="B159" t="str">
            <v>BRYLAN</v>
          </cell>
          <cell r="C159">
            <v>1</v>
          </cell>
          <cell r="D159" t="str">
            <v>SGN G3</v>
          </cell>
          <cell r="E159" t="str">
            <v>Sea</v>
          </cell>
          <cell r="F159" t="str">
            <v>CS</v>
          </cell>
          <cell r="G159">
            <v>0</v>
          </cell>
          <cell r="H159">
            <v>0</v>
          </cell>
          <cell r="I159">
            <v>2023</v>
          </cell>
          <cell r="J159" t="str">
            <v>Forecast</v>
          </cell>
        </row>
        <row r="160">
          <cell r="B160" t="str">
            <v>CHEWY</v>
          </cell>
          <cell r="C160">
            <v>1</v>
          </cell>
          <cell r="D160" t="str">
            <v>SGN G3</v>
          </cell>
          <cell r="E160" t="str">
            <v>Sea</v>
          </cell>
          <cell r="F160" t="str">
            <v>CS</v>
          </cell>
          <cell r="G160">
            <v>0</v>
          </cell>
          <cell r="H160">
            <v>0</v>
          </cell>
          <cell r="I160">
            <v>2023</v>
          </cell>
          <cell r="J160" t="str">
            <v>Forecast</v>
          </cell>
        </row>
        <row r="161">
          <cell r="B161" t="str">
            <v>CLUSH</v>
          </cell>
          <cell r="C161">
            <v>1</v>
          </cell>
          <cell r="D161" t="str">
            <v>SGN G3</v>
          </cell>
          <cell r="E161" t="str">
            <v>Sea</v>
          </cell>
          <cell r="F161" t="str">
            <v>CS</v>
          </cell>
          <cell r="G161">
            <v>0</v>
          </cell>
          <cell r="H161">
            <v>0</v>
          </cell>
          <cell r="I161">
            <v>2023</v>
          </cell>
          <cell r="J161" t="str">
            <v>Forecast</v>
          </cell>
        </row>
        <row r="162">
          <cell r="B162" t="str">
            <v>DEICH</v>
          </cell>
          <cell r="C162">
            <v>1</v>
          </cell>
          <cell r="D162" t="str">
            <v>SGN G3</v>
          </cell>
          <cell r="E162" t="str">
            <v>Sea</v>
          </cell>
          <cell r="F162" t="str">
            <v>CS</v>
          </cell>
          <cell r="G162">
            <v>12</v>
          </cell>
          <cell r="H162">
            <v>0.20649690554166666</v>
          </cell>
          <cell r="I162">
            <v>2023</v>
          </cell>
          <cell r="J162" t="str">
            <v>Forecast</v>
          </cell>
        </row>
        <row r="163">
          <cell r="B163" t="str">
            <v>DEICUK</v>
          </cell>
          <cell r="C163">
            <v>1</v>
          </cell>
          <cell r="D163" t="str">
            <v>SGN G3</v>
          </cell>
          <cell r="E163" t="str">
            <v>Sea</v>
          </cell>
          <cell r="F163" t="str">
            <v>CS</v>
          </cell>
          <cell r="G163">
            <v>0</v>
          </cell>
          <cell r="H163">
            <v>0</v>
          </cell>
          <cell r="I163">
            <v>2023</v>
          </cell>
          <cell r="J163" t="str">
            <v>Forecast</v>
          </cell>
        </row>
        <row r="164">
          <cell r="B164" t="str">
            <v>DEMO</v>
          </cell>
          <cell r="C164">
            <v>1</v>
          </cell>
          <cell r="D164" t="str">
            <v>SGN G3</v>
          </cell>
          <cell r="E164" t="str">
            <v>Sea</v>
          </cell>
          <cell r="F164" t="str">
            <v>CS</v>
          </cell>
          <cell r="G164">
            <v>0</v>
          </cell>
          <cell r="H164">
            <v>0</v>
          </cell>
          <cell r="I164">
            <v>2023</v>
          </cell>
          <cell r="J164" t="str">
            <v>Forecast</v>
          </cell>
        </row>
        <row r="165">
          <cell r="B165" t="str">
            <v>EDDIEB</v>
          </cell>
          <cell r="C165">
            <v>1</v>
          </cell>
          <cell r="D165" t="str">
            <v>SGN G3</v>
          </cell>
          <cell r="E165" t="str">
            <v>Sea</v>
          </cell>
          <cell r="F165" t="str">
            <v>CS</v>
          </cell>
          <cell r="G165">
            <v>2</v>
          </cell>
          <cell r="H165">
            <v>1.6661388888888892E-2</v>
          </cell>
          <cell r="I165">
            <v>2023</v>
          </cell>
          <cell r="J165" t="str">
            <v>Forecast</v>
          </cell>
        </row>
        <row r="166">
          <cell r="B166" t="str">
            <v>EMCOLS</v>
          </cell>
          <cell r="C166">
            <v>1</v>
          </cell>
          <cell r="D166" t="str">
            <v>SGN G3</v>
          </cell>
          <cell r="E166" t="str">
            <v>Sea</v>
          </cell>
          <cell r="F166" t="str">
            <v>CS</v>
          </cell>
          <cell r="G166">
            <v>0</v>
          </cell>
          <cell r="H166">
            <v>0</v>
          </cell>
          <cell r="I166">
            <v>2023</v>
          </cell>
          <cell r="J166" t="str">
            <v>Forecast</v>
          </cell>
        </row>
        <row r="167">
          <cell r="B167" t="str">
            <v>ENGRS</v>
          </cell>
          <cell r="C167">
            <v>1</v>
          </cell>
          <cell r="D167" t="str">
            <v>SGN G3</v>
          </cell>
          <cell r="E167" t="str">
            <v>Sea</v>
          </cell>
          <cell r="F167" t="str">
            <v>CS</v>
          </cell>
          <cell r="G167">
            <v>0</v>
          </cell>
          <cell r="H167">
            <v>0</v>
          </cell>
          <cell r="I167">
            <v>2023</v>
          </cell>
          <cell r="J167" t="str">
            <v>Forecast</v>
          </cell>
        </row>
        <row r="168">
          <cell r="B168" t="str">
            <v>ENSHOE</v>
          </cell>
          <cell r="C168">
            <v>1</v>
          </cell>
          <cell r="D168" t="str">
            <v>SGN G3</v>
          </cell>
          <cell r="E168" t="str">
            <v>Sea</v>
          </cell>
          <cell r="F168" t="str">
            <v>CS</v>
          </cell>
          <cell r="G168">
            <v>0</v>
          </cell>
          <cell r="H168">
            <v>0</v>
          </cell>
          <cell r="I168">
            <v>2023</v>
          </cell>
          <cell r="J168" t="str">
            <v>Forecast</v>
          </cell>
        </row>
        <row r="169">
          <cell r="B169" t="str">
            <v>ENSPOR</v>
          </cell>
          <cell r="C169">
            <v>1</v>
          </cell>
          <cell r="D169" t="str">
            <v>SGN G3</v>
          </cell>
          <cell r="E169" t="str">
            <v>Sea</v>
          </cell>
          <cell r="F169" t="str">
            <v>CS</v>
          </cell>
          <cell r="G169">
            <v>0</v>
          </cell>
          <cell r="H169">
            <v>0</v>
          </cell>
          <cell r="I169">
            <v>2023</v>
          </cell>
          <cell r="J169" t="str">
            <v>Forecast</v>
          </cell>
        </row>
        <row r="170">
          <cell r="B170" t="str">
            <v>ESPRIT</v>
          </cell>
          <cell r="C170">
            <v>1</v>
          </cell>
          <cell r="D170" t="str">
            <v>SGN G3</v>
          </cell>
          <cell r="E170" t="str">
            <v>Sea</v>
          </cell>
          <cell r="F170" t="str">
            <v>CS</v>
          </cell>
          <cell r="G170">
            <v>0</v>
          </cell>
          <cell r="H170">
            <v>0</v>
          </cell>
          <cell r="I170">
            <v>2023</v>
          </cell>
          <cell r="J170" t="str">
            <v>Forecast</v>
          </cell>
        </row>
        <row r="171">
          <cell r="B171" t="str">
            <v>FOOTCA</v>
          </cell>
          <cell r="C171">
            <v>1</v>
          </cell>
          <cell r="D171" t="str">
            <v>SGN G3</v>
          </cell>
          <cell r="E171" t="str">
            <v>Sea</v>
          </cell>
          <cell r="F171" t="str">
            <v>CS</v>
          </cell>
          <cell r="G171">
            <v>0</v>
          </cell>
          <cell r="H171">
            <v>0</v>
          </cell>
          <cell r="I171">
            <v>2023</v>
          </cell>
          <cell r="J171" t="str">
            <v>Forecast</v>
          </cell>
        </row>
        <row r="172">
          <cell r="B172" t="str">
            <v>FOOTRT</v>
          </cell>
          <cell r="C172">
            <v>1</v>
          </cell>
          <cell r="D172" t="str">
            <v>SGN G3</v>
          </cell>
          <cell r="E172" t="str">
            <v>Sea</v>
          </cell>
          <cell r="F172" t="str">
            <v>CS</v>
          </cell>
          <cell r="G172">
            <v>0</v>
          </cell>
          <cell r="H172">
            <v>0</v>
          </cell>
          <cell r="I172">
            <v>2023</v>
          </cell>
          <cell r="J172" t="str">
            <v>Forecast</v>
          </cell>
        </row>
        <row r="173">
          <cell r="B173" t="str">
            <v>FOOTTE</v>
          </cell>
          <cell r="C173">
            <v>1</v>
          </cell>
          <cell r="D173" t="str">
            <v>SGN G3</v>
          </cell>
          <cell r="E173" t="str">
            <v>Sea</v>
          </cell>
          <cell r="F173" t="str">
            <v>CS</v>
          </cell>
          <cell r="G173">
            <v>1</v>
          </cell>
          <cell r="H173">
            <v>1.576736111111111E-2</v>
          </cell>
          <cell r="I173">
            <v>2023</v>
          </cell>
          <cell r="J173" t="str">
            <v>Forecast</v>
          </cell>
        </row>
        <row r="174">
          <cell r="B174" t="str">
            <v>GORE</v>
          </cell>
          <cell r="C174">
            <v>1</v>
          </cell>
          <cell r="D174" t="str">
            <v>SGN G3</v>
          </cell>
          <cell r="E174" t="str">
            <v>Sea</v>
          </cell>
          <cell r="F174" t="str">
            <v>CS</v>
          </cell>
          <cell r="G174">
            <v>2</v>
          </cell>
          <cell r="H174">
            <v>1.1907986111111112E-3</v>
          </cell>
          <cell r="I174">
            <v>2023</v>
          </cell>
          <cell r="J174" t="str">
            <v>Forecast</v>
          </cell>
        </row>
        <row r="175">
          <cell r="B175" t="str">
            <v>HAGGAR</v>
          </cell>
          <cell r="C175">
            <v>1</v>
          </cell>
          <cell r="D175" t="str">
            <v>SGN G3</v>
          </cell>
          <cell r="E175" t="str">
            <v>Sea</v>
          </cell>
          <cell r="F175" t="str">
            <v>CS</v>
          </cell>
          <cell r="G175">
            <v>2</v>
          </cell>
          <cell r="H175">
            <v>5.7916666666666665E-2</v>
          </cell>
          <cell r="I175">
            <v>2023</v>
          </cell>
          <cell r="J175" t="str">
            <v>Forecast</v>
          </cell>
        </row>
        <row r="176">
          <cell r="B176" t="str">
            <v>HBIRAW</v>
          </cell>
          <cell r="C176">
            <v>1</v>
          </cell>
          <cell r="D176" t="str">
            <v>SGN G3</v>
          </cell>
          <cell r="E176" t="str">
            <v>Sea</v>
          </cell>
          <cell r="F176" t="str">
            <v>CS</v>
          </cell>
          <cell r="G176">
            <v>0</v>
          </cell>
          <cell r="H176">
            <v>0</v>
          </cell>
          <cell r="I176">
            <v>2023</v>
          </cell>
          <cell r="J176" t="str">
            <v>Forecast</v>
          </cell>
        </row>
        <row r="177">
          <cell r="B177" t="str">
            <v>HUNK</v>
          </cell>
          <cell r="C177">
            <v>1</v>
          </cell>
          <cell r="D177" t="str">
            <v>SGN G3</v>
          </cell>
          <cell r="E177" t="str">
            <v>Sea</v>
          </cell>
          <cell r="F177" t="str">
            <v>CS</v>
          </cell>
          <cell r="G177">
            <v>0</v>
          </cell>
          <cell r="H177">
            <v>0</v>
          </cell>
          <cell r="I177">
            <v>2023</v>
          </cell>
          <cell r="J177" t="str">
            <v>Forecast</v>
          </cell>
        </row>
        <row r="178">
          <cell r="B178" t="str">
            <v>MYSHOE</v>
          </cell>
          <cell r="C178">
            <v>1</v>
          </cell>
          <cell r="D178" t="str">
            <v>SGN G3</v>
          </cell>
          <cell r="E178" t="str">
            <v>Sea</v>
          </cell>
          <cell r="F178" t="str">
            <v>CS</v>
          </cell>
          <cell r="G178">
            <v>3</v>
          </cell>
          <cell r="H178">
            <v>1.7613095238095237E-2</v>
          </cell>
          <cell r="I178">
            <v>2023</v>
          </cell>
          <cell r="J178" t="str">
            <v>Forecast</v>
          </cell>
        </row>
        <row r="179">
          <cell r="B179" t="str">
            <v>OFWO</v>
          </cell>
          <cell r="C179">
            <v>1</v>
          </cell>
          <cell r="D179" t="str">
            <v>SGN G3</v>
          </cell>
          <cell r="E179" t="str">
            <v>Sea</v>
          </cell>
          <cell r="F179" t="str">
            <v>CS</v>
          </cell>
          <cell r="G179">
            <v>0</v>
          </cell>
          <cell r="H179">
            <v>0</v>
          </cell>
          <cell r="I179">
            <v>2023</v>
          </cell>
          <cell r="J179" t="str">
            <v>Forecast</v>
          </cell>
        </row>
        <row r="180">
          <cell r="B180" t="str">
            <v>PESPO</v>
          </cell>
          <cell r="C180">
            <v>1</v>
          </cell>
          <cell r="D180" t="str">
            <v>SGN G3</v>
          </cell>
          <cell r="E180" t="str">
            <v>Sea</v>
          </cell>
          <cell r="F180" t="str">
            <v>CS</v>
          </cell>
          <cell r="G180">
            <v>0</v>
          </cell>
          <cell r="H180">
            <v>0</v>
          </cell>
          <cell r="I180">
            <v>2023</v>
          </cell>
          <cell r="J180" t="str">
            <v>Forecast</v>
          </cell>
        </row>
        <row r="181">
          <cell r="B181" t="str">
            <v>RACK</v>
          </cell>
          <cell r="C181">
            <v>1</v>
          </cell>
          <cell r="D181" t="str">
            <v>SGN G3</v>
          </cell>
          <cell r="E181" t="str">
            <v>Sea</v>
          </cell>
          <cell r="F181" t="str">
            <v>CS</v>
          </cell>
          <cell r="G181">
            <v>0</v>
          </cell>
          <cell r="H181">
            <v>0</v>
          </cell>
          <cell r="I181">
            <v>2023</v>
          </cell>
          <cell r="J181" t="str">
            <v>Forecast</v>
          </cell>
        </row>
        <row r="182">
          <cell r="B182" t="str">
            <v>RH</v>
          </cell>
          <cell r="C182">
            <v>1</v>
          </cell>
          <cell r="D182" t="str">
            <v>SGN G3</v>
          </cell>
          <cell r="E182" t="str">
            <v>Sea</v>
          </cell>
          <cell r="F182" t="str">
            <v>CS</v>
          </cell>
          <cell r="G182">
            <v>112</v>
          </cell>
          <cell r="H182">
            <v>2.0974238647342993</v>
          </cell>
          <cell r="I182">
            <v>2023</v>
          </cell>
          <cell r="J182" t="str">
            <v>Forecast</v>
          </cell>
        </row>
        <row r="183">
          <cell r="B183" t="str">
            <v>RSGC</v>
          </cell>
          <cell r="C183">
            <v>1</v>
          </cell>
          <cell r="D183" t="str">
            <v>SGN G3</v>
          </cell>
          <cell r="E183" t="str">
            <v>Sea</v>
          </cell>
          <cell r="F183" t="str">
            <v>CS</v>
          </cell>
          <cell r="G183">
            <v>0</v>
          </cell>
          <cell r="H183">
            <v>7.1137152777777782E-2</v>
          </cell>
          <cell r="I183">
            <v>2023</v>
          </cell>
          <cell r="J183" t="str">
            <v>Forecast</v>
          </cell>
        </row>
        <row r="184">
          <cell r="B184" t="str">
            <v>SPST</v>
          </cell>
          <cell r="C184">
            <v>1</v>
          </cell>
          <cell r="D184" t="str">
            <v>SGN G3</v>
          </cell>
          <cell r="E184" t="str">
            <v>Sea</v>
          </cell>
          <cell r="F184" t="str">
            <v>CS</v>
          </cell>
          <cell r="G184">
            <v>1</v>
          </cell>
          <cell r="H184">
            <v>5.4392361111111114E-2</v>
          </cell>
          <cell r="I184">
            <v>2023</v>
          </cell>
          <cell r="J184" t="str">
            <v>Forecast</v>
          </cell>
        </row>
        <row r="185">
          <cell r="B185" t="str">
            <v>TKMAXX</v>
          </cell>
          <cell r="C185">
            <v>1</v>
          </cell>
          <cell r="D185" t="str">
            <v>SGN G3</v>
          </cell>
          <cell r="E185" t="str">
            <v>Sea</v>
          </cell>
          <cell r="F185" t="str">
            <v>CS</v>
          </cell>
          <cell r="G185">
            <v>151</v>
          </cell>
          <cell r="H185">
            <v>0.24412994812318267</v>
          </cell>
          <cell r="I185">
            <v>2023</v>
          </cell>
          <cell r="J185" t="str">
            <v>Forecast</v>
          </cell>
        </row>
        <row r="186">
          <cell r="B186" t="str">
            <v>TOTES</v>
          </cell>
          <cell r="C186">
            <v>1</v>
          </cell>
          <cell r="D186" t="str">
            <v>SGN G3</v>
          </cell>
          <cell r="E186" t="str">
            <v>Sea</v>
          </cell>
          <cell r="F186" t="str">
            <v>CS</v>
          </cell>
          <cell r="G186">
            <v>1</v>
          </cell>
          <cell r="H186">
            <v>2.1909722222222223E-2</v>
          </cell>
          <cell r="I186">
            <v>2023</v>
          </cell>
          <cell r="J186" t="str">
            <v>Forecast</v>
          </cell>
        </row>
        <row r="187">
          <cell r="B187" t="str">
            <v>URBAN</v>
          </cell>
          <cell r="C187">
            <v>1</v>
          </cell>
          <cell r="D187" t="str">
            <v>SGN G3</v>
          </cell>
          <cell r="E187" t="str">
            <v>Sea</v>
          </cell>
          <cell r="F187" t="str">
            <v>CS</v>
          </cell>
          <cell r="G187">
            <v>37</v>
          </cell>
          <cell r="H187">
            <v>0.32282767650462968</v>
          </cell>
          <cell r="I187">
            <v>2023</v>
          </cell>
          <cell r="J187" t="str">
            <v>Forecast</v>
          </cell>
        </row>
        <row r="188">
          <cell r="B188" t="str">
            <v>VANHA</v>
          </cell>
          <cell r="C188">
            <v>1</v>
          </cell>
          <cell r="D188" t="str">
            <v>SGN G3</v>
          </cell>
          <cell r="E188" t="str">
            <v>Sea</v>
          </cell>
          <cell r="F188" t="str">
            <v>CS</v>
          </cell>
          <cell r="G188">
            <v>0</v>
          </cell>
          <cell r="H188">
            <v>0</v>
          </cell>
          <cell r="I188">
            <v>2023</v>
          </cell>
          <cell r="J188" t="str">
            <v>Forecast</v>
          </cell>
        </row>
        <row r="189">
          <cell r="B189" t="str">
            <v>WYNBRG</v>
          </cell>
          <cell r="C189">
            <v>1</v>
          </cell>
          <cell r="D189" t="str">
            <v>SGN G3</v>
          </cell>
          <cell r="E189" t="str">
            <v>Sea</v>
          </cell>
          <cell r="F189" t="str">
            <v>CS</v>
          </cell>
          <cell r="G189">
            <v>0</v>
          </cell>
          <cell r="H189">
            <v>0</v>
          </cell>
          <cell r="I189">
            <v>2023</v>
          </cell>
          <cell r="J189" t="str">
            <v>Forecast</v>
          </cell>
        </row>
        <row r="190">
          <cell r="B190" t="str">
            <v>XSCIN</v>
          </cell>
          <cell r="C190">
            <v>1</v>
          </cell>
          <cell r="D190" t="str">
            <v>SGN G3</v>
          </cell>
          <cell r="E190" t="str">
            <v>Sea</v>
          </cell>
          <cell r="F190" t="str">
            <v>CS</v>
          </cell>
          <cell r="G190">
            <v>0</v>
          </cell>
          <cell r="H190">
            <v>0</v>
          </cell>
          <cell r="I190">
            <v>2023</v>
          </cell>
          <cell r="J190" t="str">
            <v>Forecast</v>
          </cell>
        </row>
        <row r="191">
          <cell r="B191" t="str">
            <v>ALLM</v>
          </cell>
          <cell r="C191">
            <v>1</v>
          </cell>
          <cell r="D191" t="str">
            <v>SGN G4</v>
          </cell>
          <cell r="E191" t="str">
            <v>Sea</v>
          </cell>
          <cell r="F191" t="str">
            <v>CS</v>
          </cell>
          <cell r="G191">
            <v>0</v>
          </cell>
          <cell r="H191">
            <v>4.149100098619329E-3</v>
          </cell>
          <cell r="I191">
            <v>2023</v>
          </cell>
          <cell r="J191" t="str">
            <v>Forecast</v>
          </cell>
        </row>
        <row r="192">
          <cell r="B192" t="str">
            <v>BOSE</v>
          </cell>
          <cell r="C192">
            <v>1</v>
          </cell>
          <cell r="D192" t="str">
            <v>SGN G4</v>
          </cell>
          <cell r="E192" t="str">
            <v>Sea</v>
          </cell>
          <cell r="F192" t="str">
            <v>CS</v>
          </cell>
          <cell r="G192">
            <v>0</v>
          </cell>
          <cell r="H192">
            <v>0</v>
          </cell>
          <cell r="I192">
            <v>2023</v>
          </cell>
          <cell r="J192" t="str">
            <v>Forecast</v>
          </cell>
        </row>
        <row r="193">
          <cell r="B193" t="str">
            <v>CKACEU</v>
          </cell>
          <cell r="C193">
            <v>1</v>
          </cell>
          <cell r="D193" t="str">
            <v>SGN G4</v>
          </cell>
          <cell r="E193" t="str">
            <v>Sea</v>
          </cell>
          <cell r="F193" t="str">
            <v>CS</v>
          </cell>
          <cell r="G193">
            <v>0</v>
          </cell>
          <cell r="H193">
            <v>0</v>
          </cell>
          <cell r="I193">
            <v>2023</v>
          </cell>
          <cell r="J193" t="str">
            <v>Forecast</v>
          </cell>
        </row>
        <row r="194">
          <cell r="B194" t="str">
            <v>CKFWEU</v>
          </cell>
          <cell r="C194">
            <v>1</v>
          </cell>
          <cell r="D194" t="str">
            <v>SGN G4</v>
          </cell>
          <cell r="E194" t="str">
            <v>Sea</v>
          </cell>
          <cell r="F194" t="str">
            <v>CS</v>
          </cell>
          <cell r="G194">
            <v>0</v>
          </cell>
          <cell r="H194">
            <v>0</v>
          </cell>
          <cell r="I194">
            <v>2023</v>
          </cell>
          <cell r="J194" t="str">
            <v>Forecast</v>
          </cell>
        </row>
        <row r="195">
          <cell r="B195" t="str">
            <v>CKJEEU</v>
          </cell>
          <cell r="C195">
            <v>1</v>
          </cell>
          <cell r="D195" t="str">
            <v>SGN G4</v>
          </cell>
          <cell r="E195" t="str">
            <v>Sea</v>
          </cell>
          <cell r="F195" t="str">
            <v>CS</v>
          </cell>
          <cell r="G195">
            <v>0</v>
          </cell>
          <cell r="H195">
            <v>0</v>
          </cell>
          <cell r="I195">
            <v>2023</v>
          </cell>
          <cell r="J195" t="str">
            <v>Forecast</v>
          </cell>
        </row>
        <row r="196">
          <cell r="B196" t="str">
            <v>CKMSEU</v>
          </cell>
          <cell r="C196">
            <v>1</v>
          </cell>
          <cell r="D196" t="str">
            <v>SGN G4</v>
          </cell>
          <cell r="E196" t="str">
            <v>Sea</v>
          </cell>
          <cell r="F196" t="str">
            <v>CS</v>
          </cell>
          <cell r="G196">
            <v>0</v>
          </cell>
          <cell r="H196">
            <v>0</v>
          </cell>
          <cell r="I196">
            <v>2023</v>
          </cell>
          <cell r="J196" t="str">
            <v>Forecast</v>
          </cell>
        </row>
        <row r="197">
          <cell r="B197" t="str">
            <v>CKPFEU</v>
          </cell>
          <cell r="C197">
            <v>1</v>
          </cell>
          <cell r="D197" t="str">
            <v>SGN G4</v>
          </cell>
          <cell r="E197" t="str">
            <v>Sea</v>
          </cell>
          <cell r="F197" t="str">
            <v>CS</v>
          </cell>
          <cell r="G197">
            <v>7</v>
          </cell>
          <cell r="H197">
            <v>0.10103819444444445</v>
          </cell>
          <cell r="I197">
            <v>2023</v>
          </cell>
          <cell r="J197" t="str">
            <v>Forecast</v>
          </cell>
        </row>
        <row r="198">
          <cell r="B198" t="str">
            <v>CKRTEU</v>
          </cell>
          <cell r="C198">
            <v>1</v>
          </cell>
          <cell r="D198" t="str">
            <v>SGN G4</v>
          </cell>
          <cell r="E198" t="str">
            <v>Sea</v>
          </cell>
          <cell r="F198" t="str">
            <v>CS</v>
          </cell>
          <cell r="G198">
            <v>0</v>
          </cell>
          <cell r="H198">
            <v>0</v>
          </cell>
          <cell r="I198">
            <v>2023</v>
          </cell>
          <cell r="J198" t="str">
            <v>Forecast</v>
          </cell>
        </row>
        <row r="199">
          <cell r="B199" t="str">
            <v>CKSWEU</v>
          </cell>
          <cell r="C199">
            <v>1</v>
          </cell>
          <cell r="D199" t="str">
            <v>SGN G4</v>
          </cell>
          <cell r="E199" t="str">
            <v>Sea</v>
          </cell>
          <cell r="F199" t="str">
            <v>CS</v>
          </cell>
          <cell r="G199">
            <v>0</v>
          </cell>
          <cell r="H199">
            <v>0</v>
          </cell>
          <cell r="I199">
            <v>2023</v>
          </cell>
          <cell r="J199" t="str">
            <v>Forecast</v>
          </cell>
        </row>
        <row r="200">
          <cell r="B200" t="str">
            <v>DICKS</v>
          </cell>
          <cell r="C200">
            <v>1</v>
          </cell>
          <cell r="D200" t="str">
            <v>SGN G4</v>
          </cell>
          <cell r="E200" t="str">
            <v>Sea</v>
          </cell>
          <cell r="F200" t="str">
            <v>CS</v>
          </cell>
          <cell r="G200">
            <v>15</v>
          </cell>
          <cell r="H200">
            <v>0.35096637228260869</v>
          </cell>
          <cell r="I200">
            <v>2023</v>
          </cell>
          <cell r="J200" t="str">
            <v>Forecast</v>
          </cell>
        </row>
        <row r="201">
          <cell r="B201" t="str">
            <v>ELDOR</v>
          </cell>
          <cell r="C201">
            <v>1</v>
          </cell>
          <cell r="D201" t="str">
            <v>SGN G4</v>
          </cell>
          <cell r="E201" t="str">
            <v>Sea</v>
          </cell>
          <cell r="F201" t="str">
            <v>CS</v>
          </cell>
          <cell r="G201">
            <v>0</v>
          </cell>
          <cell r="H201">
            <v>0</v>
          </cell>
          <cell r="I201">
            <v>2023</v>
          </cell>
          <cell r="J201" t="str">
            <v>Forecast</v>
          </cell>
        </row>
        <row r="202">
          <cell r="B202" t="str">
            <v>GAP</v>
          </cell>
          <cell r="C202">
            <v>1</v>
          </cell>
          <cell r="D202" t="str">
            <v>SGN G4</v>
          </cell>
          <cell r="E202" t="str">
            <v>Sea</v>
          </cell>
          <cell r="F202" t="str">
            <v>CS</v>
          </cell>
          <cell r="G202">
            <v>609</v>
          </cell>
          <cell r="H202">
            <v>1.1063870052083336</v>
          </cell>
          <cell r="I202">
            <v>2023</v>
          </cell>
          <cell r="J202" t="str">
            <v>Forecast</v>
          </cell>
        </row>
        <row r="203">
          <cell r="B203" t="str">
            <v>IMAGE</v>
          </cell>
          <cell r="C203">
            <v>1</v>
          </cell>
          <cell r="D203" t="str">
            <v>SGN G4</v>
          </cell>
          <cell r="E203" t="str">
            <v>Sea</v>
          </cell>
          <cell r="F203" t="str">
            <v>CS</v>
          </cell>
          <cell r="G203">
            <v>0</v>
          </cell>
          <cell r="H203">
            <v>0</v>
          </cell>
          <cell r="I203">
            <v>2023</v>
          </cell>
          <cell r="J203" t="str">
            <v>Forecast</v>
          </cell>
        </row>
        <row r="204">
          <cell r="B204" t="str">
            <v>ITGM</v>
          </cell>
          <cell r="C204">
            <v>1</v>
          </cell>
          <cell r="D204" t="str">
            <v>SGN G4</v>
          </cell>
          <cell r="E204" t="str">
            <v>Sea</v>
          </cell>
          <cell r="F204" t="str">
            <v>CS</v>
          </cell>
          <cell r="G204">
            <v>5</v>
          </cell>
          <cell r="H204">
            <v>0.12883680555555554</v>
          </cell>
          <cell r="I204">
            <v>2023</v>
          </cell>
          <cell r="J204" t="str">
            <v>Forecast</v>
          </cell>
        </row>
        <row r="205">
          <cell r="B205" t="str">
            <v>OBIITA</v>
          </cell>
          <cell r="C205">
            <v>1</v>
          </cell>
          <cell r="D205" t="str">
            <v>SGN G4</v>
          </cell>
          <cell r="E205" t="str">
            <v>Sea</v>
          </cell>
          <cell r="F205" t="str">
            <v>CS</v>
          </cell>
          <cell r="G205">
            <v>0</v>
          </cell>
          <cell r="H205">
            <v>0</v>
          </cell>
          <cell r="I205">
            <v>2023</v>
          </cell>
          <cell r="J205" t="str">
            <v>Forecast</v>
          </cell>
        </row>
        <row r="206">
          <cell r="B206" t="str">
            <v>OBIPOL</v>
          </cell>
          <cell r="C206">
            <v>1</v>
          </cell>
          <cell r="D206" t="str">
            <v>SGN G4</v>
          </cell>
          <cell r="E206" t="str">
            <v>Sea</v>
          </cell>
          <cell r="F206" t="str">
            <v>CS</v>
          </cell>
          <cell r="G206">
            <v>15</v>
          </cell>
          <cell r="H206">
            <v>0.33545833333333336</v>
          </cell>
          <cell r="I206">
            <v>2023</v>
          </cell>
          <cell r="J206" t="str">
            <v>Forecast</v>
          </cell>
        </row>
        <row r="207">
          <cell r="B207" t="str">
            <v>OUTDOR</v>
          </cell>
          <cell r="C207">
            <v>1</v>
          </cell>
          <cell r="D207" t="str">
            <v>SGN G4</v>
          </cell>
          <cell r="E207" t="str">
            <v>Sea</v>
          </cell>
          <cell r="F207" t="str">
            <v>CS</v>
          </cell>
          <cell r="G207">
            <v>151</v>
          </cell>
          <cell r="H207">
            <v>1.913559151234568</v>
          </cell>
          <cell r="I207">
            <v>2023</v>
          </cell>
          <cell r="J207" t="str">
            <v>Forecast</v>
          </cell>
        </row>
        <row r="208">
          <cell r="B208" t="str">
            <v>PACSUN</v>
          </cell>
          <cell r="C208">
            <v>1</v>
          </cell>
          <cell r="D208" t="str">
            <v>SGN G4</v>
          </cell>
          <cell r="E208" t="str">
            <v>Sea</v>
          </cell>
          <cell r="F208" t="str">
            <v>CS</v>
          </cell>
          <cell r="G208">
            <v>1</v>
          </cell>
          <cell r="H208">
            <v>2.6027310363247864E-2</v>
          </cell>
          <cell r="I208">
            <v>2023</v>
          </cell>
          <cell r="J208" t="str">
            <v>Forecast</v>
          </cell>
        </row>
        <row r="209">
          <cell r="B209" t="str">
            <v>RIPC</v>
          </cell>
          <cell r="C209">
            <v>1</v>
          </cell>
          <cell r="D209" t="str">
            <v>SGN G4</v>
          </cell>
          <cell r="E209" t="str">
            <v>Sea</v>
          </cell>
          <cell r="F209" t="str">
            <v>CS</v>
          </cell>
          <cell r="G209">
            <v>0</v>
          </cell>
          <cell r="H209">
            <v>0</v>
          </cell>
          <cell r="I209">
            <v>2023</v>
          </cell>
          <cell r="J209" t="str">
            <v>Forecast</v>
          </cell>
        </row>
        <row r="210">
          <cell r="B210" t="str">
            <v>RIPP</v>
          </cell>
          <cell r="C210">
            <v>1</v>
          </cell>
          <cell r="D210" t="str">
            <v>SGN G4</v>
          </cell>
          <cell r="E210" t="str">
            <v>Sea</v>
          </cell>
          <cell r="F210" t="str">
            <v>CS</v>
          </cell>
          <cell r="G210">
            <v>0</v>
          </cell>
          <cell r="H210">
            <v>0</v>
          </cell>
          <cell r="I210">
            <v>2023</v>
          </cell>
          <cell r="J210" t="str">
            <v>Forecast</v>
          </cell>
        </row>
        <row r="211">
          <cell r="B211" t="str">
            <v>SPENCR</v>
          </cell>
          <cell r="C211">
            <v>1</v>
          </cell>
          <cell r="D211" t="str">
            <v>SGN G4</v>
          </cell>
          <cell r="E211" t="str">
            <v>Sea</v>
          </cell>
          <cell r="F211" t="str">
            <v>CS</v>
          </cell>
          <cell r="G211">
            <v>0</v>
          </cell>
          <cell r="H211">
            <v>0</v>
          </cell>
          <cell r="I211">
            <v>2023</v>
          </cell>
          <cell r="J211" t="str">
            <v>Forecast</v>
          </cell>
        </row>
        <row r="212">
          <cell r="B212" t="str">
            <v>TOMBOD</v>
          </cell>
          <cell r="C212">
            <v>1</v>
          </cell>
          <cell r="D212" t="str">
            <v>SGN G4</v>
          </cell>
          <cell r="E212" t="str">
            <v>Sea</v>
          </cell>
          <cell r="F212" t="str">
            <v>CS</v>
          </cell>
          <cell r="G212">
            <v>0</v>
          </cell>
          <cell r="H212">
            <v>0</v>
          </cell>
          <cell r="I212">
            <v>2023</v>
          </cell>
          <cell r="J212" t="str">
            <v>Forecast</v>
          </cell>
        </row>
        <row r="213">
          <cell r="B213" t="str">
            <v>TOMFTW</v>
          </cell>
          <cell r="C213">
            <v>1</v>
          </cell>
          <cell r="D213" t="str">
            <v>SGN G4</v>
          </cell>
          <cell r="E213" t="str">
            <v>Sea</v>
          </cell>
          <cell r="F213" t="str">
            <v>CS</v>
          </cell>
          <cell r="G213">
            <v>3</v>
          </cell>
          <cell r="H213">
            <v>3.9804166666666661E-2</v>
          </cell>
          <cell r="I213">
            <v>2023</v>
          </cell>
          <cell r="J213" t="str">
            <v>Forecast</v>
          </cell>
        </row>
        <row r="214">
          <cell r="B214" t="str">
            <v>TOMHAN</v>
          </cell>
          <cell r="C214">
            <v>1</v>
          </cell>
          <cell r="D214" t="str">
            <v>SGN G4</v>
          </cell>
          <cell r="E214" t="str">
            <v>Sea</v>
          </cell>
          <cell r="F214" t="str">
            <v>CS</v>
          </cell>
          <cell r="G214">
            <v>0</v>
          </cell>
          <cell r="H214">
            <v>0</v>
          </cell>
          <cell r="I214">
            <v>2023</v>
          </cell>
          <cell r="J214" t="str">
            <v>Forecast</v>
          </cell>
        </row>
        <row r="215">
          <cell r="B215" t="str">
            <v>TOMJEU</v>
          </cell>
          <cell r="C215">
            <v>1</v>
          </cell>
          <cell r="D215" t="str">
            <v>SGN G4</v>
          </cell>
          <cell r="E215" t="str">
            <v>Sea</v>
          </cell>
          <cell r="F215" t="str">
            <v>CS</v>
          </cell>
          <cell r="G215">
            <v>7</v>
          </cell>
          <cell r="H215">
            <v>8.2979166666666673E-2</v>
          </cell>
          <cell r="I215">
            <v>2023</v>
          </cell>
          <cell r="J215" t="str">
            <v>Forecast</v>
          </cell>
        </row>
        <row r="216">
          <cell r="B216" t="str">
            <v>TOMRTL</v>
          </cell>
          <cell r="C216">
            <v>1</v>
          </cell>
          <cell r="D216" t="str">
            <v>SGN G4</v>
          </cell>
          <cell r="E216" t="str">
            <v>Sea</v>
          </cell>
          <cell r="F216" t="str">
            <v>CS</v>
          </cell>
          <cell r="G216">
            <v>7</v>
          </cell>
          <cell r="H216">
            <v>0.1144872685185185</v>
          </cell>
          <cell r="I216">
            <v>2023</v>
          </cell>
          <cell r="J216" t="str">
            <v>Forecast</v>
          </cell>
        </row>
        <row r="217">
          <cell r="B217" t="str">
            <v>TRU</v>
          </cell>
          <cell r="C217">
            <v>1</v>
          </cell>
          <cell r="D217" t="str">
            <v>SGN G4</v>
          </cell>
          <cell r="E217" t="str">
            <v>Sea</v>
          </cell>
          <cell r="F217" t="str">
            <v>CS</v>
          </cell>
          <cell r="G217">
            <v>0</v>
          </cell>
          <cell r="H217">
            <v>0</v>
          </cell>
          <cell r="I217">
            <v>2023</v>
          </cell>
          <cell r="J217" t="str">
            <v>Forecast</v>
          </cell>
        </row>
        <row r="218">
          <cell r="B218" t="str">
            <v>AAFES</v>
          </cell>
          <cell r="C218">
            <v>1</v>
          </cell>
          <cell r="D218" t="str">
            <v>SGN G5</v>
          </cell>
          <cell r="E218" t="str">
            <v>Sea</v>
          </cell>
          <cell r="F218" t="str">
            <v>CS</v>
          </cell>
          <cell r="G218">
            <v>28</v>
          </cell>
          <cell r="H218">
            <v>1.4776684027777778</v>
          </cell>
          <cell r="I218">
            <v>2023</v>
          </cell>
          <cell r="J218" t="str">
            <v>Forecast</v>
          </cell>
        </row>
        <row r="219">
          <cell r="B219" t="str">
            <v>ALLB</v>
          </cell>
          <cell r="C219">
            <v>1</v>
          </cell>
          <cell r="D219" t="str">
            <v>SGN G5</v>
          </cell>
          <cell r="E219" t="str">
            <v>Sea</v>
          </cell>
          <cell r="F219" t="str">
            <v>CS</v>
          </cell>
          <cell r="G219">
            <v>1</v>
          </cell>
          <cell r="H219">
            <v>6.1345486111111111E-2</v>
          </cell>
          <cell r="I219">
            <v>2023</v>
          </cell>
          <cell r="J219" t="str">
            <v>Forecast</v>
          </cell>
        </row>
        <row r="220">
          <cell r="B220" t="str">
            <v>DORM</v>
          </cell>
          <cell r="C220">
            <v>1</v>
          </cell>
          <cell r="D220" t="str">
            <v>SGN G5</v>
          </cell>
          <cell r="E220" t="str">
            <v>Sea</v>
          </cell>
          <cell r="F220" t="str">
            <v>CS</v>
          </cell>
          <cell r="G220">
            <v>0</v>
          </cell>
          <cell r="H220">
            <v>0</v>
          </cell>
          <cell r="I220">
            <v>2023</v>
          </cell>
          <cell r="J220" t="str">
            <v>Forecast</v>
          </cell>
        </row>
        <row r="221">
          <cell r="B221" t="str">
            <v>DSAQSP</v>
          </cell>
          <cell r="C221">
            <v>1</v>
          </cell>
          <cell r="D221" t="str">
            <v>SGN G5</v>
          </cell>
          <cell r="E221" t="str">
            <v>Sea</v>
          </cell>
          <cell r="F221" t="str">
            <v>CS</v>
          </cell>
          <cell r="G221">
            <v>0</v>
          </cell>
          <cell r="H221">
            <v>0</v>
          </cell>
          <cell r="I221">
            <v>2023</v>
          </cell>
          <cell r="J221" t="str">
            <v>Forecast</v>
          </cell>
        </row>
        <row r="222">
          <cell r="B222" t="str">
            <v>EMCI</v>
          </cell>
          <cell r="C222">
            <v>1</v>
          </cell>
          <cell r="D222" t="str">
            <v>SGN G5</v>
          </cell>
          <cell r="E222" t="str">
            <v>Sea</v>
          </cell>
          <cell r="F222" t="str">
            <v>CS</v>
          </cell>
          <cell r="G222">
            <v>0</v>
          </cell>
          <cell r="H222">
            <v>0</v>
          </cell>
          <cell r="I222">
            <v>2023</v>
          </cell>
          <cell r="J222" t="str">
            <v>Forecast</v>
          </cell>
        </row>
        <row r="223">
          <cell r="B223" t="str">
            <v>LIICO</v>
          </cell>
          <cell r="C223">
            <v>1</v>
          </cell>
          <cell r="D223" t="str">
            <v>SGN G5</v>
          </cell>
          <cell r="E223" t="str">
            <v>Sea</v>
          </cell>
          <cell r="F223" t="str">
            <v>CS</v>
          </cell>
          <cell r="G223">
            <v>0</v>
          </cell>
          <cell r="H223">
            <v>0</v>
          </cell>
          <cell r="I223">
            <v>2023</v>
          </cell>
          <cell r="J223" t="str">
            <v>Forecast</v>
          </cell>
        </row>
        <row r="224">
          <cell r="B224" t="str">
            <v>LIIRE</v>
          </cell>
          <cell r="C224">
            <v>1</v>
          </cell>
          <cell r="D224" t="str">
            <v>SGN G5</v>
          </cell>
          <cell r="E224" t="str">
            <v>Sea</v>
          </cell>
          <cell r="F224" t="str">
            <v>CS</v>
          </cell>
          <cell r="G224">
            <v>0</v>
          </cell>
          <cell r="H224">
            <v>0</v>
          </cell>
          <cell r="I224">
            <v>2023</v>
          </cell>
          <cell r="J224" t="str">
            <v>Forecast</v>
          </cell>
        </row>
        <row r="225">
          <cell r="B225" t="str">
            <v>LIIWWR</v>
          </cell>
          <cell r="C225">
            <v>1</v>
          </cell>
          <cell r="D225" t="str">
            <v>SGN G5</v>
          </cell>
          <cell r="E225" t="str">
            <v>Sea</v>
          </cell>
          <cell r="F225" t="str">
            <v>CS</v>
          </cell>
          <cell r="G225">
            <v>0</v>
          </cell>
          <cell r="H225">
            <v>0</v>
          </cell>
          <cell r="I225">
            <v>2023</v>
          </cell>
          <cell r="J225" t="str">
            <v>Forecast</v>
          </cell>
        </row>
        <row r="226">
          <cell r="B226" t="str">
            <v>MKI</v>
          </cell>
          <cell r="C226">
            <v>1</v>
          </cell>
          <cell r="D226" t="str">
            <v>SGN G5</v>
          </cell>
          <cell r="E226" t="str">
            <v>Sea</v>
          </cell>
          <cell r="F226" t="str">
            <v>CS</v>
          </cell>
          <cell r="G226">
            <v>1</v>
          </cell>
          <cell r="H226">
            <v>9.8184027777777766E-2</v>
          </cell>
          <cell r="I226">
            <v>2023</v>
          </cell>
          <cell r="J226" t="str">
            <v>Forecast</v>
          </cell>
        </row>
        <row r="227">
          <cell r="B227" t="str">
            <v>NHAC</v>
          </cell>
          <cell r="C227">
            <v>1</v>
          </cell>
          <cell r="D227" t="str">
            <v>SGN G5</v>
          </cell>
          <cell r="E227" t="str">
            <v>Sea</v>
          </cell>
          <cell r="F227" t="str">
            <v>CS</v>
          </cell>
          <cell r="G227">
            <v>0</v>
          </cell>
          <cell r="H227">
            <v>0</v>
          </cell>
          <cell r="I227">
            <v>2023</v>
          </cell>
          <cell r="J227" t="str">
            <v>Forecast</v>
          </cell>
        </row>
        <row r="228">
          <cell r="B228" t="str">
            <v>PVHJA</v>
          </cell>
          <cell r="C228">
            <v>1</v>
          </cell>
          <cell r="D228" t="str">
            <v>SGN G5</v>
          </cell>
          <cell r="E228" t="str">
            <v>Sea</v>
          </cell>
          <cell r="F228" t="str">
            <v>CS</v>
          </cell>
          <cell r="G228">
            <v>1</v>
          </cell>
          <cell r="H228">
            <v>3.9787760416666665E-2</v>
          </cell>
          <cell r="I228">
            <v>2023</v>
          </cell>
          <cell r="J228" t="str">
            <v>Forecast</v>
          </cell>
        </row>
        <row r="229">
          <cell r="B229" t="str">
            <v>THAS</v>
          </cell>
          <cell r="C229">
            <v>1</v>
          </cell>
          <cell r="D229" t="str">
            <v>SGN G5</v>
          </cell>
          <cell r="E229" t="str">
            <v>Sea</v>
          </cell>
          <cell r="F229" t="str">
            <v>CS</v>
          </cell>
          <cell r="G229">
            <v>4</v>
          </cell>
          <cell r="H229">
            <v>0.12655763888888888</v>
          </cell>
          <cell r="I229">
            <v>2023</v>
          </cell>
          <cell r="J229" t="str">
            <v>Forecast</v>
          </cell>
        </row>
        <row r="230">
          <cell r="B230" t="str">
            <v>WARAS</v>
          </cell>
          <cell r="C230">
            <v>1</v>
          </cell>
          <cell r="D230" t="str">
            <v>SGN G5</v>
          </cell>
          <cell r="E230" t="str">
            <v>Sea</v>
          </cell>
          <cell r="F230" t="str">
            <v>CS</v>
          </cell>
          <cell r="G230">
            <v>7</v>
          </cell>
          <cell r="H230">
            <v>0.19886712072649568</v>
          </cell>
          <cell r="I230">
            <v>2023</v>
          </cell>
          <cell r="J230" t="str">
            <v>Forecast</v>
          </cell>
        </row>
        <row r="231">
          <cell r="B231" t="str">
            <v>WYNBRG</v>
          </cell>
          <cell r="C231">
            <v>1</v>
          </cell>
          <cell r="D231" t="str">
            <v>SGN G3</v>
          </cell>
          <cell r="E231" t="str">
            <v>Sea</v>
          </cell>
          <cell r="F231" t="str">
            <v>CS</v>
          </cell>
          <cell r="G231">
            <v>0</v>
          </cell>
          <cell r="H231">
            <v>0</v>
          </cell>
          <cell r="I231">
            <v>2023</v>
          </cell>
          <cell r="J231" t="str">
            <v>Forecast</v>
          </cell>
        </row>
        <row r="232">
          <cell r="B232" t="str">
            <v>X47BL</v>
          </cell>
          <cell r="C232">
            <v>1</v>
          </cell>
          <cell r="D232" t="str">
            <v>SGN G5</v>
          </cell>
          <cell r="E232" t="str">
            <v>Sea</v>
          </cell>
          <cell r="F232" t="str">
            <v>CS</v>
          </cell>
          <cell r="G232">
            <v>0</v>
          </cell>
          <cell r="H232">
            <v>0</v>
          </cell>
          <cell r="I232">
            <v>2023</v>
          </cell>
          <cell r="J232" t="str">
            <v>Forecast</v>
          </cell>
        </row>
        <row r="233">
          <cell r="B233" t="str">
            <v>XATPE</v>
          </cell>
          <cell r="C233">
            <v>1</v>
          </cell>
          <cell r="D233" t="str">
            <v>SGN G5</v>
          </cell>
          <cell r="E233" t="str">
            <v>Sea</v>
          </cell>
          <cell r="F233" t="str">
            <v>CS</v>
          </cell>
          <cell r="G233">
            <v>0</v>
          </cell>
          <cell r="H233">
            <v>0</v>
          </cell>
          <cell r="I233">
            <v>2023</v>
          </cell>
          <cell r="J233" t="str">
            <v>Forecast</v>
          </cell>
        </row>
        <row r="234">
          <cell r="B234" t="str">
            <v>XBLAIN</v>
          </cell>
          <cell r="C234">
            <v>1</v>
          </cell>
          <cell r="D234" t="str">
            <v>SGN G5</v>
          </cell>
          <cell r="E234" t="str">
            <v>Sea</v>
          </cell>
          <cell r="F234" t="str">
            <v>CS</v>
          </cell>
          <cell r="G234">
            <v>0</v>
          </cell>
          <cell r="H234">
            <v>0</v>
          </cell>
          <cell r="I234">
            <v>2023</v>
          </cell>
          <cell r="J234" t="str">
            <v>Forecast</v>
          </cell>
        </row>
        <row r="235">
          <cell r="B235" t="str">
            <v>XCALM</v>
          </cell>
          <cell r="C235">
            <v>1</v>
          </cell>
          <cell r="D235" t="str">
            <v>SGN G5</v>
          </cell>
          <cell r="E235" t="str">
            <v>Sea</v>
          </cell>
          <cell r="F235" t="str">
            <v>CS</v>
          </cell>
          <cell r="G235">
            <v>1</v>
          </cell>
          <cell r="H235">
            <v>7.6135416666666664E-2</v>
          </cell>
          <cell r="I235">
            <v>2023</v>
          </cell>
          <cell r="J235" t="str">
            <v>Forecast</v>
          </cell>
        </row>
        <row r="236">
          <cell r="B236" t="str">
            <v>XHBIL</v>
          </cell>
          <cell r="C236">
            <v>1</v>
          </cell>
          <cell r="D236" t="str">
            <v>SGN G5</v>
          </cell>
          <cell r="E236" t="str">
            <v>Sea</v>
          </cell>
          <cell r="F236" t="str">
            <v>CS</v>
          </cell>
          <cell r="G236">
            <v>0</v>
          </cell>
          <cell r="H236">
            <v>0</v>
          </cell>
          <cell r="I236">
            <v>2023</v>
          </cell>
          <cell r="J236" t="str">
            <v>Forecast</v>
          </cell>
        </row>
        <row r="237">
          <cell r="B237" t="str">
            <v>XKEENI</v>
          </cell>
          <cell r="C237">
            <v>1</v>
          </cell>
          <cell r="D237" t="str">
            <v>SGN G5</v>
          </cell>
          <cell r="E237" t="str">
            <v>Sea</v>
          </cell>
          <cell r="F237" t="str">
            <v>CS</v>
          </cell>
          <cell r="G237">
            <v>0</v>
          </cell>
          <cell r="H237">
            <v>0</v>
          </cell>
          <cell r="I237">
            <v>2023</v>
          </cell>
          <cell r="J237" t="str">
            <v>Forecast</v>
          </cell>
        </row>
        <row r="238">
          <cell r="B238" t="str">
            <v>XREDC</v>
          </cell>
          <cell r="C238">
            <v>1</v>
          </cell>
          <cell r="D238" t="str">
            <v>SGN G5</v>
          </cell>
          <cell r="E238" t="str">
            <v>Sea</v>
          </cell>
          <cell r="F238" t="str">
            <v>CS</v>
          </cell>
          <cell r="G238">
            <v>0</v>
          </cell>
          <cell r="H238">
            <v>0</v>
          </cell>
          <cell r="I238">
            <v>2023</v>
          </cell>
          <cell r="J238" t="str">
            <v>Forecast</v>
          </cell>
        </row>
        <row r="239">
          <cell r="B239" t="str">
            <v>XSOLS</v>
          </cell>
          <cell r="C239">
            <v>1</v>
          </cell>
          <cell r="D239" t="str">
            <v>SGN G5</v>
          </cell>
          <cell r="E239" t="str">
            <v>Sea</v>
          </cell>
          <cell r="F239" t="str">
            <v>CS</v>
          </cell>
          <cell r="G239">
            <v>0</v>
          </cell>
          <cell r="H239">
            <v>0</v>
          </cell>
          <cell r="I239">
            <v>2023</v>
          </cell>
          <cell r="J239" t="str">
            <v>Forecast</v>
          </cell>
        </row>
        <row r="240">
          <cell r="B240" t="str">
            <v>USBOX</v>
          </cell>
          <cell r="C240">
            <v>1</v>
          </cell>
          <cell r="D240" t="str">
            <v>SGN G5</v>
          </cell>
          <cell r="E240" t="str">
            <v>Sea</v>
          </cell>
          <cell r="F240" t="str">
            <v>CS</v>
          </cell>
          <cell r="G240">
            <v>0</v>
          </cell>
          <cell r="H240">
            <v>0.14326388888888889</v>
          </cell>
          <cell r="I240">
            <v>2023</v>
          </cell>
          <cell r="J240" t="str">
            <v>Forecast</v>
          </cell>
        </row>
        <row r="241">
          <cell r="B241" t="str">
            <v>SINBOX</v>
          </cell>
          <cell r="C241">
            <v>1</v>
          </cell>
          <cell r="D241" t="str">
            <v>SGN G5</v>
          </cell>
          <cell r="E241" t="str">
            <v>Sea</v>
          </cell>
          <cell r="F241" t="str">
            <v>CS</v>
          </cell>
          <cell r="G241">
            <v>0</v>
          </cell>
          <cell r="H241">
            <v>0</v>
          </cell>
          <cell r="I241">
            <v>2023</v>
          </cell>
          <cell r="J241" t="str">
            <v>Forecast</v>
          </cell>
        </row>
        <row r="242">
          <cell r="B242" t="str">
            <v>EMLUX</v>
          </cell>
          <cell r="C242">
            <v>1</v>
          </cell>
          <cell r="D242" t="str">
            <v>SGN G4</v>
          </cell>
          <cell r="E242" t="str">
            <v>Sea</v>
          </cell>
          <cell r="F242" t="str">
            <v>CS</v>
          </cell>
          <cell r="G242">
            <v>17</v>
          </cell>
          <cell r="H242">
            <v>0.35365688131313128</v>
          </cell>
          <cell r="I242">
            <v>2023</v>
          </cell>
          <cell r="J242" t="str">
            <v>Forecast</v>
          </cell>
        </row>
        <row r="243">
          <cell r="B243" t="str">
            <v>EUROM</v>
          </cell>
          <cell r="C243">
            <v>1</v>
          </cell>
          <cell r="D243" t="str">
            <v>SGN G4</v>
          </cell>
          <cell r="E243" t="str">
            <v>Sea</v>
          </cell>
          <cell r="F243" t="str">
            <v>CS</v>
          </cell>
          <cell r="G243">
            <v>14</v>
          </cell>
          <cell r="H243">
            <v>0.37353750000000002</v>
          </cell>
          <cell r="I243">
            <v>2023</v>
          </cell>
          <cell r="J243" t="str">
            <v>Forecast</v>
          </cell>
        </row>
        <row r="244">
          <cell r="B244" t="str">
            <v>SWOOSH</v>
          </cell>
          <cell r="C244">
            <v>1</v>
          </cell>
          <cell r="D244" t="str">
            <v>SGN G1</v>
          </cell>
          <cell r="E244" t="str">
            <v>Air</v>
          </cell>
          <cell r="F244" t="str">
            <v>DOC</v>
          </cell>
          <cell r="G244">
            <v>40</v>
          </cell>
          <cell r="H244">
            <v>0</v>
          </cell>
          <cell r="I244">
            <v>2023</v>
          </cell>
          <cell r="J244" t="str">
            <v>Forecast</v>
          </cell>
        </row>
        <row r="245">
          <cell r="B245" t="str">
            <v>CONVRS</v>
          </cell>
          <cell r="C245">
            <v>1</v>
          </cell>
          <cell r="D245" t="str">
            <v>SGN G1</v>
          </cell>
          <cell r="E245" t="str">
            <v>Air</v>
          </cell>
          <cell r="F245" t="str">
            <v>DOC</v>
          </cell>
          <cell r="G245">
            <v>0</v>
          </cell>
          <cell r="H245">
            <v>0</v>
          </cell>
          <cell r="I245">
            <v>2023</v>
          </cell>
          <cell r="J245" t="str">
            <v>Forecast</v>
          </cell>
        </row>
        <row r="246">
          <cell r="B246" t="str">
            <v>COLE</v>
          </cell>
          <cell r="C246">
            <v>1</v>
          </cell>
          <cell r="D246" t="str">
            <v>SGN G1</v>
          </cell>
          <cell r="E246" t="str">
            <v>Air</v>
          </cell>
          <cell r="F246" t="str">
            <v>DOC</v>
          </cell>
          <cell r="G246">
            <v>0</v>
          </cell>
          <cell r="H246">
            <v>0</v>
          </cell>
          <cell r="I246">
            <v>2023</v>
          </cell>
          <cell r="J246" t="str">
            <v>Forecast</v>
          </cell>
        </row>
        <row r="247">
          <cell r="B247" t="str">
            <v>AAFZE</v>
          </cell>
          <cell r="C247">
            <v>1</v>
          </cell>
          <cell r="D247" t="str">
            <v>SGN G2</v>
          </cell>
          <cell r="E247" t="str">
            <v>Air</v>
          </cell>
          <cell r="F247" t="str">
            <v>DOC</v>
          </cell>
          <cell r="G247">
            <v>0</v>
          </cell>
          <cell r="H247">
            <v>0</v>
          </cell>
          <cell r="I247">
            <v>2023</v>
          </cell>
          <cell r="J247" t="str">
            <v>Forecast</v>
          </cell>
        </row>
        <row r="248">
          <cell r="B248" t="str">
            <v>AEBV</v>
          </cell>
          <cell r="C248">
            <v>1</v>
          </cell>
          <cell r="D248" t="str">
            <v>SGN G2</v>
          </cell>
          <cell r="E248" t="str">
            <v>Air</v>
          </cell>
          <cell r="F248" t="str">
            <v>DOC</v>
          </cell>
          <cell r="G248">
            <v>0</v>
          </cell>
          <cell r="H248">
            <v>0</v>
          </cell>
          <cell r="I248">
            <v>2023</v>
          </cell>
          <cell r="J248" t="str">
            <v>Forecast</v>
          </cell>
        </row>
        <row r="249">
          <cell r="B249" t="str">
            <v>ANNINC</v>
          </cell>
          <cell r="C249">
            <v>1</v>
          </cell>
          <cell r="D249" t="str">
            <v>SGN G2</v>
          </cell>
          <cell r="E249" t="str">
            <v>Air</v>
          </cell>
          <cell r="F249" t="str">
            <v>DOC</v>
          </cell>
          <cell r="G249">
            <v>0</v>
          </cell>
          <cell r="H249">
            <v>0</v>
          </cell>
          <cell r="I249">
            <v>2023</v>
          </cell>
          <cell r="J249" t="str">
            <v>Forecast</v>
          </cell>
        </row>
        <row r="250">
          <cell r="B250" t="str">
            <v>ARMOUR</v>
          </cell>
          <cell r="C250">
            <v>1</v>
          </cell>
          <cell r="D250" t="str">
            <v>SGN G2</v>
          </cell>
          <cell r="E250" t="str">
            <v>Air</v>
          </cell>
          <cell r="F250" t="str">
            <v>DOC</v>
          </cell>
          <cell r="G250">
            <v>0</v>
          </cell>
          <cell r="H250">
            <v>0</v>
          </cell>
          <cell r="I250">
            <v>2023</v>
          </cell>
          <cell r="J250" t="str">
            <v>Forecast</v>
          </cell>
        </row>
        <row r="251">
          <cell r="B251" t="str">
            <v>ATC</v>
          </cell>
          <cell r="C251">
            <v>1</v>
          </cell>
          <cell r="D251" t="str">
            <v>SGN G2</v>
          </cell>
          <cell r="E251" t="str">
            <v>Air</v>
          </cell>
          <cell r="F251" t="str">
            <v>DOC</v>
          </cell>
          <cell r="G251">
            <v>0</v>
          </cell>
          <cell r="H251">
            <v>0</v>
          </cell>
          <cell r="I251">
            <v>2023</v>
          </cell>
          <cell r="J251" t="str">
            <v>Forecast</v>
          </cell>
        </row>
        <row r="252">
          <cell r="B252" t="str">
            <v>ATCSTS</v>
          </cell>
          <cell r="C252">
            <v>1</v>
          </cell>
          <cell r="D252" t="str">
            <v>SGN G2</v>
          </cell>
          <cell r="E252" t="str">
            <v>Air</v>
          </cell>
          <cell r="F252" t="str">
            <v>DOC</v>
          </cell>
          <cell r="G252">
            <v>0</v>
          </cell>
          <cell r="H252">
            <v>0</v>
          </cell>
          <cell r="I252">
            <v>2023</v>
          </cell>
          <cell r="J252" t="str">
            <v>Forecast</v>
          </cell>
        </row>
        <row r="253">
          <cell r="B253" t="str">
            <v>ATS</v>
          </cell>
          <cell r="C253">
            <v>1</v>
          </cell>
          <cell r="D253" t="str">
            <v>SGN G2</v>
          </cell>
          <cell r="E253" t="str">
            <v>Air</v>
          </cell>
          <cell r="F253" t="str">
            <v>DOC</v>
          </cell>
          <cell r="G253">
            <v>0</v>
          </cell>
          <cell r="H253">
            <v>0</v>
          </cell>
          <cell r="I253">
            <v>2023</v>
          </cell>
          <cell r="J253" t="str">
            <v>Forecast</v>
          </cell>
        </row>
        <row r="254">
          <cell r="B254" t="str">
            <v>HORBAC</v>
          </cell>
          <cell r="C254">
            <v>1</v>
          </cell>
          <cell r="D254" t="str">
            <v>SGN G2</v>
          </cell>
          <cell r="E254" t="str">
            <v>Air</v>
          </cell>
          <cell r="F254" t="str">
            <v>DOC</v>
          </cell>
          <cell r="G254">
            <v>0</v>
          </cell>
          <cell r="H254">
            <v>0</v>
          </cell>
          <cell r="I254">
            <v>2023</v>
          </cell>
          <cell r="J254" t="str">
            <v>Forecast</v>
          </cell>
        </row>
        <row r="255">
          <cell r="B255" t="str">
            <v>HORBUB</v>
          </cell>
          <cell r="C255">
            <v>1</v>
          </cell>
          <cell r="D255" t="str">
            <v>SGN G2</v>
          </cell>
          <cell r="E255" t="str">
            <v>Air</v>
          </cell>
          <cell r="F255" t="str">
            <v>DOC</v>
          </cell>
          <cell r="G255">
            <v>0</v>
          </cell>
          <cell r="H255">
            <v>0</v>
          </cell>
          <cell r="I255">
            <v>2023</v>
          </cell>
          <cell r="J255" t="str">
            <v>Forecast</v>
          </cell>
        </row>
        <row r="256">
          <cell r="B256" t="str">
            <v>HOSLEY</v>
          </cell>
          <cell r="C256">
            <v>1</v>
          </cell>
          <cell r="D256" t="str">
            <v>SGN G2</v>
          </cell>
          <cell r="E256" t="str">
            <v>Air</v>
          </cell>
          <cell r="F256" t="str">
            <v>DOC</v>
          </cell>
          <cell r="G256">
            <v>0</v>
          </cell>
          <cell r="H256">
            <v>0</v>
          </cell>
          <cell r="I256">
            <v>2023</v>
          </cell>
          <cell r="J256" t="str">
            <v>Forecast</v>
          </cell>
        </row>
        <row r="257">
          <cell r="B257" t="str">
            <v>JCREW</v>
          </cell>
          <cell r="C257">
            <v>1</v>
          </cell>
          <cell r="D257" t="str">
            <v>SGN G2</v>
          </cell>
          <cell r="E257" t="str">
            <v>Air</v>
          </cell>
          <cell r="F257" t="str">
            <v>DOC</v>
          </cell>
          <cell r="G257">
            <v>14</v>
          </cell>
          <cell r="H257">
            <v>0</v>
          </cell>
          <cell r="I257">
            <v>2023</v>
          </cell>
          <cell r="J257" t="str">
            <v>Forecast</v>
          </cell>
        </row>
        <row r="258">
          <cell r="B258" t="str">
            <v>NBAL</v>
          </cell>
          <cell r="C258">
            <v>1</v>
          </cell>
          <cell r="D258" t="str">
            <v>SGN G2</v>
          </cell>
          <cell r="E258" t="str">
            <v>Air</v>
          </cell>
          <cell r="F258" t="str">
            <v>DOC</v>
          </cell>
          <cell r="G258">
            <v>28</v>
          </cell>
          <cell r="H258">
            <v>0</v>
          </cell>
          <cell r="I258">
            <v>2023</v>
          </cell>
          <cell r="J258" t="str">
            <v>Forecast</v>
          </cell>
        </row>
        <row r="259">
          <cell r="B259" t="str">
            <v>NBC</v>
          </cell>
          <cell r="C259">
            <v>1</v>
          </cell>
          <cell r="D259" t="str">
            <v>SGN G2</v>
          </cell>
          <cell r="E259" t="str">
            <v>Air</v>
          </cell>
          <cell r="F259" t="str">
            <v>DOC</v>
          </cell>
          <cell r="G259">
            <v>0</v>
          </cell>
          <cell r="H259">
            <v>0</v>
          </cell>
          <cell r="I259">
            <v>2023</v>
          </cell>
          <cell r="J259" t="str">
            <v>Forecast</v>
          </cell>
        </row>
        <row r="260">
          <cell r="B260" t="str">
            <v>NBMY</v>
          </cell>
          <cell r="C260">
            <v>1</v>
          </cell>
          <cell r="D260" t="str">
            <v>SGN G2</v>
          </cell>
          <cell r="E260" t="str">
            <v>Air</v>
          </cell>
          <cell r="F260" t="str">
            <v>DOC</v>
          </cell>
          <cell r="G260">
            <v>0</v>
          </cell>
          <cell r="H260">
            <v>0</v>
          </cell>
          <cell r="I260">
            <v>2023</v>
          </cell>
          <cell r="J260" t="str">
            <v>Forecast</v>
          </cell>
        </row>
        <row r="261">
          <cell r="B261" t="str">
            <v>NBSG</v>
          </cell>
          <cell r="C261">
            <v>1</v>
          </cell>
          <cell r="D261" t="str">
            <v>SGN G2</v>
          </cell>
          <cell r="E261" t="str">
            <v>Air</v>
          </cell>
          <cell r="F261" t="str">
            <v>DOC</v>
          </cell>
          <cell r="G261">
            <v>0</v>
          </cell>
          <cell r="H261">
            <v>0</v>
          </cell>
          <cell r="I261">
            <v>2023</v>
          </cell>
          <cell r="J261" t="str">
            <v>Forecast</v>
          </cell>
        </row>
        <row r="262">
          <cell r="B262" t="str">
            <v>UADSHP</v>
          </cell>
          <cell r="C262">
            <v>1</v>
          </cell>
          <cell r="D262" t="str">
            <v>SGN G2</v>
          </cell>
          <cell r="E262" t="str">
            <v>Air</v>
          </cell>
          <cell r="F262" t="str">
            <v>DOC</v>
          </cell>
          <cell r="G262">
            <v>0</v>
          </cell>
          <cell r="H262">
            <v>0</v>
          </cell>
          <cell r="I262">
            <v>2023</v>
          </cell>
          <cell r="J262" t="str">
            <v>Forecast</v>
          </cell>
        </row>
        <row r="263">
          <cell r="B263" t="str">
            <v>WARMEX</v>
          </cell>
          <cell r="C263">
            <v>1</v>
          </cell>
          <cell r="D263" t="str">
            <v>SGN G2</v>
          </cell>
          <cell r="E263" t="str">
            <v>Air</v>
          </cell>
          <cell r="F263" t="str">
            <v>DOC</v>
          </cell>
          <cell r="G263">
            <v>0</v>
          </cell>
          <cell r="H263">
            <v>0</v>
          </cell>
          <cell r="I263">
            <v>2023</v>
          </cell>
          <cell r="J263" t="str">
            <v>Forecast</v>
          </cell>
        </row>
        <row r="264">
          <cell r="B264" t="str">
            <v>XIRGA</v>
          </cell>
          <cell r="C264">
            <v>1</v>
          </cell>
          <cell r="D264" t="str">
            <v>SGN G5</v>
          </cell>
          <cell r="E264" t="str">
            <v>Air</v>
          </cell>
          <cell r="F264" t="str">
            <v>DOC</v>
          </cell>
          <cell r="G264">
            <v>0</v>
          </cell>
          <cell r="H264">
            <v>0</v>
          </cell>
          <cell r="I264">
            <v>2023</v>
          </cell>
          <cell r="J264" t="str">
            <v>Forecast</v>
          </cell>
        </row>
        <row r="265">
          <cell r="B265" t="str">
            <v>XWASO</v>
          </cell>
          <cell r="C265">
            <v>1</v>
          </cell>
          <cell r="D265" t="str">
            <v>SGN G2</v>
          </cell>
          <cell r="E265" t="str">
            <v>Air</v>
          </cell>
          <cell r="F265" t="str">
            <v>DOC</v>
          </cell>
          <cell r="G265">
            <v>0</v>
          </cell>
          <cell r="H265">
            <v>0</v>
          </cell>
          <cell r="I265">
            <v>2023</v>
          </cell>
          <cell r="J265" t="str">
            <v>Forecast</v>
          </cell>
        </row>
        <row r="266">
          <cell r="B266" t="str">
            <v>AEO</v>
          </cell>
          <cell r="C266">
            <v>1</v>
          </cell>
          <cell r="D266" t="str">
            <v>SGN G3</v>
          </cell>
          <cell r="E266" t="str">
            <v>Air</v>
          </cell>
          <cell r="F266" t="str">
            <v>DOC</v>
          </cell>
          <cell r="G266">
            <v>0</v>
          </cell>
          <cell r="H266">
            <v>0</v>
          </cell>
          <cell r="I266">
            <v>2023</v>
          </cell>
          <cell r="J266" t="str">
            <v>Forecast</v>
          </cell>
        </row>
        <row r="267">
          <cell r="B267" t="str">
            <v>AEOHK</v>
          </cell>
          <cell r="C267">
            <v>1</v>
          </cell>
          <cell r="D267" t="str">
            <v>SGN G3</v>
          </cell>
          <cell r="E267" t="str">
            <v>Air</v>
          </cell>
          <cell r="F267" t="str">
            <v>DOC</v>
          </cell>
          <cell r="G267">
            <v>0</v>
          </cell>
          <cell r="H267">
            <v>0</v>
          </cell>
          <cell r="I267">
            <v>2023</v>
          </cell>
          <cell r="J267" t="str">
            <v>Forecast</v>
          </cell>
        </row>
        <row r="268">
          <cell r="B268" t="str">
            <v>AEOJP</v>
          </cell>
          <cell r="C268">
            <v>1</v>
          </cell>
          <cell r="D268" t="str">
            <v>SGN G3</v>
          </cell>
          <cell r="E268" t="str">
            <v>Air</v>
          </cell>
          <cell r="F268" t="str">
            <v>DOC</v>
          </cell>
          <cell r="G268">
            <v>0</v>
          </cell>
          <cell r="H268">
            <v>0</v>
          </cell>
          <cell r="I268">
            <v>2023</v>
          </cell>
          <cell r="J268" t="str">
            <v>Forecast</v>
          </cell>
        </row>
        <row r="269">
          <cell r="B269" t="str">
            <v>AEOMEX</v>
          </cell>
          <cell r="C269">
            <v>1</v>
          </cell>
          <cell r="D269" t="str">
            <v>SGN G3</v>
          </cell>
          <cell r="E269" t="str">
            <v>Air</v>
          </cell>
          <cell r="F269" t="str">
            <v>DOC</v>
          </cell>
          <cell r="G269">
            <v>0</v>
          </cell>
          <cell r="H269">
            <v>0</v>
          </cell>
          <cell r="I269">
            <v>2023</v>
          </cell>
          <cell r="J269" t="str">
            <v>Forecast</v>
          </cell>
        </row>
        <row r="270">
          <cell r="B270" t="str">
            <v>AEOMIX</v>
          </cell>
          <cell r="C270">
            <v>1</v>
          </cell>
          <cell r="D270" t="str">
            <v>SGN G3</v>
          </cell>
          <cell r="E270" t="str">
            <v>Air</v>
          </cell>
          <cell r="F270" t="str">
            <v>DOC</v>
          </cell>
          <cell r="G270">
            <v>0</v>
          </cell>
          <cell r="H270">
            <v>0</v>
          </cell>
          <cell r="I270">
            <v>2023</v>
          </cell>
          <cell r="J270" t="str">
            <v>Forecast</v>
          </cell>
        </row>
        <row r="271">
          <cell r="B271" t="str">
            <v>AEOSHA</v>
          </cell>
          <cell r="C271">
            <v>1</v>
          </cell>
          <cell r="D271" t="str">
            <v>SGN G3</v>
          </cell>
          <cell r="E271" t="str">
            <v>Air</v>
          </cell>
          <cell r="F271" t="str">
            <v>DOC</v>
          </cell>
          <cell r="G271">
            <v>0</v>
          </cell>
          <cell r="H271">
            <v>0</v>
          </cell>
          <cell r="I271">
            <v>2023</v>
          </cell>
          <cell r="J271" t="str">
            <v>Forecast</v>
          </cell>
        </row>
        <row r="272">
          <cell r="B272" t="str">
            <v>AGRON</v>
          </cell>
          <cell r="C272">
            <v>1</v>
          </cell>
          <cell r="D272" t="str">
            <v>SGN G3</v>
          </cell>
          <cell r="E272" t="str">
            <v>Air</v>
          </cell>
          <cell r="F272" t="str">
            <v>DOC</v>
          </cell>
          <cell r="G272">
            <v>0</v>
          </cell>
          <cell r="H272">
            <v>0</v>
          </cell>
          <cell r="I272">
            <v>2023</v>
          </cell>
          <cell r="J272" t="str">
            <v>Forecast</v>
          </cell>
        </row>
        <row r="273">
          <cell r="B273" t="str">
            <v>BELL</v>
          </cell>
          <cell r="C273">
            <v>1</v>
          </cell>
          <cell r="D273" t="str">
            <v>SGN G3</v>
          </cell>
          <cell r="E273" t="str">
            <v>Air</v>
          </cell>
          <cell r="F273" t="str">
            <v>DOC</v>
          </cell>
          <cell r="G273">
            <v>0</v>
          </cell>
          <cell r="H273">
            <v>0</v>
          </cell>
          <cell r="I273">
            <v>2023</v>
          </cell>
          <cell r="J273" t="str">
            <v>Forecast</v>
          </cell>
        </row>
        <row r="274">
          <cell r="B274" t="str">
            <v>BHBEJ</v>
          </cell>
          <cell r="C274">
            <v>1</v>
          </cell>
          <cell r="D274" t="str">
            <v>SGN G3</v>
          </cell>
          <cell r="E274" t="str">
            <v>Air</v>
          </cell>
          <cell r="F274" t="str">
            <v>DOC</v>
          </cell>
          <cell r="G274">
            <v>0</v>
          </cell>
          <cell r="H274">
            <v>0</v>
          </cell>
          <cell r="I274">
            <v>2023</v>
          </cell>
          <cell r="J274" t="str">
            <v>Forecast</v>
          </cell>
        </row>
        <row r="275">
          <cell r="B275" t="str">
            <v>BPS</v>
          </cell>
          <cell r="C275">
            <v>1</v>
          </cell>
          <cell r="D275" t="str">
            <v>SGN G3</v>
          </cell>
          <cell r="E275" t="str">
            <v>Air</v>
          </cell>
          <cell r="F275" t="str">
            <v>DOC</v>
          </cell>
          <cell r="G275">
            <v>0</v>
          </cell>
          <cell r="H275">
            <v>0</v>
          </cell>
          <cell r="I275">
            <v>2023</v>
          </cell>
          <cell r="J275" t="str">
            <v>Forecast</v>
          </cell>
        </row>
        <row r="276">
          <cell r="B276" t="str">
            <v>BPSH</v>
          </cell>
          <cell r="C276">
            <v>1</v>
          </cell>
          <cell r="D276" t="str">
            <v>SGN G3</v>
          </cell>
          <cell r="E276" t="str">
            <v>Air</v>
          </cell>
          <cell r="F276" t="str">
            <v>DOC</v>
          </cell>
          <cell r="G276">
            <v>0</v>
          </cell>
          <cell r="H276">
            <v>0</v>
          </cell>
          <cell r="I276">
            <v>2023</v>
          </cell>
          <cell r="J276" t="str">
            <v>Forecast</v>
          </cell>
        </row>
        <row r="277">
          <cell r="B277" t="str">
            <v>BPSHCA</v>
          </cell>
          <cell r="C277">
            <v>1</v>
          </cell>
          <cell r="D277" t="str">
            <v>SGN G3</v>
          </cell>
          <cell r="E277" t="str">
            <v>Air</v>
          </cell>
          <cell r="F277" t="str">
            <v>DOC</v>
          </cell>
          <cell r="G277">
            <v>0</v>
          </cell>
          <cell r="H277">
            <v>0</v>
          </cell>
          <cell r="I277">
            <v>2023</v>
          </cell>
          <cell r="J277" t="str">
            <v>Forecast</v>
          </cell>
        </row>
        <row r="278">
          <cell r="B278" t="str">
            <v>BPSHUB</v>
          </cell>
          <cell r="C278">
            <v>1</v>
          </cell>
          <cell r="D278" t="str">
            <v>SGN G3</v>
          </cell>
          <cell r="E278" t="str">
            <v>Air</v>
          </cell>
          <cell r="F278" t="str">
            <v>DOC</v>
          </cell>
          <cell r="G278">
            <v>0</v>
          </cell>
          <cell r="H278">
            <v>0</v>
          </cell>
          <cell r="I278">
            <v>2023</v>
          </cell>
          <cell r="J278" t="str">
            <v>Forecast</v>
          </cell>
        </row>
        <row r="279">
          <cell r="B279" t="str">
            <v>BPSL</v>
          </cell>
          <cell r="C279">
            <v>1</v>
          </cell>
          <cell r="D279" t="str">
            <v>SGN G3</v>
          </cell>
          <cell r="E279" t="str">
            <v>Air</v>
          </cell>
          <cell r="F279" t="str">
            <v>DOC</v>
          </cell>
          <cell r="G279">
            <v>0</v>
          </cell>
          <cell r="H279">
            <v>0</v>
          </cell>
          <cell r="I279">
            <v>2023</v>
          </cell>
          <cell r="J279" t="str">
            <v>Forecast</v>
          </cell>
        </row>
        <row r="280">
          <cell r="B280" t="str">
            <v>BRYLAN</v>
          </cell>
          <cell r="C280">
            <v>1</v>
          </cell>
          <cell r="D280" t="str">
            <v>SGN G3</v>
          </cell>
          <cell r="E280" t="str">
            <v>Air</v>
          </cell>
          <cell r="F280" t="str">
            <v>DOC</v>
          </cell>
          <cell r="G280">
            <v>0</v>
          </cell>
          <cell r="H280">
            <v>0</v>
          </cell>
          <cell r="I280">
            <v>2023</v>
          </cell>
          <cell r="J280" t="str">
            <v>Forecast</v>
          </cell>
        </row>
        <row r="281">
          <cell r="B281" t="str">
            <v>CHEWY</v>
          </cell>
          <cell r="C281">
            <v>1</v>
          </cell>
          <cell r="D281" t="str">
            <v>SGN G3</v>
          </cell>
          <cell r="E281" t="str">
            <v>Air</v>
          </cell>
          <cell r="F281" t="str">
            <v>DOC</v>
          </cell>
          <cell r="G281">
            <v>0</v>
          </cell>
          <cell r="H281">
            <v>0</v>
          </cell>
          <cell r="I281">
            <v>2023</v>
          </cell>
          <cell r="J281" t="str">
            <v>Forecast</v>
          </cell>
        </row>
        <row r="282">
          <cell r="B282" t="str">
            <v>CLUSH</v>
          </cell>
          <cell r="C282">
            <v>1</v>
          </cell>
          <cell r="D282" t="str">
            <v>SGN G3</v>
          </cell>
          <cell r="E282" t="str">
            <v>Air</v>
          </cell>
          <cell r="F282" t="str">
            <v>DOC</v>
          </cell>
          <cell r="G282">
            <v>0</v>
          </cell>
          <cell r="H282">
            <v>0</v>
          </cell>
          <cell r="I282">
            <v>2023</v>
          </cell>
          <cell r="J282" t="str">
            <v>Forecast</v>
          </cell>
        </row>
        <row r="283">
          <cell r="B283" t="str">
            <v>DEICH</v>
          </cell>
          <cell r="C283">
            <v>1</v>
          </cell>
          <cell r="D283" t="str">
            <v>SGN G3</v>
          </cell>
          <cell r="E283" t="str">
            <v>Air</v>
          </cell>
          <cell r="F283" t="str">
            <v>DOC</v>
          </cell>
          <cell r="G283">
            <v>0</v>
          </cell>
          <cell r="H283">
            <v>0</v>
          </cell>
          <cell r="I283">
            <v>2023</v>
          </cell>
          <cell r="J283" t="str">
            <v>Forecast</v>
          </cell>
        </row>
        <row r="284">
          <cell r="B284" t="str">
            <v>DEICUK</v>
          </cell>
          <cell r="C284">
            <v>1</v>
          </cell>
          <cell r="D284" t="str">
            <v>SGN G3</v>
          </cell>
          <cell r="E284" t="str">
            <v>Air</v>
          </cell>
          <cell r="F284" t="str">
            <v>DOC</v>
          </cell>
          <cell r="G284">
            <v>0</v>
          </cell>
          <cell r="H284">
            <v>0</v>
          </cell>
          <cell r="I284">
            <v>2023</v>
          </cell>
          <cell r="J284" t="str">
            <v>Forecast</v>
          </cell>
        </row>
        <row r="285">
          <cell r="B285" t="str">
            <v>DEMO</v>
          </cell>
          <cell r="C285">
            <v>1</v>
          </cell>
          <cell r="D285" t="str">
            <v>SGN G3</v>
          </cell>
          <cell r="E285" t="str">
            <v>Air</v>
          </cell>
          <cell r="F285" t="str">
            <v>DOC</v>
          </cell>
          <cell r="G285">
            <v>0</v>
          </cell>
          <cell r="H285">
            <v>0</v>
          </cell>
          <cell r="I285">
            <v>2023</v>
          </cell>
          <cell r="J285" t="str">
            <v>Forecast</v>
          </cell>
        </row>
        <row r="286">
          <cell r="B286" t="str">
            <v>EDDIEB</v>
          </cell>
          <cell r="C286">
            <v>1</v>
          </cell>
          <cell r="D286" t="str">
            <v>SGN G3</v>
          </cell>
          <cell r="E286" t="str">
            <v>Air</v>
          </cell>
          <cell r="F286" t="str">
            <v>DOC</v>
          </cell>
          <cell r="G286">
            <v>1</v>
          </cell>
          <cell r="H286">
            <v>0</v>
          </cell>
          <cell r="I286">
            <v>2023</v>
          </cell>
          <cell r="J286" t="str">
            <v>Forecast</v>
          </cell>
        </row>
        <row r="287">
          <cell r="B287" t="str">
            <v>EMCOLS</v>
          </cell>
          <cell r="C287">
            <v>1</v>
          </cell>
          <cell r="D287" t="str">
            <v>SGN G3</v>
          </cell>
          <cell r="E287" t="str">
            <v>Air</v>
          </cell>
          <cell r="F287" t="str">
            <v>DOC</v>
          </cell>
          <cell r="G287">
            <v>0</v>
          </cell>
          <cell r="H287">
            <v>0</v>
          </cell>
          <cell r="I287">
            <v>2023</v>
          </cell>
          <cell r="J287" t="str">
            <v>Forecast</v>
          </cell>
        </row>
        <row r="288">
          <cell r="B288" t="str">
            <v>ENGRS</v>
          </cell>
          <cell r="C288">
            <v>1</v>
          </cell>
          <cell r="D288" t="str">
            <v>SGN G3</v>
          </cell>
          <cell r="E288" t="str">
            <v>Air</v>
          </cell>
          <cell r="F288" t="str">
            <v>DOC</v>
          </cell>
          <cell r="G288">
            <v>0</v>
          </cell>
          <cell r="H288">
            <v>0</v>
          </cell>
          <cell r="I288">
            <v>2023</v>
          </cell>
          <cell r="J288" t="str">
            <v>Forecast</v>
          </cell>
        </row>
        <row r="289">
          <cell r="B289" t="str">
            <v>ENSHOE</v>
          </cell>
          <cell r="C289">
            <v>1</v>
          </cell>
          <cell r="D289" t="str">
            <v>SGN G3</v>
          </cell>
          <cell r="E289" t="str">
            <v>Air</v>
          </cell>
          <cell r="F289" t="str">
            <v>DOC</v>
          </cell>
          <cell r="G289">
            <v>0</v>
          </cell>
          <cell r="H289">
            <v>0</v>
          </cell>
          <cell r="I289">
            <v>2023</v>
          </cell>
          <cell r="J289" t="str">
            <v>Forecast</v>
          </cell>
        </row>
        <row r="290">
          <cell r="B290" t="str">
            <v>ENSPOR</v>
          </cell>
          <cell r="C290">
            <v>1</v>
          </cell>
          <cell r="D290" t="str">
            <v>SGN G3</v>
          </cell>
          <cell r="E290" t="str">
            <v>Air</v>
          </cell>
          <cell r="F290" t="str">
            <v>DOC</v>
          </cell>
          <cell r="G290">
            <v>0</v>
          </cell>
          <cell r="H290">
            <v>0</v>
          </cell>
          <cell r="I290">
            <v>2023</v>
          </cell>
          <cell r="J290" t="str">
            <v>Forecast</v>
          </cell>
        </row>
        <row r="291">
          <cell r="B291" t="str">
            <v>ESPRIT</v>
          </cell>
          <cell r="C291">
            <v>1</v>
          </cell>
          <cell r="D291" t="str">
            <v>SGN G3</v>
          </cell>
          <cell r="E291" t="str">
            <v>Air</v>
          </cell>
          <cell r="F291" t="str">
            <v>DOC</v>
          </cell>
          <cell r="G291">
            <v>0</v>
          </cell>
          <cell r="H291">
            <v>0</v>
          </cell>
          <cell r="I291">
            <v>2023</v>
          </cell>
          <cell r="J291" t="str">
            <v>Forecast</v>
          </cell>
        </row>
        <row r="292">
          <cell r="B292" t="str">
            <v>FOOTCA</v>
          </cell>
          <cell r="C292">
            <v>1</v>
          </cell>
          <cell r="D292" t="str">
            <v>SGN G3</v>
          </cell>
          <cell r="E292" t="str">
            <v>Air</v>
          </cell>
          <cell r="F292" t="str">
            <v>DOC</v>
          </cell>
          <cell r="G292">
            <v>0</v>
          </cell>
          <cell r="H292">
            <v>0</v>
          </cell>
          <cell r="I292">
            <v>2023</v>
          </cell>
          <cell r="J292" t="str">
            <v>Forecast</v>
          </cell>
        </row>
        <row r="293">
          <cell r="B293" t="str">
            <v>FOOTRT</v>
          </cell>
          <cell r="C293">
            <v>1</v>
          </cell>
          <cell r="D293" t="str">
            <v>SGN G3</v>
          </cell>
          <cell r="E293" t="str">
            <v>Air</v>
          </cell>
          <cell r="F293" t="str">
            <v>DOC</v>
          </cell>
          <cell r="G293">
            <v>0</v>
          </cell>
          <cell r="H293">
            <v>0</v>
          </cell>
          <cell r="I293">
            <v>2023</v>
          </cell>
          <cell r="J293" t="str">
            <v>Forecast</v>
          </cell>
        </row>
        <row r="294">
          <cell r="B294" t="str">
            <v>FOOTTE</v>
          </cell>
          <cell r="C294">
            <v>1</v>
          </cell>
          <cell r="D294" t="str">
            <v>SGN G3</v>
          </cell>
          <cell r="E294" t="str">
            <v>Air</v>
          </cell>
          <cell r="F294" t="str">
            <v>DOC</v>
          </cell>
          <cell r="G294">
            <v>0</v>
          </cell>
          <cell r="H294">
            <v>0</v>
          </cell>
          <cell r="I294">
            <v>2023</v>
          </cell>
          <cell r="J294" t="str">
            <v>Forecast</v>
          </cell>
        </row>
        <row r="295">
          <cell r="B295" t="str">
            <v>GORE</v>
          </cell>
          <cell r="C295">
            <v>1</v>
          </cell>
          <cell r="D295" t="str">
            <v>SGN G3</v>
          </cell>
          <cell r="E295" t="str">
            <v>Air</v>
          </cell>
          <cell r="F295" t="str">
            <v>DOC</v>
          </cell>
          <cell r="G295">
            <v>0</v>
          </cell>
          <cell r="H295">
            <v>0</v>
          </cell>
          <cell r="I295">
            <v>2023</v>
          </cell>
          <cell r="J295" t="str">
            <v>Forecast</v>
          </cell>
        </row>
        <row r="296">
          <cell r="B296" t="str">
            <v>HAGGAR</v>
          </cell>
          <cell r="C296">
            <v>1</v>
          </cell>
          <cell r="D296" t="str">
            <v>SGN G3</v>
          </cell>
          <cell r="E296" t="str">
            <v>Air</v>
          </cell>
          <cell r="F296" t="str">
            <v>DOC</v>
          </cell>
          <cell r="G296">
            <v>0</v>
          </cell>
          <cell r="H296">
            <v>0</v>
          </cell>
          <cell r="I296">
            <v>2023</v>
          </cell>
          <cell r="J296" t="str">
            <v>Forecast</v>
          </cell>
        </row>
        <row r="297">
          <cell r="B297" t="str">
            <v>HBIRAW</v>
          </cell>
          <cell r="C297">
            <v>1</v>
          </cell>
          <cell r="D297" t="str">
            <v>SGN G3</v>
          </cell>
          <cell r="E297" t="str">
            <v>Air</v>
          </cell>
          <cell r="F297" t="str">
            <v>DOC</v>
          </cell>
          <cell r="G297">
            <v>0</v>
          </cell>
          <cell r="H297">
            <v>0</v>
          </cell>
          <cell r="I297">
            <v>2023</v>
          </cell>
          <cell r="J297" t="str">
            <v>Forecast</v>
          </cell>
        </row>
        <row r="298">
          <cell r="B298" t="str">
            <v>HUNK</v>
          </cell>
          <cell r="C298">
            <v>1</v>
          </cell>
          <cell r="D298" t="str">
            <v>SGN G3</v>
          </cell>
          <cell r="E298" t="str">
            <v>Air</v>
          </cell>
          <cell r="F298" t="str">
            <v>DOC</v>
          </cell>
          <cell r="G298">
            <v>0</v>
          </cell>
          <cell r="H298">
            <v>0</v>
          </cell>
          <cell r="I298">
            <v>2023</v>
          </cell>
          <cell r="J298" t="str">
            <v>Forecast</v>
          </cell>
        </row>
        <row r="299">
          <cell r="B299" t="str">
            <v>MYSHOE</v>
          </cell>
          <cell r="C299">
            <v>1</v>
          </cell>
          <cell r="D299" t="str">
            <v>SGN G3</v>
          </cell>
          <cell r="E299" t="str">
            <v>Air</v>
          </cell>
          <cell r="F299" t="str">
            <v>DOC</v>
          </cell>
          <cell r="G299">
            <v>0</v>
          </cell>
          <cell r="H299">
            <v>0</v>
          </cell>
          <cell r="I299">
            <v>2023</v>
          </cell>
          <cell r="J299" t="str">
            <v>Forecast</v>
          </cell>
        </row>
        <row r="300">
          <cell r="B300" t="str">
            <v>OFWO</v>
          </cell>
          <cell r="C300">
            <v>1</v>
          </cell>
          <cell r="D300" t="str">
            <v>SGN G3</v>
          </cell>
          <cell r="E300" t="str">
            <v>Air</v>
          </cell>
          <cell r="F300" t="str">
            <v>DOC</v>
          </cell>
          <cell r="G300">
            <v>0</v>
          </cell>
          <cell r="H300">
            <v>0</v>
          </cell>
          <cell r="I300">
            <v>2023</v>
          </cell>
          <cell r="J300" t="str">
            <v>Forecast</v>
          </cell>
        </row>
        <row r="301">
          <cell r="B301" t="str">
            <v>PESPO</v>
          </cell>
          <cell r="C301">
            <v>1</v>
          </cell>
          <cell r="D301" t="str">
            <v>SGN G3</v>
          </cell>
          <cell r="E301" t="str">
            <v>Air</v>
          </cell>
          <cell r="F301" t="str">
            <v>DOC</v>
          </cell>
          <cell r="G301">
            <v>0</v>
          </cell>
          <cell r="H301">
            <v>0</v>
          </cell>
          <cell r="I301">
            <v>2023</v>
          </cell>
          <cell r="J301" t="str">
            <v>Forecast</v>
          </cell>
        </row>
        <row r="302">
          <cell r="B302" t="str">
            <v>RACK</v>
          </cell>
          <cell r="C302">
            <v>1</v>
          </cell>
          <cell r="D302" t="str">
            <v>SGN G3</v>
          </cell>
          <cell r="E302" t="str">
            <v>Air</v>
          </cell>
          <cell r="F302" t="str">
            <v>DOC</v>
          </cell>
          <cell r="G302">
            <v>0</v>
          </cell>
          <cell r="H302">
            <v>0</v>
          </cell>
          <cell r="I302">
            <v>2023</v>
          </cell>
          <cell r="J302" t="str">
            <v>Forecast</v>
          </cell>
        </row>
        <row r="303">
          <cell r="B303" t="str">
            <v>RH</v>
          </cell>
          <cell r="C303">
            <v>1</v>
          </cell>
          <cell r="D303" t="str">
            <v>SGN G3</v>
          </cell>
          <cell r="E303" t="str">
            <v>Air</v>
          </cell>
          <cell r="F303" t="str">
            <v>DOC</v>
          </cell>
          <cell r="G303">
            <v>0</v>
          </cell>
          <cell r="H303">
            <v>0</v>
          </cell>
          <cell r="I303">
            <v>2023</v>
          </cell>
          <cell r="J303" t="str">
            <v>Forecast</v>
          </cell>
        </row>
        <row r="304">
          <cell r="B304" t="str">
            <v>RSGC</v>
          </cell>
          <cell r="C304">
            <v>1</v>
          </cell>
          <cell r="D304" t="str">
            <v>SGN G3</v>
          </cell>
          <cell r="E304" t="str">
            <v>Air</v>
          </cell>
          <cell r="F304" t="str">
            <v>DOC</v>
          </cell>
          <cell r="G304">
            <v>0</v>
          </cell>
          <cell r="H304">
            <v>0</v>
          </cell>
          <cell r="I304">
            <v>2023</v>
          </cell>
          <cell r="J304" t="str">
            <v>Forecast</v>
          </cell>
        </row>
        <row r="305">
          <cell r="B305" t="str">
            <v>SPST</v>
          </cell>
          <cell r="C305">
            <v>1</v>
          </cell>
          <cell r="D305" t="str">
            <v>SGN G3</v>
          </cell>
          <cell r="E305" t="str">
            <v>Air</v>
          </cell>
          <cell r="F305" t="str">
            <v>DOC</v>
          </cell>
          <cell r="G305">
            <v>0</v>
          </cell>
          <cell r="H305">
            <v>0</v>
          </cell>
          <cell r="I305">
            <v>2023</v>
          </cell>
          <cell r="J305" t="str">
            <v>Forecast</v>
          </cell>
        </row>
        <row r="306">
          <cell r="B306" t="str">
            <v>TKMAXX</v>
          </cell>
          <cell r="C306">
            <v>1</v>
          </cell>
          <cell r="D306" t="str">
            <v>SGN G3</v>
          </cell>
          <cell r="E306" t="str">
            <v>Air</v>
          </cell>
          <cell r="F306" t="str">
            <v>DOC</v>
          </cell>
          <cell r="G306">
            <v>0</v>
          </cell>
          <cell r="H306">
            <v>0</v>
          </cell>
          <cell r="I306">
            <v>2023</v>
          </cell>
          <cell r="J306" t="str">
            <v>Forecast</v>
          </cell>
        </row>
        <row r="307">
          <cell r="B307" t="str">
            <v>TOTES</v>
          </cell>
          <cell r="C307">
            <v>1</v>
          </cell>
          <cell r="D307" t="str">
            <v>SGN G3</v>
          </cell>
          <cell r="E307" t="str">
            <v>Air</v>
          </cell>
          <cell r="F307" t="str">
            <v>DOC</v>
          </cell>
          <cell r="G307">
            <v>0</v>
          </cell>
          <cell r="H307">
            <v>0</v>
          </cell>
          <cell r="I307">
            <v>2023</v>
          </cell>
          <cell r="J307" t="str">
            <v>Forecast</v>
          </cell>
        </row>
        <row r="308">
          <cell r="B308" t="str">
            <v>URBAN</v>
          </cell>
          <cell r="C308">
            <v>1</v>
          </cell>
          <cell r="D308" t="str">
            <v>SGN G3</v>
          </cell>
          <cell r="E308" t="str">
            <v>Air</v>
          </cell>
          <cell r="F308" t="str">
            <v>DOC</v>
          </cell>
          <cell r="G308">
            <v>0</v>
          </cell>
          <cell r="H308">
            <v>0</v>
          </cell>
          <cell r="I308">
            <v>2023</v>
          </cell>
          <cell r="J308" t="str">
            <v>Forecast</v>
          </cell>
        </row>
        <row r="309">
          <cell r="B309" t="str">
            <v>VANHA</v>
          </cell>
          <cell r="C309">
            <v>1</v>
          </cell>
          <cell r="D309" t="str">
            <v>SGN G3</v>
          </cell>
          <cell r="E309" t="str">
            <v>Air</v>
          </cell>
          <cell r="F309" t="str">
            <v>DOC</v>
          </cell>
          <cell r="G309">
            <v>0</v>
          </cell>
          <cell r="H309">
            <v>0</v>
          </cell>
          <cell r="I309">
            <v>2023</v>
          </cell>
          <cell r="J309" t="str">
            <v>Forecast</v>
          </cell>
        </row>
        <row r="310">
          <cell r="B310" t="str">
            <v>WYNBRG</v>
          </cell>
          <cell r="C310">
            <v>1</v>
          </cell>
          <cell r="D310" t="str">
            <v>SGN G3</v>
          </cell>
          <cell r="E310" t="str">
            <v>Air</v>
          </cell>
          <cell r="F310" t="str">
            <v>DOC</v>
          </cell>
          <cell r="G310">
            <v>0</v>
          </cell>
          <cell r="H310">
            <v>0</v>
          </cell>
          <cell r="I310">
            <v>2023</v>
          </cell>
          <cell r="J310" t="str">
            <v>Forecast</v>
          </cell>
        </row>
        <row r="311">
          <cell r="B311" t="str">
            <v>XSCIN</v>
          </cell>
          <cell r="C311">
            <v>1</v>
          </cell>
          <cell r="D311" t="str">
            <v>SGN G3</v>
          </cell>
          <cell r="E311" t="str">
            <v>Air</v>
          </cell>
          <cell r="F311" t="str">
            <v>DOC</v>
          </cell>
          <cell r="G311">
            <v>0</v>
          </cell>
          <cell r="H311">
            <v>0</v>
          </cell>
          <cell r="I311">
            <v>2023</v>
          </cell>
          <cell r="J311" t="str">
            <v>Forecast</v>
          </cell>
        </row>
        <row r="312">
          <cell r="B312" t="str">
            <v>ALLM</v>
          </cell>
          <cell r="C312">
            <v>1</v>
          </cell>
          <cell r="D312" t="str">
            <v>SGN G4</v>
          </cell>
          <cell r="E312" t="str">
            <v>Air</v>
          </cell>
          <cell r="F312" t="str">
            <v>DOC</v>
          </cell>
          <cell r="G312">
            <v>0</v>
          </cell>
          <cell r="H312">
            <v>0</v>
          </cell>
          <cell r="I312">
            <v>2023</v>
          </cell>
          <cell r="J312" t="str">
            <v>Forecast</v>
          </cell>
        </row>
        <row r="313">
          <cell r="B313" t="str">
            <v>BOSE</v>
          </cell>
          <cell r="C313">
            <v>1</v>
          </cell>
          <cell r="D313" t="str">
            <v>SGN G4</v>
          </cell>
          <cell r="E313" t="str">
            <v>Air</v>
          </cell>
          <cell r="F313" t="str">
            <v>DOC</v>
          </cell>
          <cell r="G313">
            <v>0</v>
          </cell>
          <cell r="H313">
            <v>0</v>
          </cell>
          <cell r="I313">
            <v>2023</v>
          </cell>
          <cell r="J313" t="str">
            <v>Forecast</v>
          </cell>
        </row>
        <row r="314">
          <cell r="B314" t="str">
            <v>CKACEU</v>
          </cell>
          <cell r="C314">
            <v>1</v>
          </cell>
          <cell r="D314" t="str">
            <v>SGN G4</v>
          </cell>
          <cell r="E314" t="str">
            <v>Air</v>
          </cell>
          <cell r="F314" t="str">
            <v>DOC</v>
          </cell>
          <cell r="G314">
            <v>0</v>
          </cell>
          <cell r="H314">
            <v>0</v>
          </cell>
          <cell r="I314">
            <v>2023</v>
          </cell>
          <cell r="J314" t="str">
            <v>Forecast</v>
          </cell>
        </row>
        <row r="315">
          <cell r="B315" t="str">
            <v>CKFWEU</v>
          </cell>
          <cell r="C315">
            <v>1</v>
          </cell>
          <cell r="D315" t="str">
            <v>SGN G4</v>
          </cell>
          <cell r="E315" t="str">
            <v>Air</v>
          </cell>
          <cell r="F315" t="str">
            <v>DOC</v>
          </cell>
          <cell r="G315">
            <v>0</v>
          </cell>
          <cell r="H315">
            <v>0</v>
          </cell>
          <cell r="I315">
            <v>2023</v>
          </cell>
          <cell r="J315" t="str">
            <v>Forecast</v>
          </cell>
        </row>
        <row r="316">
          <cell r="B316" t="str">
            <v>CKJEEU</v>
          </cell>
          <cell r="C316">
            <v>1</v>
          </cell>
          <cell r="D316" t="str">
            <v>SGN G4</v>
          </cell>
          <cell r="E316" t="str">
            <v>Air</v>
          </cell>
          <cell r="F316" t="str">
            <v>DOC</v>
          </cell>
          <cell r="G316">
            <v>0</v>
          </cell>
          <cell r="H316">
            <v>0</v>
          </cell>
          <cell r="I316">
            <v>2023</v>
          </cell>
          <cell r="J316" t="str">
            <v>Forecast</v>
          </cell>
        </row>
        <row r="317">
          <cell r="B317" t="str">
            <v>CKMSEU</v>
          </cell>
          <cell r="C317">
            <v>1</v>
          </cell>
          <cell r="D317" t="str">
            <v>SGN G4</v>
          </cell>
          <cell r="E317" t="str">
            <v>Air</v>
          </cell>
          <cell r="F317" t="str">
            <v>DOC</v>
          </cell>
          <cell r="G317">
            <v>0</v>
          </cell>
          <cell r="H317">
            <v>0</v>
          </cell>
          <cell r="I317">
            <v>2023</v>
          </cell>
          <cell r="J317" t="str">
            <v>Forecast</v>
          </cell>
        </row>
        <row r="318">
          <cell r="B318" t="str">
            <v>CKPFEU</v>
          </cell>
          <cell r="C318">
            <v>1</v>
          </cell>
          <cell r="D318" t="str">
            <v>SGN G4</v>
          </cell>
          <cell r="E318" t="str">
            <v>Air</v>
          </cell>
          <cell r="F318" t="str">
            <v>DOC</v>
          </cell>
          <cell r="G318">
            <v>0</v>
          </cell>
          <cell r="H318">
            <v>0</v>
          </cell>
          <cell r="I318">
            <v>2023</v>
          </cell>
          <cell r="J318" t="str">
            <v>Forecast</v>
          </cell>
        </row>
        <row r="319">
          <cell r="B319" t="str">
            <v>CKRTEU</v>
          </cell>
          <cell r="C319">
            <v>1</v>
          </cell>
          <cell r="D319" t="str">
            <v>SGN G4</v>
          </cell>
          <cell r="E319" t="str">
            <v>Air</v>
          </cell>
          <cell r="F319" t="str">
            <v>DOC</v>
          </cell>
          <cell r="G319">
            <v>0</v>
          </cell>
          <cell r="H319">
            <v>0</v>
          </cell>
          <cell r="I319">
            <v>2023</v>
          </cell>
          <cell r="J319" t="str">
            <v>Forecast</v>
          </cell>
        </row>
        <row r="320">
          <cell r="B320" t="str">
            <v>CKSWEU</v>
          </cell>
          <cell r="C320">
            <v>1</v>
          </cell>
          <cell r="D320" t="str">
            <v>SGN G4</v>
          </cell>
          <cell r="E320" t="str">
            <v>Air</v>
          </cell>
          <cell r="F320" t="str">
            <v>DOC</v>
          </cell>
          <cell r="G320">
            <v>0</v>
          </cell>
          <cell r="H320">
            <v>0</v>
          </cell>
          <cell r="I320">
            <v>2023</v>
          </cell>
          <cell r="J320" t="str">
            <v>Forecast</v>
          </cell>
        </row>
        <row r="321">
          <cell r="B321" t="str">
            <v>DICKS</v>
          </cell>
          <cell r="C321">
            <v>1</v>
          </cell>
          <cell r="D321" t="str">
            <v>SGN G4</v>
          </cell>
          <cell r="E321" t="str">
            <v>Air</v>
          </cell>
          <cell r="F321" t="str">
            <v>DOC</v>
          </cell>
          <cell r="G321">
            <v>0</v>
          </cell>
          <cell r="H321">
            <v>0</v>
          </cell>
          <cell r="I321">
            <v>2023</v>
          </cell>
          <cell r="J321" t="str">
            <v>Forecast</v>
          </cell>
        </row>
        <row r="322">
          <cell r="B322" t="str">
            <v>ELDOR</v>
          </cell>
          <cell r="C322">
            <v>1</v>
          </cell>
          <cell r="D322" t="str">
            <v>SGN G4</v>
          </cell>
          <cell r="E322" t="str">
            <v>Air</v>
          </cell>
          <cell r="F322" t="str">
            <v>DOC</v>
          </cell>
          <cell r="G322">
            <v>0</v>
          </cell>
          <cell r="H322">
            <v>0</v>
          </cell>
          <cell r="I322">
            <v>2023</v>
          </cell>
          <cell r="J322" t="str">
            <v>Forecast</v>
          </cell>
        </row>
        <row r="323">
          <cell r="B323" t="str">
            <v>GAP</v>
          </cell>
          <cell r="C323">
            <v>1</v>
          </cell>
          <cell r="D323" t="str">
            <v>SGN G4</v>
          </cell>
          <cell r="E323" t="str">
            <v>Air</v>
          </cell>
          <cell r="F323" t="str">
            <v>DOC</v>
          </cell>
          <cell r="G323">
            <v>39</v>
          </cell>
          <cell r="H323">
            <v>3.7916666666666667E-3</v>
          </cell>
          <cell r="I323">
            <v>2023</v>
          </cell>
          <cell r="J323" t="str">
            <v>Forecast</v>
          </cell>
        </row>
        <row r="324">
          <cell r="B324" t="str">
            <v>IMAGE</v>
          </cell>
          <cell r="C324">
            <v>1</v>
          </cell>
          <cell r="D324" t="str">
            <v>SGN G4</v>
          </cell>
          <cell r="E324" t="str">
            <v>Air</v>
          </cell>
          <cell r="F324" t="str">
            <v>DOC</v>
          </cell>
          <cell r="G324">
            <v>0</v>
          </cell>
          <cell r="H324">
            <v>0</v>
          </cell>
          <cell r="I324">
            <v>2023</v>
          </cell>
          <cell r="J324" t="str">
            <v>Forecast</v>
          </cell>
        </row>
        <row r="325">
          <cell r="B325" t="str">
            <v>ITGM</v>
          </cell>
          <cell r="C325">
            <v>1</v>
          </cell>
          <cell r="D325" t="str">
            <v>SGN G4</v>
          </cell>
          <cell r="E325" t="str">
            <v>Air</v>
          </cell>
          <cell r="F325" t="str">
            <v>DOC</v>
          </cell>
          <cell r="G325">
            <v>0</v>
          </cell>
          <cell r="H325">
            <v>0</v>
          </cell>
          <cell r="I325">
            <v>2023</v>
          </cell>
          <cell r="J325" t="str">
            <v>Forecast</v>
          </cell>
        </row>
        <row r="326">
          <cell r="B326" t="str">
            <v>OBIITA</v>
          </cell>
          <cell r="C326">
            <v>1</v>
          </cell>
          <cell r="D326" t="str">
            <v>SGN G4</v>
          </cell>
          <cell r="E326" t="str">
            <v>Air</v>
          </cell>
          <cell r="F326" t="str">
            <v>DOC</v>
          </cell>
          <cell r="G326">
            <v>0</v>
          </cell>
          <cell r="H326">
            <v>0</v>
          </cell>
          <cell r="I326">
            <v>2023</v>
          </cell>
          <cell r="J326" t="str">
            <v>Forecast</v>
          </cell>
        </row>
        <row r="327">
          <cell r="B327" t="str">
            <v>OBIPOL</v>
          </cell>
          <cell r="C327">
            <v>1</v>
          </cell>
          <cell r="D327" t="str">
            <v>SGN G4</v>
          </cell>
          <cell r="E327" t="str">
            <v>Air</v>
          </cell>
          <cell r="F327" t="str">
            <v>DOC</v>
          </cell>
          <cell r="G327">
            <v>0</v>
          </cell>
          <cell r="H327">
            <v>0</v>
          </cell>
          <cell r="I327">
            <v>2023</v>
          </cell>
          <cell r="J327" t="str">
            <v>Forecast</v>
          </cell>
        </row>
        <row r="328">
          <cell r="B328" t="str">
            <v>OUTDOR</v>
          </cell>
          <cell r="C328">
            <v>1</v>
          </cell>
          <cell r="D328" t="str">
            <v>SGN G4</v>
          </cell>
          <cell r="E328" t="str">
            <v>Air</v>
          </cell>
          <cell r="F328" t="str">
            <v>DOC</v>
          </cell>
          <cell r="G328">
            <v>32</v>
          </cell>
          <cell r="H328">
            <v>0</v>
          </cell>
          <cell r="I328">
            <v>2023</v>
          </cell>
          <cell r="J328" t="str">
            <v>Forecast</v>
          </cell>
        </row>
        <row r="329">
          <cell r="B329" t="str">
            <v>PACSUN</v>
          </cell>
          <cell r="C329">
            <v>1</v>
          </cell>
          <cell r="D329" t="str">
            <v>SGN G4</v>
          </cell>
          <cell r="E329" t="str">
            <v>Air</v>
          </cell>
          <cell r="F329" t="str">
            <v>DOC</v>
          </cell>
          <cell r="G329">
            <v>0</v>
          </cell>
          <cell r="H329">
            <v>0</v>
          </cell>
          <cell r="I329">
            <v>2023</v>
          </cell>
          <cell r="J329" t="str">
            <v>Forecast</v>
          </cell>
        </row>
        <row r="330">
          <cell r="B330" t="str">
            <v>RIPC</v>
          </cell>
          <cell r="C330">
            <v>1</v>
          </cell>
          <cell r="D330" t="str">
            <v>SGN G4</v>
          </cell>
          <cell r="E330" t="str">
            <v>Air</v>
          </cell>
          <cell r="F330" t="str">
            <v>DOC</v>
          </cell>
          <cell r="G330">
            <v>0</v>
          </cell>
          <cell r="H330">
            <v>0</v>
          </cell>
          <cell r="I330">
            <v>2023</v>
          </cell>
          <cell r="J330" t="str">
            <v>Forecast</v>
          </cell>
        </row>
        <row r="331">
          <cell r="B331" t="str">
            <v>RIPP</v>
          </cell>
          <cell r="C331">
            <v>1</v>
          </cell>
          <cell r="D331" t="str">
            <v>SGN G4</v>
          </cell>
          <cell r="E331" t="str">
            <v>Air</v>
          </cell>
          <cell r="F331" t="str">
            <v>DOC</v>
          </cell>
          <cell r="G331">
            <v>0</v>
          </cell>
          <cell r="H331">
            <v>0</v>
          </cell>
          <cell r="I331">
            <v>2023</v>
          </cell>
          <cell r="J331" t="str">
            <v>Forecast</v>
          </cell>
        </row>
        <row r="332">
          <cell r="B332" t="str">
            <v>SPENCR</v>
          </cell>
          <cell r="C332">
            <v>1</v>
          </cell>
          <cell r="D332" t="str">
            <v>SGN G4</v>
          </cell>
          <cell r="E332" t="str">
            <v>Air</v>
          </cell>
          <cell r="F332" t="str">
            <v>DOC</v>
          </cell>
          <cell r="G332">
            <v>0</v>
          </cell>
          <cell r="H332">
            <v>0</v>
          </cell>
          <cell r="I332">
            <v>2023</v>
          </cell>
          <cell r="J332" t="str">
            <v>Forecast</v>
          </cell>
        </row>
        <row r="333">
          <cell r="B333" t="str">
            <v>TOMBOD</v>
          </cell>
          <cell r="C333">
            <v>1</v>
          </cell>
          <cell r="D333" t="str">
            <v>SGN G4</v>
          </cell>
          <cell r="E333" t="str">
            <v>Air</v>
          </cell>
          <cell r="F333" t="str">
            <v>DOC</v>
          </cell>
          <cell r="G333">
            <v>0</v>
          </cell>
          <cell r="H333">
            <v>0</v>
          </cell>
          <cell r="I333">
            <v>2023</v>
          </cell>
          <cell r="J333" t="str">
            <v>Forecast</v>
          </cell>
        </row>
        <row r="334">
          <cell r="B334" t="str">
            <v>TOMFTW</v>
          </cell>
          <cell r="C334">
            <v>1</v>
          </cell>
          <cell r="D334" t="str">
            <v>SGN G4</v>
          </cell>
          <cell r="E334" t="str">
            <v>Air</v>
          </cell>
          <cell r="F334" t="str">
            <v>DOC</v>
          </cell>
          <cell r="G334">
            <v>0</v>
          </cell>
          <cell r="H334">
            <v>0</v>
          </cell>
          <cell r="I334">
            <v>2023</v>
          </cell>
          <cell r="J334" t="str">
            <v>Forecast</v>
          </cell>
        </row>
        <row r="335">
          <cell r="B335" t="str">
            <v>TOMHAN</v>
          </cell>
          <cell r="C335">
            <v>1</v>
          </cell>
          <cell r="D335" t="str">
            <v>SGN G4</v>
          </cell>
          <cell r="E335" t="str">
            <v>Air</v>
          </cell>
          <cell r="F335" t="str">
            <v>DOC</v>
          </cell>
          <cell r="G335">
            <v>0</v>
          </cell>
          <cell r="H335">
            <v>0</v>
          </cell>
          <cell r="I335">
            <v>2023</v>
          </cell>
          <cell r="J335" t="str">
            <v>Forecast</v>
          </cell>
        </row>
        <row r="336">
          <cell r="B336" t="str">
            <v>TOMJEU</v>
          </cell>
          <cell r="C336">
            <v>1</v>
          </cell>
          <cell r="D336" t="str">
            <v>SGN G4</v>
          </cell>
          <cell r="E336" t="str">
            <v>Air</v>
          </cell>
          <cell r="F336" t="str">
            <v>DOC</v>
          </cell>
          <cell r="G336">
            <v>0</v>
          </cell>
          <cell r="H336">
            <v>0</v>
          </cell>
          <cell r="I336">
            <v>2023</v>
          </cell>
          <cell r="J336" t="str">
            <v>Forecast</v>
          </cell>
        </row>
        <row r="337">
          <cell r="B337" t="str">
            <v>TOMRTL</v>
          </cell>
          <cell r="C337">
            <v>1</v>
          </cell>
          <cell r="D337" t="str">
            <v>SGN G4</v>
          </cell>
          <cell r="E337" t="str">
            <v>Air</v>
          </cell>
          <cell r="F337" t="str">
            <v>DOC</v>
          </cell>
          <cell r="G337">
            <v>0</v>
          </cell>
          <cell r="H337">
            <v>0</v>
          </cell>
          <cell r="I337">
            <v>2023</v>
          </cell>
          <cell r="J337" t="str">
            <v>Forecast</v>
          </cell>
        </row>
        <row r="338">
          <cell r="B338" t="str">
            <v>TRU</v>
          </cell>
          <cell r="C338">
            <v>1</v>
          </cell>
          <cell r="D338" t="str">
            <v>SGN G4</v>
          </cell>
          <cell r="E338" t="str">
            <v>Air</v>
          </cell>
          <cell r="F338" t="str">
            <v>DOC</v>
          </cell>
          <cell r="G338">
            <v>0</v>
          </cell>
          <cell r="H338">
            <v>0</v>
          </cell>
          <cell r="I338">
            <v>2023</v>
          </cell>
          <cell r="J338" t="str">
            <v>Forecast</v>
          </cell>
        </row>
        <row r="339">
          <cell r="B339" t="str">
            <v>AAFES</v>
          </cell>
          <cell r="C339">
            <v>1</v>
          </cell>
          <cell r="D339" t="str">
            <v>SGN G5</v>
          </cell>
          <cell r="E339" t="str">
            <v>Air</v>
          </cell>
          <cell r="F339" t="str">
            <v>DOC</v>
          </cell>
          <cell r="G339">
            <v>0</v>
          </cell>
          <cell r="H339">
            <v>0</v>
          </cell>
          <cell r="I339">
            <v>2023</v>
          </cell>
          <cell r="J339" t="str">
            <v>Forecast</v>
          </cell>
        </row>
        <row r="340">
          <cell r="B340" t="str">
            <v>ALLB</v>
          </cell>
          <cell r="C340">
            <v>1</v>
          </cell>
          <cell r="D340" t="str">
            <v>SGN G5</v>
          </cell>
          <cell r="E340" t="str">
            <v>Air</v>
          </cell>
          <cell r="F340" t="str">
            <v>DOC</v>
          </cell>
          <cell r="G340">
            <v>0</v>
          </cell>
          <cell r="H340">
            <v>0</v>
          </cell>
          <cell r="I340">
            <v>2023</v>
          </cell>
          <cell r="J340" t="str">
            <v>Forecast</v>
          </cell>
        </row>
        <row r="341">
          <cell r="B341" t="str">
            <v>DORM</v>
          </cell>
          <cell r="C341">
            <v>1</v>
          </cell>
          <cell r="D341" t="str">
            <v>SGN G5</v>
          </cell>
          <cell r="E341" t="str">
            <v>Air</v>
          </cell>
          <cell r="F341" t="str">
            <v>DOC</v>
          </cell>
          <cell r="G341">
            <v>0</v>
          </cell>
          <cell r="H341">
            <v>0</v>
          </cell>
          <cell r="I341">
            <v>2023</v>
          </cell>
          <cell r="J341" t="str">
            <v>Forecast</v>
          </cell>
        </row>
        <row r="342">
          <cell r="B342" t="str">
            <v>DSAQSP</v>
          </cell>
          <cell r="C342">
            <v>1</v>
          </cell>
          <cell r="D342" t="str">
            <v>SGN G5</v>
          </cell>
          <cell r="E342" t="str">
            <v>Air</v>
          </cell>
          <cell r="F342" t="str">
            <v>DOC</v>
          </cell>
          <cell r="G342">
            <v>0</v>
          </cell>
          <cell r="H342">
            <v>0</v>
          </cell>
          <cell r="I342">
            <v>2023</v>
          </cell>
          <cell r="J342" t="str">
            <v>Forecast</v>
          </cell>
        </row>
        <row r="343">
          <cell r="B343" t="str">
            <v>EMCI</v>
          </cell>
          <cell r="C343">
            <v>1</v>
          </cell>
          <cell r="D343" t="str">
            <v>SGN G5</v>
          </cell>
          <cell r="E343" t="str">
            <v>Air</v>
          </cell>
          <cell r="F343" t="str">
            <v>DOC</v>
          </cell>
          <cell r="G343">
            <v>0</v>
          </cell>
          <cell r="H343">
            <v>0</v>
          </cell>
          <cell r="I343">
            <v>2023</v>
          </cell>
          <cell r="J343" t="str">
            <v>Forecast</v>
          </cell>
        </row>
        <row r="344">
          <cell r="B344" t="str">
            <v>LIICO</v>
          </cell>
          <cell r="C344">
            <v>1</v>
          </cell>
          <cell r="D344" t="str">
            <v>SGN G5</v>
          </cell>
          <cell r="E344" t="str">
            <v>Air</v>
          </cell>
          <cell r="F344" t="str">
            <v>DOC</v>
          </cell>
          <cell r="G344">
            <v>0</v>
          </cell>
          <cell r="H344">
            <v>0</v>
          </cell>
          <cell r="I344">
            <v>2023</v>
          </cell>
          <cell r="J344" t="str">
            <v>Forecast</v>
          </cell>
        </row>
        <row r="345">
          <cell r="B345" t="str">
            <v>LIIRE</v>
          </cell>
          <cell r="C345">
            <v>1</v>
          </cell>
          <cell r="D345" t="str">
            <v>SGN G5</v>
          </cell>
          <cell r="E345" t="str">
            <v>Air</v>
          </cell>
          <cell r="F345" t="str">
            <v>DOC</v>
          </cell>
          <cell r="G345">
            <v>0</v>
          </cell>
          <cell r="H345">
            <v>0</v>
          </cell>
          <cell r="I345">
            <v>2023</v>
          </cell>
          <cell r="J345" t="str">
            <v>Forecast</v>
          </cell>
        </row>
        <row r="346">
          <cell r="B346" t="str">
            <v>LIIWWR</v>
          </cell>
          <cell r="C346">
            <v>1</v>
          </cell>
          <cell r="D346" t="str">
            <v>SGN G5</v>
          </cell>
          <cell r="E346" t="str">
            <v>Air</v>
          </cell>
          <cell r="F346" t="str">
            <v>DOC</v>
          </cell>
          <cell r="G346">
            <v>0</v>
          </cell>
          <cell r="H346">
            <v>0</v>
          </cell>
          <cell r="I346">
            <v>2023</v>
          </cell>
          <cell r="J346" t="str">
            <v>Forecast</v>
          </cell>
        </row>
        <row r="347">
          <cell r="B347" t="str">
            <v>MKI</v>
          </cell>
          <cell r="C347">
            <v>1</v>
          </cell>
          <cell r="D347" t="str">
            <v>SGN G5</v>
          </cell>
          <cell r="E347" t="str">
            <v>Air</v>
          </cell>
          <cell r="F347" t="str">
            <v>DOC</v>
          </cell>
          <cell r="G347">
            <v>0</v>
          </cell>
          <cell r="H347">
            <v>0</v>
          </cell>
          <cell r="I347">
            <v>2023</v>
          </cell>
          <cell r="J347" t="str">
            <v>Forecast</v>
          </cell>
        </row>
        <row r="348">
          <cell r="B348" t="str">
            <v>NHAC</v>
          </cell>
          <cell r="C348">
            <v>1</v>
          </cell>
          <cell r="D348" t="str">
            <v>SGN G5</v>
          </cell>
          <cell r="E348" t="str">
            <v>Air</v>
          </cell>
          <cell r="F348" t="str">
            <v>DOC</v>
          </cell>
          <cell r="G348">
            <v>0</v>
          </cell>
          <cell r="H348">
            <v>0</v>
          </cell>
          <cell r="I348">
            <v>2023</v>
          </cell>
          <cell r="J348" t="str">
            <v>Forecast</v>
          </cell>
        </row>
        <row r="349">
          <cell r="B349" t="str">
            <v>PVHJA</v>
          </cell>
          <cell r="C349">
            <v>1</v>
          </cell>
          <cell r="D349" t="str">
            <v>SGN G5</v>
          </cell>
          <cell r="E349" t="str">
            <v>Air</v>
          </cell>
          <cell r="F349" t="str">
            <v>DOC</v>
          </cell>
          <cell r="G349">
            <v>0</v>
          </cell>
          <cell r="H349">
            <v>0</v>
          </cell>
          <cell r="I349">
            <v>2023</v>
          </cell>
          <cell r="J349" t="str">
            <v>Forecast</v>
          </cell>
        </row>
        <row r="350">
          <cell r="B350" t="str">
            <v>THAS</v>
          </cell>
          <cell r="C350">
            <v>1</v>
          </cell>
          <cell r="D350" t="str">
            <v>SGN G5</v>
          </cell>
          <cell r="E350" t="str">
            <v>Air</v>
          </cell>
          <cell r="F350" t="str">
            <v>DOC</v>
          </cell>
          <cell r="G350">
            <v>0</v>
          </cell>
          <cell r="H350">
            <v>0</v>
          </cell>
          <cell r="I350">
            <v>2023</v>
          </cell>
          <cell r="J350" t="str">
            <v>Forecast</v>
          </cell>
        </row>
        <row r="351">
          <cell r="B351" t="str">
            <v>WARAS</v>
          </cell>
          <cell r="C351">
            <v>1</v>
          </cell>
          <cell r="D351" t="str">
            <v>SGN G5</v>
          </cell>
          <cell r="E351" t="str">
            <v>Air</v>
          </cell>
          <cell r="F351" t="str">
            <v>DOC</v>
          </cell>
          <cell r="G351">
            <v>0</v>
          </cell>
          <cell r="H351">
            <v>0</v>
          </cell>
          <cell r="I351">
            <v>2023</v>
          </cell>
          <cell r="J351" t="str">
            <v>Forecast</v>
          </cell>
        </row>
        <row r="352">
          <cell r="B352" t="str">
            <v>WYNBRG</v>
          </cell>
          <cell r="C352">
            <v>1</v>
          </cell>
          <cell r="D352" t="str">
            <v>SGN G3</v>
          </cell>
          <cell r="E352" t="str">
            <v>Air</v>
          </cell>
          <cell r="F352" t="str">
            <v>DOC</v>
          </cell>
          <cell r="G352">
            <v>0</v>
          </cell>
          <cell r="H352">
            <v>0</v>
          </cell>
          <cell r="I352">
            <v>2023</v>
          </cell>
          <cell r="J352" t="str">
            <v>Forecast</v>
          </cell>
        </row>
        <row r="353">
          <cell r="B353" t="str">
            <v>X47BL</v>
          </cell>
          <cell r="C353">
            <v>1</v>
          </cell>
          <cell r="D353" t="str">
            <v>SGN G5</v>
          </cell>
          <cell r="E353" t="str">
            <v>Air</v>
          </cell>
          <cell r="F353" t="str">
            <v>DOC</v>
          </cell>
          <cell r="G353">
            <v>0</v>
          </cell>
          <cell r="H353">
            <v>0</v>
          </cell>
          <cell r="I353">
            <v>2023</v>
          </cell>
          <cell r="J353" t="str">
            <v>Forecast</v>
          </cell>
        </row>
        <row r="354">
          <cell r="B354" t="str">
            <v>XATPE</v>
          </cell>
          <cell r="C354">
            <v>1</v>
          </cell>
          <cell r="D354" t="str">
            <v>SGN G5</v>
          </cell>
          <cell r="E354" t="str">
            <v>Air</v>
          </cell>
          <cell r="F354" t="str">
            <v>DOC</v>
          </cell>
          <cell r="G354">
            <v>0</v>
          </cell>
          <cell r="H354">
            <v>0</v>
          </cell>
          <cell r="I354">
            <v>2023</v>
          </cell>
          <cell r="J354" t="str">
            <v>Forecast</v>
          </cell>
        </row>
        <row r="355">
          <cell r="B355" t="str">
            <v>XBLAIN</v>
          </cell>
          <cell r="C355">
            <v>1</v>
          </cell>
          <cell r="D355" t="str">
            <v>SGN G5</v>
          </cell>
          <cell r="E355" t="str">
            <v>Air</v>
          </cell>
          <cell r="F355" t="str">
            <v>DOC</v>
          </cell>
          <cell r="G355">
            <v>0</v>
          </cell>
          <cell r="H355">
            <v>0</v>
          </cell>
          <cell r="I355">
            <v>2023</v>
          </cell>
          <cell r="J355" t="str">
            <v>Forecast</v>
          </cell>
        </row>
        <row r="356">
          <cell r="B356" t="str">
            <v>XCALM</v>
          </cell>
          <cell r="C356">
            <v>1</v>
          </cell>
          <cell r="D356" t="str">
            <v>SGN G5</v>
          </cell>
          <cell r="E356" t="str">
            <v>Air</v>
          </cell>
          <cell r="F356" t="str">
            <v>DOC</v>
          </cell>
          <cell r="G356">
            <v>0</v>
          </cell>
          <cell r="H356">
            <v>0</v>
          </cell>
          <cell r="I356">
            <v>2023</v>
          </cell>
          <cell r="J356" t="str">
            <v>Forecast</v>
          </cell>
        </row>
        <row r="357">
          <cell r="B357" t="str">
            <v>XHBIL</v>
          </cell>
          <cell r="C357">
            <v>1</v>
          </cell>
          <cell r="D357" t="str">
            <v>SGN G5</v>
          </cell>
          <cell r="E357" t="str">
            <v>Air</v>
          </cell>
          <cell r="F357" t="str">
            <v>DOC</v>
          </cell>
          <cell r="G357">
            <v>0</v>
          </cell>
          <cell r="H357">
            <v>0</v>
          </cell>
          <cell r="I357">
            <v>2023</v>
          </cell>
          <cell r="J357" t="str">
            <v>Forecast</v>
          </cell>
        </row>
        <row r="358">
          <cell r="B358" t="str">
            <v>XKEENI</v>
          </cell>
          <cell r="C358">
            <v>1</v>
          </cell>
          <cell r="D358" t="str">
            <v>SGN G5</v>
          </cell>
          <cell r="E358" t="str">
            <v>Air</v>
          </cell>
          <cell r="F358" t="str">
            <v>DOC</v>
          </cell>
          <cell r="G358">
            <v>0</v>
          </cell>
          <cell r="H358">
            <v>0</v>
          </cell>
          <cell r="I358">
            <v>2023</v>
          </cell>
          <cell r="J358" t="str">
            <v>Forecast</v>
          </cell>
        </row>
        <row r="359">
          <cell r="B359" t="str">
            <v>XREDC</v>
          </cell>
          <cell r="C359">
            <v>1</v>
          </cell>
          <cell r="D359" t="str">
            <v>SGN G5</v>
          </cell>
          <cell r="E359" t="str">
            <v>Air</v>
          </cell>
          <cell r="F359" t="str">
            <v>DOC</v>
          </cell>
          <cell r="G359">
            <v>0</v>
          </cell>
          <cell r="H359">
            <v>0</v>
          </cell>
          <cell r="I359">
            <v>2023</v>
          </cell>
          <cell r="J359" t="str">
            <v>Forecast</v>
          </cell>
        </row>
        <row r="360">
          <cell r="B360" t="str">
            <v>XSOLS</v>
          </cell>
          <cell r="C360">
            <v>1</v>
          </cell>
          <cell r="D360" t="str">
            <v>SGN G5</v>
          </cell>
          <cell r="E360" t="str">
            <v>Air</v>
          </cell>
          <cell r="F360" t="str">
            <v>DOC</v>
          </cell>
          <cell r="G360">
            <v>0</v>
          </cell>
          <cell r="H360">
            <v>0</v>
          </cell>
          <cell r="I360">
            <v>2023</v>
          </cell>
          <cell r="J360" t="str">
            <v>Forecast</v>
          </cell>
        </row>
        <row r="361">
          <cell r="B361" t="str">
            <v>USBOX</v>
          </cell>
          <cell r="C361">
            <v>1</v>
          </cell>
          <cell r="D361" t="str">
            <v>SGN G5</v>
          </cell>
          <cell r="E361" t="str">
            <v>Air</v>
          </cell>
          <cell r="F361" t="str">
            <v>DOC</v>
          </cell>
          <cell r="G361">
            <v>0</v>
          </cell>
          <cell r="H361">
            <v>0</v>
          </cell>
          <cell r="I361">
            <v>2023</v>
          </cell>
          <cell r="J361" t="str">
            <v>Forecast</v>
          </cell>
        </row>
        <row r="362">
          <cell r="B362" t="str">
            <v>SINBOX</v>
          </cell>
          <cell r="C362">
            <v>1</v>
          </cell>
          <cell r="D362" t="str">
            <v>SGN G5</v>
          </cell>
          <cell r="E362" t="str">
            <v>Air</v>
          </cell>
          <cell r="F362" t="str">
            <v>DOC</v>
          </cell>
          <cell r="G362">
            <v>0</v>
          </cell>
          <cell r="H362">
            <v>0</v>
          </cell>
          <cell r="I362">
            <v>2023</v>
          </cell>
          <cell r="J362" t="str">
            <v>Forecast</v>
          </cell>
        </row>
        <row r="363">
          <cell r="B363" t="str">
            <v>EMLUX</v>
          </cell>
          <cell r="C363">
            <v>1</v>
          </cell>
          <cell r="D363" t="str">
            <v>SGN G4</v>
          </cell>
          <cell r="E363" t="str">
            <v>Air</v>
          </cell>
          <cell r="F363" t="str">
            <v>DOC</v>
          </cell>
          <cell r="G363">
            <v>0</v>
          </cell>
          <cell r="H363">
            <v>8.0331439393939413E-2</v>
          </cell>
          <cell r="I363">
            <v>2023</v>
          </cell>
          <cell r="J363" t="str">
            <v>Forecast</v>
          </cell>
        </row>
        <row r="364">
          <cell r="B364" t="str">
            <v>EUROM</v>
          </cell>
          <cell r="C364">
            <v>1</v>
          </cell>
          <cell r="D364" t="str">
            <v>SGN G4</v>
          </cell>
          <cell r="E364" t="str">
            <v>Air</v>
          </cell>
          <cell r="F364" t="str">
            <v>DOC</v>
          </cell>
          <cell r="G364">
            <v>0</v>
          </cell>
          <cell r="H364">
            <v>0.13222222222222221</v>
          </cell>
          <cell r="I364">
            <v>2023</v>
          </cell>
          <cell r="J364" t="str">
            <v>Forecast</v>
          </cell>
        </row>
        <row r="365">
          <cell r="B365" t="str">
            <v>SWOOSH</v>
          </cell>
          <cell r="C365">
            <v>1</v>
          </cell>
          <cell r="D365" t="str">
            <v>SGN G1</v>
          </cell>
          <cell r="E365" t="str">
            <v>Sea</v>
          </cell>
          <cell r="F365" t="str">
            <v>DOC</v>
          </cell>
          <cell r="G365">
            <v>2512</v>
          </cell>
          <cell r="H365">
            <v>4.4997758370370367</v>
          </cell>
          <cell r="I365">
            <v>2023</v>
          </cell>
          <cell r="J365" t="str">
            <v>Forecast</v>
          </cell>
        </row>
        <row r="366">
          <cell r="B366" t="str">
            <v>CONVRS</v>
          </cell>
          <cell r="C366">
            <v>1</v>
          </cell>
          <cell r="D366" t="str">
            <v>SGN G1</v>
          </cell>
          <cell r="E366" t="str">
            <v>Sea</v>
          </cell>
          <cell r="F366" t="str">
            <v>DOC</v>
          </cell>
          <cell r="G366">
            <v>15</v>
          </cell>
          <cell r="H366">
            <v>7.7742034313725478E-2</v>
          </cell>
          <cell r="I366">
            <v>2023</v>
          </cell>
          <cell r="J366" t="str">
            <v>Forecast</v>
          </cell>
        </row>
        <row r="367">
          <cell r="B367" t="str">
            <v>COLE</v>
          </cell>
          <cell r="C367">
            <v>1</v>
          </cell>
          <cell r="D367" t="str">
            <v>SGN G1</v>
          </cell>
          <cell r="E367" t="str">
            <v>Sea</v>
          </cell>
          <cell r="F367" t="str">
            <v>DOC</v>
          </cell>
          <cell r="G367">
            <v>33</v>
          </cell>
          <cell r="H367">
            <v>0.19904652777777779</v>
          </cell>
          <cell r="I367">
            <v>2023</v>
          </cell>
          <cell r="J367" t="str">
            <v>Forecast</v>
          </cell>
        </row>
        <row r="368">
          <cell r="B368" t="str">
            <v>AAFZE</v>
          </cell>
          <cell r="C368">
            <v>1</v>
          </cell>
          <cell r="D368" t="str">
            <v>SGN G2</v>
          </cell>
          <cell r="E368" t="str">
            <v>Sea</v>
          </cell>
          <cell r="F368" t="str">
            <v>DOC</v>
          </cell>
          <cell r="G368">
            <v>0</v>
          </cell>
          <cell r="H368">
            <v>0</v>
          </cell>
          <cell r="I368">
            <v>2023</v>
          </cell>
          <cell r="J368" t="str">
            <v>Forecast</v>
          </cell>
        </row>
        <row r="369">
          <cell r="B369" t="str">
            <v>AEBV</v>
          </cell>
          <cell r="C369">
            <v>1</v>
          </cell>
          <cell r="D369" t="str">
            <v>SGN G2</v>
          </cell>
          <cell r="E369" t="str">
            <v>Sea</v>
          </cell>
          <cell r="F369" t="str">
            <v>DOC</v>
          </cell>
          <cell r="G369">
            <v>21</v>
          </cell>
          <cell r="H369">
            <v>0.12267013888888889</v>
          </cell>
          <cell r="I369">
            <v>2023</v>
          </cell>
          <cell r="J369" t="str">
            <v>Forecast</v>
          </cell>
        </row>
        <row r="370">
          <cell r="B370" t="str">
            <v>ANNINC</v>
          </cell>
          <cell r="C370">
            <v>1</v>
          </cell>
          <cell r="D370" t="str">
            <v>SGN G2</v>
          </cell>
          <cell r="E370" t="str">
            <v>Sea</v>
          </cell>
          <cell r="F370" t="str">
            <v>DOC</v>
          </cell>
          <cell r="G370">
            <v>40</v>
          </cell>
          <cell r="H370">
            <v>2.8796296296296299E-2</v>
          </cell>
          <cell r="I370">
            <v>2023</v>
          </cell>
          <cell r="J370" t="str">
            <v>Forecast</v>
          </cell>
        </row>
        <row r="371">
          <cell r="B371" t="str">
            <v>ARMOUR</v>
          </cell>
          <cell r="C371">
            <v>1</v>
          </cell>
          <cell r="D371" t="str">
            <v>SGN G2</v>
          </cell>
          <cell r="E371" t="str">
            <v>Sea</v>
          </cell>
          <cell r="F371" t="str">
            <v>DOC</v>
          </cell>
          <cell r="G371">
            <v>112</v>
          </cell>
          <cell r="H371">
            <v>0.18141712418300654</v>
          </cell>
          <cell r="I371">
            <v>2023</v>
          </cell>
          <cell r="J371" t="str">
            <v>Forecast</v>
          </cell>
        </row>
        <row r="372">
          <cell r="B372" t="str">
            <v>ATC</v>
          </cell>
          <cell r="C372">
            <v>1</v>
          </cell>
          <cell r="D372" t="str">
            <v>SGN G2</v>
          </cell>
          <cell r="E372" t="str">
            <v>Sea</v>
          </cell>
          <cell r="F372" t="str">
            <v>DOC</v>
          </cell>
          <cell r="G372">
            <v>32</v>
          </cell>
          <cell r="H372">
            <v>0.16011851851851847</v>
          </cell>
          <cell r="I372">
            <v>2023</v>
          </cell>
          <cell r="J372" t="str">
            <v>Forecast</v>
          </cell>
        </row>
        <row r="373">
          <cell r="B373" t="str">
            <v>ATCSTS</v>
          </cell>
          <cell r="C373">
            <v>1</v>
          </cell>
          <cell r="D373" t="str">
            <v>SGN G2</v>
          </cell>
          <cell r="E373" t="str">
            <v>Sea</v>
          </cell>
          <cell r="F373" t="str">
            <v>DOC</v>
          </cell>
          <cell r="G373">
            <v>0</v>
          </cell>
          <cell r="H373">
            <v>0</v>
          </cell>
          <cell r="I373">
            <v>2023</v>
          </cell>
          <cell r="J373" t="str">
            <v>Forecast</v>
          </cell>
        </row>
        <row r="374">
          <cell r="B374" t="str">
            <v>ATS</v>
          </cell>
          <cell r="C374">
            <v>1</v>
          </cell>
          <cell r="D374" t="str">
            <v>SGN G2</v>
          </cell>
          <cell r="E374" t="str">
            <v>Sea</v>
          </cell>
          <cell r="F374" t="str">
            <v>DOC</v>
          </cell>
          <cell r="G374">
            <v>5</v>
          </cell>
          <cell r="H374">
            <v>7.5487075617283947E-3</v>
          </cell>
          <cell r="I374">
            <v>2023</v>
          </cell>
          <cell r="J374" t="str">
            <v>Forecast</v>
          </cell>
        </row>
        <row r="375">
          <cell r="B375" t="str">
            <v>HORBAC</v>
          </cell>
          <cell r="C375">
            <v>1</v>
          </cell>
          <cell r="D375" t="str">
            <v>SGN G2</v>
          </cell>
          <cell r="E375" t="str">
            <v>Sea</v>
          </cell>
          <cell r="F375" t="str">
            <v>DOC</v>
          </cell>
          <cell r="G375">
            <v>2</v>
          </cell>
          <cell r="H375">
            <v>6.9357638888888889E-3</v>
          </cell>
          <cell r="I375">
            <v>2023</v>
          </cell>
          <cell r="J375" t="str">
            <v>Forecast</v>
          </cell>
        </row>
        <row r="376">
          <cell r="B376" t="str">
            <v>HORBUB</v>
          </cell>
          <cell r="C376">
            <v>1</v>
          </cell>
          <cell r="D376" t="str">
            <v>SGN G2</v>
          </cell>
          <cell r="E376" t="str">
            <v>Sea</v>
          </cell>
          <cell r="F376" t="str">
            <v>DOC</v>
          </cell>
          <cell r="G376">
            <v>0</v>
          </cell>
          <cell r="H376">
            <v>0</v>
          </cell>
          <cell r="I376">
            <v>2023</v>
          </cell>
          <cell r="J376" t="str">
            <v>Forecast</v>
          </cell>
        </row>
        <row r="377">
          <cell r="B377" t="str">
            <v>HOSLEY</v>
          </cell>
          <cell r="C377">
            <v>1</v>
          </cell>
          <cell r="D377" t="str">
            <v>SGN G2</v>
          </cell>
          <cell r="E377" t="str">
            <v>Sea</v>
          </cell>
          <cell r="F377" t="str">
            <v>DOC</v>
          </cell>
          <cell r="G377">
            <v>0</v>
          </cell>
          <cell r="H377">
            <v>0</v>
          </cell>
          <cell r="I377">
            <v>2023</v>
          </cell>
          <cell r="J377" t="str">
            <v>Forecast</v>
          </cell>
        </row>
        <row r="378">
          <cell r="B378" t="str">
            <v>JCREW</v>
          </cell>
          <cell r="C378">
            <v>1</v>
          </cell>
          <cell r="D378" t="str">
            <v>SGN G2</v>
          </cell>
          <cell r="E378" t="str">
            <v>Sea</v>
          </cell>
          <cell r="F378" t="str">
            <v>DOC</v>
          </cell>
          <cell r="G378">
            <v>26</v>
          </cell>
          <cell r="H378">
            <v>8.8292569444444441E-2</v>
          </cell>
          <cell r="I378">
            <v>2023</v>
          </cell>
          <cell r="J378" t="str">
            <v>Forecast</v>
          </cell>
        </row>
        <row r="379">
          <cell r="B379" t="str">
            <v>NBAL</v>
          </cell>
          <cell r="C379">
            <v>1</v>
          </cell>
          <cell r="D379" t="str">
            <v>SGN G2</v>
          </cell>
          <cell r="E379" t="str">
            <v>Sea</v>
          </cell>
          <cell r="F379" t="str">
            <v>DOC</v>
          </cell>
          <cell r="G379">
            <v>235</v>
          </cell>
          <cell r="H379">
            <v>0.18473284722222222</v>
          </cell>
          <cell r="I379">
            <v>2023</v>
          </cell>
          <cell r="J379" t="str">
            <v>Forecast</v>
          </cell>
        </row>
        <row r="380">
          <cell r="B380" t="str">
            <v>NBC</v>
          </cell>
          <cell r="C380">
            <v>1</v>
          </cell>
          <cell r="D380" t="str">
            <v>SGN G2</v>
          </cell>
          <cell r="E380" t="str">
            <v>Sea</v>
          </cell>
          <cell r="F380" t="str">
            <v>DOC</v>
          </cell>
          <cell r="G380">
            <v>27</v>
          </cell>
          <cell r="H380">
            <v>7.501041666666668E-3</v>
          </cell>
          <cell r="I380">
            <v>2023</v>
          </cell>
          <cell r="J380" t="str">
            <v>Forecast</v>
          </cell>
        </row>
        <row r="381">
          <cell r="B381" t="str">
            <v>NBMY</v>
          </cell>
          <cell r="C381">
            <v>1</v>
          </cell>
          <cell r="D381" t="str">
            <v>SGN G2</v>
          </cell>
          <cell r="E381" t="str">
            <v>Sea</v>
          </cell>
          <cell r="F381" t="str">
            <v>DOC</v>
          </cell>
          <cell r="G381">
            <v>0</v>
          </cell>
          <cell r="H381">
            <v>0</v>
          </cell>
          <cell r="I381">
            <v>2023</v>
          </cell>
          <cell r="J381" t="str">
            <v>Forecast</v>
          </cell>
        </row>
        <row r="382">
          <cell r="B382" t="str">
            <v>NBSG</v>
          </cell>
          <cell r="C382">
            <v>1</v>
          </cell>
          <cell r="D382" t="str">
            <v>SGN G2</v>
          </cell>
          <cell r="E382" t="str">
            <v>Sea</v>
          </cell>
          <cell r="F382" t="str">
            <v>DOC</v>
          </cell>
          <cell r="G382">
            <v>30</v>
          </cell>
          <cell r="H382">
            <v>2.2788020833333335E-2</v>
          </cell>
          <cell r="I382">
            <v>2023</v>
          </cell>
          <cell r="J382" t="str">
            <v>Forecast</v>
          </cell>
        </row>
        <row r="383">
          <cell r="B383" t="str">
            <v>UADSHP</v>
          </cell>
          <cell r="C383">
            <v>1</v>
          </cell>
          <cell r="D383" t="str">
            <v>SGN G2</v>
          </cell>
          <cell r="E383" t="str">
            <v>Sea</v>
          </cell>
          <cell r="F383" t="str">
            <v>DOC</v>
          </cell>
          <cell r="G383">
            <v>11</v>
          </cell>
          <cell r="H383">
            <v>2.815173611111111E-2</v>
          </cell>
          <cell r="I383">
            <v>2023</v>
          </cell>
          <cell r="J383" t="str">
            <v>Forecast</v>
          </cell>
        </row>
        <row r="384">
          <cell r="B384" t="str">
            <v>WARMEX</v>
          </cell>
          <cell r="C384">
            <v>1</v>
          </cell>
          <cell r="D384" t="str">
            <v>SGN G2</v>
          </cell>
          <cell r="E384" t="str">
            <v>Sea</v>
          </cell>
          <cell r="F384" t="str">
            <v>DOC</v>
          </cell>
          <cell r="G384">
            <v>4</v>
          </cell>
          <cell r="H384">
            <v>0.65749999999999997</v>
          </cell>
          <cell r="I384">
            <v>2023</v>
          </cell>
          <cell r="J384" t="str">
            <v>Forecast</v>
          </cell>
        </row>
        <row r="385">
          <cell r="B385" t="str">
            <v>XIRGA</v>
          </cell>
          <cell r="C385">
            <v>1</v>
          </cell>
          <cell r="D385" t="str">
            <v>SGN G5</v>
          </cell>
          <cell r="E385" t="str">
            <v>Sea</v>
          </cell>
          <cell r="F385" t="str">
            <v>DOC</v>
          </cell>
          <cell r="G385">
            <v>0</v>
          </cell>
          <cell r="H385">
            <v>0</v>
          </cell>
          <cell r="I385">
            <v>2023</v>
          </cell>
          <cell r="J385" t="str">
            <v>Forecast</v>
          </cell>
        </row>
        <row r="386">
          <cell r="B386" t="str">
            <v>XWASO</v>
          </cell>
          <cell r="C386">
            <v>1</v>
          </cell>
          <cell r="D386" t="str">
            <v>SGN G2</v>
          </cell>
          <cell r="E386" t="str">
            <v>Sea</v>
          </cell>
          <cell r="F386" t="str">
            <v>DOC</v>
          </cell>
          <cell r="G386">
            <v>0</v>
          </cell>
          <cell r="H386">
            <v>0</v>
          </cell>
          <cell r="I386">
            <v>2023</v>
          </cell>
          <cell r="J386" t="str">
            <v>Forecast</v>
          </cell>
        </row>
        <row r="387">
          <cell r="B387" t="str">
            <v>AEO</v>
          </cell>
          <cell r="C387">
            <v>1</v>
          </cell>
          <cell r="D387" t="str">
            <v>SGN G3</v>
          </cell>
          <cell r="E387" t="str">
            <v>Sea</v>
          </cell>
          <cell r="F387" t="str">
            <v>DOC</v>
          </cell>
          <cell r="G387">
            <v>20</v>
          </cell>
          <cell r="H387">
            <v>1.0583333333333333E-2</v>
          </cell>
          <cell r="I387">
            <v>2023</v>
          </cell>
          <cell r="J387" t="str">
            <v>Forecast</v>
          </cell>
        </row>
        <row r="388">
          <cell r="B388" t="str">
            <v>AEOHK</v>
          </cell>
          <cell r="C388">
            <v>1</v>
          </cell>
          <cell r="D388" t="str">
            <v>SGN G3</v>
          </cell>
          <cell r="E388" t="str">
            <v>Sea</v>
          </cell>
          <cell r="F388" t="str">
            <v>DOC</v>
          </cell>
          <cell r="G388">
            <v>0</v>
          </cell>
          <cell r="H388">
            <v>5.8633928571428573E-2</v>
          </cell>
          <cell r="I388">
            <v>2023</v>
          </cell>
          <cell r="J388" t="str">
            <v>Forecast</v>
          </cell>
        </row>
        <row r="389">
          <cell r="B389" t="str">
            <v>AEOJP</v>
          </cell>
          <cell r="C389">
            <v>1</v>
          </cell>
          <cell r="D389" t="str">
            <v>SGN G3</v>
          </cell>
          <cell r="E389" t="str">
            <v>Sea</v>
          </cell>
          <cell r="F389" t="str">
            <v>DOC</v>
          </cell>
          <cell r="G389">
            <v>0</v>
          </cell>
          <cell r="H389">
            <v>0</v>
          </cell>
          <cell r="I389">
            <v>2023</v>
          </cell>
          <cell r="J389" t="str">
            <v>Forecast</v>
          </cell>
        </row>
        <row r="390">
          <cell r="B390" t="str">
            <v>AEOMEX</v>
          </cell>
          <cell r="C390">
            <v>1</v>
          </cell>
          <cell r="D390" t="str">
            <v>SGN G3</v>
          </cell>
          <cell r="E390" t="str">
            <v>Sea</v>
          </cell>
          <cell r="F390" t="str">
            <v>DOC</v>
          </cell>
          <cell r="G390">
            <v>0</v>
          </cell>
          <cell r="H390">
            <v>0</v>
          </cell>
          <cell r="I390">
            <v>2023</v>
          </cell>
          <cell r="J390" t="str">
            <v>Forecast</v>
          </cell>
        </row>
        <row r="391">
          <cell r="B391" t="str">
            <v>AEOMIX</v>
          </cell>
          <cell r="C391">
            <v>1</v>
          </cell>
          <cell r="D391" t="str">
            <v>SGN G3</v>
          </cell>
          <cell r="E391" t="str">
            <v>Sea</v>
          </cell>
          <cell r="F391" t="str">
            <v>DOC</v>
          </cell>
          <cell r="G391">
            <v>148</v>
          </cell>
          <cell r="H391">
            <v>0.5427503229974161</v>
          </cell>
          <cell r="I391">
            <v>2023</v>
          </cell>
          <cell r="J391" t="str">
            <v>Forecast</v>
          </cell>
        </row>
        <row r="392">
          <cell r="B392" t="str">
            <v>AEOSHA</v>
          </cell>
          <cell r="C392">
            <v>1</v>
          </cell>
          <cell r="D392" t="str">
            <v>SGN G3</v>
          </cell>
          <cell r="E392" t="str">
            <v>Sea</v>
          </cell>
          <cell r="F392" t="str">
            <v>DOC</v>
          </cell>
          <cell r="G392">
            <v>0</v>
          </cell>
          <cell r="H392">
            <v>0</v>
          </cell>
          <cell r="I392">
            <v>2023</v>
          </cell>
          <cell r="J392" t="str">
            <v>Forecast</v>
          </cell>
        </row>
        <row r="393">
          <cell r="B393" t="str">
            <v>AGRON</v>
          </cell>
          <cell r="C393">
            <v>1</v>
          </cell>
          <cell r="D393" t="str">
            <v>SGN G3</v>
          </cell>
          <cell r="E393" t="str">
            <v>Sea</v>
          </cell>
          <cell r="F393" t="str">
            <v>DOC</v>
          </cell>
          <cell r="G393">
            <v>0</v>
          </cell>
          <cell r="H393">
            <v>0</v>
          </cell>
          <cell r="I393">
            <v>2023</v>
          </cell>
          <cell r="J393" t="str">
            <v>Forecast</v>
          </cell>
        </row>
        <row r="394">
          <cell r="B394" t="str">
            <v>BELL</v>
          </cell>
          <cell r="C394">
            <v>1</v>
          </cell>
          <cell r="D394" t="str">
            <v>SGN G3</v>
          </cell>
          <cell r="E394" t="str">
            <v>Sea</v>
          </cell>
          <cell r="F394" t="str">
            <v>DOC</v>
          </cell>
          <cell r="G394">
            <v>0</v>
          </cell>
          <cell r="H394">
            <v>0</v>
          </cell>
          <cell r="I394">
            <v>2023</v>
          </cell>
          <cell r="J394" t="str">
            <v>Forecast</v>
          </cell>
        </row>
        <row r="395">
          <cell r="B395" t="str">
            <v>BHBEJ</v>
          </cell>
          <cell r="C395">
            <v>1</v>
          </cell>
          <cell r="D395" t="str">
            <v>SGN G3</v>
          </cell>
          <cell r="E395" t="str">
            <v>Sea</v>
          </cell>
          <cell r="F395" t="str">
            <v>DOC</v>
          </cell>
          <cell r="G395">
            <v>0</v>
          </cell>
          <cell r="H395">
            <v>0</v>
          </cell>
          <cell r="I395">
            <v>2023</v>
          </cell>
          <cell r="J395" t="str">
            <v>Forecast</v>
          </cell>
        </row>
        <row r="396">
          <cell r="B396" t="str">
            <v>BPS</v>
          </cell>
          <cell r="C396">
            <v>1</v>
          </cell>
          <cell r="D396" t="str">
            <v>SGN G3</v>
          </cell>
          <cell r="E396" t="str">
            <v>Sea</v>
          </cell>
          <cell r="F396" t="str">
            <v>DOC</v>
          </cell>
          <cell r="G396">
            <v>0</v>
          </cell>
          <cell r="H396">
            <v>0</v>
          </cell>
          <cell r="I396">
            <v>2023</v>
          </cell>
          <cell r="J396" t="str">
            <v>Forecast</v>
          </cell>
        </row>
        <row r="397">
          <cell r="B397" t="str">
            <v>BPSH</v>
          </cell>
          <cell r="C397">
            <v>1</v>
          </cell>
          <cell r="D397" t="str">
            <v>SGN G3</v>
          </cell>
          <cell r="E397" t="str">
            <v>Sea</v>
          </cell>
          <cell r="F397" t="str">
            <v>DOC</v>
          </cell>
          <cell r="G397">
            <v>5</v>
          </cell>
          <cell r="H397">
            <v>7.2247569444444465E-2</v>
          </cell>
          <cell r="I397">
            <v>2023</v>
          </cell>
          <cell r="J397" t="str">
            <v>Forecast</v>
          </cell>
        </row>
        <row r="398">
          <cell r="B398" t="str">
            <v>BPSHCA</v>
          </cell>
          <cell r="C398">
            <v>1</v>
          </cell>
          <cell r="D398" t="str">
            <v>SGN G3</v>
          </cell>
          <cell r="E398" t="str">
            <v>Sea</v>
          </cell>
          <cell r="F398" t="str">
            <v>DOC</v>
          </cell>
          <cell r="G398">
            <v>3</v>
          </cell>
          <cell r="H398">
            <v>3.5783506944444439E-2</v>
          </cell>
          <cell r="I398">
            <v>2023</v>
          </cell>
          <cell r="J398" t="str">
            <v>Forecast</v>
          </cell>
        </row>
        <row r="399">
          <cell r="B399" t="str">
            <v>BPSHUB</v>
          </cell>
          <cell r="C399">
            <v>1</v>
          </cell>
          <cell r="D399" t="str">
            <v>SGN G3</v>
          </cell>
          <cell r="E399" t="str">
            <v>Sea</v>
          </cell>
          <cell r="F399" t="str">
            <v>DOC</v>
          </cell>
          <cell r="G399">
            <v>0</v>
          </cell>
          <cell r="H399">
            <v>0</v>
          </cell>
          <cell r="I399">
            <v>2023</v>
          </cell>
          <cell r="J399" t="str">
            <v>Forecast</v>
          </cell>
        </row>
        <row r="400">
          <cell r="B400" t="str">
            <v>BPSL</v>
          </cell>
          <cell r="C400">
            <v>1</v>
          </cell>
          <cell r="D400" t="str">
            <v>SGN G3</v>
          </cell>
          <cell r="E400" t="str">
            <v>Sea</v>
          </cell>
          <cell r="F400" t="str">
            <v>DOC</v>
          </cell>
          <cell r="G400">
            <v>3</v>
          </cell>
          <cell r="H400">
            <v>0.14229999999999998</v>
          </cell>
          <cell r="I400">
            <v>2023</v>
          </cell>
          <cell r="J400" t="str">
            <v>Forecast</v>
          </cell>
        </row>
        <row r="401">
          <cell r="B401" t="str">
            <v>BRYLAN</v>
          </cell>
          <cell r="C401">
            <v>1</v>
          </cell>
          <cell r="D401" t="str">
            <v>SGN G3</v>
          </cell>
          <cell r="E401" t="str">
            <v>Sea</v>
          </cell>
          <cell r="F401" t="str">
            <v>DOC</v>
          </cell>
          <cell r="G401">
            <v>0</v>
          </cell>
          <cell r="H401">
            <v>0</v>
          </cell>
          <cell r="I401">
            <v>2023</v>
          </cell>
          <cell r="J401" t="str">
            <v>Forecast</v>
          </cell>
        </row>
        <row r="402">
          <cell r="B402" t="str">
            <v>CHEWY</v>
          </cell>
          <cell r="C402">
            <v>1</v>
          </cell>
          <cell r="D402" t="str">
            <v>SGN G3</v>
          </cell>
          <cell r="E402" t="str">
            <v>Sea</v>
          </cell>
          <cell r="F402" t="str">
            <v>DOC</v>
          </cell>
          <cell r="G402">
            <v>0</v>
          </cell>
          <cell r="H402">
            <v>0</v>
          </cell>
          <cell r="I402">
            <v>2023</v>
          </cell>
          <cell r="J402" t="str">
            <v>Forecast</v>
          </cell>
        </row>
        <row r="403">
          <cell r="B403" t="str">
            <v>CLUSH</v>
          </cell>
          <cell r="C403">
            <v>1</v>
          </cell>
          <cell r="D403" t="str">
            <v>SGN G3</v>
          </cell>
          <cell r="E403" t="str">
            <v>Sea</v>
          </cell>
          <cell r="F403" t="str">
            <v>DOC</v>
          </cell>
          <cell r="G403">
            <v>0</v>
          </cell>
          <cell r="H403">
            <v>0</v>
          </cell>
          <cell r="I403">
            <v>2023</v>
          </cell>
          <cell r="J403" t="str">
            <v>Forecast</v>
          </cell>
        </row>
        <row r="404">
          <cell r="B404" t="str">
            <v>DEICH</v>
          </cell>
          <cell r="C404">
            <v>1</v>
          </cell>
          <cell r="D404" t="str">
            <v>SGN G3</v>
          </cell>
          <cell r="E404" t="str">
            <v>Sea</v>
          </cell>
          <cell r="F404" t="str">
            <v>DOC</v>
          </cell>
          <cell r="G404">
            <v>12</v>
          </cell>
          <cell r="H404">
            <v>0.31170005880000001</v>
          </cell>
          <cell r="I404">
            <v>2023</v>
          </cell>
          <cell r="J404" t="str">
            <v>Forecast</v>
          </cell>
        </row>
        <row r="405">
          <cell r="B405" t="str">
            <v>DEICUK</v>
          </cell>
          <cell r="C405">
            <v>1</v>
          </cell>
          <cell r="D405" t="str">
            <v>SGN G3</v>
          </cell>
          <cell r="E405" t="str">
            <v>Sea</v>
          </cell>
          <cell r="F405" t="str">
            <v>DOC</v>
          </cell>
          <cell r="G405">
            <v>0</v>
          </cell>
          <cell r="H405">
            <v>0</v>
          </cell>
          <cell r="I405">
            <v>2023</v>
          </cell>
          <cell r="J405" t="str">
            <v>Forecast</v>
          </cell>
        </row>
        <row r="406">
          <cell r="B406" t="str">
            <v>DEMO</v>
          </cell>
          <cell r="C406">
            <v>1</v>
          </cell>
          <cell r="D406" t="str">
            <v>SGN G3</v>
          </cell>
          <cell r="E406" t="str">
            <v>Sea</v>
          </cell>
          <cell r="F406" t="str">
            <v>DOC</v>
          </cell>
          <cell r="G406">
            <v>0</v>
          </cell>
          <cell r="H406">
            <v>0</v>
          </cell>
          <cell r="I406">
            <v>2023</v>
          </cell>
          <cell r="J406" t="str">
            <v>Forecast</v>
          </cell>
        </row>
        <row r="407">
          <cell r="B407" t="str">
            <v>EDDIEB</v>
          </cell>
          <cell r="C407">
            <v>1</v>
          </cell>
          <cell r="D407" t="str">
            <v>SGN G3</v>
          </cell>
          <cell r="E407" t="str">
            <v>Sea</v>
          </cell>
          <cell r="F407" t="str">
            <v>DOC</v>
          </cell>
          <cell r="G407">
            <v>2</v>
          </cell>
          <cell r="H407">
            <v>5.6604166666666669E-3</v>
          </cell>
          <cell r="I407">
            <v>2023</v>
          </cell>
          <cell r="J407" t="str">
            <v>Forecast</v>
          </cell>
        </row>
        <row r="408">
          <cell r="B408" t="str">
            <v>EMCOLS</v>
          </cell>
          <cell r="C408">
            <v>1</v>
          </cell>
          <cell r="D408" t="str">
            <v>SGN G3</v>
          </cell>
          <cell r="E408" t="str">
            <v>Sea</v>
          </cell>
          <cell r="F408" t="str">
            <v>DOC</v>
          </cell>
          <cell r="G408">
            <v>0</v>
          </cell>
          <cell r="H408">
            <v>0</v>
          </cell>
          <cell r="I408">
            <v>2023</v>
          </cell>
          <cell r="J408" t="str">
            <v>Forecast</v>
          </cell>
        </row>
        <row r="409">
          <cell r="B409" t="str">
            <v>ENGRS</v>
          </cell>
          <cell r="C409">
            <v>1</v>
          </cell>
          <cell r="D409" t="str">
            <v>SGN G3</v>
          </cell>
          <cell r="E409" t="str">
            <v>Sea</v>
          </cell>
          <cell r="F409" t="str">
            <v>DOC</v>
          </cell>
          <cell r="G409">
            <v>0</v>
          </cell>
          <cell r="H409">
            <v>0</v>
          </cell>
          <cell r="I409">
            <v>2023</v>
          </cell>
          <cell r="J409" t="str">
            <v>Forecast</v>
          </cell>
        </row>
        <row r="410">
          <cell r="B410" t="str">
            <v>ENSHOE</v>
          </cell>
          <cell r="C410">
            <v>1</v>
          </cell>
          <cell r="D410" t="str">
            <v>SGN G3</v>
          </cell>
          <cell r="E410" t="str">
            <v>Sea</v>
          </cell>
          <cell r="F410" t="str">
            <v>DOC</v>
          </cell>
          <cell r="G410">
            <v>0</v>
          </cell>
          <cell r="H410">
            <v>0</v>
          </cell>
          <cell r="I410">
            <v>2023</v>
          </cell>
          <cell r="J410" t="str">
            <v>Forecast</v>
          </cell>
        </row>
        <row r="411">
          <cell r="B411" t="str">
            <v>ENSPOR</v>
          </cell>
          <cell r="C411">
            <v>1</v>
          </cell>
          <cell r="D411" t="str">
            <v>SGN G3</v>
          </cell>
          <cell r="E411" t="str">
            <v>Sea</v>
          </cell>
          <cell r="F411" t="str">
            <v>DOC</v>
          </cell>
          <cell r="G411">
            <v>0</v>
          </cell>
          <cell r="H411">
            <v>0</v>
          </cell>
          <cell r="I411">
            <v>2023</v>
          </cell>
          <cell r="J411" t="str">
            <v>Forecast</v>
          </cell>
        </row>
        <row r="412">
          <cell r="B412" t="str">
            <v>ESPRIT</v>
          </cell>
          <cell r="C412">
            <v>1</v>
          </cell>
          <cell r="D412" t="str">
            <v>SGN G3</v>
          </cell>
          <cell r="E412" t="str">
            <v>Sea</v>
          </cell>
          <cell r="F412" t="str">
            <v>DOC</v>
          </cell>
          <cell r="G412">
            <v>0</v>
          </cell>
          <cell r="H412">
            <v>0</v>
          </cell>
          <cell r="I412">
            <v>2023</v>
          </cell>
          <cell r="J412" t="str">
            <v>Forecast</v>
          </cell>
        </row>
        <row r="413">
          <cell r="B413" t="str">
            <v>FOOTCA</v>
          </cell>
          <cell r="C413">
            <v>1</v>
          </cell>
          <cell r="D413" t="str">
            <v>SGN G3</v>
          </cell>
          <cell r="E413" t="str">
            <v>Sea</v>
          </cell>
          <cell r="F413" t="str">
            <v>DOC</v>
          </cell>
          <cell r="G413">
            <v>0</v>
          </cell>
          <cell r="H413">
            <v>0</v>
          </cell>
          <cell r="I413">
            <v>2023</v>
          </cell>
          <cell r="J413" t="str">
            <v>Forecast</v>
          </cell>
        </row>
        <row r="414">
          <cell r="B414" t="str">
            <v>FOOTRT</v>
          </cell>
          <cell r="C414">
            <v>1</v>
          </cell>
          <cell r="D414" t="str">
            <v>SGN G3</v>
          </cell>
          <cell r="E414" t="str">
            <v>Sea</v>
          </cell>
          <cell r="F414" t="str">
            <v>DOC</v>
          </cell>
          <cell r="G414">
            <v>0</v>
          </cell>
          <cell r="H414">
            <v>0</v>
          </cell>
          <cell r="I414">
            <v>2023</v>
          </cell>
          <cell r="J414" t="str">
            <v>Forecast</v>
          </cell>
        </row>
        <row r="415">
          <cell r="B415" t="str">
            <v>FOOTTE</v>
          </cell>
          <cell r="C415">
            <v>1</v>
          </cell>
          <cell r="D415" t="str">
            <v>SGN G3</v>
          </cell>
          <cell r="E415" t="str">
            <v>Sea</v>
          </cell>
          <cell r="F415" t="str">
            <v>DOC</v>
          </cell>
          <cell r="G415">
            <v>1</v>
          </cell>
          <cell r="H415">
            <v>7.0034722222222217E-3</v>
          </cell>
          <cell r="I415">
            <v>2023</v>
          </cell>
          <cell r="J415" t="str">
            <v>Forecast</v>
          </cell>
        </row>
        <row r="416">
          <cell r="B416" t="str">
            <v>GORE</v>
          </cell>
          <cell r="C416">
            <v>1</v>
          </cell>
          <cell r="D416" t="str">
            <v>SGN G3</v>
          </cell>
          <cell r="E416" t="str">
            <v>Sea</v>
          </cell>
          <cell r="F416" t="str">
            <v>DOC</v>
          </cell>
          <cell r="G416">
            <v>2</v>
          </cell>
          <cell r="H416">
            <v>9.3449328703703715E-3</v>
          </cell>
          <cell r="I416">
            <v>2023</v>
          </cell>
          <cell r="J416" t="str">
            <v>Forecast</v>
          </cell>
        </row>
        <row r="417">
          <cell r="B417" t="str">
            <v>HAGGAR</v>
          </cell>
          <cell r="C417">
            <v>1</v>
          </cell>
          <cell r="D417" t="str">
            <v>SGN G3</v>
          </cell>
          <cell r="E417" t="str">
            <v>Sea</v>
          </cell>
          <cell r="F417" t="str">
            <v>DOC</v>
          </cell>
          <cell r="G417">
            <v>2</v>
          </cell>
          <cell r="H417">
            <v>1.907407407407408E-2</v>
          </cell>
          <cell r="I417">
            <v>2023</v>
          </cell>
          <cell r="J417" t="str">
            <v>Forecast</v>
          </cell>
        </row>
        <row r="418">
          <cell r="B418" t="str">
            <v>HBIRAW</v>
          </cell>
          <cell r="C418">
            <v>1</v>
          </cell>
          <cell r="D418" t="str">
            <v>SGN G3</v>
          </cell>
          <cell r="E418" t="str">
            <v>Sea</v>
          </cell>
          <cell r="F418" t="str">
            <v>DOC</v>
          </cell>
          <cell r="G418">
            <v>0</v>
          </cell>
          <cell r="H418">
            <v>0</v>
          </cell>
          <cell r="I418">
            <v>2023</v>
          </cell>
          <cell r="J418" t="str">
            <v>Forecast</v>
          </cell>
        </row>
        <row r="419">
          <cell r="B419" t="str">
            <v>HUNK</v>
          </cell>
          <cell r="C419">
            <v>1</v>
          </cell>
          <cell r="D419" t="str">
            <v>SGN G3</v>
          </cell>
          <cell r="E419" t="str">
            <v>Sea</v>
          </cell>
          <cell r="F419" t="str">
            <v>DOC</v>
          </cell>
          <cell r="G419">
            <v>0</v>
          </cell>
          <cell r="H419">
            <v>0</v>
          </cell>
          <cell r="I419">
            <v>2023</v>
          </cell>
          <cell r="J419" t="str">
            <v>Forecast</v>
          </cell>
        </row>
        <row r="420">
          <cell r="B420" t="str">
            <v>MYSHOE</v>
          </cell>
          <cell r="C420">
            <v>1</v>
          </cell>
          <cell r="D420" t="str">
            <v>SGN G3</v>
          </cell>
          <cell r="E420" t="str">
            <v>Sea</v>
          </cell>
          <cell r="F420" t="str">
            <v>DOC</v>
          </cell>
          <cell r="G420">
            <v>3</v>
          </cell>
          <cell r="H420">
            <v>5.4303586128571432E-2</v>
          </cell>
          <cell r="I420">
            <v>2023</v>
          </cell>
          <cell r="J420" t="str">
            <v>Forecast</v>
          </cell>
        </row>
        <row r="421">
          <cell r="B421" t="str">
            <v>OFWO</v>
          </cell>
          <cell r="C421">
            <v>1</v>
          </cell>
          <cell r="D421" t="str">
            <v>SGN G3</v>
          </cell>
          <cell r="E421" t="str">
            <v>Sea</v>
          </cell>
          <cell r="F421" t="str">
            <v>DOC</v>
          </cell>
          <cell r="G421">
            <v>0</v>
          </cell>
          <cell r="H421">
            <v>0</v>
          </cell>
          <cell r="I421">
            <v>2023</v>
          </cell>
          <cell r="J421" t="str">
            <v>Forecast</v>
          </cell>
        </row>
        <row r="422">
          <cell r="B422" t="str">
            <v>PESPO</v>
          </cell>
          <cell r="C422">
            <v>1</v>
          </cell>
          <cell r="D422" t="str">
            <v>SGN G3</v>
          </cell>
          <cell r="E422" t="str">
            <v>Sea</v>
          </cell>
          <cell r="F422" t="str">
            <v>DOC</v>
          </cell>
          <cell r="G422">
            <v>0</v>
          </cell>
          <cell r="H422">
            <v>0</v>
          </cell>
          <cell r="I422">
            <v>2023</v>
          </cell>
          <cell r="J422" t="str">
            <v>Forecast</v>
          </cell>
        </row>
        <row r="423">
          <cell r="B423" t="str">
            <v>RACK</v>
          </cell>
          <cell r="C423">
            <v>1</v>
          </cell>
          <cell r="D423" t="str">
            <v>SGN G3</v>
          </cell>
          <cell r="E423" t="str">
            <v>Sea</v>
          </cell>
          <cell r="F423" t="str">
            <v>DOC</v>
          </cell>
          <cell r="G423">
            <v>0</v>
          </cell>
          <cell r="H423">
            <v>0</v>
          </cell>
          <cell r="I423">
            <v>2023</v>
          </cell>
          <cell r="J423" t="str">
            <v>Forecast</v>
          </cell>
        </row>
        <row r="424">
          <cell r="B424" t="str">
            <v>RH</v>
          </cell>
          <cell r="C424">
            <v>1</v>
          </cell>
          <cell r="D424" t="str">
            <v>SGN G3</v>
          </cell>
          <cell r="E424" t="str">
            <v>Sea</v>
          </cell>
          <cell r="F424" t="str">
            <v>DOC</v>
          </cell>
          <cell r="G424">
            <v>112</v>
          </cell>
          <cell r="H424">
            <v>0.12597070652173911</v>
          </cell>
          <cell r="I424">
            <v>2023</v>
          </cell>
          <cell r="J424" t="str">
            <v>Forecast</v>
          </cell>
        </row>
        <row r="425">
          <cell r="B425" t="str">
            <v>RSGC</v>
          </cell>
          <cell r="C425">
            <v>1</v>
          </cell>
          <cell r="D425" t="str">
            <v>SGN G3</v>
          </cell>
          <cell r="E425" t="str">
            <v>Sea</v>
          </cell>
          <cell r="F425" t="str">
            <v>DOC</v>
          </cell>
          <cell r="G425">
            <v>0</v>
          </cell>
          <cell r="H425">
            <v>0</v>
          </cell>
          <cell r="I425">
            <v>2023</v>
          </cell>
          <cell r="J425" t="str">
            <v>Forecast</v>
          </cell>
        </row>
        <row r="426">
          <cell r="B426" t="str">
            <v>SPST</v>
          </cell>
          <cell r="C426">
            <v>1</v>
          </cell>
          <cell r="D426" t="str">
            <v>SGN G3</v>
          </cell>
          <cell r="E426" t="str">
            <v>Sea</v>
          </cell>
          <cell r="F426" t="str">
            <v>DOC</v>
          </cell>
          <cell r="G426">
            <v>1</v>
          </cell>
          <cell r="H426">
            <v>4.2310069444444438E-2</v>
          </cell>
          <cell r="I426">
            <v>2023</v>
          </cell>
          <cell r="J426" t="str">
            <v>Forecast</v>
          </cell>
        </row>
        <row r="427">
          <cell r="B427" t="str">
            <v>TKMAXX</v>
          </cell>
          <cell r="C427">
            <v>1</v>
          </cell>
          <cell r="D427" t="str">
            <v>SGN G3</v>
          </cell>
          <cell r="E427" t="str">
            <v>Sea</v>
          </cell>
          <cell r="F427" t="str">
            <v>DOC</v>
          </cell>
          <cell r="G427">
            <v>151</v>
          </cell>
          <cell r="H427">
            <v>0.15708333333333327</v>
          </cell>
          <cell r="I427">
            <v>2023</v>
          </cell>
          <cell r="J427" t="str">
            <v>Forecast</v>
          </cell>
        </row>
        <row r="428">
          <cell r="B428" t="str">
            <v>TOTES</v>
          </cell>
          <cell r="C428">
            <v>1</v>
          </cell>
          <cell r="D428" t="str">
            <v>SGN G3</v>
          </cell>
          <cell r="E428" t="str">
            <v>Sea</v>
          </cell>
          <cell r="F428" t="str">
            <v>DOC</v>
          </cell>
          <cell r="G428">
            <v>1</v>
          </cell>
          <cell r="H428">
            <v>6.4722222222222221E-3</v>
          </cell>
          <cell r="I428">
            <v>2023</v>
          </cell>
          <cell r="J428" t="str">
            <v>Forecast</v>
          </cell>
        </row>
        <row r="429">
          <cell r="B429" t="str">
            <v>URBAN</v>
          </cell>
          <cell r="C429">
            <v>1</v>
          </cell>
          <cell r="D429" t="str">
            <v>SGN G3</v>
          </cell>
          <cell r="E429" t="str">
            <v>Sea</v>
          </cell>
          <cell r="F429" t="str">
            <v>DOC</v>
          </cell>
          <cell r="G429">
            <v>37</v>
          </cell>
          <cell r="H429">
            <v>0.19867890142746916</v>
          </cell>
          <cell r="I429">
            <v>2023</v>
          </cell>
          <cell r="J429" t="str">
            <v>Forecast</v>
          </cell>
        </row>
        <row r="430">
          <cell r="B430" t="str">
            <v>VANHA</v>
          </cell>
          <cell r="C430">
            <v>1</v>
          </cell>
          <cell r="D430" t="str">
            <v>SGN G3</v>
          </cell>
          <cell r="E430" t="str">
            <v>Sea</v>
          </cell>
          <cell r="F430" t="str">
            <v>DOC</v>
          </cell>
          <cell r="G430">
            <v>0</v>
          </cell>
          <cell r="H430">
            <v>0</v>
          </cell>
          <cell r="I430">
            <v>2023</v>
          </cell>
          <cell r="J430" t="str">
            <v>Forecast</v>
          </cell>
        </row>
        <row r="431">
          <cell r="B431" t="str">
            <v>WYNBRG</v>
          </cell>
          <cell r="C431">
            <v>1</v>
          </cell>
          <cell r="D431" t="str">
            <v>SGN G3</v>
          </cell>
          <cell r="E431" t="str">
            <v>Sea</v>
          </cell>
          <cell r="F431" t="str">
            <v>DOC</v>
          </cell>
          <cell r="G431">
            <v>0</v>
          </cell>
          <cell r="H431">
            <v>0</v>
          </cell>
          <cell r="I431">
            <v>2023</v>
          </cell>
          <cell r="J431" t="str">
            <v>Forecast</v>
          </cell>
        </row>
        <row r="432">
          <cell r="B432" t="str">
            <v>XSCIN</v>
          </cell>
          <cell r="C432">
            <v>1</v>
          </cell>
          <cell r="D432" t="str">
            <v>SGN G3</v>
          </cell>
          <cell r="E432" t="str">
            <v>Sea</v>
          </cell>
          <cell r="F432" t="str">
            <v>DOC</v>
          </cell>
          <cell r="G432">
            <v>0</v>
          </cell>
          <cell r="H432">
            <v>0</v>
          </cell>
          <cell r="I432">
            <v>2023</v>
          </cell>
          <cell r="J432" t="str">
            <v>Forecast</v>
          </cell>
        </row>
        <row r="433">
          <cell r="B433" t="str">
            <v>ALLM</v>
          </cell>
          <cell r="C433">
            <v>1</v>
          </cell>
          <cell r="D433" t="str">
            <v>SGN G4</v>
          </cell>
          <cell r="E433" t="str">
            <v>Sea</v>
          </cell>
          <cell r="F433" t="str">
            <v>DOC</v>
          </cell>
          <cell r="G433">
            <v>0</v>
          </cell>
          <cell r="H433">
            <v>0</v>
          </cell>
          <cell r="I433">
            <v>2023</v>
          </cell>
          <cell r="J433" t="str">
            <v>Forecast</v>
          </cell>
        </row>
        <row r="434">
          <cell r="B434" t="str">
            <v>BOSE</v>
          </cell>
          <cell r="C434">
            <v>1</v>
          </cell>
          <cell r="D434" t="str">
            <v>SGN G4</v>
          </cell>
          <cell r="E434" t="str">
            <v>Sea</v>
          </cell>
          <cell r="F434" t="str">
            <v>DOC</v>
          </cell>
          <cell r="G434">
            <v>0</v>
          </cell>
          <cell r="H434">
            <v>0</v>
          </cell>
          <cell r="I434">
            <v>2023</v>
          </cell>
          <cell r="J434" t="str">
            <v>Forecast</v>
          </cell>
        </row>
        <row r="435">
          <cell r="B435" t="str">
            <v>CKACEU</v>
          </cell>
          <cell r="C435">
            <v>1</v>
          </cell>
          <cell r="D435" t="str">
            <v>SGN G4</v>
          </cell>
          <cell r="E435" t="str">
            <v>Sea</v>
          </cell>
          <cell r="F435" t="str">
            <v>DOC</v>
          </cell>
          <cell r="G435">
            <v>0</v>
          </cell>
          <cell r="H435">
            <v>0</v>
          </cell>
          <cell r="I435">
            <v>2023</v>
          </cell>
          <cell r="J435" t="str">
            <v>Forecast</v>
          </cell>
        </row>
        <row r="436">
          <cell r="B436" t="str">
            <v>CKFWEU</v>
          </cell>
          <cell r="C436">
            <v>1</v>
          </cell>
          <cell r="D436" t="str">
            <v>SGN G4</v>
          </cell>
          <cell r="E436" t="str">
            <v>Sea</v>
          </cell>
          <cell r="F436" t="str">
            <v>DOC</v>
          </cell>
          <cell r="G436">
            <v>0</v>
          </cell>
          <cell r="H436">
            <v>0</v>
          </cell>
          <cell r="I436">
            <v>2023</v>
          </cell>
          <cell r="J436" t="str">
            <v>Forecast</v>
          </cell>
        </row>
        <row r="437">
          <cell r="B437" t="str">
            <v>CKJEEU</v>
          </cell>
          <cell r="C437">
            <v>1</v>
          </cell>
          <cell r="D437" t="str">
            <v>SGN G4</v>
          </cell>
          <cell r="E437" t="str">
            <v>Sea</v>
          </cell>
          <cell r="F437" t="str">
            <v>DOC</v>
          </cell>
          <cell r="G437">
            <v>0</v>
          </cell>
          <cell r="H437">
            <v>0</v>
          </cell>
          <cell r="I437">
            <v>2023</v>
          </cell>
          <cell r="J437" t="str">
            <v>Forecast</v>
          </cell>
        </row>
        <row r="438">
          <cell r="B438" t="str">
            <v>CKMSEU</v>
          </cell>
          <cell r="C438">
            <v>1</v>
          </cell>
          <cell r="D438" t="str">
            <v>SGN G4</v>
          </cell>
          <cell r="E438" t="str">
            <v>Sea</v>
          </cell>
          <cell r="F438" t="str">
            <v>DOC</v>
          </cell>
          <cell r="G438">
            <v>0</v>
          </cell>
          <cell r="H438">
            <v>0</v>
          </cell>
          <cell r="I438">
            <v>2023</v>
          </cell>
          <cell r="J438" t="str">
            <v>Forecast</v>
          </cell>
        </row>
        <row r="439">
          <cell r="B439" t="str">
            <v>CKPFEU</v>
          </cell>
          <cell r="C439">
            <v>1</v>
          </cell>
          <cell r="D439" t="str">
            <v>SGN G4</v>
          </cell>
          <cell r="E439" t="str">
            <v>Sea</v>
          </cell>
          <cell r="F439" t="str">
            <v>DOC</v>
          </cell>
          <cell r="G439">
            <v>7</v>
          </cell>
          <cell r="H439">
            <v>2.3981481481481475E-2</v>
          </cell>
          <cell r="I439">
            <v>2023</v>
          </cell>
          <cell r="J439" t="str">
            <v>Forecast</v>
          </cell>
        </row>
        <row r="440">
          <cell r="B440" t="str">
            <v>CKRTEU</v>
          </cell>
          <cell r="C440">
            <v>1</v>
          </cell>
          <cell r="D440" t="str">
            <v>SGN G4</v>
          </cell>
          <cell r="E440" t="str">
            <v>Sea</v>
          </cell>
          <cell r="F440" t="str">
            <v>DOC</v>
          </cell>
          <cell r="G440">
            <v>0</v>
          </cell>
          <cell r="H440">
            <v>0</v>
          </cell>
          <cell r="I440">
            <v>2023</v>
          </cell>
          <cell r="J440" t="str">
            <v>Forecast</v>
          </cell>
        </row>
        <row r="441">
          <cell r="B441" t="str">
            <v>CKSWEU</v>
          </cell>
          <cell r="C441">
            <v>1</v>
          </cell>
          <cell r="D441" t="str">
            <v>SGN G4</v>
          </cell>
          <cell r="E441" t="str">
            <v>Sea</v>
          </cell>
          <cell r="F441" t="str">
            <v>DOC</v>
          </cell>
          <cell r="G441">
            <v>0</v>
          </cell>
          <cell r="H441">
            <v>0</v>
          </cell>
          <cell r="I441">
            <v>2023</v>
          </cell>
          <cell r="J441" t="str">
            <v>Forecast</v>
          </cell>
        </row>
        <row r="442">
          <cell r="B442" t="str">
            <v>DICKS</v>
          </cell>
          <cell r="C442">
            <v>1</v>
          </cell>
          <cell r="D442" t="str">
            <v>SGN G4</v>
          </cell>
          <cell r="E442" t="str">
            <v>Sea</v>
          </cell>
          <cell r="F442" t="str">
            <v>DOC</v>
          </cell>
          <cell r="G442">
            <v>15</v>
          </cell>
          <cell r="H442">
            <v>6.1933876811594204E-3</v>
          </cell>
          <cell r="I442">
            <v>2023</v>
          </cell>
          <cell r="J442" t="str">
            <v>Forecast</v>
          </cell>
        </row>
        <row r="443">
          <cell r="B443" t="str">
            <v>ELDOR</v>
          </cell>
          <cell r="C443">
            <v>1</v>
          </cell>
          <cell r="D443" t="str">
            <v>SGN G4</v>
          </cell>
          <cell r="E443" t="str">
            <v>Sea</v>
          </cell>
          <cell r="F443" t="str">
            <v>DOC</v>
          </cell>
          <cell r="G443">
            <v>0</v>
          </cell>
          <cell r="H443">
            <v>0</v>
          </cell>
          <cell r="I443">
            <v>2023</v>
          </cell>
          <cell r="J443" t="str">
            <v>Forecast</v>
          </cell>
        </row>
        <row r="444">
          <cell r="B444" t="str">
            <v>GAP</v>
          </cell>
          <cell r="C444">
            <v>1</v>
          </cell>
          <cell r="D444" t="str">
            <v>SGN G4</v>
          </cell>
          <cell r="E444" t="str">
            <v>Sea</v>
          </cell>
          <cell r="F444" t="str">
            <v>DOC</v>
          </cell>
          <cell r="G444">
            <v>609</v>
          </cell>
          <cell r="H444">
            <v>1.5356442499999996</v>
          </cell>
          <cell r="I444">
            <v>2023</v>
          </cell>
          <cell r="J444" t="str">
            <v>Forecast</v>
          </cell>
        </row>
        <row r="445">
          <cell r="B445" t="str">
            <v>IMAGE</v>
          </cell>
          <cell r="C445">
            <v>1</v>
          </cell>
          <cell r="D445" t="str">
            <v>SGN G4</v>
          </cell>
          <cell r="E445" t="str">
            <v>Sea</v>
          </cell>
          <cell r="F445" t="str">
            <v>DOC</v>
          </cell>
          <cell r="G445">
            <v>0</v>
          </cell>
          <cell r="H445">
            <v>0</v>
          </cell>
          <cell r="I445">
            <v>2023</v>
          </cell>
          <cell r="J445" t="str">
            <v>Forecast</v>
          </cell>
        </row>
        <row r="446">
          <cell r="B446" t="str">
            <v>ITGM</v>
          </cell>
          <cell r="C446">
            <v>1</v>
          </cell>
          <cell r="D446" t="str">
            <v>SGN G4</v>
          </cell>
          <cell r="E446" t="str">
            <v>Sea</v>
          </cell>
          <cell r="F446" t="str">
            <v>DOC</v>
          </cell>
          <cell r="G446">
            <v>5</v>
          </cell>
          <cell r="H446">
            <v>2.7569444444444445E-2</v>
          </cell>
          <cell r="I446">
            <v>2023</v>
          </cell>
          <cell r="J446" t="str">
            <v>Forecast</v>
          </cell>
        </row>
        <row r="447">
          <cell r="B447" t="str">
            <v>OBIITA</v>
          </cell>
          <cell r="C447">
            <v>1</v>
          </cell>
          <cell r="D447" t="str">
            <v>SGN G4</v>
          </cell>
          <cell r="E447" t="str">
            <v>Sea</v>
          </cell>
          <cell r="F447" t="str">
            <v>DOC</v>
          </cell>
          <cell r="G447">
            <v>0</v>
          </cell>
          <cell r="H447">
            <v>0</v>
          </cell>
          <cell r="I447">
            <v>2023</v>
          </cell>
          <cell r="J447" t="str">
            <v>Forecast</v>
          </cell>
        </row>
        <row r="448">
          <cell r="B448" t="str">
            <v>OBIPOL</v>
          </cell>
          <cell r="C448">
            <v>1</v>
          </cell>
          <cell r="D448" t="str">
            <v>SGN G4</v>
          </cell>
          <cell r="E448" t="str">
            <v>Sea</v>
          </cell>
          <cell r="F448" t="str">
            <v>DOC</v>
          </cell>
          <cell r="G448">
            <v>15</v>
          </cell>
          <cell r="H448">
            <v>4.7874999999999994E-2</v>
          </cell>
          <cell r="I448">
            <v>2023</v>
          </cell>
          <cell r="J448" t="str">
            <v>Forecast</v>
          </cell>
        </row>
        <row r="449">
          <cell r="B449" t="str">
            <v>OUTDOR</v>
          </cell>
          <cell r="C449">
            <v>1</v>
          </cell>
          <cell r="D449" t="str">
            <v>SGN G4</v>
          </cell>
          <cell r="E449" t="str">
            <v>Sea</v>
          </cell>
          <cell r="F449" t="str">
            <v>DOC</v>
          </cell>
          <cell r="G449">
            <v>151</v>
          </cell>
          <cell r="H449">
            <v>0.52650880401234568</v>
          </cell>
          <cell r="I449">
            <v>2023</v>
          </cell>
          <cell r="J449" t="str">
            <v>Forecast</v>
          </cell>
        </row>
        <row r="450">
          <cell r="B450" t="str">
            <v>PACSUN</v>
          </cell>
          <cell r="C450">
            <v>1</v>
          </cell>
          <cell r="D450" t="str">
            <v>SGN G4</v>
          </cell>
          <cell r="E450" t="str">
            <v>Sea</v>
          </cell>
          <cell r="F450" t="str">
            <v>DOC</v>
          </cell>
          <cell r="G450">
            <v>1</v>
          </cell>
          <cell r="H450">
            <v>3.495225694444444E-3</v>
          </cell>
          <cell r="I450">
            <v>2023</v>
          </cell>
          <cell r="J450" t="str">
            <v>Forecast</v>
          </cell>
        </row>
        <row r="451">
          <cell r="B451" t="str">
            <v>RIPC</v>
          </cell>
          <cell r="C451">
            <v>1</v>
          </cell>
          <cell r="D451" t="str">
            <v>SGN G4</v>
          </cell>
          <cell r="E451" t="str">
            <v>Sea</v>
          </cell>
          <cell r="F451" t="str">
            <v>DOC</v>
          </cell>
          <cell r="G451">
            <v>0</v>
          </cell>
          <cell r="H451">
            <v>0</v>
          </cell>
          <cell r="I451">
            <v>2023</v>
          </cell>
          <cell r="J451" t="str">
            <v>Forecast</v>
          </cell>
        </row>
        <row r="452">
          <cell r="B452" t="str">
            <v>RIPP</v>
          </cell>
          <cell r="C452">
            <v>1</v>
          </cell>
          <cell r="D452" t="str">
            <v>SGN G4</v>
          </cell>
          <cell r="E452" t="str">
            <v>Sea</v>
          </cell>
          <cell r="F452" t="str">
            <v>DOC</v>
          </cell>
          <cell r="G452">
            <v>0</v>
          </cell>
          <cell r="H452">
            <v>0</v>
          </cell>
          <cell r="I452">
            <v>2023</v>
          </cell>
          <cell r="J452" t="str">
            <v>Forecast</v>
          </cell>
        </row>
        <row r="453">
          <cell r="B453" t="str">
            <v>SPENCR</v>
          </cell>
          <cell r="C453">
            <v>1</v>
          </cell>
          <cell r="D453" t="str">
            <v>SGN G4</v>
          </cell>
          <cell r="E453" t="str">
            <v>Sea</v>
          </cell>
          <cell r="F453" t="str">
            <v>DOC</v>
          </cell>
          <cell r="G453">
            <v>0</v>
          </cell>
          <cell r="H453">
            <v>0</v>
          </cell>
          <cell r="I453">
            <v>2023</v>
          </cell>
          <cell r="J453" t="str">
            <v>Forecast</v>
          </cell>
        </row>
        <row r="454">
          <cell r="B454" t="str">
            <v>TOMBOD</v>
          </cell>
          <cell r="C454">
            <v>1</v>
          </cell>
          <cell r="D454" t="str">
            <v>SGN G4</v>
          </cell>
          <cell r="E454" t="str">
            <v>Sea</v>
          </cell>
          <cell r="F454" t="str">
            <v>DOC</v>
          </cell>
          <cell r="G454">
            <v>0</v>
          </cell>
          <cell r="H454">
            <v>0</v>
          </cell>
          <cell r="I454">
            <v>2023</v>
          </cell>
          <cell r="J454" t="str">
            <v>Forecast</v>
          </cell>
        </row>
        <row r="455">
          <cell r="B455" t="str">
            <v>TOMFTW</v>
          </cell>
          <cell r="C455">
            <v>1</v>
          </cell>
          <cell r="D455" t="str">
            <v>SGN G4</v>
          </cell>
          <cell r="E455" t="str">
            <v>Sea</v>
          </cell>
          <cell r="F455" t="str">
            <v>DOC</v>
          </cell>
          <cell r="G455">
            <v>3</v>
          </cell>
          <cell r="H455">
            <v>7.2520486111111102E-2</v>
          </cell>
          <cell r="I455">
            <v>2023</v>
          </cell>
          <cell r="J455" t="str">
            <v>Forecast</v>
          </cell>
        </row>
        <row r="456">
          <cell r="B456" t="str">
            <v>TOMHAN</v>
          </cell>
          <cell r="C456">
            <v>1</v>
          </cell>
          <cell r="D456" t="str">
            <v>SGN G4</v>
          </cell>
          <cell r="E456" t="str">
            <v>Sea</v>
          </cell>
          <cell r="F456" t="str">
            <v>DOC</v>
          </cell>
          <cell r="G456">
            <v>0</v>
          </cell>
          <cell r="H456">
            <v>0</v>
          </cell>
          <cell r="I456">
            <v>2023</v>
          </cell>
          <cell r="J456" t="str">
            <v>Forecast</v>
          </cell>
        </row>
        <row r="457">
          <cell r="B457" t="str">
            <v>TOMJEU</v>
          </cell>
          <cell r="C457">
            <v>1</v>
          </cell>
          <cell r="D457" t="str">
            <v>SGN G4</v>
          </cell>
          <cell r="E457" t="str">
            <v>Sea</v>
          </cell>
          <cell r="F457" t="str">
            <v>DOC</v>
          </cell>
          <cell r="G457">
            <v>7</v>
          </cell>
          <cell r="H457">
            <v>3.8342013888888887E-2</v>
          </cell>
          <cell r="I457">
            <v>2023</v>
          </cell>
          <cell r="J457" t="str">
            <v>Forecast</v>
          </cell>
        </row>
        <row r="458">
          <cell r="B458" t="str">
            <v>TOMRTL</v>
          </cell>
          <cell r="C458">
            <v>1</v>
          </cell>
          <cell r="D458" t="str">
            <v>SGN G4</v>
          </cell>
          <cell r="E458" t="str">
            <v>Sea</v>
          </cell>
          <cell r="F458" t="str">
            <v>DOC</v>
          </cell>
          <cell r="G458">
            <v>7</v>
          </cell>
          <cell r="H458">
            <v>2.7060185185185187E-2</v>
          </cell>
          <cell r="I458">
            <v>2023</v>
          </cell>
          <cell r="J458" t="str">
            <v>Forecast</v>
          </cell>
        </row>
        <row r="459">
          <cell r="B459" t="str">
            <v>TRU</v>
          </cell>
          <cell r="C459">
            <v>1</v>
          </cell>
          <cell r="D459" t="str">
            <v>SGN G4</v>
          </cell>
          <cell r="E459" t="str">
            <v>Sea</v>
          </cell>
          <cell r="F459" t="str">
            <v>DOC</v>
          </cell>
          <cell r="G459">
            <v>0</v>
          </cell>
          <cell r="H459">
            <v>0</v>
          </cell>
          <cell r="I459">
            <v>2023</v>
          </cell>
          <cell r="J459" t="str">
            <v>Forecast</v>
          </cell>
        </row>
        <row r="460">
          <cell r="B460" t="str">
            <v>AAFES</v>
          </cell>
          <cell r="C460">
            <v>1</v>
          </cell>
          <cell r="D460" t="str">
            <v>SGN G5</v>
          </cell>
          <cell r="E460" t="str">
            <v>Sea</v>
          </cell>
          <cell r="F460" t="str">
            <v>DOC</v>
          </cell>
          <cell r="G460">
            <v>28</v>
          </cell>
          <cell r="H460">
            <v>0.10670138888888889</v>
          </cell>
          <cell r="I460">
            <v>2023</v>
          </cell>
          <cell r="J460" t="str">
            <v>Forecast</v>
          </cell>
        </row>
        <row r="461">
          <cell r="B461" t="str">
            <v>ALLB</v>
          </cell>
          <cell r="C461">
            <v>1</v>
          </cell>
          <cell r="D461" t="str">
            <v>SGN G5</v>
          </cell>
          <cell r="E461" t="str">
            <v>Sea</v>
          </cell>
          <cell r="F461" t="str">
            <v>DOC</v>
          </cell>
          <cell r="G461">
            <v>1</v>
          </cell>
          <cell r="H461">
            <v>0</v>
          </cell>
          <cell r="I461">
            <v>2023</v>
          </cell>
          <cell r="J461" t="str">
            <v>Forecast</v>
          </cell>
        </row>
        <row r="462">
          <cell r="B462" t="str">
            <v>DORM</v>
          </cell>
          <cell r="C462">
            <v>1</v>
          </cell>
          <cell r="D462" t="str">
            <v>SGN G5</v>
          </cell>
          <cell r="E462" t="str">
            <v>Sea</v>
          </cell>
          <cell r="F462" t="str">
            <v>DOC</v>
          </cell>
          <cell r="G462">
            <v>0</v>
          </cell>
          <cell r="H462">
            <v>0</v>
          </cell>
          <cell r="I462">
            <v>2023</v>
          </cell>
          <cell r="J462" t="str">
            <v>Forecast</v>
          </cell>
        </row>
        <row r="463">
          <cell r="B463" t="str">
            <v>DSAQSP</v>
          </cell>
          <cell r="C463">
            <v>1</v>
          </cell>
          <cell r="D463" t="str">
            <v>SGN G5</v>
          </cell>
          <cell r="E463" t="str">
            <v>Sea</v>
          </cell>
          <cell r="F463" t="str">
            <v>DOC</v>
          </cell>
          <cell r="G463">
            <v>0</v>
          </cell>
          <cell r="H463">
            <v>0</v>
          </cell>
          <cell r="I463">
            <v>2023</v>
          </cell>
          <cell r="J463" t="str">
            <v>Forecast</v>
          </cell>
        </row>
        <row r="464">
          <cell r="B464" t="str">
            <v>EMCI</v>
          </cell>
          <cell r="C464">
            <v>1</v>
          </cell>
          <cell r="D464" t="str">
            <v>SGN G5</v>
          </cell>
          <cell r="E464" t="str">
            <v>Sea</v>
          </cell>
          <cell r="F464" t="str">
            <v>DOC</v>
          </cell>
          <cell r="G464">
            <v>0</v>
          </cell>
          <cell r="H464">
            <v>0</v>
          </cell>
          <cell r="I464">
            <v>2023</v>
          </cell>
          <cell r="J464" t="str">
            <v>Forecast</v>
          </cell>
        </row>
        <row r="465">
          <cell r="B465" t="str">
            <v>LIICO</v>
          </cell>
          <cell r="C465">
            <v>1</v>
          </cell>
          <cell r="D465" t="str">
            <v>SGN G5</v>
          </cell>
          <cell r="E465" t="str">
            <v>Sea</v>
          </cell>
          <cell r="F465" t="str">
            <v>DOC</v>
          </cell>
          <cell r="G465">
            <v>0</v>
          </cell>
          <cell r="H465">
            <v>0</v>
          </cell>
          <cell r="I465">
            <v>2023</v>
          </cell>
          <cell r="J465" t="str">
            <v>Forecast</v>
          </cell>
        </row>
        <row r="466">
          <cell r="B466" t="str">
            <v>LIIRE</v>
          </cell>
          <cell r="C466">
            <v>1</v>
          </cell>
          <cell r="D466" t="str">
            <v>SGN G5</v>
          </cell>
          <cell r="E466" t="str">
            <v>Sea</v>
          </cell>
          <cell r="F466" t="str">
            <v>DOC</v>
          </cell>
          <cell r="G466">
            <v>0</v>
          </cell>
          <cell r="H466">
            <v>0</v>
          </cell>
          <cell r="I466">
            <v>2023</v>
          </cell>
          <cell r="J466" t="str">
            <v>Forecast</v>
          </cell>
        </row>
        <row r="467">
          <cell r="B467" t="str">
            <v>LIIWWR</v>
          </cell>
          <cell r="C467">
            <v>1</v>
          </cell>
          <cell r="D467" t="str">
            <v>SGN G5</v>
          </cell>
          <cell r="E467" t="str">
            <v>Sea</v>
          </cell>
          <cell r="F467" t="str">
            <v>DOC</v>
          </cell>
          <cell r="G467">
            <v>0</v>
          </cell>
          <cell r="H467">
            <v>0</v>
          </cell>
          <cell r="I467">
            <v>2023</v>
          </cell>
          <cell r="J467" t="str">
            <v>Forecast</v>
          </cell>
        </row>
        <row r="468">
          <cell r="B468" t="str">
            <v>MKI</v>
          </cell>
          <cell r="C468">
            <v>1</v>
          </cell>
          <cell r="D468" t="str">
            <v>SGN G5</v>
          </cell>
          <cell r="E468" t="str">
            <v>Sea</v>
          </cell>
          <cell r="F468" t="str">
            <v>DOC</v>
          </cell>
          <cell r="G468">
            <v>1</v>
          </cell>
          <cell r="H468">
            <v>2.5502777777777777E-2</v>
          </cell>
          <cell r="I468">
            <v>2023</v>
          </cell>
          <cell r="J468" t="str">
            <v>Forecast</v>
          </cell>
        </row>
        <row r="469">
          <cell r="B469" t="str">
            <v>NHAC</v>
          </cell>
          <cell r="C469">
            <v>1</v>
          </cell>
          <cell r="D469" t="str">
            <v>SGN G5</v>
          </cell>
          <cell r="E469" t="str">
            <v>Sea</v>
          </cell>
          <cell r="F469" t="str">
            <v>DOC</v>
          </cell>
          <cell r="G469">
            <v>0</v>
          </cell>
          <cell r="H469">
            <v>0</v>
          </cell>
          <cell r="I469">
            <v>2023</v>
          </cell>
          <cell r="J469" t="str">
            <v>Forecast</v>
          </cell>
        </row>
        <row r="470">
          <cell r="B470" t="str">
            <v>PVHJA</v>
          </cell>
          <cell r="C470">
            <v>1</v>
          </cell>
          <cell r="D470" t="str">
            <v>SGN G5</v>
          </cell>
          <cell r="E470" t="str">
            <v>Sea</v>
          </cell>
          <cell r="F470" t="str">
            <v>DOC</v>
          </cell>
          <cell r="G470">
            <v>1</v>
          </cell>
          <cell r="H470">
            <v>2.054427083333333E-3</v>
          </cell>
          <cell r="I470">
            <v>2023</v>
          </cell>
          <cell r="J470" t="str">
            <v>Forecast</v>
          </cell>
        </row>
        <row r="471">
          <cell r="B471" t="str">
            <v>THAS</v>
          </cell>
          <cell r="C471">
            <v>1</v>
          </cell>
          <cell r="D471" t="str">
            <v>SGN G5</v>
          </cell>
          <cell r="E471" t="str">
            <v>Sea</v>
          </cell>
          <cell r="F471" t="str">
            <v>DOC</v>
          </cell>
          <cell r="G471">
            <v>4</v>
          </cell>
          <cell r="H471">
            <v>5.2173611111111119E-3</v>
          </cell>
          <cell r="I471">
            <v>2023</v>
          </cell>
          <cell r="J471" t="str">
            <v>Forecast</v>
          </cell>
        </row>
        <row r="472">
          <cell r="B472" t="str">
            <v>WARAS</v>
          </cell>
          <cell r="C472">
            <v>1</v>
          </cell>
          <cell r="D472" t="str">
            <v>SGN G5</v>
          </cell>
          <cell r="E472" t="str">
            <v>Sea</v>
          </cell>
          <cell r="F472" t="str">
            <v>DOC</v>
          </cell>
          <cell r="G472">
            <v>7</v>
          </cell>
          <cell r="H472">
            <v>8.3225961538461544E-3</v>
          </cell>
          <cell r="I472">
            <v>2023</v>
          </cell>
          <cell r="J472" t="str">
            <v>Forecast</v>
          </cell>
        </row>
        <row r="473">
          <cell r="B473" t="str">
            <v>WYNBRG</v>
          </cell>
          <cell r="C473">
            <v>1</v>
          </cell>
          <cell r="D473" t="str">
            <v>SGN G3</v>
          </cell>
          <cell r="E473" t="str">
            <v>Sea</v>
          </cell>
          <cell r="F473" t="str">
            <v>DOC</v>
          </cell>
          <cell r="G473">
            <v>0</v>
          </cell>
          <cell r="H473">
            <v>0</v>
          </cell>
          <cell r="I473">
            <v>2023</v>
          </cell>
          <cell r="J473" t="str">
            <v>Forecast</v>
          </cell>
        </row>
        <row r="474">
          <cell r="B474" t="str">
            <v>X47BL</v>
          </cell>
          <cell r="C474">
            <v>1</v>
          </cell>
          <cell r="D474" t="str">
            <v>SGN G5</v>
          </cell>
          <cell r="E474" t="str">
            <v>Sea</v>
          </cell>
          <cell r="F474" t="str">
            <v>DOC</v>
          </cell>
          <cell r="G474">
            <v>0</v>
          </cell>
          <cell r="H474">
            <v>0</v>
          </cell>
          <cell r="I474">
            <v>2023</v>
          </cell>
          <cell r="J474" t="str">
            <v>Forecast</v>
          </cell>
        </row>
        <row r="475">
          <cell r="B475" t="str">
            <v>XATPE</v>
          </cell>
          <cell r="C475">
            <v>1</v>
          </cell>
          <cell r="D475" t="str">
            <v>SGN G5</v>
          </cell>
          <cell r="E475" t="str">
            <v>Sea</v>
          </cell>
          <cell r="F475" t="str">
            <v>DOC</v>
          </cell>
          <cell r="G475">
            <v>0</v>
          </cell>
          <cell r="H475">
            <v>0</v>
          </cell>
          <cell r="I475">
            <v>2023</v>
          </cell>
          <cell r="J475" t="str">
            <v>Forecast</v>
          </cell>
        </row>
        <row r="476">
          <cell r="B476" t="str">
            <v>XBLAIN</v>
          </cell>
          <cell r="C476">
            <v>1</v>
          </cell>
          <cell r="D476" t="str">
            <v>SGN G5</v>
          </cell>
          <cell r="E476" t="str">
            <v>Sea</v>
          </cell>
          <cell r="F476" t="str">
            <v>DOC</v>
          </cell>
          <cell r="G476">
            <v>0</v>
          </cell>
          <cell r="H476">
            <v>0</v>
          </cell>
          <cell r="I476">
            <v>2023</v>
          </cell>
          <cell r="J476" t="str">
            <v>Forecast</v>
          </cell>
        </row>
        <row r="477">
          <cell r="B477" t="str">
            <v>XCALM</v>
          </cell>
          <cell r="C477">
            <v>1</v>
          </cell>
          <cell r="D477" t="str">
            <v>SGN G5</v>
          </cell>
          <cell r="E477" t="str">
            <v>Sea</v>
          </cell>
          <cell r="F477" t="str">
            <v>DOC</v>
          </cell>
          <cell r="G477">
            <v>1</v>
          </cell>
          <cell r="H477">
            <v>1.0320833333333333E-2</v>
          </cell>
          <cell r="I477">
            <v>2023</v>
          </cell>
          <cell r="J477" t="str">
            <v>Forecast</v>
          </cell>
        </row>
        <row r="478">
          <cell r="B478" t="str">
            <v>XHBIL</v>
          </cell>
          <cell r="C478">
            <v>1</v>
          </cell>
          <cell r="D478" t="str">
            <v>SGN G5</v>
          </cell>
          <cell r="E478" t="str">
            <v>Sea</v>
          </cell>
          <cell r="F478" t="str">
            <v>DOC</v>
          </cell>
          <cell r="G478">
            <v>0</v>
          </cell>
          <cell r="H478">
            <v>0</v>
          </cell>
          <cell r="I478">
            <v>2023</v>
          </cell>
          <cell r="J478" t="str">
            <v>Forecast</v>
          </cell>
        </row>
        <row r="479">
          <cell r="B479" t="str">
            <v>XKEENI</v>
          </cell>
          <cell r="C479">
            <v>1</v>
          </cell>
          <cell r="D479" t="str">
            <v>SGN G5</v>
          </cell>
          <cell r="E479" t="str">
            <v>Sea</v>
          </cell>
          <cell r="F479" t="str">
            <v>DOC</v>
          </cell>
          <cell r="G479">
            <v>0</v>
          </cell>
          <cell r="H479">
            <v>0</v>
          </cell>
          <cell r="I479">
            <v>2023</v>
          </cell>
          <cell r="J479" t="str">
            <v>Forecast</v>
          </cell>
        </row>
        <row r="480">
          <cell r="B480" t="str">
            <v>XREDC</v>
          </cell>
          <cell r="C480">
            <v>1</v>
          </cell>
          <cell r="D480" t="str">
            <v>SGN G5</v>
          </cell>
          <cell r="E480" t="str">
            <v>Sea</v>
          </cell>
          <cell r="F480" t="str">
            <v>DOC</v>
          </cell>
          <cell r="G480">
            <v>0</v>
          </cell>
          <cell r="H480">
            <v>0</v>
          </cell>
          <cell r="I480">
            <v>2023</v>
          </cell>
          <cell r="J480" t="str">
            <v>Forecast</v>
          </cell>
        </row>
        <row r="481">
          <cell r="B481" t="str">
            <v>XSOLS</v>
          </cell>
          <cell r="C481">
            <v>1</v>
          </cell>
          <cell r="D481" t="str">
            <v>SGN G5</v>
          </cell>
          <cell r="E481" t="str">
            <v>Sea</v>
          </cell>
          <cell r="F481" t="str">
            <v>DOC</v>
          </cell>
          <cell r="G481">
            <v>0</v>
          </cell>
          <cell r="H481">
            <v>0</v>
          </cell>
          <cell r="I481">
            <v>2023</v>
          </cell>
          <cell r="J481" t="str">
            <v>Forecast</v>
          </cell>
        </row>
        <row r="482">
          <cell r="B482" t="str">
            <v>USBOX</v>
          </cell>
          <cell r="C482">
            <v>1</v>
          </cell>
          <cell r="D482" t="str">
            <v>SGN G5</v>
          </cell>
          <cell r="E482" t="str">
            <v>Sea</v>
          </cell>
          <cell r="F482" t="str">
            <v>DOC</v>
          </cell>
          <cell r="G482">
            <v>0</v>
          </cell>
          <cell r="H482">
            <v>0</v>
          </cell>
          <cell r="I482">
            <v>2023</v>
          </cell>
          <cell r="J482" t="str">
            <v>Forecast</v>
          </cell>
        </row>
        <row r="483">
          <cell r="B483" t="str">
            <v>SINBOX</v>
          </cell>
          <cell r="C483">
            <v>1</v>
          </cell>
          <cell r="D483" t="str">
            <v>SGN G5</v>
          </cell>
          <cell r="E483" t="str">
            <v>Sea</v>
          </cell>
          <cell r="F483" t="str">
            <v>DOC</v>
          </cell>
          <cell r="G483">
            <v>0</v>
          </cell>
          <cell r="H483">
            <v>0</v>
          </cell>
          <cell r="I483">
            <v>2023</v>
          </cell>
          <cell r="J483" t="str">
            <v>Forecast</v>
          </cell>
        </row>
        <row r="484">
          <cell r="B484" t="str">
            <v>EMLUX</v>
          </cell>
          <cell r="C484">
            <v>1</v>
          </cell>
          <cell r="D484" t="str">
            <v>SGN G4</v>
          </cell>
          <cell r="E484" t="str">
            <v>Sea</v>
          </cell>
          <cell r="F484" t="str">
            <v>DOC</v>
          </cell>
          <cell r="G484">
            <v>17</v>
          </cell>
          <cell r="H484">
            <v>8.0331439393939413E-2</v>
          </cell>
          <cell r="I484">
            <v>2023</v>
          </cell>
          <cell r="J484" t="str">
            <v>Forecast</v>
          </cell>
        </row>
        <row r="485">
          <cell r="B485" t="str">
            <v>EUROM</v>
          </cell>
          <cell r="C485">
            <v>1</v>
          </cell>
          <cell r="D485" t="str">
            <v>SGN G4</v>
          </cell>
          <cell r="E485" t="str">
            <v>Sea</v>
          </cell>
          <cell r="F485" t="str">
            <v>DOC</v>
          </cell>
          <cell r="G485">
            <v>14</v>
          </cell>
          <cell r="H485">
            <v>0.13222222222222221</v>
          </cell>
          <cell r="I485">
            <v>2023</v>
          </cell>
          <cell r="J485" t="str">
            <v>Forecast</v>
          </cell>
        </row>
      </sheetData>
      <sheetData sheetId="5">
        <row r="5">
          <cell r="C5">
            <v>20</v>
          </cell>
          <cell r="D5" t="str">
            <v>1</v>
          </cell>
          <cell r="E5" t="str">
            <v>AEO - Sea</v>
          </cell>
          <cell r="F5" t="str">
            <v>SGN</v>
          </cell>
          <cell r="G5" t="str">
            <v>Forecast</v>
          </cell>
          <cell r="N5">
            <v>2023</v>
          </cell>
          <cell r="O5" t="str">
            <v>SINBOX</v>
          </cell>
          <cell r="P5">
            <v>4</v>
          </cell>
          <cell r="Q5">
            <v>1</v>
          </cell>
          <cell r="R5" t="str">
            <v>SINBOX - Sea</v>
          </cell>
          <cell r="S5" t="str">
            <v>SGN</v>
          </cell>
          <cell r="T5" t="str">
            <v>Actual</v>
          </cell>
        </row>
        <row r="6">
          <cell r="B6" t="str">
            <v>AEOMIX</v>
          </cell>
          <cell r="C6">
            <v>148</v>
          </cell>
          <cell r="D6" t="str">
            <v>1</v>
          </cell>
          <cell r="E6" t="str">
            <v>AEOMIX - Sea</v>
          </cell>
          <cell r="F6" t="str">
            <v>SGN</v>
          </cell>
          <cell r="G6" t="str">
            <v>Forecast</v>
          </cell>
          <cell r="N6">
            <v>2023</v>
          </cell>
          <cell r="O6" t="str">
            <v>USBOX</v>
          </cell>
          <cell r="P6">
            <v>1</v>
          </cell>
          <cell r="Q6">
            <v>1</v>
          </cell>
          <cell r="R6" t="str">
            <v>USBOX - Air</v>
          </cell>
          <cell r="S6" t="str">
            <v>SGN</v>
          </cell>
          <cell r="T6" t="str">
            <v>Actual</v>
          </cell>
        </row>
        <row r="7">
          <cell r="B7" t="str">
            <v>AEOSHA</v>
          </cell>
          <cell r="C7">
            <v>0</v>
          </cell>
          <cell r="D7" t="str">
            <v>1</v>
          </cell>
          <cell r="E7" t="str">
            <v>AEOSHA - Air</v>
          </cell>
          <cell r="F7" t="str">
            <v>SGN</v>
          </cell>
          <cell r="G7" t="str">
            <v>Forecast</v>
          </cell>
          <cell r="N7">
            <v>2023</v>
          </cell>
          <cell r="O7" t="str">
            <v>USBOX</v>
          </cell>
          <cell r="P7">
            <v>2</v>
          </cell>
          <cell r="Q7">
            <v>1</v>
          </cell>
          <cell r="R7" t="str">
            <v>USBOX - Sea</v>
          </cell>
          <cell r="S7" t="str">
            <v>SGN</v>
          </cell>
          <cell r="T7" t="str">
            <v>Actual</v>
          </cell>
        </row>
        <row r="8">
          <cell r="B8" t="str">
            <v>ALLB</v>
          </cell>
          <cell r="C8">
            <v>1</v>
          </cell>
          <cell r="D8" t="str">
            <v>1</v>
          </cell>
          <cell r="E8" t="str">
            <v>ALLB - Sea</v>
          </cell>
          <cell r="F8" t="str">
            <v>SGN</v>
          </cell>
          <cell r="G8" t="str">
            <v>Forecast</v>
          </cell>
          <cell r="N8">
            <v>2023</v>
          </cell>
          <cell r="O8" t="str">
            <v>SINBOX</v>
          </cell>
          <cell r="P8">
            <v>3</v>
          </cell>
          <cell r="Q8">
            <v>1</v>
          </cell>
          <cell r="R8" t="str">
            <v>SINBOX - Air</v>
          </cell>
          <cell r="S8" t="str">
            <v>SGN</v>
          </cell>
          <cell r="T8" t="str">
            <v>Actual</v>
          </cell>
        </row>
        <row r="9">
          <cell r="B9" t="str">
            <v>ANNINC</v>
          </cell>
          <cell r="C9">
            <v>40</v>
          </cell>
          <cell r="D9" t="str">
            <v>1</v>
          </cell>
          <cell r="E9" t="str">
            <v>ANNINC - Sea</v>
          </cell>
          <cell r="F9" t="str">
            <v>SGN</v>
          </cell>
          <cell r="G9" t="str">
            <v>Forecast</v>
          </cell>
          <cell r="N9">
            <v>2023</v>
          </cell>
          <cell r="O9" t="str">
            <v>SINBOX</v>
          </cell>
          <cell r="P9">
            <v>4</v>
          </cell>
          <cell r="Q9">
            <v>1</v>
          </cell>
          <cell r="R9" t="str">
            <v>SINBOX - Sea</v>
          </cell>
          <cell r="S9" t="str">
            <v>SGN</v>
          </cell>
          <cell r="T9" t="str">
            <v>Actual</v>
          </cell>
        </row>
        <row r="10">
          <cell r="B10" t="str">
            <v>ARMOUR</v>
          </cell>
          <cell r="C10">
            <v>112</v>
          </cell>
          <cell r="D10" t="str">
            <v>1</v>
          </cell>
          <cell r="E10" t="str">
            <v>ARMOUR - Sea</v>
          </cell>
          <cell r="F10" t="str">
            <v>SGN</v>
          </cell>
          <cell r="G10" t="str">
            <v>Forecast</v>
          </cell>
        </row>
        <row r="11">
          <cell r="B11" t="str">
            <v>ATC</v>
          </cell>
          <cell r="C11">
            <v>0</v>
          </cell>
          <cell r="D11" t="str">
            <v>1</v>
          </cell>
          <cell r="E11" t="str">
            <v>ATC - Air</v>
          </cell>
          <cell r="F11" t="str">
            <v>SGN</v>
          </cell>
          <cell r="G11" t="str">
            <v>Forecast</v>
          </cell>
        </row>
        <row r="12">
          <cell r="B12" t="str">
            <v>ATC</v>
          </cell>
          <cell r="C12">
            <v>32</v>
          </cell>
          <cell r="D12" t="str">
            <v>1</v>
          </cell>
          <cell r="E12" t="str">
            <v>ATC - Sea</v>
          </cell>
          <cell r="F12" t="str">
            <v>SGN</v>
          </cell>
          <cell r="G12" t="str">
            <v>Forecast</v>
          </cell>
        </row>
        <row r="13">
          <cell r="B13" t="str">
            <v>ATS</v>
          </cell>
          <cell r="C13">
            <v>5</v>
          </cell>
          <cell r="D13" t="str">
            <v>1</v>
          </cell>
          <cell r="E13" t="str">
            <v>ATS - Sea</v>
          </cell>
          <cell r="F13" t="str">
            <v>SGN</v>
          </cell>
          <cell r="G13" t="str">
            <v>Forecast</v>
          </cell>
        </row>
        <row r="14">
          <cell r="B14" t="str">
            <v>BPSH</v>
          </cell>
          <cell r="C14">
            <v>5</v>
          </cell>
          <cell r="D14" t="str">
            <v>1</v>
          </cell>
          <cell r="E14" t="str">
            <v>BPSH - Sea</v>
          </cell>
          <cell r="F14" t="str">
            <v>SGN</v>
          </cell>
          <cell r="G14" t="str">
            <v>Forecast</v>
          </cell>
        </row>
        <row r="15">
          <cell r="B15" t="str">
            <v>BPSHCA</v>
          </cell>
          <cell r="C15">
            <v>3</v>
          </cell>
          <cell r="D15" t="str">
            <v>1</v>
          </cell>
          <cell r="E15" t="str">
            <v>BPSHCA - Sea</v>
          </cell>
          <cell r="F15" t="str">
            <v>SGN</v>
          </cell>
          <cell r="G15" t="str">
            <v>Forecast</v>
          </cell>
        </row>
        <row r="16">
          <cell r="B16" t="str">
            <v>BPSL</v>
          </cell>
          <cell r="C16">
            <v>3</v>
          </cell>
          <cell r="D16" t="str">
            <v>1</v>
          </cell>
          <cell r="E16" t="str">
            <v>BPSL - Sea</v>
          </cell>
          <cell r="F16" t="str">
            <v>SGN</v>
          </cell>
          <cell r="G16" t="str">
            <v>Forecast</v>
          </cell>
        </row>
        <row r="17">
          <cell r="B17" t="str">
            <v>CKFWEU</v>
          </cell>
          <cell r="C17">
            <v>0</v>
          </cell>
          <cell r="D17" t="str">
            <v>1</v>
          </cell>
          <cell r="E17" t="str">
            <v>CKFWEU - Sea</v>
          </cell>
          <cell r="F17" t="str">
            <v>SGN</v>
          </cell>
          <cell r="G17" t="str">
            <v>Forecast</v>
          </cell>
        </row>
        <row r="18">
          <cell r="B18" t="str">
            <v>CKPFEU</v>
          </cell>
          <cell r="C18">
            <v>7</v>
          </cell>
          <cell r="D18" t="str">
            <v>1</v>
          </cell>
          <cell r="E18" t="str">
            <v>CKPFEU - Sea</v>
          </cell>
          <cell r="F18" t="str">
            <v>SGN</v>
          </cell>
          <cell r="G18" t="str">
            <v>Forecast</v>
          </cell>
        </row>
        <row r="19">
          <cell r="B19" t="str">
            <v>CKSWEU</v>
          </cell>
          <cell r="C19">
            <v>0</v>
          </cell>
          <cell r="D19" t="str">
            <v>1</v>
          </cell>
          <cell r="E19" t="str">
            <v>CKSWEU - Sea</v>
          </cell>
          <cell r="F19" t="str">
            <v>SGN</v>
          </cell>
          <cell r="G19" t="str">
            <v>Forecast</v>
          </cell>
        </row>
        <row r="20">
          <cell r="B20" t="str">
            <v>CLUSH</v>
          </cell>
          <cell r="C20">
            <v>0</v>
          </cell>
          <cell r="D20" t="str">
            <v>1</v>
          </cell>
          <cell r="E20" t="str">
            <v>CLUSH - Sea</v>
          </cell>
          <cell r="F20" t="str">
            <v>SGN</v>
          </cell>
          <cell r="G20" t="str">
            <v>Forecast</v>
          </cell>
        </row>
        <row r="21">
          <cell r="B21" t="str">
            <v>COLE</v>
          </cell>
          <cell r="C21">
            <v>33</v>
          </cell>
          <cell r="D21" t="str">
            <v>1</v>
          </cell>
          <cell r="E21" t="str">
            <v>COLE - Sea</v>
          </cell>
          <cell r="F21" t="str">
            <v>SGN</v>
          </cell>
          <cell r="G21" t="str">
            <v>Forecast</v>
          </cell>
        </row>
        <row r="22">
          <cell r="B22" t="str">
            <v>CONVRS</v>
          </cell>
          <cell r="C22">
            <v>0</v>
          </cell>
          <cell r="D22" t="str">
            <v>1</v>
          </cell>
          <cell r="E22" t="str">
            <v>CONVRS - Air</v>
          </cell>
          <cell r="F22" t="str">
            <v>SGN</v>
          </cell>
          <cell r="G22" t="str">
            <v>Forecast</v>
          </cell>
        </row>
        <row r="23">
          <cell r="B23" t="str">
            <v>CONVRS</v>
          </cell>
          <cell r="C23">
            <v>15</v>
          </cell>
          <cell r="D23" t="str">
            <v>1</v>
          </cell>
          <cell r="E23" t="str">
            <v>CONVRS - Sea</v>
          </cell>
          <cell r="F23" t="str">
            <v>SGN</v>
          </cell>
          <cell r="G23" t="str">
            <v>Forecast</v>
          </cell>
        </row>
        <row r="24">
          <cell r="B24" t="str">
            <v>DEICH</v>
          </cell>
          <cell r="C24">
            <v>12</v>
          </cell>
          <cell r="D24" t="str">
            <v>1</v>
          </cell>
          <cell r="E24" t="str">
            <v>DEICH - Sea</v>
          </cell>
          <cell r="F24" t="str">
            <v>SGN</v>
          </cell>
          <cell r="G24" t="str">
            <v>Forecast</v>
          </cell>
        </row>
        <row r="25">
          <cell r="B25" t="str">
            <v>DICKS</v>
          </cell>
          <cell r="C25">
            <v>15</v>
          </cell>
          <cell r="D25" t="str">
            <v>1</v>
          </cell>
          <cell r="E25" t="str">
            <v>DICKS - Sea</v>
          </cell>
          <cell r="F25" t="str">
            <v>SGN</v>
          </cell>
          <cell r="G25" t="str">
            <v>Forecast</v>
          </cell>
        </row>
        <row r="26">
          <cell r="B26" t="str">
            <v>EDDIEB</v>
          </cell>
          <cell r="C26">
            <v>1</v>
          </cell>
          <cell r="D26" t="str">
            <v>1</v>
          </cell>
          <cell r="E26" t="str">
            <v>EDDIEB - Air</v>
          </cell>
          <cell r="F26" t="str">
            <v>SGN</v>
          </cell>
          <cell r="G26" t="str">
            <v>Forecast</v>
          </cell>
        </row>
        <row r="27">
          <cell r="B27" t="str">
            <v>EDDIEB</v>
          </cell>
          <cell r="C27">
            <v>2</v>
          </cell>
          <cell r="D27" t="str">
            <v>1</v>
          </cell>
          <cell r="E27" t="str">
            <v>EDDIEB - Sea</v>
          </cell>
          <cell r="F27" t="str">
            <v>SGN</v>
          </cell>
          <cell r="G27" t="str">
            <v>Forecast</v>
          </cell>
        </row>
        <row r="28">
          <cell r="B28" t="str">
            <v>EMLUX</v>
          </cell>
          <cell r="C28">
            <v>17</v>
          </cell>
          <cell r="D28" t="str">
            <v>1</v>
          </cell>
          <cell r="E28" t="str">
            <v>EMLUX - Sea</v>
          </cell>
          <cell r="F28" t="str">
            <v>SGN</v>
          </cell>
          <cell r="G28" t="str">
            <v>Forecast</v>
          </cell>
        </row>
        <row r="29">
          <cell r="B29" t="str">
            <v>EUROM</v>
          </cell>
          <cell r="C29">
            <v>14</v>
          </cell>
          <cell r="D29" t="str">
            <v>1</v>
          </cell>
          <cell r="E29" t="str">
            <v>EUROM - Sea</v>
          </cell>
          <cell r="F29" t="str">
            <v>SGN</v>
          </cell>
          <cell r="G29" t="str">
            <v>Forecast</v>
          </cell>
        </row>
        <row r="30">
          <cell r="B30" t="str">
            <v>FOOTTE</v>
          </cell>
          <cell r="C30">
            <v>1</v>
          </cell>
          <cell r="D30" t="str">
            <v>1</v>
          </cell>
          <cell r="E30" t="str">
            <v>FOOTTE - Sea</v>
          </cell>
          <cell r="F30" t="str">
            <v>SGN</v>
          </cell>
          <cell r="G30" t="str">
            <v>Forecast</v>
          </cell>
        </row>
        <row r="31">
          <cell r="B31" t="str">
            <v>GAP</v>
          </cell>
          <cell r="C31">
            <v>39</v>
          </cell>
          <cell r="D31" t="str">
            <v>1</v>
          </cell>
          <cell r="E31" t="str">
            <v>GAP - Air</v>
          </cell>
          <cell r="F31" t="str">
            <v>SGN</v>
          </cell>
          <cell r="G31" t="str">
            <v>Forecast</v>
          </cell>
        </row>
        <row r="32">
          <cell r="B32" t="str">
            <v>GAP</v>
          </cell>
          <cell r="C32">
            <v>609</v>
          </cell>
          <cell r="D32" t="str">
            <v>1</v>
          </cell>
          <cell r="E32" t="str">
            <v>GAP - Sea</v>
          </cell>
          <cell r="F32" t="str">
            <v>SGN</v>
          </cell>
          <cell r="G32" t="str">
            <v>Forecast</v>
          </cell>
        </row>
        <row r="33">
          <cell r="B33" t="str">
            <v>GFSI</v>
          </cell>
          <cell r="C33">
            <v>2</v>
          </cell>
          <cell r="D33" t="str">
            <v>1</v>
          </cell>
          <cell r="E33" t="str">
            <v>GFSI - Sea</v>
          </cell>
          <cell r="F33" t="str">
            <v>SGN</v>
          </cell>
          <cell r="G33" t="str">
            <v>Forecast</v>
          </cell>
        </row>
        <row r="34">
          <cell r="B34" t="str">
            <v>GORE</v>
          </cell>
          <cell r="C34">
            <v>2</v>
          </cell>
          <cell r="D34" t="str">
            <v>1</v>
          </cell>
          <cell r="E34" t="str">
            <v>GORE - Sea</v>
          </cell>
          <cell r="F34" t="str">
            <v>SGN</v>
          </cell>
          <cell r="G34" t="str">
            <v>Forecast</v>
          </cell>
        </row>
        <row r="35">
          <cell r="B35" t="str">
            <v>HAGGAR</v>
          </cell>
          <cell r="C35">
            <v>2</v>
          </cell>
          <cell r="D35" t="str">
            <v>1</v>
          </cell>
          <cell r="E35" t="str">
            <v>HAGGAR - Sea</v>
          </cell>
          <cell r="F35" t="str">
            <v>SGN</v>
          </cell>
          <cell r="G35" t="str">
            <v>Forecast</v>
          </cell>
        </row>
        <row r="36">
          <cell r="B36" t="str">
            <v>HORBAC</v>
          </cell>
          <cell r="C36">
            <v>2</v>
          </cell>
          <cell r="D36" t="str">
            <v>1</v>
          </cell>
          <cell r="E36" t="str">
            <v>HORBAC - Sea</v>
          </cell>
          <cell r="F36" t="str">
            <v>SGN</v>
          </cell>
          <cell r="G36" t="str">
            <v>Forecast</v>
          </cell>
        </row>
        <row r="37">
          <cell r="B37" t="str">
            <v>IMAGE</v>
          </cell>
          <cell r="C37">
            <v>0</v>
          </cell>
          <cell r="D37" t="str">
            <v>1</v>
          </cell>
          <cell r="E37" t="str">
            <v>IMAGE - Sea</v>
          </cell>
          <cell r="F37" t="str">
            <v>SGN</v>
          </cell>
          <cell r="G37" t="str">
            <v>Forecast</v>
          </cell>
        </row>
        <row r="38">
          <cell r="B38" t="str">
            <v>ITGM</v>
          </cell>
          <cell r="C38">
            <v>5</v>
          </cell>
          <cell r="D38" t="str">
            <v>1</v>
          </cell>
          <cell r="E38" t="str">
            <v>ITGM - Sea</v>
          </cell>
          <cell r="F38" t="str">
            <v>SGN</v>
          </cell>
          <cell r="G38" t="str">
            <v>Forecast</v>
          </cell>
        </row>
        <row r="39">
          <cell r="B39" t="str">
            <v>JCREW</v>
          </cell>
          <cell r="C39">
            <v>14</v>
          </cell>
          <cell r="D39" t="str">
            <v>1</v>
          </cell>
          <cell r="E39" t="str">
            <v>JCREW - Air</v>
          </cell>
          <cell r="F39" t="str">
            <v>SGN</v>
          </cell>
          <cell r="G39" t="str">
            <v>Forecast</v>
          </cell>
        </row>
        <row r="40">
          <cell r="B40" t="str">
            <v>JCREW</v>
          </cell>
          <cell r="C40">
            <v>26</v>
          </cell>
          <cell r="D40" t="str">
            <v>1</v>
          </cell>
          <cell r="E40" t="str">
            <v>JCREW - Sea</v>
          </cell>
          <cell r="F40" t="str">
            <v>SGN</v>
          </cell>
          <cell r="G40" t="str">
            <v>Forecast</v>
          </cell>
        </row>
        <row r="41">
          <cell r="B41" t="str">
            <v>KMRTFM</v>
          </cell>
          <cell r="C41">
            <v>53</v>
          </cell>
          <cell r="D41" t="str">
            <v>1</v>
          </cell>
          <cell r="E41" t="str">
            <v>KMRTFM - Sea</v>
          </cell>
          <cell r="F41" t="str">
            <v>SGN</v>
          </cell>
          <cell r="G41" t="str">
            <v>Forecast</v>
          </cell>
        </row>
        <row r="42">
          <cell r="B42" t="str">
            <v>MKI</v>
          </cell>
          <cell r="C42">
            <v>1</v>
          </cell>
          <cell r="D42" t="str">
            <v>1</v>
          </cell>
          <cell r="E42" t="str">
            <v>MKI - Sea</v>
          </cell>
          <cell r="F42" t="str">
            <v>SGN</v>
          </cell>
          <cell r="G42" t="str">
            <v>Forecast</v>
          </cell>
        </row>
        <row r="43">
          <cell r="B43" t="str">
            <v>MYSHOE</v>
          </cell>
          <cell r="C43">
            <v>3</v>
          </cell>
          <cell r="D43" t="str">
            <v>1</v>
          </cell>
          <cell r="E43" t="str">
            <v>MYSHOE - Sea</v>
          </cell>
          <cell r="F43" t="str">
            <v>SGN</v>
          </cell>
          <cell r="G43" t="str">
            <v>Forecast</v>
          </cell>
        </row>
        <row r="44">
          <cell r="B44" t="str">
            <v>NBAL</v>
          </cell>
          <cell r="C44">
            <v>28</v>
          </cell>
          <cell r="D44" t="str">
            <v>1</v>
          </cell>
          <cell r="E44" t="str">
            <v>NBAL - Air</v>
          </cell>
          <cell r="F44" t="str">
            <v>SGN</v>
          </cell>
          <cell r="G44" t="str">
            <v>Forecast</v>
          </cell>
        </row>
        <row r="45">
          <cell r="B45" t="str">
            <v>NBAL</v>
          </cell>
          <cell r="C45">
            <v>235</v>
          </cell>
          <cell r="D45" t="str">
            <v>1</v>
          </cell>
          <cell r="E45" t="str">
            <v>NBAL - Sea</v>
          </cell>
          <cell r="F45" t="str">
            <v>SGN</v>
          </cell>
          <cell r="G45" t="str">
            <v>Forecast</v>
          </cell>
        </row>
        <row r="46">
          <cell r="B46" t="str">
            <v>NBC</v>
          </cell>
          <cell r="C46">
            <v>27</v>
          </cell>
          <cell r="D46" t="str">
            <v>1</v>
          </cell>
          <cell r="E46" t="str">
            <v>NBC - Sea</v>
          </cell>
          <cell r="F46" t="str">
            <v>SGN</v>
          </cell>
          <cell r="G46" t="str">
            <v>Forecast</v>
          </cell>
        </row>
        <row r="47">
          <cell r="B47" t="str">
            <v>NBSG</v>
          </cell>
          <cell r="C47">
            <v>30</v>
          </cell>
          <cell r="D47" t="str">
            <v>1</v>
          </cell>
          <cell r="E47" t="str">
            <v>NBSG - Sea</v>
          </cell>
          <cell r="F47" t="str">
            <v>SGN</v>
          </cell>
          <cell r="G47" t="str">
            <v>Forecast</v>
          </cell>
        </row>
        <row r="48">
          <cell r="B48" t="str">
            <v>OBIPOL</v>
          </cell>
          <cell r="C48">
            <v>15</v>
          </cell>
          <cell r="D48" t="str">
            <v>1</v>
          </cell>
          <cell r="E48" t="str">
            <v>OBIPOL - Sea</v>
          </cell>
          <cell r="F48" t="str">
            <v>SGN</v>
          </cell>
          <cell r="G48" t="str">
            <v>Forecast</v>
          </cell>
        </row>
        <row r="49">
          <cell r="B49" t="str">
            <v>OUTDOR</v>
          </cell>
          <cell r="C49">
            <v>32</v>
          </cell>
          <cell r="D49" t="str">
            <v>1</v>
          </cell>
          <cell r="E49" t="str">
            <v>OUTDOR - Air</v>
          </cell>
          <cell r="F49" t="str">
            <v>SGN</v>
          </cell>
          <cell r="G49" t="str">
            <v>Forecast</v>
          </cell>
        </row>
        <row r="50">
          <cell r="B50" t="str">
            <v>OUTDOR</v>
          </cell>
          <cell r="C50">
            <v>151</v>
          </cell>
          <cell r="D50" t="str">
            <v>1</v>
          </cell>
          <cell r="E50" t="str">
            <v>OUTDOR - Sea</v>
          </cell>
          <cell r="F50" t="str">
            <v>SGN</v>
          </cell>
          <cell r="G50" t="str">
            <v>Forecast</v>
          </cell>
        </row>
        <row r="51">
          <cell r="B51" t="str">
            <v>PACSUN</v>
          </cell>
          <cell r="C51">
            <v>0</v>
          </cell>
          <cell r="D51" t="str">
            <v>1</v>
          </cell>
          <cell r="E51" t="str">
            <v>PACSUN - Air</v>
          </cell>
          <cell r="F51" t="str">
            <v>SGN</v>
          </cell>
          <cell r="G51" t="str">
            <v>Forecast</v>
          </cell>
        </row>
        <row r="52">
          <cell r="B52" t="str">
            <v>PACSUN</v>
          </cell>
          <cell r="C52">
            <v>1</v>
          </cell>
          <cell r="D52" t="str">
            <v>1</v>
          </cell>
          <cell r="E52" t="str">
            <v>PACSUN - Sea</v>
          </cell>
          <cell r="F52" t="str">
            <v>SGN</v>
          </cell>
          <cell r="G52" t="str">
            <v>Forecast</v>
          </cell>
        </row>
        <row r="53">
          <cell r="B53" t="str">
            <v>PVHJA</v>
          </cell>
          <cell r="C53">
            <v>1</v>
          </cell>
          <cell r="D53" t="str">
            <v>1</v>
          </cell>
          <cell r="E53" t="str">
            <v>PVHJA - Sea</v>
          </cell>
          <cell r="F53" t="str">
            <v>SGN</v>
          </cell>
          <cell r="G53" t="str">
            <v>Forecast</v>
          </cell>
        </row>
        <row r="54">
          <cell r="B54" t="str">
            <v>RH</v>
          </cell>
          <cell r="C54">
            <v>112</v>
          </cell>
          <cell r="D54" t="str">
            <v>1</v>
          </cell>
          <cell r="E54" t="str">
            <v>RH - Sea</v>
          </cell>
          <cell r="F54" t="str">
            <v>SGN</v>
          </cell>
          <cell r="G54" t="str">
            <v>Forecast</v>
          </cell>
        </row>
        <row r="55">
          <cell r="B55" t="str">
            <v>RPCI</v>
          </cell>
          <cell r="C55">
            <v>1</v>
          </cell>
          <cell r="D55" t="str">
            <v>1</v>
          </cell>
          <cell r="E55" t="str">
            <v>RPCI - Sea</v>
          </cell>
          <cell r="F55" t="str">
            <v>SGN</v>
          </cell>
          <cell r="G55" t="str">
            <v>Forecast</v>
          </cell>
        </row>
        <row r="56">
          <cell r="B56" t="str">
            <v>SNIP</v>
          </cell>
          <cell r="C56">
            <v>2</v>
          </cell>
          <cell r="D56" t="str">
            <v>1</v>
          </cell>
          <cell r="E56" t="str">
            <v>SNIP - Sea</v>
          </cell>
          <cell r="F56" t="str">
            <v>SGN</v>
          </cell>
          <cell r="G56" t="str">
            <v>Forecast</v>
          </cell>
        </row>
        <row r="57">
          <cell r="B57" t="str">
            <v>SPENCR</v>
          </cell>
          <cell r="C57">
            <v>0</v>
          </cell>
          <cell r="D57" t="str">
            <v>1</v>
          </cell>
          <cell r="E57" t="str">
            <v>SPENCR - Sea</v>
          </cell>
          <cell r="F57" t="str">
            <v>SGN</v>
          </cell>
          <cell r="G57" t="str">
            <v>Forecast</v>
          </cell>
        </row>
        <row r="58">
          <cell r="B58" t="str">
            <v>SPST</v>
          </cell>
          <cell r="C58">
            <v>1</v>
          </cell>
          <cell r="D58" t="str">
            <v>1</v>
          </cell>
          <cell r="E58" t="str">
            <v>SPST - Sea</v>
          </cell>
          <cell r="F58" t="str">
            <v>SGN</v>
          </cell>
          <cell r="G58" t="str">
            <v>Forecast</v>
          </cell>
        </row>
        <row r="59">
          <cell r="B59" t="str">
            <v>SWOOSH</v>
          </cell>
          <cell r="C59">
            <v>40</v>
          </cell>
          <cell r="D59" t="str">
            <v>1</v>
          </cell>
          <cell r="E59" t="str">
            <v>SWOOSH - Air</v>
          </cell>
          <cell r="F59" t="str">
            <v>SGN</v>
          </cell>
          <cell r="G59" t="str">
            <v>Forecast</v>
          </cell>
        </row>
        <row r="60">
          <cell r="B60" t="str">
            <v>SWOOSH</v>
          </cell>
          <cell r="C60">
            <v>2512</v>
          </cell>
          <cell r="D60" t="str">
            <v>1</v>
          </cell>
          <cell r="E60" t="str">
            <v>SWOOSH - Sea</v>
          </cell>
          <cell r="F60" t="str">
            <v>SGN</v>
          </cell>
          <cell r="G60" t="str">
            <v>Forecast</v>
          </cell>
        </row>
        <row r="61">
          <cell r="B61" t="str">
            <v>THAS</v>
          </cell>
          <cell r="C61">
            <v>4</v>
          </cell>
          <cell r="D61" t="str">
            <v>1</v>
          </cell>
          <cell r="E61" t="str">
            <v>THAS - Sea</v>
          </cell>
          <cell r="F61" t="str">
            <v>SGN</v>
          </cell>
          <cell r="G61" t="str">
            <v>Forecast</v>
          </cell>
        </row>
        <row r="62">
          <cell r="B62" t="str">
            <v>TKMAXX</v>
          </cell>
          <cell r="C62">
            <v>151</v>
          </cell>
          <cell r="D62" t="str">
            <v>1</v>
          </cell>
          <cell r="E62" t="str">
            <v>TKMAXX - Sea</v>
          </cell>
          <cell r="F62" t="str">
            <v>SGN</v>
          </cell>
          <cell r="G62" t="str">
            <v>Forecast</v>
          </cell>
        </row>
        <row r="63">
          <cell r="B63" t="str">
            <v>TOMFTW</v>
          </cell>
          <cell r="C63">
            <v>3</v>
          </cell>
          <cell r="D63" t="str">
            <v>1</v>
          </cell>
          <cell r="E63" t="str">
            <v>TOMFTW - Sea</v>
          </cell>
          <cell r="F63" t="str">
            <v>SGN</v>
          </cell>
          <cell r="G63" t="str">
            <v>Forecast</v>
          </cell>
        </row>
        <row r="64">
          <cell r="B64" t="str">
            <v>TOMJEU</v>
          </cell>
          <cell r="C64">
            <v>7</v>
          </cell>
          <cell r="D64" t="str">
            <v>1</v>
          </cell>
          <cell r="E64" t="str">
            <v>TOMJEU - Sea</v>
          </cell>
          <cell r="F64" t="str">
            <v>SGN</v>
          </cell>
          <cell r="G64" t="str">
            <v>Forecast</v>
          </cell>
        </row>
        <row r="65">
          <cell r="B65" t="str">
            <v>TOMRTL</v>
          </cell>
          <cell r="C65">
            <v>7</v>
          </cell>
          <cell r="D65" t="str">
            <v>1</v>
          </cell>
          <cell r="E65" t="str">
            <v>TOMRTL - Sea</v>
          </cell>
          <cell r="F65" t="str">
            <v>SGN</v>
          </cell>
          <cell r="G65" t="str">
            <v>Forecast</v>
          </cell>
        </row>
        <row r="66">
          <cell r="B66" t="str">
            <v>TOTES</v>
          </cell>
          <cell r="C66">
            <v>1</v>
          </cell>
          <cell r="D66" t="str">
            <v>1</v>
          </cell>
          <cell r="E66" t="str">
            <v>TOTES - Sea</v>
          </cell>
          <cell r="F66" t="str">
            <v>SGN</v>
          </cell>
          <cell r="G66" t="str">
            <v>Forecast</v>
          </cell>
        </row>
        <row r="67">
          <cell r="B67" t="str">
            <v>UAAIR</v>
          </cell>
          <cell r="C67">
            <v>69</v>
          </cell>
          <cell r="D67" t="str">
            <v>1</v>
          </cell>
          <cell r="E67" t="str">
            <v>UAAIR - Air</v>
          </cell>
          <cell r="F67" t="str">
            <v>SGN</v>
          </cell>
          <cell r="G67" t="str">
            <v>Forecast</v>
          </cell>
        </row>
        <row r="68">
          <cell r="B68" t="str">
            <v>UADSHP</v>
          </cell>
          <cell r="C68">
            <v>11</v>
          </cell>
          <cell r="D68" t="str">
            <v>1</v>
          </cell>
          <cell r="E68" t="str">
            <v>UADSHP - Sea</v>
          </cell>
          <cell r="F68" t="str">
            <v>SGN</v>
          </cell>
          <cell r="G68" t="str">
            <v>Forecast</v>
          </cell>
        </row>
        <row r="69">
          <cell r="B69" t="str">
            <v>UAWEN</v>
          </cell>
          <cell r="C69">
            <v>20</v>
          </cell>
          <cell r="D69" t="str">
            <v>1</v>
          </cell>
          <cell r="E69" t="str">
            <v>UAWEN - Sea</v>
          </cell>
          <cell r="F69" t="str">
            <v>SGN</v>
          </cell>
          <cell r="G69" t="str">
            <v>Forecast</v>
          </cell>
        </row>
        <row r="70">
          <cell r="B70" t="str">
            <v>URBAN</v>
          </cell>
          <cell r="C70">
            <v>37</v>
          </cell>
          <cell r="D70" t="str">
            <v>1</v>
          </cell>
          <cell r="E70" t="str">
            <v>URBAN - Sea</v>
          </cell>
          <cell r="F70" t="str">
            <v>SGN</v>
          </cell>
          <cell r="G70" t="str">
            <v>Forecast</v>
          </cell>
        </row>
        <row r="71">
          <cell r="B71" t="str">
            <v>WARAS</v>
          </cell>
          <cell r="C71">
            <v>7</v>
          </cell>
          <cell r="D71" t="str">
            <v>1</v>
          </cell>
          <cell r="E71" t="str">
            <v>WARAS - Sea</v>
          </cell>
          <cell r="F71" t="str">
            <v>SGN</v>
          </cell>
          <cell r="G71" t="str">
            <v>Forecast</v>
          </cell>
        </row>
        <row r="72">
          <cell r="B72" t="str">
            <v>WARMEX</v>
          </cell>
          <cell r="C72">
            <v>4</v>
          </cell>
          <cell r="D72" t="str">
            <v>1</v>
          </cell>
          <cell r="E72" t="str">
            <v>WARMEX - Sea</v>
          </cell>
          <cell r="F72" t="str">
            <v>SGN</v>
          </cell>
          <cell r="G72" t="str">
            <v>Forecast</v>
          </cell>
        </row>
        <row r="73">
          <cell r="B73" t="str">
            <v>XATPE</v>
          </cell>
          <cell r="C73">
            <v>0</v>
          </cell>
          <cell r="D73" t="str">
            <v>1</v>
          </cell>
          <cell r="E73" t="str">
            <v>XATPE - Sea</v>
          </cell>
          <cell r="F73" t="str">
            <v>SGN</v>
          </cell>
          <cell r="G73" t="str">
            <v>Forecast</v>
          </cell>
        </row>
        <row r="74">
          <cell r="B74" t="str">
            <v>XCALM</v>
          </cell>
          <cell r="C74">
            <v>1</v>
          </cell>
          <cell r="D74" t="str">
            <v>1</v>
          </cell>
          <cell r="E74" t="str">
            <v>XCALM - Sea</v>
          </cell>
          <cell r="F74" t="str">
            <v>SGN</v>
          </cell>
          <cell r="G74" t="str">
            <v>Forecast</v>
          </cell>
        </row>
        <row r="75">
          <cell r="B75" t="str">
            <v>XFIKA</v>
          </cell>
          <cell r="C75">
            <v>2</v>
          </cell>
          <cell r="D75" t="str">
            <v>1</v>
          </cell>
          <cell r="E75" t="str">
            <v>XFIKA - Sea</v>
          </cell>
          <cell r="F75" t="str">
            <v>SGN</v>
          </cell>
          <cell r="G75" t="str">
            <v>Forecast</v>
          </cell>
        </row>
        <row r="76">
          <cell r="B76" t="str">
            <v>XGPWH</v>
          </cell>
          <cell r="C76">
            <v>1</v>
          </cell>
          <cell r="D76" t="str">
            <v>1</v>
          </cell>
          <cell r="E76" t="str">
            <v>XGPWH - Sea</v>
          </cell>
          <cell r="F76" t="str">
            <v>SGN</v>
          </cell>
          <cell r="G76" t="str">
            <v>Forecast</v>
          </cell>
        </row>
        <row r="77">
          <cell r="B77" t="str">
            <v>XHBIL</v>
          </cell>
          <cell r="C77">
            <v>0</v>
          </cell>
          <cell r="D77" t="str">
            <v>1</v>
          </cell>
          <cell r="E77" t="str">
            <v>XHBIL - Sea</v>
          </cell>
          <cell r="F77" t="str">
            <v>SGN</v>
          </cell>
          <cell r="G77" t="str">
            <v>Forecast</v>
          </cell>
        </row>
        <row r="78">
          <cell r="B78" t="str">
            <v>XPKIDS</v>
          </cell>
          <cell r="C78">
            <v>0</v>
          </cell>
          <cell r="D78" t="str">
            <v>1</v>
          </cell>
          <cell r="E78" t="str">
            <v>XPKIDS - Sea</v>
          </cell>
          <cell r="F78" t="str">
            <v>SGN</v>
          </cell>
          <cell r="G78" t="str">
            <v>Forecast</v>
          </cell>
        </row>
        <row r="79">
          <cell r="B79" t="str">
            <v>AEBV</v>
          </cell>
          <cell r="C79">
            <v>9</v>
          </cell>
          <cell r="D79" t="str">
            <v>10</v>
          </cell>
          <cell r="E79" t="str">
            <v>AEBV - Air</v>
          </cell>
          <cell r="F79" t="str">
            <v>SGN</v>
          </cell>
          <cell r="G79" t="str">
            <v>Forecast</v>
          </cell>
        </row>
        <row r="80">
          <cell r="B80" t="str">
            <v>AEBV</v>
          </cell>
          <cell r="C80">
            <v>47</v>
          </cell>
          <cell r="D80" t="str">
            <v>10</v>
          </cell>
          <cell r="E80" t="str">
            <v>AEBV - Sea</v>
          </cell>
          <cell r="F80" t="str">
            <v>SGN</v>
          </cell>
          <cell r="G80" t="str">
            <v>Forecast</v>
          </cell>
        </row>
        <row r="81">
          <cell r="B81" t="str">
            <v>AEC</v>
          </cell>
          <cell r="C81">
            <v>5</v>
          </cell>
          <cell r="D81" t="str">
            <v>10</v>
          </cell>
          <cell r="E81" t="str">
            <v>AEC - Air</v>
          </cell>
          <cell r="F81" t="str">
            <v>SGN</v>
          </cell>
          <cell r="G81" t="str">
            <v>Forecast</v>
          </cell>
        </row>
        <row r="82">
          <cell r="B82" t="str">
            <v>AEC</v>
          </cell>
          <cell r="C82">
            <v>33</v>
          </cell>
          <cell r="D82" t="str">
            <v>10</v>
          </cell>
          <cell r="E82" t="str">
            <v>AEC - Sea</v>
          </cell>
          <cell r="F82" t="str">
            <v>SGN</v>
          </cell>
          <cell r="G82" t="str">
            <v>Forecast</v>
          </cell>
        </row>
        <row r="83">
          <cell r="B83" t="str">
            <v>AEO</v>
          </cell>
          <cell r="C83">
            <v>54</v>
          </cell>
          <cell r="D83" t="str">
            <v>10</v>
          </cell>
          <cell r="E83" t="str">
            <v>AEO - Sea</v>
          </cell>
          <cell r="F83" t="str">
            <v>SGN</v>
          </cell>
          <cell r="G83" t="str">
            <v>Forecast</v>
          </cell>
        </row>
        <row r="84">
          <cell r="B84" t="str">
            <v>AEOHK</v>
          </cell>
          <cell r="C84">
            <v>7</v>
          </cell>
          <cell r="D84" t="str">
            <v>10</v>
          </cell>
          <cell r="E84" t="str">
            <v>AEOHK - Air</v>
          </cell>
          <cell r="F84" t="str">
            <v>SGN</v>
          </cell>
          <cell r="G84" t="str">
            <v>Forecast</v>
          </cell>
        </row>
        <row r="85">
          <cell r="B85" t="str">
            <v>AEOMEX</v>
          </cell>
          <cell r="C85">
            <v>3</v>
          </cell>
          <cell r="D85" t="str">
            <v>10</v>
          </cell>
          <cell r="E85" t="str">
            <v>AEOMEX - Air</v>
          </cell>
          <cell r="F85" t="str">
            <v>SGN</v>
          </cell>
          <cell r="G85" t="str">
            <v>Forecast</v>
          </cell>
        </row>
        <row r="86">
          <cell r="B86" t="str">
            <v>AEOMIX</v>
          </cell>
          <cell r="C86">
            <v>11</v>
          </cell>
          <cell r="D86" t="str">
            <v>10</v>
          </cell>
          <cell r="E86" t="str">
            <v>AEOMIX - Sea</v>
          </cell>
          <cell r="F86" t="str">
            <v>SGN</v>
          </cell>
          <cell r="G86" t="str">
            <v>Forecast</v>
          </cell>
        </row>
        <row r="87">
          <cell r="B87" t="str">
            <v>AEOSHA</v>
          </cell>
          <cell r="C87">
            <v>1</v>
          </cell>
          <cell r="D87" t="str">
            <v>10</v>
          </cell>
          <cell r="E87" t="str">
            <v>AEOSHA - Air</v>
          </cell>
          <cell r="F87" t="str">
            <v>SGN</v>
          </cell>
          <cell r="G87" t="str">
            <v>Forecast</v>
          </cell>
        </row>
        <row r="88">
          <cell r="B88" t="str">
            <v>ALBRT</v>
          </cell>
          <cell r="C88">
            <v>3</v>
          </cell>
          <cell r="D88" t="str">
            <v>10</v>
          </cell>
          <cell r="E88" t="str">
            <v>ALBRT - Sea</v>
          </cell>
          <cell r="F88" t="str">
            <v>SGN</v>
          </cell>
          <cell r="G88" t="str">
            <v>Forecast</v>
          </cell>
        </row>
        <row r="89">
          <cell r="B89" t="str">
            <v>ALLB</v>
          </cell>
          <cell r="C89">
            <v>0</v>
          </cell>
          <cell r="D89" t="str">
            <v>10</v>
          </cell>
          <cell r="E89" t="str">
            <v>ALLB - Sea</v>
          </cell>
          <cell r="F89" t="str">
            <v>SGN</v>
          </cell>
          <cell r="G89" t="str">
            <v>Forecast</v>
          </cell>
        </row>
        <row r="90">
          <cell r="B90" t="str">
            <v>ANNINC</v>
          </cell>
          <cell r="C90">
            <v>63</v>
          </cell>
          <cell r="D90" t="str">
            <v>10</v>
          </cell>
          <cell r="E90" t="str">
            <v>ANNINC - Sea</v>
          </cell>
          <cell r="F90" t="str">
            <v>SGN</v>
          </cell>
          <cell r="G90" t="str">
            <v>Forecast</v>
          </cell>
        </row>
        <row r="91">
          <cell r="B91" t="str">
            <v>ARMOUR</v>
          </cell>
          <cell r="C91">
            <v>103</v>
          </cell>
          <cell r="D91" t="str">
            <v>10</v>
          </cell>
          <cell r="E91" t="str">
            <v>ARMOUR - Sea</v>
          </cell>
          <cell r="F91" t="str">
            <v>SGN</v>
          </cell>
          <cell r="G91" t="str">
            <v>Forecast</v>
          </cell>
        </row>
        <row r="92">
          <cell r="B92" t="str">
            <v>ATC</v>
          </cell>
          <cell r="C92">
            <v>0</v>
          </cell>
          <cell r="D92" t="str">
            <v>10</v>
          </cell>
          <cell r="E92" t="str">
            <v>ATC - Air</v>
          </cell>
          <cell r="F92" t="str">
            <v>SGN</v>
          </cell>
          <cell r="G92" t="str">
            <v>Forecast</v>
          </cell>
        </row>
        <row r="93">
          <cell r="B93" t="str">
            <v>ATC</v>
          </cell>
          <cell r="C93">
            <v>22</v>
          </cell>
          <cell r="D93" t="str">
            <v>10</v>
          </cell>
          <cell r="E93" t="str">
            <v>ATC - Sea</v>
          </cell>
          <cell r="F93" t="str">
            <v>SGN</v>
          </cell>
          <cell r="G93" t="str">
            <v>Forecast</v>
          </cell>
        </row>
        <row r="94">
          <cell r="B94" t="str">
            <v>ATS</v>
          </cell>
          <cell r="C94">
            <v>0</v>
          </cell>
          <cell r="D94" t="str">
            <v>10</v>
          </cell>
          <cell r="E94" t="str">
            <v>ATS - Sea</v>
          </cell>
          <cell r="F94" t="str">
            <v>SGN</v>
          </cell>
          <cell r="G94" t="str">
            <v>Forecast</v>
          </cell>
        </row>
        <row r="95">
          <cell r="B95" t="str">
            <v>BELL</v>
          </cell>
          <cell r="C95">
            <v>4</v>
          </cell>
          <cell r="D95" t="str">
            <v>10</v>
          </cell>
          <cell r="E95" t="str">
            <v>BELL - Sea</v>
          </cell>
          <cell r="F95" t="str">
            <v>SGN</v>
          </cell>
          <cell r="G95" t="str">
            <v>Forecast</v>
          </cell>
        </row>
        <row r="96">
          <cell r="B96" t="str">
            <v>BPSH</v>
          </cell>
          <cell r="C96">
            <v>1</v>
          </cell>
          <cell r="D96" t="str">
            <v>10</v>
          </cell>
          <cell r="E96" t="str">
            <v>BPSH - Sea</v>
          </cell>
          <cell r="F96" t="str">
            <v>SGN</v>
          </cell>
          <cell r="G96" t="str">
            <v>Forecast</v>
          </cell>
        </row>
        <row r="97">
          <cell r="B97" t="str">
            <v>CKFWEU</v>
          </cell>
          <cell r="C97">
            <v>0</v>
          </cell>
          <cell r="D97" t="str">
            <v>10</v>
          </cell>
          <cell r="E97" t="str">
            <v>CKFWEU - Sea</v>
          </cell>
          <cell r="F97" t="str">
            <v>SGN</v>
          </cell>
          <cell r="G97" t="str">
            <v>Forecast</v>
          </cell>
        </row>
        <row r="98">
          <cell r="B98" t="str">
            <v>CKSWEU</v>
          </cell>
          <cell r="C98">
            <v>2</v>
          </cell>
          <cell r="D98" t="str">
            <v>10</v>
          </cell>
          <cell r="E98" t="str">
            <v>CKSWEU - Sea</v>
          </cell>
          <cell r="F98" t="str">
            <v>SGN</v>
          </cell>
          <cell r="G98" t="str">
            <v>Forecast</v>
          </cell>
        </row>
        <row r="99">
          <cell r="B99" t="str">
            <v>COLE</v>
          </cell>
          <cell r="C99">
            <v>57</v>
          </cell>
          <cell r="D99" t="str">
            <v>10</v>
          </cell>
          <cell r="E99" t="str">
            <v>COLE - Sea</v>
          </cell>
          <cell r="F99" t="str">
            <v>SGN</v>
          </cell>
          <cell r="G99" t="str">
            <v>Forecast</v>
          </cell>
        </row>
        <row r="100">
          <cell r="B100" t="str">
            <v>CONVRS</v>
          </cell>
          <cell r="C100">
            <v>26</v>
          </cell>
          <cell r="D100" t="str">
            <v>10</v>
          </cell>
          <cell r="E100" t="str">
            <v>CONVRS - Sea</v>
          </cell>
          <cell r="F100" t="str">
            <v>SGN</v>
          </cell>
          <cell r="G100" t="str">
            <v>Forecast</v>
          </cell>
        </row>
        <row r="101">
          <cell r="B101" t="str">
            <v>DEICH</v>
          </cell>
          <cell r="C101">
            <v>18</v>
          </cell>
          <cell r="D101" t="str">
            <v>10</v>
          </cell>
          <cell r="E101" t="str">
            <v>DEICH - Sea</v>
          </cell>
          <cell r="F101" t="str">
            <v>SGN</v>
          </cell>
          <cell r="G101" t="str">
            <v>Forecast</v>
          </cell>
        </row>
        <row r="102">
          <cell r="B102" t="str">
            <v>DICKS</v>
          </cell>
          <cell r="C102">
            <v>2</v>
          </cell>
          <cell r="D102" t="str">
            <v>10</v>
          </cell>
          <cell r="E102" t="str">
            <v>DICKS - Air</v>
          </cell>
          <cell r="F102" t="str">
            <v>SGN</v>
          </cell>
          <cell r="G102" t="str">
            <v>Forecast</v>
          </cell>
        </row>
        <row r="103">
          <cell r="B103" t="str">
            <v>DICKS</v>
          </cell>
          <cell r="C103">
            <v>42</v>
          </cell>
          <cell r="D103" t="str">
            <v>10</v>
          </cell>
          <cell r="E103" t="str">
            <v>DICKS - Sea</v>
          </cell>
          <cell r="F103" t="str">
            <v>SGN</v>
          </cell>
          <cell r="G103" t="str">
            <v>Forecast</v>
          </cell>
        </row>
        <row r="104">
          <cell r="B104" t="str">
            <v>EDDIEB</v>
          </cell>
          <cell r="C104">
            <v>3</v>
          </cell>
          <cell r="D104" t="str">
            <v>10</v>
          </cell>
          <cell r="E104" t="str">
            <v>EDDIEB - Sea</v>
          </cell>
          <cell r="F104" t="str">
            <v>SGN</v>
          </cell>
          <cell r="G104" t="str">
            <v>Forecast</v>
          </cell>
        </row>
        <row r="105">
          <cell r="B105" t="str">
            <v>ELDOR</v>
          </cell>
          <cell r="C105">
            <v>4</v>
          </cell>
          <cell r="D105" t="str">
            <v>10</v>
          </cell>
          <cell r="E105" t="str">
            <v>ELDOR - Sea</v>
          </cell>
          <cell r="F105" t="str">
            <v>SGN</v>
          </cell>
          <cell r="G105" t="str">
            <v>Forecast</v>
          </cell>
        </row>
        <row r="106">
          <cell r="B106" t="str">
            <v>EMLUX</v>
          </cell>
          <cell r="C106">
            <v>6</v>
          </cell>
          <cell r="D106" t="str">
            <v>10</v>
          </cell>
          <cell r="E106" t="str">
            <v>EMLUX - Sea</v>
          </cell>
          <cell r="F106" t="str">
            <v>SGN</v>
          </cell>
          <cell r="G106" t="str">
            <v>Forecast</v>
          </cell>
        </row>
        <row r="107">
          <cell r="B107" t="str">
            <v>EUROM</v>
          </cell>
          <cell r="C107">
            <v>8</v>
          </cell>
          <cell r="D107" t="str">
            <v>10</v>
          </cell>
          <cell r="E107" t="str">
            <v>EUROM - Sea</v>
          </cell>
          <cell r="F107" t="str">
            <v>SGN</v>
          </cell>
          <cell r="G107" t="str">
            <v>Forecast</v>
          </cell>
        </row>
        <row r="108">
          <cell r="B108" t="str">
            <v>EXPRES</v>
          </cell>
          <cell r="C108">
            <v>4</v>
          </cell>
          <cell r="D108" t="str">
            <v>10</v>
          </cell>
          <cell r="E108" t="str">
            <v>EXPRES - Sea</v>
          </cell>
          <cell r="F108" t="str">
            <v>SGN</v>
          </cell>
          <cell r="G108" t="str">
            <v>Forecast</v>
          </cell>
        </row>
        <row r="109">
          <cell r="B109" t="str">
            <v>GAP</v>
          </cell>
          <cell r="C109">
            <v>3</v>
          </cell>
          <cell r="D109" t="str">
            <v>10</v>
          </cell>
          <cell r="E109" t="str">
            <v>GAP - Air</v>
          </cell>
          <cell r="F109" t="str">
            <v>SGN</v>
          </cell>
          <cell r="G109" t="str">
            <v>Forecast</v>
          </cell>
        </row>
        <row r="110">
          <cell r="B110" t="str">
            <v>GAP</v>
          </cell>
          <cell r="C110">
            <v>581</v>
          </cell>
          <cell r="D110" t="str">
            <v>10</v>
          </cell>
          <cell r="E110" t="str">
            <v>GAP - Sea</v>
          </cell>
          <cell r="F110" t="str">
            <v>SGN</v>
          </cell>
          <cell r="G110" t="str">
            <v>Forecast</v>
          </cell>
        </row>
        <row r="111">
          <cell r="B111" t="str">
            <v>GFSI</v>
          </cell>
          <cell r="C111">
            <v>2</v>
          </cell>
          <cell r="D111" t="str">
            <v>10</v>
          </cell>
          <cell r="E111" t="str">
            <v>GFSI - Sea</v>
          </cell>
          <cell r="F111" t="str">
            <v>SGN</v>
          </cell>
          <cell r="G111" t="str">
            <v>Forecast</v>
          </cell>
        </row>
        <row r="112">
          <cell r="B112" t="str">
            <v>GUITCN</v>
          </cell>
          <cell r="C112">
            <v>1</v>
          </cell>
          <cell r="D112" t="str">
            <v>10</v>
          </cell>
          <cell r="E112" t="str">
            <v>GUITCN - Sea</v>
          </cell>
          <cell r="F112" t="str">
            <v>SGN</v>
          </cell>
          <cell r="G112" t="str">
            <v>Forecast</v>
          </cell>
        </row>
        <row r="113">
          <cell r="B113" t="str">
            <v>HAGGAR</v>
          </cell>
          <cell r="C113">
            <v>11</v>
          </cell>
          <cell r="D113" t="str">
            <v>10</v>
          </cell>
          <cell r="E113" t="str">
            <v>HAGGAR - Sea</v>
          </cell>
          <cell r="F113" t="str">
            <v>SGN</v>
          </cell>
          <cell r="G113" t="str">
            <v>Forecast</v>
          </cell>
        </row>
        <row r="114">
          <cell r="B114" t="str">
            <v>HBIRAW</v>
          </cell>
          <cell r="C114">
            <v>2</v>
          </cell>
          <cell r="D114" t="str">
            <v>10</v>
          </cell>
          <cell r="E114" t="str">
            <v>HBIRAW - Sea</v>
          </cell>
          <cell r="F114" t="str">
            <v>SGN</v>
          </cell>
          <cell r="G114" t="str">
            <v>Forecast</v>
          </cell>
        </row>
        <row r="115">
          <cell r="B115" t="str">
            <v>HORBAC</v>
          </cell>
          <cell r="C115">
            <v>3</v>
          </cell>
          <cell r="D115" t="str">
            <v>10</v>
          </cell>
          <cell r="E115" t="str">
            <v>HORBAC - Sea</v>
          </cell>
          <cell r="F115" t="str">
            <v>SGN</v>
          </cell>
          <cell r="G115" t="str">
            <v>Forecast</v>
          </cell>
        </row>
        <row r="116">
          <cell r="B116" t="str">
            <v>IMAGE</v>
          </cell>
          <cell r="C116">
            <v>8</v>
          </cell>
          <cell r="D116" t="str">
            <v>10</v>
          </cell>
          <cell r="E116" t="str">
            <v>IMAGE - Sea</v>
          </cell>
          <cell r="F116" t="str">
            <v>SGN</v>
          </cell>
          <cell r="G116" t="str">
            <v>Forecast</v>
          </cell>
        </row>
        <row r="117">
          <cell r="B117" t="str">
            <v>ITGM</v>
          </cell>
          <cell r="C117">
            <v>5</v>
          </cell>
          <cell r="D117" t="str">
            <v>10</v>
          </cell>
          <cell r="E117" t="str">
            <v>ITGM - Sea</v>
          </cell>
          <cell r="F117" t="str">
            <v>SGN</v>
          </cell>
          <cell r="G117" t="str">
            <v>Forecast</v>
          </cell>
        </row>
        <row r="118">
          <cell r="B118" t="str">
            <v>JCREW</v>
          </cell>
          <cell r="C118">
            <v>10</v>
          </cell>
          <cell r="D118" t="str">
            <v>10</v>
          </cell>
          <cell r="E118" t="str">
            <v>JCREW - Air</v>
          </cell>
          <cell r="F118" t="str">
            <v>SGN</v>
          </cell>
          <cell r="G118" t="str">
            <v>Forecast</v>
          </cell>
        </row>
        <row r="119">
          <cell r="B119" t="str">
            <v>JCREW</v>
          </cell>
          <cell r="C119">
            <v>27</v>
          </cell>
          <cell r="D119" t="str">
            <v>10</v>
          </cell>
          <cell r="E119" t="str">
            <v>JCREW - Sea</v>
          </cell>
          <cell r="F119" t="str">
            <v>SGN</v>
          </cell>
          <cell r="G119" t="str">
            <v>Forecast</v>
          </cell>
        </row>
        <row r="120">
          <cell r="B120" t="str">
            <v>KMRTFM</v>
          </cell>
          <cell r="C120">
            <v>39</v>
          </cell>
          <cell r="D120" t="str">
            <v>10</v>
          </cell>
          <cell r="E120" t="str">
            <v>KMRTFM - Sea</v>
          </cell>
          <cell r="F120" t="str">
            <v>SGN</v>
          </cell>
          <cell r="G120" t="str">
            <v>Forecast</v>
          </cell>
        </row>
        <row r="121">
          <cell r="B121" t="str">
            <v>MAST</v>
          </cell>
          <cell r="C121">
            <v>40</v>
          </cell>
          <cell r="D121" t="str">
            <v>10</v>
          </cell>
          <cell r="E121" t="str">
            <v>MAST - Sea</v>
          </cell>
          <cell r="F121" t="str">
            <v>SGN</v>
          </cell>
          <cell r="G121" t="str">
            <v>Forecast</v>
          </cell>
        </row>
        <row r="122">
          <cell r="B122" t="str">
            <v>MKI</v>
          </cell>
          <cell r="C122">
            <v>1</v>
          </cell>
          <cell r="D122" t="str">
            <v>10</v>
          </cell>
          <cell r="E122" t="str">
            <v>MKI - Sea</v>
          </cell>
          <cell r="F122" t="str">
            <v>SGN</v>
          </cell>
          <cell r="G122" t="str">
            <v>Forecast</v>
          </cell>
        </row>
        <row r="123">
          <cell r="B123" t="str">
            <v>MUFREN</v>
          </cell>
          <cell r="C123">
            <v>2</v>
          </cell>
          <cell r="D123" t="str">
            <v>10</v>
          </cell>
          <cell r="E123" t="str">
            <v>MUFREN - Sea</v>
          </cell>
          <cell r="F123" t="str">
            <v>SGN</v>
          </cell>
          <cell r="G123" t="str">
            <v>Forecast</v>
          </cell>
        </row>
        <row r="124">
          <cell r="B124" t="str">
            <v>NBAL</v>
          </cell>
          <cell r="C124">
            <v>18</v>
          </cell>
          <cell r="D124" t="str">
            <v>10</v>
          </cell>
          <cell r="E124" t="str">
            <v>NBAL - Air</v>
          </cell>
          <cell r="F124" t="str">
            <v>SGN</v>
          </cell>
          <cell r="G124" t="str">
            <v>Forecast</v>
          </cell>
        </row>
        <row r="125">
          <cell r="B125" t="str">
            <v>NBAL</v>
          </cell>
          <cell r="C125">
            <v>340</v>
          </cell>
          <cell r="D125" t="str">
            <v>10</v>
          </cell>
          <cell r="E125" t="str">
            <v>NBAL - Sea</v>
          </cell>
          <cell r="F125" t="str">
            <v>SGN</v>
          </cell>
          <cell r="G125" t="str">
            <v>Forecast</v>
          </cell>
        </row>
        <row r="126">
          <cell r="B126" t="str">
            <v>NBC</v>
          </cell>
          <cell r="C126">
            <v>42</v>
          </cell>
          <cell r="D126" t="str">
            <v>10</v>
          </cell>
          <cell r="E126" t="str">
            <v>NBC - Sea</v>
          </cell>
          <cell r="F126" t="str">
            <v>SGN</v>
          </cell>
          <cell r="G126" t="str">
            <v>Forecast</v>
          </cell>
        </row>
        <row r="127">
          <cell r="B127" t="str">
            <v>NBSG</v>
          </cell>
          <cell r="C127">
            <v>48</v>
          </cell>
          <cell r="D127" t="str">
            <v>10</v>
          </cell>
          <cell r="E127" t="str">
            <v>NBSG - Sea</v>
          </cell>
          <cell r="F127" t="str">
            <v>SGN</v>
          </cell>
          <cell r="G127" t="str">
            <v>Forecast</v>
          </cell>
        </row>
        <row r="128">
          <cell r="B128" t="str">
            <v>OBIITA</v>
          </cell>
          <cell r="C128">
            <v>2</v>
          </cell>
          <cell r="D128" t="str">
            <v>10</v>
          </cell>
          <cell r="E128" t="str">
            <v>OBIITA - Sea</v>
          </cell>
          <cell r="F128" t="str">
            <v>SGN</v>
          </cell>
          <cell r="G128" t="str">
            <v>Forecast</v>
          </cell>
        </row>
        <row r="129">
          <cell r="B129" t="str">
            <v>OBIPOL</v>
          </cell>
          <cell r="C129">
            <v>4</v>
          </cell>
          <cell r="D129" t="str">
            <v>10</v>
          </cell>
          <cell r="E129" t="str">
            <v>OBIPOL - Sea</v>
          </cell>
          <cell r="F129" t="str">
            <v>SGN</v>
          </cell>
          <cell r="G129" t="str">
            <v>Forecast</v>
          </cell>
        </row>
        <row r="130">
          <cell r="B130" t="str">
            <v>OUTDOR</v>
          </cell>
          <cell r="C130">
            <v>1</v>
          </cell>
          <cell r="D130" t="str">
            <v>10</v>
          </cell>
          <cell r="E130" t="str">
            <v>OUTDOR - Air</v>
          </cell>
          <cell r="F130" t="str">
            <v>SGN</v>
          </cell>
          <cell r="G130" t="str">
            <v>Forecast</v>
          </cell>
        </row>
        <row r="131">
          <cell r="B131" t="str">
            <v>OUTDOR</v>
          </cell>
          <cell r="C131">
            <v>178</v>
          </cell>
          <cell r="D131" t="str">
            <v>10</v>
          </cell>
          <cell r="E131" t="str">
            <v>OUTDOR - Sea</v>
          </cell>
          <cell r="F131" t="str">
            <v>SGN</v>
          </cell>
          <cell r="G131" t="str">
            <v>Forecast</v>
          </cell>
        </row>
        <row r="132">
          <cell r="B132" t="str">
            <v>PACSUN</v>
          </cell>
          <cell r="C132">
            <v>2</v>
          </cell>
          <cell r="D132" t="str">
            <v>10</v>
          </cell>
          <cell r="E132" t="str">
            <v>PACSUN - Air</v>
          </cell>
          <cell r="F132" t="str">
            <v>SGN</v>
          </cell>
          <cell r="G132" t="str">
            <v>Forecast</v>
          </cell>
        </row>
        <row r="133">
          <cell r="B133" t="str">
            <v>PACSUN</v>
          </cell>
          <cell r="C133">
            <v>4</v>
          </cell>
          <cell r="D133" t="str">
            <v>10</v>
          </cell>
          <cell r="E133" t="str">
            <v>PACSUN - Sea</v>
          </cell>
          <cell r="F133" t="str">
            <v>SGN</v>
          </cell>
          <cell r="G133" t="str">
            <v>Forecast</v>
          </cell>
        </row>
        <row r="134">
          <cell r="B134" t="str">
            <v>PVHJA</v>
          </cell>
          <cell r="C134">
            <v>9</v>
          </cell>
          <cell r="D134" t="str">
            <v>10</v>
          </cell>
          <cell r="E134" t="str">
            <v>PVHJA - Sea</v>
          </cell>
          <cell r="F134" t="str">
            <v>SGN</v>
          </cell>
          <cell r="G134" t="str">
            <v>Forecast</v>
          </cell>
        </row>
        <row r="135">
          <cell r="B135" t="str">
            <v>RH</v>
          </cell>
          <cell r="C135">
            <v>151</v>
          </cell>
          <cell r="D135" t="str">
            <v>10</v>
          </cell>
          <cell r="E135" t="str">
            <v>RH - Sea</v>
          </cell>
          <cell r="F135" t="str">
            <v>SGN</v>
          </cell>
          <cell r="G135" t="str">
            <v>Forecast</v>
          </cell>
        </row>
        <row r="136">
          <cell r="B136" t="str">
            <v>SWOOSH</v>
          </cell>
          <cell r="C136">
            <v>93</v>
          </cell>
          <cell r="D136" t="str">
            <v>10</v>
          </cell>
          <cell r="E136" t="str">
            <v>SWOOSH - Air</v>
          </cell>
          <cell r="F136" t="str">
            <v>SGN</v>
          </cell>
          <cell r="G136" t="str">
            <v>Forecast</v>
          </cell>
        </row>
        <row r="137">
          <cell r="B137" t="str">
            <v>SWOOSH</v>
          </cell>
          <cell r="C137">
            <v>3866</v>
          </cell>
          <cell r="D137" t="str">
            <v>10</v>
          </cell>
          <cell r="E137" t="str">
            <v>SWOOSH - Sea</v>
          </cell>
          <cell r="F137" t="str">
            <v>SGN</v>
          </cell>
          <cell r="G137" t="str">
            <v>Forecast</v>
          </cell>
        </row>
        <row r="138">
          <cell r="B138" t="str">
            <v>THAS</v>
          </cell>
          <cell r="C138">
            <v>2</v>
          </cell>
          <cell r="D138" t="str">
            <v>10</v>
          </cell>
          <cell r="E138" t="str">
            <v>THAS - Sea</v>
          </cell>
          <cell r="F138" t="str">
            <v>SGN</v>
          </cell>
          <cell r="G138" t="str">
            <v>Forecast</v>
          </cell>
        </row>
        <row r="139">
          <cell r="B139" t="str">
            <v>TKMAXX</v>
          </cell>
          <cell r="C139">
            <v>51</v>
          </cell>
          <cell r="D139" t="str">
            <v>10</v>
          </cell>
          <cell r="E139" t="str">
            <v>TKMAXX - Sea</v>
          </cell>
          <cell r="F139" t="str">
            <v>SGN</v>
          </cell>
          <cell r="G139" t="str">
            <v>Forecast</v>
          </cell>
        </row>
        <row r="140">
          <cell r="B140" t="str">
            <v>TOMFTW</v>
          </cell>
          <cell r="C140">
            <v>30</v>
          </cell>
          <cell r="D140" t="str">
            <v>10</v>
          </cell>
          <cell r="E140" t="str">
            <v>TOMFTW - Sea</v>
          </cell>
          <cell r="F140" t="str">
            <v>SGN</v>
          </cell>
          <cell r="G140" t="str">
            <v>Forecast</v>
          </cell>
        </row>
        <row r="141">
          <cell r="B141" t="str">
            <v>TOMHAN</v>
          </cell>
          <cell r="C141">
            <v>3</v>
          </cell>
          <cell r="D141" t="str">
            <v>10</v>
          </cell>
          <cell r="E141" t="str">
            <v>TOMHAN - Sea</v>
          </cell>
          <cell r="F141" t="str">
            <v>SGN</v>
          </cell>
          <cell r="G141" t="str">
            <v>Forecast</v>
          </cell>
        </row>
        <row r="142">
          <cell r="B142" t="str">
            <v>TOMRTL</v>
          </cell>
          <cell r="C142">
            <v>3</v>
          </cell>
          <cell r="D142" t="str">
            <v>10</v>
          </cell>
          <cell r="E142" t="str">
            <v>TOMRTL - Sea</v>
          </cell>
          <cell r="F142" t="str">
            <v>SGN</v>
          </cell>
          <cell r="G142" t="str">
            <v>Forecast</v>
          </cell>
        </row>
        <row r="143">
          <cell r="B143" t="str">
            <v>TOMSEU</v>
          </cell>
          <cell r="C143">
            <v>2</v>
          </cell>
          <cell r="D143" t="str">
            <v>10</v>
          </cell>
          <cell r="E143" t="str">
            <v>TOMSEU - Sea</v>
          </cell>
          <cell r="F143" t="str">
            <v>SGN</v>
          </cell>
          <cell r="G143" t="str">
            <v>Forecast</v>
          </cell>
        </row>
        <row r="144">
          <cell r="B144" t="str">
            <v>UAAIR</v>
          </cell>
          <cell r="C144">
            <v>21</v>
          </cell>
          <cell r="D144" t="str">
            <v>10</v>
          </cell>
          <cell r="E144" t="str">
            <v>UAAIR - Air</v>
          </cell>
          <cell r="F144" t="str">
            <v>SGN</v>
          </cell>
          <cell r="G144" t="str">
            <v>Forecast</v>
          </cell>
        </row>
        <row r="145">
          <cell r="B145" t="str">
            <v>UADSHP</v>
          </cell>
          <cell r="C145">
            <v>5</v>
          </cell>
          <cell r="D145" t="str">
            <v>10</v>
          </cell>
          <cell r="E145" t="str">
            <v>UADSHP - Sea</v>
          </cell>
          <cell r="F145" t="str">
            <v>SGN</v>
          </cell>
          <cell r="G145" t="str">
            <v>Forecast</v>
          </cell>
        </row>
        <row r="146">
          <cell r="B146" t="str">
            <v>UAWEN</v>
          </cell>
          <cell r="C146">
            <v>5</v>
          </cell>
          <cell r="D146" t="str">
            <v>10</v>
          </cell>
          <cell r="E146" t="str">
            <v>UAWEN - Sea</v>
          </cell>
          <cell r="F146" t="str">
            <v>SGN</v>
          </cell>
          <cell r="G146" t="str">
            <v>Forecast</v>
          </cell>
        </row>
        <row r="147">
          <cell r="B147" t="str">
            <v>URBAN</v>
          </cell>
          <cell r="C147">
            <v>23</v>
          </cell>
          <cell r="D147" t="str">
            <v>10</v>
          </cell>
          <cell r="E147" t="str">
            <v>URBAN - Sea</v>
          </cell>
          <cell r="F147" t="str">
            <v>SGN</v>
          </cell>
          <cell r="G147" t="str">
            <v>Forecast</v>
          </cell>
        </row>
        <row r="148">
          <cell r="B148" t="str">
            <v>WARAS</v>
          </cell>
          <cell r="C148">
            <v>5</v>
          </cell>
          <cell r="D148" t="str">
            <v>10</v>
          </cell>
          <cell r="E148" t="str">
            <v>WARAS - Sea</v>
          </cell>
          <cell r="F148" t="str">
            <v>SGN</v>
          </cell>
          <cell r="G148" t="str">
            <v>Forecast</v>
          </cell>
        </row>
        <row r="149">
          <cell r="B149" t="str">
            <v>WARMEX</v>
          </cell>
          <cell r="C149">
            <v>0</v>
          </cell>
          <cell r="D149" t="str">
            <v>10</v>
          </cell>
          <cell r="E149" t="str">
            <v>WARMEX - Sea</v>
          </cell>
          <cell r="F149" t="str">
            <v>SGN</v>
          </cell>
          <cell r="G149" t="str">
            <v>Forecast</v>
          </cell>
        </row>
        <row r="150">
          <cell r="B150" t="str">
            <v>XATPE</v>
          </cell>
          <cell r="C150">
            <v>4</v>
          </cell>
          <cell r="D150" t="str">
            <v>10</v>
          </cell>
          <cell r="E150" t="str">
            <v>XATPE - Sea</v>
          </cell>
          <cell r="F150" t="str">
            <v>SGN</v>
          </cell>
          <cell r="G150" t="str">
            <v>Forecast</v>
          </cell>
        </row>
        <row r="151">
          <cell r="B151" t="str">
            <v>XDGC</v>
          </cell>
          <cell r="C151">
            <v>2</v>
          </cell>
          <cell r="D151" t="str">
            <v>10</v>
          </cell>
          <cell r="E151" t="str">
            <v>XDGC - Sea</v>
          </cell>
          <cell r="F151" t="str">
            <v>SGN</v>
          </cell>
          <cell r="G151" t="str">
            <v>Forecast</v>
          </cell>
        </row>
        <row r="152">
          <cell r="B152" t="str">
            <v>XFIKA</v>
          </cell>
          <cell r="C152">
            <v>4</v>
          </cell>
          <cell r="D152" t="str">
            <v>10</v>
          </cell>
          <cell r="E152" t="str">
            <v>XFIKA - Sea</v>
          </cell>
          <cell r="F152" t="str">
            <v>SGN</v>
          </cell>
          <cell r="G152" t="str">
            <v>Forecast</v>
          </cell>
        </row>
        <row r="153">
          <cell r="B153" t="str">
            <v>XKEENI</v>
          </cell>
          <cell r="C153">
            <v>11</v>
          </cell>
          <cell r="D153" t="str">
            <v>10</v>
          </cell>
          <cell r="E153" t="str">
            <v>XKEENI - Sea</v>
          </cell>
          <cell r="F153" t="str">
            <v>SGN</v>
          </cell>
          <cell r="G153" t="str">
            <v>Forecast</v>
          </cell>
        </row>
        <row r="154">
          <cell r="B154" t="str">
            <v>XPETS</v>
          </cell>
          <cell r="C154">
            <v>5</v>
          </cell>
          <cell r="D154" t="str">
            <v>10</v>
          </cell>
          <cell r="E154" t="str">
            <v>XPETS - Sea</v>
          </cell>
          <cell r="F154" t="str">
            <v>SGN</v>
          </cell>
          <cell r="G154" t="str">
            <v>Forecast</v>
          </cell>
        </row>
        <row r="155">
          <cell r="B155" t="str">
            <v>AAFES</v>
          </cell>
          <cell r="C155">
            <v>1</v>
          </cell>
          <cell r="D155" t="str">
            <v>11</v>
          </cell>
          <cell r="E155" t="str">
            <v>AAFES - Sea</v>
          </cell>
          <cell r="F155" t="str">
            <v>SGN</v>
          </cell>
          <cell r="G155" t="str">
            <v>Forecast</v>
          </cell>
        </row>
        <row r="156">
          <cell r="B156" t="str">
            <v>AAFZE</v>
          </cell>
          <cell r="C156">
            <v>0</v>
          </cell>
          <cell r="D156" t="str">
            <v>11</v>
          </cell>
          <cell r="E156" t="str">
            <v>AAFZE - Air</v>
          </cell>
          <cell r="F156" t="str">
            <v>SGN</v>
          </cell>
          <cell r="G156" t="str">
            <v>Forecast</v>
          </cell>
        </row>
        <row r="157">
          <cell r="B157" t="str">
            <v>AAFZE</v>
          </cell>
          <cell r="C157">
            <v>7</v>
          </cell>
          <cell r="D157" t="str">
            <v>11</v>
          </cell>
          <cell r="E157" t="str">
            <v>AAFZE - Sea</v>
          </cell>
          <cell r="F157" t="str">
            <v>SGN</v>
          </cell>
          <cell r="G157" t="str">
            <v>Forecast</v>
          </cell>
        </row>
        <row r="158">
          <cell r="B158" t="str">
            <v>AEBV</v>
          </cell>
          <cell r="C158">
            <v>1</v>
          </cell>
          <cell r="D158" t="str">
            <v>11</v>
          </cell>
          <cell r="E158" t="str">
            <v>AEBV - Air</v>
          </cell>
          <cell r="F158" t="str">
            <v>SGN</v>
          </cell>
          <cell r="G158" t="str">
            <v>Forecast</v>
          </cell>
        </row>
        <row r="159">
          <cell r="B159" t="str">
            <v>AEBV</v>
          </cell>
          <cell r="C159">
            <v>62</v>
          </cell>
          <cell r="D159" t="str">
            <v>11</v>
          </cell>
          <cell r="E159" t="str">
            <v>AEBV - Sea</v>
          </cell>
          <cell r="F159" t="str">
            <v>SGN</v>
          </cell>
          <cell r="G159" t="str">
            <v>Forecast</v>
          </cell>
        </row>
        <row r="160">
          <cell r="B160" t="str">
            <v>AEC</v>
          </cell>
          <cell r="C160">
            <v>0</v>
          </cell>
          <cell r="D160" t="str">
            <v>11</v>
          </cell>
          <cell r="E160" t="str">
            <v>AEC - Air</v>
          </cell>
          <cell r="F160" t="str">
            <v>SGN</v>
          </cell>
          <cell r="G160" t="str">
            <v>Forecast</v>
          </cell>
        </row>
        <row r="161">
          <cell r="B161" t="str">
            <v>AEO</v>
          </cell>
          <cell r="C161">
            <v>0</v>
          </cell>
          <cell r="D161" t="str">
            <v>11</v>
          </cell>
          <cell r="E161" t="str">
            <v>AEO - Air</v>
          </cell>
          <cell r="F161" t="str">
            <v>SGN</v>
          </cell>
          <cell r="G161" t="str">
            <v>Forecast</v>
          </cell>
        </row>
        <row r="162">
          <cell r="B162" t="str">
            <v>AEO</v>
          </cell>
          <cell r="C162">
            <v>43</v>
          </cell>
          <cell r="D162" t="str">
            <v>11</v>
          </cell>
          <cell r="E162" t="str">
            <v>AEO - Sea</v>
          </cell>
          <cell r="F162" t="str">
            <v>SGN</v>
          </cell>
          <cell r="G162" t="str">
            <v>Forecast</v>
          </cell>
        </row>
        <row r="163">
          <cell r="B163" t="str">
            <v>AEOHK</v>
          </cell>
          <cell r="C163">
            <v>11</v>
          </cell>
          <cell r="D163" t="str">
            <v>11</v>
          </cell>
          <cell r="E163" t="str">
            <v>AEOHK - Air</v>
          </cell>
          <cell r="F163" t="str">
            <v>SGN</v>
          </cell>
          <cell r="G163" t="str">
            <v>Forecast</v>
          </cell>
        </row>
        <row r="164">
          <cell r="B164" t="str">
            <v>AEOJP</v>
          </cell>
          <cell r="C164">
            <v>4</v>
          </cell>
          <cell r="D164" t="str">
            <v>11</v>
          </cell>
          <cell r="E164" t="str">
            <v>AEOJP - Air</v>
          </cell>
          <cell r="F164" t="str">
            <v>SGN</v>
          </cell>
          <cell r="G164" t="str">
            <v>Forecast</v>
          </cell>
        </row>
        <row r="165">
          <cell r="B165" t="str">
            <v>AEOMEX</v>
          </cell>
          <cell r="C165">
            <v>1</v>
          </cell>
          <cell r="D165" t="str">
            <v>11</v>
          </cell>
          <cell r="E165" t="str">
            <v>AEOMEX - Air</v>
          </cell>
          <cell r="F165" t="str">
            <v>SGN</v>
          </cell>
          <cell r="G165" t="str">
            <v>Forecast</v>
          </cell>
        </row>
        <row r="166">
          <cell r="B166" t="str">
            <v>AEOMIX</v>
          </cell>
          <cell r="C166">
            <v>23</v>
          </cell>
          <cell r="D166" t="str">
            <v>11</v>
          </cell>
          <cell r="E166" t="str">
            <v>AEOMIX - Sea</v>
          </cell>
          <cell r="F166" t="str">
            <v>SGN</v>
          </cell>
          <cell r="G166" t="str">
            <v>Forecast</v>
          </cell>
        </row>
        <row r="167">
          <cell r="B167" t="str">
            <v>ALBRT</v>
          </cell>
          <cell r="C167">
            <v>6</v>
          </cell>
          <cell r="D167" t="str">
            <v>11</v>
          </cell>
          <cell r="E167" t="str">
            <v>ALBRT - Sea</v>
          </cell>
          <cell r="F167" t="str">
            <v>SGN</v>
          </cell>
          <cell r="G167" t="str">
            <v>Forecast</v>
          </cell>
        </row>
        <row r="168">
          <cell r="B168" t="str">
            <v>ALLB</v>
          </cell>
          <cell r="C168">
            <v>1</v>
          </cell>
          <cell r="D168" t="str">
            <v>11</v>
          </cell>
          <cell r="E168" t="str">
            <v>ALLB - Sea</v>
          </cell>
          <cell r="F168" t="str">
            <v>SGN</v>
          </cell>
          <cell r="G168" t="str">
            <v>Forecast</v>
          </cell>
        </row>
        <row r="169">
          <cell r="B169" t="str">
            <v>ANNINC</v>
          </cell>
          <cell r="C169">
            <v>49</v>
          </cell>
          <cell r="D169" t="str">
            <v>11</v>
          </cell>
          <cell r="E169" t="str">
            <v>ANNINC - Sea</v>
          </cell>
          <cell r="F169" t="str">
            <v>SGN</v>
          </cell>
          <cell r="G169" t="str">
            <v>Forecast</v>
          </cell>
        </row>
        <row r="170">
          <cell r="B170" t="str">
            <v>ARMOUR</v>
          </cell>
          <cell r="C170">
            <v>140</v>
          </cell>
          <cell r="D170" t="str">
            <v>11</v>
          </cell>
          <cell r="E170" t="str">
            <v>ARMOUR - Sea</v>
          </cell>
          <cell r="F170" t="str">
            <v>SGN</v>
          </cell>
          <cell r="G170" t="str">
            <v>Forecast</v>
          </cell>
        </row>
        <row r="171">
          <cell r="B171" t="str">
            <v>ATC</v>
          </cell>
          <cell r="C171">
            <v>14</v>
          </cell>
          <cell r="D171" t="str">
            <v>11</v>
          </cell>
          <cell r="E171" t="str">
            <v>ATC - Sea</v>
          </cell>
          <cell r="F171" t="str">
            <v>SGN</v>
          </cell>
          <cell r="G171" t="str">
            <v>Forecast</v>
          </cell>
        </row>
        <row r="172">
          <cell r="B172" t="str">
            <v>ATS</v>
          </cell>
          <cell r="C172">
            <v>19</v>
          </cell>
          <cell r="D172" t="str">
            <v>11</v>
          </cell>
          <cell r="E172" t="str">
            <v>ATS - Sea</v>
          </cell>
          <cell r="F172" t="str">
            <v>SGN</v>
          </cell>
          <cell r="G172" t="str">
            <v>Forecast</v>
          </cell>
        </row>
        <row r="173">
          <cell r="B173" t="str">
            <v>BEUAVE</v>
          </cell>
          <cell r="C173">
            <v>7</v>
          </cell>
          <cell r="D173" t="str">
            <v>11</v>
          </cell>
          <cell r="E173" t="str">
            <v>BEUAVE - Sea</v>
          </cell>
          <cell r="F173" t="str">
            <v>SGN</v>
          </cell>
          <cell r="G173" t="str">
            <v>Forecast</v>
          </cell>
        </row>
        <row r="174">
          <cell r="B174" t="str">
            <v>BOSE</v>
          </cell>
          <cell r="C174">
            <v>7</v>
          </cell>
          <cell r="D174" t="str">
            <v>11</v>
          </cell>
          <cell r="E174" t="str">
            <v>BOSE - Sea</v>
          </cell>
          <cell r="F174" t="str">
            <v>SGN</v>
          </cell>
          <cell r="G174" t="str">
            <v>Forecast</v>
          </cell>
        </row>
        <row r="175">
          <cell r="B175" t="str">
            <v>BPSH</v>
          </cell>
          <cell r="C175">
            <v>3</v>
          </cell>
          <cell r="D175" t="str">
            <v>11</v>
          </cell>
          <cell r="E175" t="str">
            <v>BPSH - Sea</v>
          </cell>
          <cell r="F175" t="str">
            <v>SGN</v>
          </cell>
          <cell r="G175" t="str">
            <v>Forecast</v>
          </cell>
        </row>
        <row r="176">
          <cell r="B176" t="str">
            <v>BPSHCA</v>
          </cell>
          <cell r="C176">
            <v>5</v>
          </cell>
          <cell r="D176" t="str">
            <v>11</v>
          </cell>
          <cell r="E176" t="str">
            <v>BPSHCA - Sea</v>
          </cell>
          <cell r="F176" t="str">
            <v>SGN</v>
          </cell>
          <cell r="G176" t="str">
            <v>Forecast</v>
          </cell>
        </row>
        <row r="177">
          <cell r="B177" t="str">
            <v>BPSL</v>
          </cell>
          <cell r="C177">
            <v>3</v>
          </cell>
          <cell r="D177" t="str">
            <v>11</v>
          </cell>
          <cell r="E177" t="str">
            <v>BPSL - Sea</v>
          </cell>
          <cell r="F177" t="str">
            <v>SGN</v>
          </cell>
          <cell r="G177" t="str">
            <v>Forecast</v>
          </cell>
        </row>
        <row r="178">
          <cell r="B178" t="str">
            <v>CKFWEU</v>
          </cell>
          <cell r="C178">
            <v>5</v>
          </cell>
          <cell r="D178" t="str">
            <v>11</v>
          </cell>
          <cell r="E178" t="str">
            <v>CKFWEU - Sea</v>
          </cell>
          <cell r="F178" t="str">
            <v>SGN</v>
          </cell>
          <cell r="G178" t="str">
            <v>Forecast</v>
          </cell>
        </row>
        <row r="179">
          <cell r="B179" t="str">
            <v>CKSWEU</v>
          </cell>
          <cell r="C179">
            <v>0</v>
          </cell>
          <cell r="D179" t="str">
            <v>11</v>
          </cell>
          <cell r="E179" t="str">
            <v>CKSWEU - Sea</v>
          </cell>
          <cell r="F179" t="str">
            <v>SGN</v>
          </cell>
          <cell r="G179" t="str">
            <v>Forecast</v>
          </cell>
        </row>
        <row r="180">
          <cell r="B180" t="str">
            <v>COLE</v>
          </cell>
          <cell r="C180">
            <v>55</v>
          </cell>
          <cell r="D180" t="str">
            <v>11</v>
          </cell>
          <cell r="E180" t="str">
            <v>COLE - Sea</v>
          </cell>
          <cell r="F180" t="str">
            <v>SGN</v>
          </cell>
          <cell r="G180" t="str">
            <v>Forecast</v>
          </cell>
        </row>
        <row r="181">
          <cell r="B181" t="str">
            <v>CONVRS</v>
          </cell>
          <cell r="C181">
            <v>31</v>
          </cell>
          <cell r="D181" t="str">
            <v>11</v>
          </cell>
          <cell r="E181" t="str">
            <v>CONVRS - Sea</v>
          </cell>
          <cell r="F181" t="str">
            <v>SGN</v>
          </cell>
          <cell r="G181" t="str">
            <v>Forecast</v>
          </cell>
        </row>
        <row r="182">
          <cell r="B182" t="str">
            <v>DEICH</v>
          </cell>
          <cell r="C182">
            <v>41</v>
          </cell>
          <cell r="D182" t="str">
            <v>11</v>
          </cell>
          <cell r="E182" t="str">
            <v>DEICH - Sea</v>
          </cell>
          <cell r="F182" t="str">
            <v>SGN</v>
          </cell>
          <cell r="G182" t="str">
            <v>Forecast</v>
          </cell>
        </row>
        <row r="183">
          <cell r="B183" t="str">
            <v>DEICUK</v>
          </cell>
          <cell r="C183">
            <v>2</v>
          </cell>
          <cell r="D183" t="str">
            <v>11</v>
          </cell>
          <cell r="E183" t="str">
            <v>DEICUK - Sea</v>
          </cell>
          <cell r="F183" t="str">
            <v>SGN</v>
          </cell>
          <cell r="G183" t="str">
            <v>Forecast</v>
          </cell>
        </row>
        <row r="184">
          <cell r="B184" t="str">
            <v>DICKS</v>
          </cell>
          <cell r="C184">
            <v>0</v>
          </cell>
          <cell r="D184" t="str">
            <v>11</v>
          </cell>
          <cell r="E184" t="str">
            <v>DICKS - Air</v>
          </cell>
          <cell r="F184" t="str">
            <v>SGN</v>
          </cell>
          <cell r="G184" t="str">
            <v>Forecast</v>
          </cell>
        </row>
        <row r="185">
          <cell r="B185" t="str">
            <v>DICKS</v>
          </cell>
          <cell r="C185">
            <v>36</v>
          </cell>
          <cell r="D185" t="str">
            <v>11</v>
          </cell>
          <cell r="E185" t="str">
            <v>DICKS - Sea</v>
          </cell>
          <cell r="F185" t="str">
            <v>SGN</v>
          </cell>
          <cell r="G185" t="str">
            <v>Forecast</v>
          </cell>
        </row>
        <row r="186">
          <cell r="B186" t="str">
            <v>EDDIEB</v>
          </cell>
          <cell r="C186">
            <v>0</v>
          </cell>
          <cell r="D186" t="str">
            <v>11</v>
          </cell>
          <cell r="E186" t="str">
            <v>EDDIEB - Air</v>
          </cell>
          <cell r="F186" t="str">
            <v>SGN</v>
          </cell>
          <cell r="G186" t="str">
            <v>Forecast</v>
          </cell>
        </row>
        <row r="187">
          <cell r="B187" t="str">
            <v>EDDIEB</v>
          </cell>
          <cell r="C187">
            <v>19</v>
          </cell>
          <cell r="D187" t="str">
            <v>11</v>
          </cell>
          <cell r="E187" t="str">
            <v>EDDIEB - Sea</v>
          </cell>
          <cell r="F187" t="str">
            <v>SGN</v>
          </cell>
          <cell r="G187" t="str">
            <v>Forecast</v>
          </cell>
        </row>
        <row r="188">
          <cell r="B188" t="str">
            <v>EMCI</v>
          </cell>
          <cell r="C188">
            <v>2</v>
          </cell>
          <cell r="D188" t="str">
            <v>11</v>
          </cell>
          <cell r="E188" t="str">
            <v>EMCI - Sea</v>
          </cell>
          <cell r="F188" t="str">
            <v>SGN</v>
          </cell>
          <cell r="G188" t="str">
            <v>Forecast</v>
          </cell>
        </row>
        <row r="189">
          <cell r="B189" t="str">
            <v>EMLUX</v>
          </cell>
          <cell r="C189">
            <v>4</v>
          </cell>
          <cell r="D189" t="str">
            <v>11</v>
          </cell>
          <cell r="E189" t="str">
            <v>EMLUX - Sea</v>
          </cell>
          <cell r="F189" t="str">
            <v>SGN</v>
          </cell>
          <cell r="G189" t="str">
            <v>Forecast</v>
          </cell>
        </row>
        <row r="190">
          <cell r="B190" t="str">
            <v>ENSHOE</v>
          </cell>
          <cell r="C190">
            <v>2</v>
          </cell>
          <cell r="D190" t="str">
            <v>11</v>
          </cell>
          <cell r="E190" t="str">
            <v>ENSHOE - Sea</v>
          </cell>
          <cell r="F190" t="str">
            <v>SGN</v>
          </cell>
          <cell r="G190" t="str">
            <v>Forecast</v>
          </cell>
        </row>
        <row r="191">
          <cell r="B191" t="str">
            <v>EUROM</v>
          </cell>
          <cell r="C191">
            <v>15</v>
          </cell>
          <cell r="D191" t="str">
            <v>11</v>
          </cell>
          <cell r="E191" t="str">
            <v>EUROM - Sea</v>
          </cell>
          <cell r="F191" t="str">
            <v>SGN</v>
          </cell>
          <cell r="G191" t="str">
            <v>Forecast</v>
          </cell>
        </row>
        <row r="192">
          <cell r="B192" t="str">
            <v>EXPRES</v>
          </cell>
          <cell r="C192">
            <v>35</v>
          </cell>
          <cell r="D192" t="str">
            <v>11</v>
          </cell>
          <cell r="E192" t="str">
            <v>EXPRES - Sea</v>
          </cell>
          <cell r="F192" t="str">
            <v>SGN</v>
          </cell>
          <cell r="G192" t="str">
            <v>Forecast</v>
          </cell>
        </row>
        <row r="193">
          <cell r="B193" t="str">
            <v>GAP</v>
          </cell>
          <cell r="C193">
            <v>3</v>
          </cell>
          <cell r="D193" t="str">
            <v>11</v>
          </cell>
          <cell r="E193" t="str">
            <v>GAP - Air</v>
          </cell>
          <cell r="F193" t="str">
            <v>SGN</v>
          </cell>
          <cell r="G193" t="str">
            <v>Forecast</v>
          </cell>
        </row>
        <row r="194">
          <cell r="B194" t="str">
            <v>GAP</v>
          </cell>
          <cell r="C194">
            <v>494</v>
          </cell>
          <cell r="D194" t="str">
            <v>11</v>
          </cell>
          <cell r="E194" t="str">
            <v>GAP - Sea</v>
          </cell>
          <cell r="F194" t="str">
            <v>SGN</v>
          </cell>
          <cell r="G194" t="str">
            <v>Forecast</v>
          </cell>
        </row>
        <row r="195">
          <cell r="B195" t="str">
            <v>GFSI</v>
          </cell>
          <cell r="C195">
            <v>1</v>
          </cell>
          <cell r="D195" t="str">
            <v>11</v>
          </cell>
          <cell r="E195" t="str">
            <v>GFSI - Sea</v>
          </cell>
          <cell r="F195" t="str">
            <v>SGN</v>
          </cell>
          <cell r="G195" t="str">
            <v>Forecast</v>
          </cell>
        </row>
        <row r="196">
          <cell r="B196" t="str">
            <v>GUITCN</v>
          </cell>
          <cell r="C196">
            <v>6</v>
          </cell>
          <cell r="D196" t="str">
            <v>11</v>
          </cell>
          <cell r="E196" t="str">
            <v>GUITCN - Sea</v>
          </cell>
          <cell r="F196" t="str">
            <v>SGN</v>
          </cell>
          <cell r="G196" t="str">
            <v>Forecast</v>
          </cell>
        </row>
        <row r="197">
          <cell r="B197" t="str">
            <v>HAGGAR</v>
          </cell>
          <cell r="C197">
            <v>5</v>
          </cell>
          <cell r="D197" t="str">
            <v>11</v>
          </cell>
          <cell r="E197" t="str">
            <v>HAGGAR - Sea</v>
          </cell>
          <cell r="F197" t="str">
            <v>SGN</v>
          </cell>
          <cell r="G197" t="str">
            <v>Forecast</v>
          </cell>
        </row>
        <row r="198">
          <cell r="B198" t="str">
            <v>HBIRAW</v>
          </cell>
          <cell r="C198">
            <v>0</v>
          </cell>
          <cell r="D198" t="str">
            <v>11</v>
          </cell>
          <cell r="E198" t="str">
            <v>HBIRAW - Air</v>
          </cell>
          <cell r="F198" t="str">
            <v>SGN</v>
          </cell>
          <cell r="G198" t="str">
            <v>Forecast</v>
          </cell>
        </row>
        <row r="199">
          <cell r="B199" t="str">
            <v>HBIRAW</v>
          </cell>
          <cell r="C199">
            <v>1</v>
          </cell>
          <cell r="D199" t="str">
            <v>11</v>
          </cell>
          <cell r="E199" t="str">
            <v>HBIRAW - Sea</v>
          </cell>
          <cell r="F199" t="str">
            <v>SGN</v>
          </cell>
          <cell r="G199" t="str">
            <v>Forecast</v>
          </cell>
        </row>
        <row r="200">
          <cell r="B200" t="str">
            <v>HORBAC</v>
          </cell>
          <cell r="C200">
            <v>1</v>
          </cell>
          <cell r="D200" t="str">
            <v>11</v>
          </cell>
          <cell r="E200" t="str">
            <v>HORBAC - Sea</v>
          </cell>
          <cell r="F200" t="str">
            <v>SGN</v>
          </cell>
          <cell r="G200" t="str">
            <v>Forecast</v>
          </cell>
        </row>
        <row r="201">
          <cell r="B201" t="str">
            <v>HOSLEY</v>
          </cell>
          <cell r="C201">
            <v>1</v>
          </cell>
          <cell r="D201" t="str">
            <v>11</v>
          </cell>
          <cell r="E201" t="str">
            <v>HOSLEY - Sea</v>
          </cell>
          <cell r="F201" t="str">
            <v>SGN</v>
          </cell>
          <cell r="G201" t="str">
            <v>Forecast</v>
          </cell>
        </row>
        <row r="202">
          <cell r="B202" t="str">
            <v>ITGM</v>
          </cell>
          <cell r="C202">
            <v>3</v>
          </cell>
          <cell r="D202" t="str">
            <v>11</v>
          </cell>
          <cell r="E202" t="str">
            <v>ITGM - Sea</v>
          </cell>
          <cell r="F202" t="str">
            <v>SGN</v>
          </cell>
          <cell r="G202" t="str">
            <v>Forecast</v>
          </cell>
        </row>
        <row r="203">
          <cell r="B203" t="str">
            <v>JCREW</v>
          </cell>
          <cell r="C203">
            <v>6</v>
          </cell>
          <cell r="D203" t="str">
            <v>11</v>
          </cell>
          <cell r="E203" t="str">
            <v>JCREW - Air</v>
          </cell>
          <cell r="F203" t="str">
            <v>SGN</v>
          </cell>
          <cell r="G203" t="str">
            <v>Forecast</v>
          </cell>
        </row>
        <row r="204">
          <cell r="B204" t="str">
            <v>JCREW</v>
          </cell>
          <cell r="C204">
            <v>9</v>
          </cell>
          <cell r="D204" t="str">
            <v>11</v>
          </cell>
          <cell r="E204" t="str">
            <v>JCREW - Sea</v>
          </cell>
          <cell r="F204" t="str">
            <v>SGN</v>
          </cell>
          <cell r="G204" t="str">
            <v>Forecast</v>
          </cell>
        </row>
        <row r="205">
          <cell r="B205" t="str">
            <v>KMRTFM</v>
          </cell>
          <cell r="C205">
            <v>40</v>
          </cell>
          <cell r="D205" t="str">
            <v>11</v>
          </cell>
          <cell r="E205" t="str">
            <v>KMRTFM - Sea</v>
          </cell>
          <cell r="F205" t="str">
            <v>SGN</v>
          </cell>
          <cell r="G205" t="str">
            <v>Forecast</v>
          </cell>
        </row>
        <row r="206">
          <cell r="B206" t="str">
            <v>MAST</v>
          </cell>
          <cell r="C206">
            <v>141</v>
          </cell>
          <cell r="D206" t="str">
            <v>11</v>
          </cell>
          <cell r="E206" t="str">
            <v>MAST - Sea</v>
          </cell>
          <cell r="F206" t="str">
            <v>SGN</v>
          </cell>
          <cell r="G206" t="str">
            <v>Forecast</v>
          </cell>
        </row>
        <row r="207">
          <cell r="B207" t="str">
            <v>MUFREN</v>
          </cell>
          <cell r="C207">
            <v>3</v>
          </cell>
          <cell r="D207" t="str">
            <v>11</v>
          </cell>
          <cell r="E207" t="str">
            <v>MUFREN - Sea</v>
          </cell>
          <cell r="F207" t="str">
            <v>SGN</v>
          </cell>
          <cell r="G207" t="str">
            <v>Forecast</v>
          </cell>
        </row>
        <row r="208">
          <cell r="B208" t="str">
            <v>MYSHOE</v>
          </cell>
          <cell r="C208">
            <v>14</v>
          </cell>
          <cell r="D208" t="str">
            <v>11</v>
          </cell>
          <cell r="E208" t="str">
            <v>MYSHOE - Sea</v>
          </cell>
          <cell r="F208" t="str">
            <v>SGN</v>
          </cell>
          <cell r="G208" t="str">
            <v>Forecast</v>
          </cell>
        </row>
        <row r="209">
          <cell r="B209" t="str">
            <v>NBAL</v>
          </cell>
          <cell r="C209">
            <v>16</v>
          </cell>
          <cell r="D209" t="str">
            <v>11</v>
          </cell>
          <cell r="E209" t="str">
            <v>NBAL - Air</v>
          </cell>
          <cell r="F209" t="str">
            <v>SGN</v>
          </cell>
          <cell r="G209" t="str">
            <v>Forecast</v>
          </cell>
        </row>
        <row r="210">
          <cell r="B210" t="str">
            <v>NBAL</v>
          </cell>
          <cell r="C210">
            <v>235</v>
          </cell>
          <cell r="D210" t="str">
            <v>11</v>
          </cell>
          <cell r="E210" t="str">
            <v>NBAL - Sea</v>
          </cell>
          <cell r="F210" t="str">
            <v>SGN</v>
          </cell>
          <cell r="G210" t="str">
            <v>Forecast</v>
          </cell>
        </row>
        <row r="211">
          <cell r="B211" t="str">
            <v>NBMY</v>
          </cell>
          <cell r="C211">
            <v>11</v>
          </cell>
          <cell r="D211" t="str">
            <v>11</v>
          </cell>
          <cell r="E211" t="str">
            <v>NBMY - Sea</v>
          </cell>
          <cell r="F211" t="str">
            <v>SGN</v>
          </cell>
          <cell r="G211" t="str">
            <v>Forecast</v>
          </cell>
        </row>
        <row r="212">
          <cell r="B212" t="str">
            <v>NBSG</v>
          </cell>
          <cell r="C212">
            <v>6</v>
          </cell>
          <cell r="D212" t="str">
            <v>11</v>
          </cell>
          <cell r="E212" t="str">
            <v>NBSG - Sea</v>
          </cell>
          <cell r="F212" t="str">
            <v>SGN</v>
          </cell>
          <cell r="G212" t="str">
            <v>Forecast</v>
          </cell>
        </row>
        <row r="213">
          <cell r="B213" t="str">
            <v>OBIPOL</v>
          </cell>
          <cell r="C213">
            <v>5</v>
          </cell>
          <cell r="D213" t="str">
            <v>11</v>
          </cell>
          <cell r="E213" t="str">
            <v>OBIPOL - Sea</v>
          </cell>
          <cell r="F213" t="str">
            <v>SGN</v>
          </cell>
          <cell r="G213" t="str">
            <v>Forecast</v>
          </cell>
        </row>
        <row r="214">
          <cell r="B214" t="str">
            <v>OUTDOR</v>
          </cell>
          <cell r="C214">
            <v>1</v>
          </cell>
          <cell r="D214" t="str">
            <v>11</v>
          </cell>
          <cell r="E214" t="str">
            <v>OUTDOR - Air</v>
          </cell>
          <cell r="F214" t="str">
            <v>SGN</v>
          </cell>
          <cell r="G214" t="str">
            <v>Forecast</v>
          </cell>
        </row>
        <row r="215">
          <cell r="B215" t="str">
            <v>OUTDOR</v>
          </cell>
          <cell r="C215">
            <v>193</v>
          </cell>
          <cell r="D215" t="str">
            <v>11</v>
          </cell>
          <cell r="E215" t="str">
            <v>OUTDOR - Sea</v>
          </cell>
          <cell r="F215" t="str">
            <v>SGN</v>
          </cell>
          <cell r="G215" t="str">
            <v>Forecast</v>
          </cell>
        </row>
        <row r="216">
          <cell r="B216" t="str">
            <v>PACSUN</v>
          </cell>
          <cell r="C216">
            <v>1</v>
          </cell>
          <cell r="D216" t="str">
            <v>11</v>
          </cell>
          <cell r="E216" t="str">
            <v>PACSUN - Air</v>
          </cell>
          <cell r="F216" t="str">
            <v>SGN</v>
          </cell>
          <cell r="G216" t="str">
            <v>Forecast</v>
          </cell>
        </row>
        <row r="217">
          <cell r="B217" t="str">
            <v>PACSUN</v>
          </cell>
          <cell r="C217">
            <v>3</v>
          </cell>
          <cell r="D217" t="str">
            <v>11</v>
          </cell>
          <cell r="E217" t="str">
            <v>PACSUN - Sea</v>
          </cell>
          <cell r="F217" t="str">
            <v>SGN</v>
          </cell>
          <cell r="G217" t="str">
            <v>Forecast</v>
          </cell>
        </row>
        <row r="218">
          <cell r="B218" t="str">
            <v>PVHJA</v>
          </cell>
          <cell r="C218">
            <v>0</v>
          </cell>
          <cell r="D218" t="str">
            <v>11</v>
          </cell>
          <cell r="E218" t="str">
            <v>PVHJA - Sea</v>
          </cell>
          <cell r="F218" t="str">
            <v>SGN</v>
          </cell>
          <cell r="G218" t="str">
            <v>Forecast</v>
          </cell>
        </row>
        <row r="219">
          <cell r="B219" t="str">
            <v>RH</v>
          </cell>
          <cell r="C219">
            <v>150</v>
          </cell>
          <cell r="D219" t="str">
            <v>11</v>
          </cell>
          <cell r="E219" t="str">
            <v>RH - Sea</v>
          </cell>
          <cell r="F219" t="str">
            <v>SGN</v>
          </cell>
          <cell r="G219" t="str">
            <v>Forecast</v>
          </cell>
        </row>
        <row r="220">
          <cell r="B220" t="str">
            <v>SWOOSH</v>
          </cell>
          <cell r="C220">
            <v>26</v>
          </cell>
          <cell r="D220" t="str">
            <v>11</v>
          </cell>
          <cell r="E220" t="str">
            <v>SWOOSH - Air</v>
          </cell>
          <cell r="F220" t="str">
            <v>SGN</v>
          </cell>
          <cell r="G220" t="str">
            <v>Forecast</v>
          </cell>
        </row>
        <row r="221">
          <cell r="B221" t="str">
            <v>SWOOSH</v>
          </cell>
          <cell r="C221">
            <v>4390</v>
          </cell>
          <cell r="D221" t="str">
            <v>11</v>
          </cell>
          <cell r="E221" t="str">
            <v>SWOOSH - Sea</v>
          </cell>
          <cell r="F221" t="str">
            <v>SGN</v>
          </cell>
          <cell r="G221" t="str">
            <v>Forecast</v>
          </cell>
        </row>
        <row r="222">
          <cell r="B222" t="str">
            <v>THAS</v>
          </cell>
          <cell r="C222">
            <v>3</v>
          </cell>
          <cell r="D222" t="str">
            <v>11</v>
          </cell>
          <cell r="E222" t="str">
            <v>THAS - Sea</v>
          </cell>
          <cell r="F222" t="str">
            <v>SGN</v>
          </cell>
          <cell r="G222" t="str">
            <v>Forecast</v>
          </cell>
        </row>
        <row r="223">
          <cell r="B223" t="str">
            <v>TKMAXX</v>
          </cell>
          <cell r="C223">
            <v>107</v>
          </cell>
          <cell r="D223" t="str">
            <v>11</v>
          </cell>
          <cell r="E223" t="str">
            <v>TKMAXX - Sea</v>
          </cell>
          <cell r="F223" t="str">
            <v>SGN</v>
          </cell>
          <cell r="G223" t="str">
            <v>Forecast</v>
          </cell>
        </row>
        <row r="224">
          <cell r="B224" t="str">
            <v>TOMBOD</v>
          </cell>
          <cell r="C224">
            <v>1</v>
          </cell>
          <cell r="D224" t="str">
            <v>11</v>
          </cell>
          <cell r="E224" t="str">
            <v>TOMBOD - Sea</v>
          </cell>
          <cell r="F224" t="str">
            <v>SGN</v>
          </cell>
          <cell r="G224" t="str">
            <v>Forecast</v>
          </cell>
        </row>
        <row r="225">
          <cell r="B225" t="str">
            <v>TOMFTW</v>
          </cell>
          <cell r="C225">
            <v>64</v>
          </cell>
          <cell r="D225" t="str">
            <v>11</v>
          </cell>
          <cell r="E225" t="str">
            <v>TOMFTW - Sea</v>
          </cell>
          <cell r="F225" t="str">
            <v>SGN</v>
          </cell>
          <cell r="G225" t="str">
            <v>Forecast</v>
          </cell>
        </row>
        <row r="226">
          <cell r="B226" t="str">
            <v>TOMHAN</v>
          </cell>
          <cell r="C226">
            <v>5</v>
          </cell>
          <cell r="D226" t="str">
            <v>11</v>
          </cell>
          <cell r="E226" t="str">
            <v>TOMHAN - Sea</v>
          </cell>
          <cell r="F226" t="str">
            <v>SGN</v>
          </cell>
          <cell r="G226" t="str">
            <v>Forecast</v>
          </cell>
        </row>
        <row r="227">
          <cell r="B227" t="str">
            <v>TOMRTL</v>
          </cell>
          <cell r="C227">
            <v>2</v>
          </cell>
          <cell r="D227" t="str">
            <v>11</v>
          </cell>
          <cell r="E227" t="str">
            <v>TOMRTL - Sea</v>
          </cell>
          <cell r="F227" t="str">
            <v>SGN</v>
          </cell>
          <cell r="G227" t="str">
            <v>Forecast</v>
          </cell>
        </row>
        <row r="228">
          <cell r="B228" t="str">
            <v>UAAIR</v>
          </cell>
          <cell r="C228">
            <v>19</v>
          </cell>
          <cell r="D228" t="str">
            <v>11</v>
          </cell>
          <cell r="E228" t="str">
            <v>UAAIR - Air</v>
          </cell>
          <cell r="F228" t="str">
            <v>SGN</v>
          </cell>
          <cell r="G228" t="str">
            <v>Forecast</v>
          </cell>
        </row>
        <row r="229">
          <cell r="B229" t="str">
            <v>UADSHP</v>
          </cell>
          <cell r="C229">
            <v>10</v>
          </cell>
          <cell r="D229" t="str">
            <v>11</v>
          </cell>
          <cell r="E229" t="str">
            <v>UADSHP - Sea</v>
          </cell>
          <cell r="F229" t="str">
            <v>SGN</v>
          </cell>
          <cell r="G229" t="str">
            <v>Forecast</v>
          </cell>
        </row>
        <row r="230">
          <cell r="B230" t="str">
            <v>UAWEN</v>
          </cell>
          <cell r="C230">
            <v>99</v>
          </cell>
          <cell r="D230" t="str">
            <v>11</v>
          </cell>
          <cell r="E230" t="str">
            <v>UAWEN - Sea</v>
          </cell>
          <cell r="F230" t="str">
            <v>SGN</v>
          </cell>
          <cell r="G230" t="str">
            <v>Forecast</v>
          </cell>
        </row>
        <row r="231">
          <cell r="B231" t="str">
            <v>URBAN</v>
          </cell>
          <cell r="C231">
            <v>42</v>
          </cell>
          <cell r="D231" t="str">
            <v>11</v>
          </cell>
          <cell r="E231" t="str">
            <v>URBAN - Sea</v>
          </cell>
          <cell r="F231" t="str">
            <v>SGN</v>
          </cell>
          <cell r="G231" t="str">
            <v>Forecast</v>
          </cell>
        </row>
        <row r="232">
          <cell r="B232" t="str">
            <v>VANHA</v>
          </cell>
          <cell r="C232">
            <v>6</v>
          </cell>
          <cell r="D232" t="str">
            <v>11</v>
          </cell>
          <cell r="E232" t="str">
            <v>VANHA - Sea</v>
          </cell>
          <cell r="F232" t="str">
            <v>SGN</v>
          </cell>
          <cell r="G232" t="str">
            <v>Forecast</v>
          </cell>
        </row>
        <row r="233">
          <cell r="B233" t="str">
            <v>XATPE</v>
          </cell>
          <cell r="C233">
            <v>0</v>
          </cell>
          <cell r="D233" t="str">
            <v>11</v>
          </cell>
          <cell r="E233" t="str">
            <v>XATPE - Sea</v>
          </cell>
          <cell r="F233" t="str">
            <v>SGN</v>
          </cell>
          <cell r="G233" t="str">
            <v>Forecast</v>
          </cell>
        </row>
        <row r="234">
          <cell r="B234" t="str">
            <v>XFIKA</v>
          </cell>
          <cell r="C234">
            <v>4</v>
          </cell>
          <cell r="D234" t="str">
            <v>11</v>
          </cell>
          <cell r="E234" t="str">
            <v>XFIKA - Sea</v>
          </cell>
          <cell r="F234" t="str">
            <v>SGN</v>
          </cell>
          <cell r="G234" t="str">
            <v>Forecast</v>
          </cell>
        </row>
        <row r="235">
          <cell r="B235" t="str">
            <v>XPETS</v>
          </cell>
          <cell r="C235">
            <v>1</v>
          </cell>
          <cell r="D235" t="str">
            <v>11</v>
          </cell>
          <cell r="E235" t="str">
            <v>XPETS - Sea</v>
          </cell>
          <cell r="F235" t="str">
            <v>SGN</v>
          </cell>
          <cell r="G235" t="str">
            <v>Forecast</v>
          </cell>
        </row>
        <row r="236">
          <cell r="B236" t="str">
            <v>AAFES</v>
          </cell>
          <cell r="C236">
            <v>1</v>
          </cell>
          <cell r="D236" t="str">
            <v>12</v>
          </cell>
          <cell r="E236" t="str">
            <v>AAFES - Sea</v>
          </cell>
          <cell r="F236" t="str">
            <v>SGN</v>
          </cell>
          <cell r="G236" t="str">
            <v>Forecast</v>
          </cell>
        </row>
        <row r="237">
          <cell r="B237" t="str">
            <v>AAFZE</v>
          </cell>
          <cell r="C237">
            <v>0</v>
          </cell>
          <cell r="D237" t="str">
            <v>12</v>
          </cell>
          <cell r="E237" t="str">
            <v>AAFZE - Air</v>
          </cell>
          <cell r="F237" t="str">
            <v>SGN</v>
          </cell>
          <cell r="G237" t="str">
            <v>Forecast</v>
          </cell>
        </row>
        <row r="238">
          <cell r="B238" t="str">
            <v>AEBV</v>
          </cell>
          <cell r="C238">
            <v>0</v>
          </cell>
          <cell r="D238" t="str">
            <v>12</v>
          </cell>
          <cell r="E238" t="str">
            <v>AEBV - Air</v>
          </cell>
          <cell r="F238" t="str">
            <v>SGN</v>
          </cell>
          <cell r="G238" t="str">
            <v>Forecast</v>
          </cell>
        </row>
        <row r="239">
          <cell r="B239" t="str">
            <v>AEBV</v>
          </cell>
          <cell r="C239">
            <v>30</v>
          </cell>
          <cell r="D239" t="str">
            <v>12</v>
          </cell>
          <cell r="E239" t="str">
            <v>AEBV - Sea</v>
          </cell>
          <cell r="F239" t="str">
            <v>SGN</v>
          </cell>
          <cell r="G239" t="str">
            <v>Forecast</v>
          </cell>
        </row>
        <row r="240">
          <cell r="B240" t="str">
            <v>AEC</v>
          </cell>
          <cell r="C240">
            <v>4</v>
          </cell>
          <cell r="D240" t="str">
            <v>12</v>
          </cell>
          <cell r="E240" t="str">
            <v>AEC - Air</v>
          </cell>
          <cell r="F240" t="str">
            <v>SGN</v>
          </cell>
          <cell r="G240" t="str">
            <v>Forecast</v>
          </cell>
        </row>
        <row r="241">
          <cell r="B241" t="str">
            <v>AEC</v>
          </cell>
          <cell r="C241">
            <v>31</v>
          </cell>
          <cell r="D241" t="str">
            <v>12</v>
          </cell>
          <cell r="E241" t="str">
            <v>AEC - Sea</v>
          </cell>
          <cell r="F241" t="str">
            <v>SGN</v>
          </cell>
          <cell r="G241" t="str">
            <v>Forecast</v>
          </cell>
        </row>
        <row r="242">
          <cell r="B242" t="str">
            <v>AEO</v>
          </cell>
          <cell r="C242">
            <v>0</v>
          </cell>
          <cell r="D242" t="str">
            <v>12</v>
          </cell>
          <cell r="E242" t="str">
            <v>AEO - Air</v>
          </cell>
          <cell r="F242" t="str">
            <v>SGN</v>
          </cell>
          <cell r="G242" t="str">
            <v>Forecast</v>
          </cell>
        </row>
        <row r="243">
          <cell r="B243" t="str">
            <v>AEO</v>
          </cell>
          <cell r="C243">
            <v>73</v>
          </cell>
          <cell r="D243" t="str">
            <v>12</v>
          </cell>
          <cell r="E243" t="str">
            <v>AEO - Sea</v>
          </cell>
          <cell r="F243" t="str">
            <v>SGN</v>
          </cell>
          <cell r="G243" t="str">
            <v>Forecast</v>
          </cell>
        </row>
        <row r="244">
          <cell r="B244" t="str">
            <v>AEOMIX</v>
          </cell>
          <cell r="C244">
            <v>15</v>
          </cell>
          <cell r="D244" t="str">
            <v>12</v>
          </cell>
          <cell r="E244" t="str">
            <v>AEOMIX - Sea</v>
          </cell>
          <cell r="F244" t="str">
            <v>SGN</v>
          </cell>
          <cell r="G244" t="str">
            <v>Forecast</v>
          </cell>
        </row>
        <row r="245">
          <cell r="B245" t="str">
            <v>ALLB</v>
          </cell>
          <cell r="C245">
            <v>3</v>
          </cell>
          <cell r="D245" t="str">
            <v>12</v>
          </cell>
          <cell r="E245" t="str">
            <v>ALLB - Sea</v>
          </cell>
          <cell r="F245" t="str">
            <v>SGN</v>
          </cell>
          <cell r="G245" t="str">
            <v>Forecast</v>
          </cell>
        </row>
        <row r="246">
          <cell r="B246" t="str">
            <v>ANNINC</v>
          </cell>
          <cell r="C246">
            <v>45</v>
          </cell>
          <cell r="D246" t="str">
            <v>12</v>
          </cell>
          <cell r="E246" t="str">
            <v>ANNINC - Sea</v>
          </cell>
          <cell r="F246" t="str">
            <v>SGN</v>
          </cell>
          <cell r="G246" t="str">
            <v>Forecast</v>
          </cell>
        </row>
        <row r="247">
          <cell r="B247" t="str">
            <v>ARMOUR</v>
          </cell>
          <cell r="C247">
            <v>109</v>
          </cell>
          <cell r="D247" t="str">
            <v>12</v>
          </cell>
          <cell r="E247" t="str">
            <v>ARMOUR - Sea</v>
          </cell>
          <cell r="F247" t="str">
            <v>SGN</v>
          </cell>
          <cell r="G247" t="str">
            <v>Forecast</v>
          </cell>
        </row>
        <row r="248">
          <cell r="B248" t="str">
            <v>ATC</v>
          </cell>
          <cell r="C248">
            <v>0</v>
          </cell>
          <cell r="D248" t="str">
            <v>12</v>
          </cell>
          <cell r="E248" t="str">
            <v>ATC - Air</v>
          </cell>
          <cell r="F248" t="str">
            <v>SGN</v>
          </cell>
          <cell r="G248" t="str">
            <v>Forecast</v>
          </cell>
        </row>
        <row r="249">
          <cell r="B249" t="str">
            <v>ATC</v>
          </cell>
          <cell r="C249">
            <v>19</v>
          </cell>
          <cell r="D249" t="str">
            <v>12</v>
          </cell>
          <cell r="E249" t="str">
            <v>ATC - Sea</v>
          </cell>
          <cell r="F249" t="str">
            <v>SGN</v>
          </cell>
          <cell r="G249" t="str">
            <v>Forecast</v>
          </cell>
        </row>
        <row r="250">
          <cell r="B250" t="str">
            <v>ATS</v>
          </cell>
          <cell r="C250">
            <v>17</v>
          </cell>
          <cell r="D250" t="str">
            <v>12</v>
          </cell>
          <cell r="E250" t="str">
            <v>ATS - Sea</v>
          </cell>
          <cell r="F250" t="str">
            <v>SGN</v>
          </cell>
          <cell r="G250" t="str">
            <v>Forecast</v>
          </cell>
        </row>
        <row r="251">
          <cell r="B251" t="str">
            <v>BEUAVE</v>
          </cell>
          <cell r="C251">
            <v>3</v>
          </cell>
          <cell r="D251" t="str">
            <v>12</v>
          </cell>
          <cell r="E251" t="str">
            <v>BEUAVE - Sea</v>
          </cell>
          <cell r="F251" t="str">
            <v>SGN</v>
          </cell>
          <cell r="G251" t="str">
            <v>Forecast</v>
          </cell>
        </row>
        <row r="252">
          <cell r="B252" t="str">
            <v>BPSH</v>
          </cell>
          <cell r="C252">
            <v>3</v>
          </cell>
          <cell r="D252" t="str">
            <v>12</v>
          </cell>
          <cell r="E252" t="str">
            <v>BPSH - Sea</v>
          </cell>
          <cell r="F252" t="str">
            <v>SGN</v>
          </cell>
          <cell r="G252" t="str">
            <v>Forecast</v>
          </cell>
        </row>
        <row r="253">
          <cell r="B253" t="str">
            <v>BPSHCA</v>
          </cell>
          <cell r="C253">
            <v>9</v>
          </cell>
          <cell r="D253" t="str">
            <v>12</v>
          </cell>
          <cell r="E253" t="str">
            <v>BPSHCA - Sea</v>
          </cell>
          <cell r="F253" t="str">
            <v>SGN</v>
          </cell>
          <cell r="G253" t="str">
            <v>Forecast</v>
          </cell>
        </row>
        <row r="254">
          <cell r="B254" t="str">
            <v>CKFWEU</v>
          </cell>
          <cell r="C254">
            <v>1</v>
          </cell>
          <cell r="D254" t="str">
            <v>12</v>
          </cell>
          <cell r="E254" t="str">
            <v>CKFWEU - Sea</v>
          </cell>
          <cell r="F254" t="str">
            <v>SGN</v>
          </cell>
          <cell r="G254" t="str">
            <v>Forecast</v>
          </cell>
        </row>
        <row r="255">
          <cell r="B255" t="str">
            <v>CKRTEU</v>
          </cell>
          <cell r="C255">
            <v>1</v>
          </cell>
          <cell r="D255" t="str">
            <v>12</v>
          </cell>
          <cell r="E255" t="str">
            <v>CKRTEU - Sea</v>
          </cell>
          <cell r="F255" t="str">
            <v>SGN</v>
          </cell>
          <cell r="G255" t="str">
            <v>Forecast</v>
          </cell>
        </row>
        <row r="256">
          <cell r="B256" t="str">
            <v>CKSWEU</v>
          </cell>
          <cell r="C256">
            <v>3</v>
          </cell>
          <cell r="D256" t="str">
            <v>12</v>
          </cell>
          <cell r="E256" t="str">
            <v>CKSWEU - Sea</v>
          </cell>
          <cell r="F256" t="str">
            <v>SGN</v>
          </cell>
          <cell r="G256" t="str">
            <v>Forecast</v>
          </cell>
        </row>
        <row r="257">
          <cell r="B257" t="str">
            <v>COLE</v>
          </cell>
          <cell r="C257">
            <v>33</v>
          </cell>
          <cell r="D257" t="str">
            <v>12</v>
          </cell>
          <cell r="E257" t="str">
            <v>COLE - Sea</v>
          </cell>
          <cell r="F257" t="str">
            <v>SGN</v>
          </cell>
          <cell r="G257" t="str">
            <v>Forecast</v>
          </cell>
        </row>
        <row r="258">
          <cell r="B258" t="str">
            <v>CONVRS</v>
          </cell>
          <cell r="C258">
            <v>22</v>
          </cell>
          <cell r="D258" t="str">
            <v>12</v>
          </cell>
          <cell r="E258" t="str">
            <v>CONVRS - Sea</v>
          </cell>
          <cell r="F258" t="str">
            <v>SGN</v>
          </cell>
          <cell r="G258" t="str">
            <v>Forecast</v>
          </cell>
        </row>
        <row r="259">
          <cell r="B259" t="str">
            <v>DEICH</v>
          </cell>
          <cell r="C259">
            <v>8</v>
          </cell>
          <cell r="D259" t="str">
            <v>12</v>
          </cell>
          <cell r="E259" t="str">
            <v>DEICH - Sea</v>
          </cell>
          <cell r="F259" t="str">
            <v>SGN</v>
          </cell>
          <cell r="G259" t="str">
            <v>Forecast</v>
          </cell>
        </row>
        <row r="260">
          <cell r="B260" t="str">
            <v>DEICUK</v>
          </cell>
          <cell r="C260">
            <v>1</v>
          </cell>
          <cell r="D260" t="str">
            <v>12</v>
          </cell>
          <cell r="E260" t="str">
            <v>DEICUK - Sea</v>
          </cell>
          <cell r="F260" t="str">
            <v>SGN</v>
          </cell>
          <cell r="G260" t="str">
            <v>Forecast</v>
          </cell>
        </row>
        <row r="261">
          <cell r="B261" t="str">
            <v>DICKS</v>
          </cell>
          <cell r="C261">
            <v>0</v>
          </cell>
          <cell r="D261" t="str">
            <v>12</v>
          </cell>
          <cell r="E261" t="str">
            <v>DICKS - Air</v>
          </cell>
          <cell r="F261" t="str">
            <v>SGN</v>
          </cell>
          <cell r="G261" t="str">
            <v>Forecast</v>
          </cell>
        </row>
        <row r="262">
          <cell r="B262" t="str">
            <v>DICKS</v>
          </cell>
          <cell r="C262">
            <v>69</v>
          </cell>
          <cell r="D262" t="str">
            <v>12</v>
          </cell>
          <cell r="E262" t="str">
            <v>DICKS - Sea</v>
          </cell>
          <cell r="F262" t="str">
            <v>SGN</v>
          </cell>
          <cell r="G262" t="str">
            <v>Forecast</v>
          </cell>
        </row>
        <row r="263">
          <cell r="B263" t="str">
            <v>DORM</v>
          </cell>
          <cell r="C263">
            <v>2</v>
          </cell>
          <cell r="D263" t="str">
            <v>12</v>
          </cell>
          <cell r="E263" t="str">
            <v>DORM - Sea</v>
          </cell>
          <cell r="F263" t="str">
            <v>SGN</v>
          </cell>
          <cell r="G263" t="str">
            <v>Forecast</v>
          </cell>
        </row>
        <row r="264">
          <cell r="B264" t="str">
            <v>EDDIEB</v>
          </cell>
          <cell r="C264">
            <v>0</v>
          </cell>
          <cell r="D264" t="str">
            <v>12</v>
          </cell>
          <cell r="E264" t="str">
            <v>EDDIEB - Air</v>
          </cell>
          <cell r="F264" t="str">
            <v>SGN</v>
          </cell>
          <cell r="G264" t="str">
            <v>Forecast</v>
          </cell>
        </row>
        <row r="265">
          <cell r="B265" t="str">
            <v>EDDIEB</v>
          </cell>
          <cell r="C265">
            <v>17</v>
          </cell>
          <cell r="D265" t="str">
            <v>12</v>
          </cell>
          <cell r="E265" t="str">
            <v>EDDIEB - Sea</v>
          </cell>
          <cell r="F265" t="str">
            <v>SGN</v>
          </cell>
          <cell r="G265" t="str">
            <v>Forecast</v>
          </cell>
        </row>
        <row r="266">
          <cell r="B266" t="str">
            <v>ELDOR</v>
          </cell>
          <cell r="C266">
            <v>4</v>
          </cell>
          <cell r="D266" t="str">
            <v>12</v>
          </cell>
          <cell r="E266" t="str">
            <v>ELDOR - Sea</v>
          </cell>
          <cell r="F266" t="str">
            <v>SGN</v>
          </cell>
          <cell r="G266" t="str">
            <v>Forecast</v>
          </cell>
        </row>
        <row r="267">
          <cell r="B267" t="str">
            <v>EMCI</v>
          </cell>
          <cell r="C267">
            <v>0</v>
          </cell>
          <cell r="D267" t="str">
            <v>12</v>
          </cell>
          <cell r="E267" t="str">
            <v>EMCI - Sea</v>
          </cell>
          <cell r="F267" t="str">
            <v>SGN</v>
          </cell>
          <cell r="G267" t="str">
            <v>Forecast</v>
          </cell>
        </row>
        <row r="268">
          <cell r="B268" t="str">
            <v>EMLUX</v>
          </cell>
          <cell r="C268">
            <v>29</v>
          </cell>
          <cell r="D268" t="str">
            <v>12</v>
          </cell>
          <cell r="E268" t="str">
            <v>EMLUX - Sea</v>
          </cell>
          <cell r="F268" t="str">
            <v>SGN</v>
          </cell>
          <cell r="G268" t="str">
            <v>Forecast</v>
          </cell>
        </row>
        <row r="269">
          <cell r="B269" t="str">
            <v>EUROM</v>
          </cell>
          <cell r="C269">
            <v>11</v>
          </cell>
          <cell r="D269" t="str">
            <v>12</v>
          </cell>
          <cell r="E269" t="str">
            <v>EUROM - Sea</v>
          </cell>
          <cell r="F269" t="str">
            <v>SGN</v>
          </cell>
          <cell r="G269" t="str">
            <v>Forecast</v>
          </cell>
        </row>
        <row r="270">
          <cell r="B270" t="str">
            <v>EXPRES</v>
          </cell>
          <cell r="C270">
            <v>30</v>
          </cell>
          <cell r="D270" t="str">
            <v>12</v>
          </cell>
          <cell r="E270" t="str">
            <v>EXPRES - Sea</v>
          </cell>
          <cell r="F270" t="str">
            <v>SGN</v>
          </cell>
          <cell r="G270" t="str">
            <v>Forecast</v>
          </cell>
        </row>
        <row r="271">
          <cell r="B271" t="str">
            <v>GAP</v>
          </cell>
          <cell r="C271">
            <v>6</v>
          </cell>
          <cell r="D271" t="str">
            <v>12</v>
          </cell>
          <cell r="E271" t="str">
            <v>GAP - Air</v>
          </cell>
          <cell r="F271" t="str">
            <v>SGN</v>
          </cell>
          <cell r="G271" t="str">
            <v>Forecast</v>
          </cell>
        </row>
        <row r="272">
          <cell r="B272" t="str">
            <v>GAP</v>
          </cell>
          <cell r="C272">
            <v>693</v>
          </cell>
          <cell r="D272" t="str">
            <v>12</v>
          </cell>
          <cell r="E272" t="str">
            <v>GAP - Sea</v>
          </cell>
          <cell r="F272" t="str">
            <v>SGN</v>
          </cell>
          <cell r="G272" t="str">
            <v>Forecast</v>
          </cell>
        </row>
        <row r="273">
          <cell r="B273" t="str">
            <v>GFSI</v>
          </cell>
          <cell r="C273">
            <v>2</v>
          </cell>
          <cell r="D273" t="str">
            <v>12</v>
          </cell>
          <cell r="E273" t="str">
            <v>GFSI - Sea</v>
          </cell>
          <cell r="F273" t="str">
            <v>SGN</v>
          </cell>
          <cell r="G273" t="str">
            <v>Forecast</v>
          </cell>
        </row>
        <row r="274">
          <cell r="B274" t="str">
            <v>GUITCN</v>
          </cell>
          <cell r="C274">
            <v>2</v>
          </cell>
          <cell r="D274" t="str">
            <v>12</v>
          </cell>
          <cell r="E274" t="str">
            <v>GUITCN - Sea</v>
          </cell>
          <cell r="F274" t="str">
            <v>SGN</v>
          </cell>
          <cell r="G274" t="str">
            <v>Forecast</v>
          </cell>
        </row>
        <row r="275">
          <cell r="B275" t="str">
            <v>HAGGAR</v>
          </cell>
          <cell r="C275">
            <v>1</v>
          </cell>
          <cell r="D275" t="str">
            <v>12</v>
          </cell>
          <cell r="E275" t="str">
            <v>HAGGAR - Sea</v>
          </cell>
          <cell r="F275" t="str">
            <v>SGN</v>
          </cell>
          <cell r="G275" t="str">
            <v>Forecast</v>
          </cell>
        </row>
        <row r="276">
          <cell r="B276" t="str">
            <v>HBIIRE</v>
          </cell>
          <cell r="C276">
            <v>13</v>
          </cell>
          <cell r="D276" t="str">
            <v>12</v>
          </cell>
          <cell r="E276" t="str">
            <v>HBIIRE - Sea</v>
          </cell>
          <cell r="F276" t="str">
            <v>SGN</v>
          </cell>
          <cell r="G276" t="str">
            <v>Forecast</v>
          </cell>
        </row>
        <row r="277">
          <cell r="B277" t="str">
            <v>HOSLEY</v>
          </cell>
          <cell r="C277">
            <v>1</v>
          </cell>
          <cell r="D277" t="str">
            <v>12</v>
          </cell>
          <cell r="E277" t="str">
            <v>HOSLEY - Sea</v>
          </cell>
          <cell r="F277" t="str">
            <v>SGN</v>
          </cell>
          <cell r="G277" t="str">
            <v>Forecast</v>
          </cell>
        </row>
        <row r="278">
          <cell r="B278" t="str">
            <v>IMAGE</v>
          </cell>
          <cell r="C278">
            <v>2</v>
          </cell>
          <cell r="D278" t="str">
            <v>12</v>
          </cell>
          <cell r="E278" t="str">
            <v>IMAGE - Sea</v>
          </cell>
          <cell r="F278" t="str">
            <v>SGN</v>
          </cell>
          <cell r="G278" t="str">
            <v>Forecast</v>
          </cell>
        </row>
        <row r="279">
          <cell r="B279" t="str">
            <v>ITGM</v>
          </cell>
          <cell r="C279">
            <v>1</v>
          </cell>
          <cell r="D279" t="str">
            <v>12</v>
          </cell>
          <cell r="E279" t="str">
            <v>ITGM - Sea</v>
          </cell>
          <cell r="F279" t="str">
            <v>SGN</v>
          </cell>
          <cell r="G279" t="str">
            <v>Forecast</v>
          </cell>
        </row>
        <row r="280">
          <cell r="B280" t="str">
            <v>JCREW</v>
          </cell>
          <cell r="C280">
            <v>15</v>
          </cell>
          <cell r="D280" t="str">
            <v>12</v>
          </cell>
          <cell r="E280" t="str">
            <v>JCREW - Air</v>
          </cell>
          <cell r="F280" t="str">
            <v>SGN</v>
          </cell>
          <cell r="G280" t="str">
            <v>Forecast</v>
          </cell>
        </row>
        <row r="281">
          <cell r="B281" t="str">
            <v>JCREW</v>
          </cell>
          <cell r="C281">
            <v>24</v>
          </cell>
          <cell r="D281" t="str">
            <v>12</v>
          </cell>
          <cell r="E281" t="str">
            <v>JCREW - Sea</v>
          </cell>
          <cell r="F281" t="str">
            <v>SGN</v>
          </cell>
          <cell r="G281" t="str">
            <v>Forecast</v>
          </cell>
        </row>
        <row r="282">
          <cell r="B282" t="str">
            <v>KMRTFM</v>
          </cell>
          <cell r="C282">
            <v>19</v>
          </cell>
          <cell r="D282" t="str">
            <v>12</v>
          </cell>
          <cell r="E282" t="str">
            <v>KMRTFM - Sea</v>
          </cell>
          <cell r="F282" t="str">
            <v>SGN</v>
          </cell>
          <cell r="G282" t="str">
            <v>Forecast</v>
          </cell>
        </row>
        <row r="283">
          <cell r="B283" t="str">
            <v>MAST</v>
          </cell>
          <cell r="C283">
            <v>79</v>
          </cell>
          <cell r="D283" t="str">
            <v>12</v>
          </cell>
          <cell r="E283" t="str">
            <v>MAST - Sea</v>
          </cell>
          <cell r="F283" t="str">
            <v>SGN</v>
          </cell>
          <cell r="G283" t="str">
            <v>Forecast</v>
          </cell>
        </row>
        <row r="284">
          <cell r="B284" t="str">
            <v>MUFREN</v>
          </cell>
          <cell r="C284">
            <v>3</v>
          </cell>
          <cell r="D284" t="str">
            <v>12</v>
          </cell>
          <cell r="E284" t="str">
            <v>MUFREN - Sea</v>
          </cell>
          <cell r="F284" t="str">
            <v>SGN</v>
          </cell>
          <cell r="G284" t="str">
            <v>Forecast</v>
          </cell>
        </row>
        <row r="285">
          <cell r="B285" t="str">
            <v>MUSART</v>
          </cell>
          <cell r="C285">
            <v>2</v>
          </cell>
          <cell r="D285" t="str">
            <v>12</v>
          </cell>
          <cell r="E285" t="str">
            <v>MUSART - Sea</v>
          </cell>
          <cell r="F285" t="str">
            <v>SGN</v>
          </cell>
          <cell r="G285" t="str">
            <v>Forecast</v>
          </cell>
        </row>
        <row r="286">
          <cell r="B286" t="str">
            <v>MYSHOE</v>
          </cell>
          <cell r="C286">
            <v>8</v>
          </cell>
          <cell r="D286" t="str">
            <v>12</v>
          </cell>
          <cell r="E286" t="str">
            <v>MYSHOE - Sea</v>
          </cell>
          <cell r="F286" t="str">
            <v>SGN</v>
          </cell>
          <cell r="G286" t="str">
            <v>Forecast</v>
          </cell>
        </row>
        <row r="287">
          <cell r="B287" t="str">
            <v>NBAL</v>
          </cell>
          <cell r="C287">
            <v>2</v>
          </cell>
          <cell r="D287" t="str">
            <v>12</v>
          </cell>
          <cell r="E287" t="str">
            <v>NBAL - Air</v>
          </cell>
          <cell r="F287" t="str">
            <v>SGN</v>
          </cell>
          <cell r="G287" t="str">
            <v>Forecast</v>
          </cell>
        </row>
        <row r="288">
          <cell r="B288" t="str">
            <v>NBAL</v>
          </cell>
          <cell r="C288">
            <v>333</v>
          </cell>
          <cell r="D288" t="str">
            <v>12</v>
          </cell>
          <cell r="E288" t="str">
            <v>NBAL - Sea</v>
          </cell>
          <cell r="F288" t="str">
            <v>SGN</v>
          </cell>
          <cell r="G288" t="str">
            <v>Forecast</v>
          </cell>
        </row>
        <row r="289">
          <cell r="B289" t="str">
            <v>NBC</v>
          </cell>
          <cell r="C289">
            <v>74</v>
          </cell>
          <cell r="D289" t="str">
            <v>12</v>
          </cell>
          <cell r="E289" t="str">
            <v>NBC - Sea</v>
          </cell>
          <cell r="F289" t="str">
            <v>SGN</v>
          </cell>
          <cell r="G289" t="str">
            <v>Forecast</v>
          </cell>
        </row>
        <row r="290">
          <cell r="B290" t="str">
            <v>NBSG</v>
          </cell>
          <cell r="C290">
            <v>5</v>
          </cell>
          <cell r="D290" t="str">
            <v>12</v>
          </cell>
          <cell r="E290" t="str">
            <v>NBSG - Sea</v>
          </cell>
          <cell r="F290" t="str">
            <v>SGN</v>
          </cell>
          <cell r="G290" t="str">
            <v>Forecast</v>
          </cell>
        </row>
        <row r="291">
          <cell r="B291" t="str">
            <v>OBIPOL</v>
          </cell>
          <cell r="C291">
            <v>6</v>
          </cell>
          <cell r="D291" t="str">
            <v>12</v>
          </cell>
          <cell r="E291" t="str">
            <v>OBIPOL - Sea</v>
          </cell>
          <cell r="F291" t="str">
            <v>SGN</v>
          </cell>
          <cell r="G291" t="str">
            <v>Forecast</v>
          </cell>
        </row>
        <row r="292">
          <cell r="B292" t="str">
            <v>OFWO</v>
          </cell>
          <cell r="C292">
            <v>6</v>
          </cell>
          <cell r="D292" t="str">
            <v>12</v>
          </cell>
          <cell r="E292" t="str">
            <v>OFWO - Sea</v>
          </cell>
          <cell r="F292" t="str">
            <v>SGN</v>
          </cell>
          <cell r="G292" t="str">
            <v>Forecast</v>
          </cell>
        </row>
        <row r="293">
          <cell r="B293" t="str">
            <v>OUTDOR</v>
          </cell>
          <cell r="C293">
            <v>0</v>
          </cell>
          <cell r="D293" t="str">
            <v>12</v>
          </cell>
          <cell r="E293" t="str">
            <v>OUTDOR - Air</v>
          </cell>
          <cell r="F293" t="str">
            <v>SGN</v>
          </cell>
          <cell r="G293" t="str">
            <v>Forecast</v>
          </cell>
        </row>
        <row r="294">
          <cell r="B294" t="str">
            <v>OUTDOR</v>
          </cell>
          <cell r="C294">
            <v>227</v>
          </cell>
          <cell r="D294" t="str">
            <v>12</v>
          </cell>
          <cell r="E294" t="str">
            <v>OUTDOR - Sea</v>
          </cell>
          <cell r="F294" t="str">
            <v>SGN</v>
          </cell>
          <cell r="G294" t="str">
            <v>Forecast</v>
          </cell>
        </row>
        <row r="295">
          <cell r="B295" t="str">
            <v>PACSUN</v>
          </cell>
          <cell r="C295">
            <v>1</v>
          </cell>
          <cell r="D295" t="str">
            <v>12</v>
          </cell>
          <cell r="E295" t="str">
            <v>PACSUN - Air</v>
          </cell>
          <cell r="F295" t="str">
            <v>SGN</v>
          </cell>
          <cell r="G295" t="str">
            <v>Forecast</v>
          </cell>
        </row>
        <row r="296">
          <cell r="B296" t="str">
            <v>PACSUN</v>
          </cell>
          <cell r="C296">
            <v>2</v>
          </cell>
          <cell r="D296" t="str">
            <v>12</v>
          </cell>
          <cell r="E296" t="str">
            <v>PACSUN - Sea</v>
          </cell>
          <cell r="F296" t="str">
            <v>SGN</v>
          </cell>
          <cell r="G296" t="str">
            <v>Forecast</v>
          </cell>
        </row>
        <row r="297">
          <cell r="B297" t="str">
            <v>PVHJA</v>
          </cell>
          <cell r="C297">
            <v>2</v>
          </cell>
          <cell r="D297" t="str">
            <v>12</v>
          </cell>
          <cell r="E297" t="str">
            <v>PVHJA - Sea</v>
          </cell>
          <cell r="F297" t="str">
            <v>SGN</v>
          </cell>
          <cell r="G297" t="str">
            <v>Forecast</v>
          </cell>
        </row>
        <row r="298">
          <cell r="B298" t="str">
            <v>RH</v>
          </cell>
          <cell r="C298">
            <v>199</v>
          </cell>
          <cell r="D298" t="str">
            <v>12</v>
          </cell>
          <cell r="E298" t="str">
            <v>RH - Sea</v>
          </cell>
          <cell r="F298" t="str">
            <v>SGN</v>
          </cell>
          <cell r="G298" t="str">
            <v>Forecast</v>
          </cell>
        </row>
        <row r="299">
          <cell r="B299" t="str">
            <v>SWOOSH</v>
          </cell>
          <cell r="C299">
            <v>32</v>
          </cell>
          <cell r="D299" t="str">
            <v>12</v>
          </cell>
          <cell r="E299" t="str">
            <v>SWOOSH - Air</v>
          </cell>
          <cell r="F299" t="str">
            <v>SGN</v>
          </cell>
          <cell r="G299" t="str">
            <v>Forecast</v>
          </cell>
        </row>
        <row r="300">
          <cell r="B300" t="str">
            <v>SWOOSH</v>
          </cell>
          <cell r="C300">
            <v>4086</v>
          </cell>
          <cell r="D300" t="str">
            <v>12</v>
          </cell>
          <cell r="E300" t="str">
            <v>SWOOSH - Sea</v>
          </cell>
          <cell r="F300" t="str">
            <v>SGN</v>
          </cell>
          <cell r="G300" t="str">
            <v>Forecast</v>
          </cell>
        </row>
        <row r="301">
          <cell r="B301" t="str">
            <v>THAS</v>
          </cell>
          <cell r="C301">
            <v>1</v>
          </cell>
          <cell r="D301" t="str">
            <v>12</v>
          </cell>
          <cell r="E301" t="str">
            <v>THAS - Sea</v>
          </cell>
          <cell r="F301" t="str">
            <v>SGN</v>
          </cell>
          <cell r="G301" t="str">
            <v>Forecast</v>
          </cell>
        </row>
        <row r="302">
          <cell r="B302" t="str">
            <v>TKMAXX</v>
          </cell>
          <cell r="C302">
            <v>78</v>
          </cell>
          <cell r="D302" t="str">
            <v>12</v>
          </cell>
          <cell r="E302" t="str">
            <v>TKMAXX - Sea</v>
          </cell>
          <cell r="F302" t="str">
            <v>SGN</v>
          </cell>
          <cell r="G302" t="str">
            <v>Forecast</v>
          </cell>
        </row>
        <row r="303">
          <cell r="B303" t="str">
            <v>TOMBOD</v>
          </cell>
          <cell r="C303">
            <v>3</v>
          </cell>
          <cell r="D303" t="str">
            <v>12</v>
          </cell>
          <cell r="E303" t="str">
            <v>TOMBOD - Sea</v>
          </cell>
          <cell r="F303" t="str">
            <v>SGN</v>
          </cell>
          <cell r="G303" t="str">
            <v>Forecast</v>
          </cell>
        </row>
        <row r="304">
          <cell r="B304" t="str">
            <v>TOMFTW</v>
          </cell>
          <cell r="C304">
            <v>35</v>
          </cell>
          <cell r="D304" t="str">
            <v>12</v>
          </cell>
          <cell r="E304" t="str">
            <v>TOMFTW - Sea</v>
          </cell>
          <cell r="F304" t="str">
            <v>SGN</v>
          </cell>
          <cell r="G304" t="str">
            <v>Forecast</v>
          </cell>
        </row>
        <row r="305">
          <cell r="B305" t="str">
            <v>TOMHAN</v>
          </cell>
          <cell r="C305">
            <v>5</v>
          </cell>
          <cell r="D305" t="str">
            <v>12</v>
          </cell>
          <cell r="E305" t="str">
            <v>TOMHAN - Sea</v>
          </cell>
          <cell r="F305" t="str">
            <v>SGN</v>
          </cell>
          <cell r="G305" t="str">
            <v>Forecast</v>
          </cell>
        </row>
        <row r="306">
          <cell r="B306" t="str">
            <v>TOMRTL</v>
          </cell>
          <cell r="C306">
            <v>0</v>
          </cell>
          <cell r="D306" t="str">
            <v>12</v>
          </cell>
          <cell r="E306" t="str">
            <v>TOMRTL - Sea</v>
          </cell>
          <cell r="F306" t="str">
            <v>SGN</v>
          </cell>
          <cell r="G306" t="str">
            <v>Forecast</v>
          </cell>
        </row>
        <row r="307">
          <cell r="B307" t="str">
            <v>UAAIR</v>
          </cell>
          <cell r="C307">
            <v>20</v>
          </cell>
          <cell r="D307" t="str">
            <v>12</v>
          </cell>
          <cell r="E307" t="str">
            <v>UAAIR - Air</v>
          </cell>
          <cell r="F307" t="str">
            <v>SGN</v>
          </cell>
          <cell r="G307" t="str">
            <v>Forecast</v>
          </cell>
        </row>
        <row r="308">
          <cell r="B308" t="str">
            <v>UADSHP</v>
          </cell>
          <cell r="C308">
            <v>10</v>
          </cell>
          <cell r="D308" t="str">
            <v>12</v>
          </cell>
          <cell r="E308" t="str">
            <v>UADSHP - Sea</v>
          </cell>
          <cell r="F308" t="str">
            <v>SGN</v>
          </cell>
          <cell r="G308" t="str">
            <v>Forecast</v>
          </cell>
        </row>
        <row r="309">
          <cell r="B309" t="str">
            <v>UAWEN</v>
          </cell>
          <cell r="C309">
            <v>11</v>
          </cell>
          <cell r="D309" t="str">
            <v>12</v>
          </cell>
          <cell r="E309" t="str">
            <v>UAWEN - Sea</v>
          </cell>
          <cell r="F309" t="str">
            <v>SGN</v>
          </cell>
          <cell r="G309" t="str">
            <v>Forecast</v>
          </cell>
        </row>
        <row r="310">
          <cell r="B310" t="str">
            <v>URBAN</v>
          </cell>
          <cell r="C310">
            <v>307</v>
          </cell>
          <cell r="D310" t="str">
            <v>12</v>
          </cell>
          <cell r="E310" t="str">
            <v>URBAN - Sea</v>
          </cell>
          <cell r="F310" t="str">
            <v>SGN</v>
          </cell>
          <cell r="G310" t="str">
            <v>Forecast</v>
          </cell>
        </row>
        <row r="311">
          <cell r="B311" t="str">
            <v>WARAS</v>
          </cell>
          <cell r="C311">
            <v>1</v>
          </cell>
          <cell r="D311" t="str">
            <v>12</v>
          </cell>
          <cell r="E311" t="str">
            <v>WARAS - Sea</v>
          </cell>
          <cell r="F311" t="str">
            <v>SGN</v>
          </cell>
          <cell r="G311" t="str">
            <v>Forecast</v>
          </cell>
        </row>
        <row r="312">
          <cell r="B312" t="str">
            <v>X47BL</v>
          </cell>
          <cell r="C312">
            <v>1</v>
          </cell>
          <cell r="D312" t="str">
            <v>12</v>
          </cell>
          <cell r="E312" t="str">
            <v>X47BL - Sea</v>
          </cell>
          <cell r="F312" t="str">
            <v>SGN</v>
          </cell>
          <cell r="G312" t="str">
            <v>Forecast</v>
          </cell>
        </row>
        <row r="313">
          <cell r="B313" t="str">
            <v>XATPE</v>
          </cell>
          <cell r="C313">
            <v>4</v>
          </cell>
          <cell r="D313" t="str">
            <v>12</v>
          </cell>
          <cell r="E313" t="str">
            <v>XATPE - Sea</v>
          </cell>
          <cell r="F313" t="str">
            <v>SGN</v>
          </cell>
          <cell r="G313" t="str">
            <v>Forecast</v>
          </cell>
        </row>
        <row r="314">
          <cell r="B314" t="str">
            <v>XCALM</v>
          </cell>
          <cell r="C314">
            <v>2</v>
          </cell>
          <cell r="D314" t="str">
            <v>12</v>
          </cell>
          <cell r="E314" t="str">
            <v>XCALM - Sea</v>
          </cell>
          <cell r="F314" t="str">
            <v>SGN</v>
          </cell>
          <cell r="G314" t="str">
            <v>Forecast</v>
          </cell>
        </row>
        <row r="315">
          <cell r="B315" t="str">
            <v>XFIKA</v>
          </cell>
          <cell r="C315">
            <v>4</v>
          </cell>
          <cell r="D315" t="str">
            <v>12</v>
          </cell>
          <cell r="E315" t="str">
            <v>XFIKA - Sea</v>
          </cell>
          <cell r="F315" t="str">
            <v>SGN</v>
          </cell>
          <cell r="G315" t="str">
            <v>Forecast</v>
          </cell>
        </row>
        <row r="316">
          <cell r="B316" t="str">
            <v>AAFES</v>
          </cell>
          <cell r="C316">
            <v>12</v>
          </cell>
          <cell r="D316" t="str">
            <v>13</v>
          </cell>
          <cell r="E316" t="str">
            <v>AAFES - Sea</v>
          </cell>
          <cell r="F316" t="str">
            <v>SGN</v>
          </cell>
          <cell r="G316" t="str">
            <v>Forecast</v>
          </cell>
        </row>
        <row r="317">
          <cell r="B317" t="str">
            <v>AAFZE</v>
          </cell>
          <cell r="C317">
            <v>0</v>
          </cell>
          <cell r="D317" t="str">
            <v>13</v>
          </cell>
          <cell r="E317" t="str">
            <v>AAFZE - Air</v>
          </cell>
          <cell r="F317" t="str">
            <v>SGN</v>
          </cell>
          <cell r="G317" t="str">
            <v>Forecast</v>
          </cell>
        </row>
        <row r="318">
          <cell r="B318" t="str">
            <v>AEBV</v>
          </cell>
          <cell r="C318">
            <v>1</v>
          </cell>
          <cell r="D318" t="str">
            <v>13</v>
          </cell>
          <cell r="E318" t="str">
            <v>AEBV - Air</v>
          </cell>
          <cell r="F318" t="str">
            <v>SGN</v>
          </cell>
          <cell r="G318" t="str">
            <v>Forecast</v>
          </cell>
        </row>
        <row r="319">
          <cell r="B319" t="str">
            <v>AEBV</v>
          </cell>
          <cell r="C319">
            <v>24</v>
          </cell>
          <cell r="D319" t="str">
            <v>13</v>
          </cell>
          <cell r="E319" t="str">
            <v>AEBV - Sea</v>
          </cell>
          <cell r="F319" t="str">
            <v>SGN</v>
          </cell>
          <cell r="G319" t="str">
            <v>Forecast</v>
          </cell>
        </row>
        <row r="320">
          <cell r="B320" t="str">
            <v>AEC</v>
          </cell>
          <cell r="C320">
            <v>16</v>
          </cell>
          <cell r="D320" t="str">
            <v>13</v>
          </cell>
          <cell r="E320" t="str">
            <v>AEC - Sea</v>
          </cell>
          <cell r="F320" t="str">
            <v>SGN</v>
          </cell>
          <cell r="G320" t="str">
            <v>Forecast</v>
          </cell>
        </row>
        <row r="321">
          <cell r="B321" t="str">
            <v>AEO</v>
          </cell>
          <cell r="C321">
            <v>39</v>
          </cell>
          <cell r="D321" t="str">
            <v>13</v>
          </cell>
          <cell r="E321" t="str">
            <v>AEO - Sea</v>
          </cell>
          <cell r="F321" t="str">
            <v>SGN</v>
          </cell>
          <cell r="G321" t="str">
            <v>Forecast</v>
          </cell>
        </row>
        <row r="322">
          <cell r="B322" t="str">
            <v>AEOMEX</v>
          </cell>
          <cell r="C322">
            <v>1</v>
          </cell>
          <cell r="D322" t="str">
            <v>13</v>
          </cell>
          <cell r="E322" t="str">
            <v>AEOMEX - Air</v>
          </cell>
          <cell r="F322" t="str">
            <v>SGN</v>
          </cell>
          <cell r="G322" t="str">
            <v>Forecast</v>
          </cell>
        </row>
        <row r="323">
          <cell r="B323" t="str">
            <v>AEOMEX</v>
          </cell>
          <cell r="C323">
            <v>10</v>
          </cell>
          <cell r="D323" t="str">
            <v>13</v>
          </cell>
          <cell r="E323" t="str">
            <v>AEOMEX - Sea</v>
          </cell>
          <cell r="F323" t="str">
            <v>SGN</v>
          </cell>
          <cell r="G323" t="str">
            <v>Forecast</v>
          </cell>
        </row>
        <row r="324">
          <cell r="B324" t="str">
            <v>AEOMIX</v>
          </cell>
          <cell r="C324">
            <v>42</v>
          </cell>
          <cell r="D324" t="str">
            <v>13</v>
          </cell>
          <cell r="E324" t="str">
            <v>AEOMIX - Sea</v>
          </cell>
          <cell r="F324" t="str">
            <v>SGN</v>
          </cell>
          <cell r="G324" t="str">
            <v>Forecast</v>
          </cell>
        </row>
        <row r="325">
          <cell r="B325" t="str">
            <v>ALLB</v>
          </cell>
          <cell r="C325">
            <v>1</v>
          </cell>
          <cell r="D325" t="str">
            <v>13</v>
          </cell>
          <cell r="E325" t="str">
            <v>ALLB - Sea</v>
          </cell>
          <cell r="F325" t="str">
            <v>SGN</v>
          </cell>
          <cell r="G325" t="str">
            <v>Forecast</v>
          </cell>
        </row>
        <row r="326">
          <cell r="B326" t="str">
            <v>ANNINC</v>
          </cell>
          <cell r="C326">
            <v>11</v>
          </cell>
          <cell r="D326" t="str">
            <v>13</v>
          </cell>
          <cell r="E326" t="str">
            <v>ANNINC - Sea</v>
          </cell>
          <cell r="F326" t="str">
            <v>SGN</v>
          </cell>
          <cell r="G326" t="str">
            <v>Forecast</v>
          </cell>
        </row>
        <row r="327">
          <cell r="B327" t="str">
            <v>ARMOUR</v>
          </cell>
          <cell r="C327">
            <v>115</v>
          </cell>
          <cell r="D327" t="str">
            <v>13</v>
          </cell>
          <cell r="E327" t="str">
            <v>ARMOUR - Sea</v>
          </cell>
          <cell r="F327" t="str">
            <v>SGN</v>
          </cell>
          <cell r="G327" t="str">
            <v>Forecast</v>
          </cell>
        </row>
        <row r="328">
          <cell r="B328" t="str">
            <v>ATC</v>
          </cell>
          <cell r="C328">
            <v>0</v>
          </cell>
          <cell r="D328" t="str">
            <v>13</v>
          </cell>
          <cell r="E328" t="str">
            <v>ATC - Air</v>
          </cell>
          <cell r="F328" t="str">
            <v>SGN</v>
          </cell>
          <cell r="G328" t="str">
            <v>Forecast</v>
          </cell>
        </row>
        <row r="329">
          <cell r="B329" t="str">
            <v>ATC</v>
          </cell>
          <cell r="C329">
            <v>25</v>
          </cell>
          <cell r="D329" t="str">
            <v>13</v>
          </cell>
          <cell r="E329" t="str">
            <v>ATC - Sea</v>
          </cell>
          <cell r="F329" t="str">
            <v>SGN</v>
          </cell>
          <cell r="G329" t="str">
            <v>Forecast</v>
          </cell>
        </row>
        <row r="330">
          <cell r="B330" t="str">
            <v>ATS</v>
          </cell>
          <cell r="C330">
            <v>14</v>
          </cell>
          <cell r="D330" t="str">
            <v>13</v>
          </cell>
          <cell r="E330" t="str">
            <v>ATS - Sea</v>
          </cell>
          <cell r="F330" t="str">
            <v>SGN</v>
          </cell>
          <cell r="G330" t="str">
            <v>Forecast</v>
          </cell>
        </row>
        <row r="331">
          <cell r="B331" t="str">
            <v>BELL</v>
          </cell>
          <cell r="C331">
            <v>4</v>
          </cell>
          <cell r="D331" t="str">
            <v>13</v>
          </cell>
          <cell r="E331" t="str">
            <v>BELL - Sea</v>
          </cell>
          <cell r="F331" t="str">
            <v>SGN</v>
          </cell>
          <cell r="G331" t="str">
            <v>Forecast</v>
          </cell>
        </row>
        <row r="332">
          <cell r="B332" t="str">
            <v>BOSE</v>
          </cell>
          <cell r="C332">
            <v>3</v>
          </cell>
          <cell r="D332" t="str">
            <v>13</v>
          </cell>
          <cell r="E332" t="str">
            <v>BOSE - Sea</v>
          </cell>
          <cell r="F332" t="str">
            <v>SGN</v>
          </cell>
          <cell r="G332" t="str">
            <v>Forecast</v>
          </cell>
        </row>
        <row r="333">
          <cell r="B333" t="str">
            <v>BPSH</v>
          </cell>
          <cell r="C333">
            <v>3</v>
          </cell>
          <cell r="D333" t="str">
            <v>13</v>
          </cell>
          <cell r="E333" t="str">
            <v>BPSH - Sea</v>
          </cell>
          <cell r="F333" t="str">
            <v>SGN</v>
          </cell>
          <cell r="G333" t="str">
            <v>Forecast</v>
          </cell>
        </row>
        <row r="334">
          <cell r="B334" t="str">
            <v>BPSHCA</v>
          </cell>
          <cell r="C334">
            <v>4</v>
          </cell>
          <cell r="D334" t="str">
            <v>13</v>
          </cell>
          <cell r="E334" t="str">
            <v>BPSHCA - Sea</v>
          </cell>
          <cell r="F334" t="str">
            <v>SGN</v>
          </cell>
          <cell r="G334" t="str">
            <v>Forecast</v>
          </cell>
        </row>
        <row r="335">
          <cell r="B335" t="str">
            <v>BPSL</v>
          </cell>
          <cell r="C335">
            <v>3</v>
          </cell>
          <cell r="D335" t="str">
            <v>13</v>
          </cell>
          <cell r="E335" t="str">
            <v>BPSL - Sea</v>
          </cell>
          <cell r="F335" t="str">
            <v>SGN</v>
          </cell>
          <cell r="G335" t="str">
            <v>Forecast</v>
          </cell>
        </row>
        <row r="336">
          <cell r="B336" t="str">
            <v>BRYLAN</v>
          </cell>
          <cell r="C336">
            <v>3</v>
          </cell>
          <cell r="D336" t="str">
            <v>13</v>
          </cell>
          <cell r="E336" t="str">
            <v>BRYLAN - Sea</v>
          </cell>
          <cell r="F336" t="str">
            <v>SGN</v>
          </cell>
          <cell r="G336" t="str">
            <v>Forecast</v>
          </cell>
        </row>
        <row r="337">
          <cell r="B337" t="str">
            <v>CKACEU</v>
          </cell>
          <cell r="C337">
            <v>5</v>
          </cell>
          <cell r="D337" t="str">
            <v>13</v>
          </cell>
          <cell r="E337" t="str">
            <v>CKACEU - Sea</v>
          </cell>
          <cell r="F337" t="str">
            <v>SGN</v>
          </cell>
          <cell r="G337" t="str">
            <v>Forecast</v>
          </cell>
        </row>
        <row r="338">
          <cell r="B338" t="str">
            <v>CKFWEU</v>
          </cell>
          <cell r="C338">
            <v>9</v>
          </cell>
          <cell r="D338" t="str">
            <v>13</v>
          </cell>
          <cell r="E338" t="str">
            <v>CKFWEU - Sea</v>
          </cell>
          <cell r="F338" t="str">
            <v>SGN</v>
          </cell>
          <cell r="G338" t="str">
            <v>Forecast</v>
          </cell>
        </row>
        <row r="339">
          <cell r="B339" t="str">
            <v>CKRTEU</v>
          </cell>
          <cell r="C339">
            <v>2</v>
          </cell>
          <cell r="D339" t="str">
            <v>13</v>
          </cell>
          <cell r="E339" t="str">
            <v>CKRTEU - Sea</v>
          </cell>
          <cell r="F339" t="str">
            <v>SGN</v>
          </cell>
          <cell r="G339" t="str">
            <v>Forecast</v>
          </cell>
        </row>
        <row r="340">
          <cell r="B340" t="str">
            <v>CKSWEU</v>
          </cell>
          <cell r="C340">
            <v>3</v>
          </cell>
          <cell r="D340" t="str">
            <v>13</v>
          </cell>
          <cell r="E340" t="str">
            <v>CKSWEU - Sea</v>
          </cell>
          <cell r="F340" t="str">
            <v>SGN</v>
          </cell>
          <cell r="G340" t="str">
            <v>Forecast</v>
          </cell>
        </row>
        <row r="341">
          <cell r="B341" t="str">
            <v>COLE</v>
          </cell>
          <cell r="C341">
            <v>64</v>
          </cell>
          <cell r="D341" t="str">
            <v>13</v>
          </cell>
          <cell r="E341" t="str">
            <v>COLE - Sea</v>
          </cell>
          <cell r="F341" t="str">
            <v>SGN</v>
          </cell>
          <cell r="G341" t="str">
            <v>Forecast</v>
          </cell>
        </row>
        <row r="342">
          <cell r="B342" t="str">
            <v>CONVRS</v>
          </cell>
          <cell r="C342">
            <v>53</v>
          </cell>
          <cell r="D342" t="str">
            <v>13</v>
          </cell>
          <cell r="E342" t="str">
            <v>CONVRS - Sea</v>
          </cell>
          <cell r="F342" t="str">
            <v>SGN</v>
          </cell>
          <cell r="G342" t="str">
            <v>Forecast</v>
          </cell>
        </row>
        <row r="343">
          <cell r="B343" t="str">
            <v>DEICH</v>
          </cell>
          <cell r="C343">
            <v>16</v>
          </cell>
          <cell r="D343" t="str">
            <v>13</v>
          </cell>
          <cell r="E343" t="str">
            <v>DEICH - Sea</v>
          </cell>
          <cell r="F343" t="str">
            <v>SGN</v>
          </cell>
          <cell r="G343" t="str">
            <v>Forecast</v>
          </cell>
        </row>
        <row r="344">
          <cell r="B344" t="str">
            <v>DICKS</v>
          </cell>
          <cell r="C344">
            <v>0</v>
          </cell>
          <cell r="D344" t="str">
            <v>13</v>
          </cell>
          <cell r="E344" t="str">
            <v>DICKS - Air</v>
          </cell>
          <cell r="F344" t="str">
            <v>SGN</v>
          </cell>
          <cell r="G344" t="str">
            <v>Forecast</v>
          </cell>
        </row>
        <row r="345">
          <cell r="B345" t="str">
            <v>DICKS</v>
          </cell>
          <cell r="C345">
            <v>8</v>
          </cell>
          <cell r="D345" t="str">
            <v>13</v>
          </cell>
          <cell r="E345" t="str">
            <v>DICKS - Sea</v>
          </cell>
          <cell r="F345" t="str">
            <v>SGN</v>
          </cell>
          <cell r="G345" t="str">
            <v>Forecast</v>
          </cell>
        </row>
        <row r="346">
          <cell r="B346" t="str">
            <v>EDDIEB</v>
          </cell>
          <cell r="C346">
            <v>0</v>
          </cell>
          <cell r="D346" t="str">
            <v>13</v>
          </cell>
          <cell r="E346" t="str">
            <v>EDDIEB - Air</v>
          </cell>
          <cell r="F346" t="str">
            <v>SGN</v>
          </cell>
          <cell r="G346" t="str">
            <v>Forecast</v>
          </cell>
        </row>
        <row r="347">
          <cell r="B347" t="str">
            <v>EDDIEB</v>
          </cell>
          <cell r="C347">
            <v>22</v>
          </cell>
          <cell r="D347" t="str">
            <v>13</v>
          </cell>
          <cell r="E347" t="str">
            <v>EDDIEB - Sea</v>
          </cell>
          <cell r="F347" t="str">
            <v>SGN</v>
          </cell>
          <cell r="G347" t="str">
            <v>Forecast</v>
          </cell>
        </row>
        <row r="348">
          <cell r="B348" t="str">
            <v>ELDOR</v>
          </cell>
          <cell r="C348">
            <v>4</v>
          </cell>
          <cell r="D348" t="str">
            <v>13</v>
          </cell>
          <cell r="E348" t="str">
            <v>ELDOR - Sea</v>
          </cell>
          <cell r="F348" t="str">
            <v>SGN</v>
          </cell>
          <cell r="G348" t="str">
            <v>Forecast</v>
          </cell>
        </row>
        <row r="349">
          <cell r="B349" t="str">
            <v>EMCI</v>
          </cell>
          <cell r="C349">
            <v>1</v>
          </cell>
          <cell r="D349" t="str">
            <v>13</v>
          </cell>
          <cell r="E349" t="str">
            <v>EMCI - Sea</v>
          </cell>
          <cell r="F349" t="str">
            <v>SGN</v>
          </cell>
          <cell r="G349" t="str">
            <v>Forecast</v>
          </cell>
        </row>
        <row r="350">
          <cell r="B350" t="str">
            <v>EMLUX</v>
          </cell>
          <cell r="C350">
            <v>23</v>
          </cell>
          <cell r="D350" t="str">
            <v>13</v>
          </cell>
          <cell r="E350" t="str">
            <v>EMLUX - Sea</v>
          </cell>
          <cell r="F350" t="str">
            <v>SGN</v>
          </cell>
          <cell r="G350" t="str">
            <v>Forecast</v>
          </cell>
        </row>
        <row r="351">
          <cell r="B351" t="str">
            <v>ENGRS</v>
          </cell>
          <cell r="C351">
            <v>5</v>
          </cell>
          <cell r="D351" t="str">
            <v>13</v>
          </cell>
          <cell r="E351" t="str">
            <v>ENGRS - Sea</v>
          </cell>
          <cell r="F351" t="str">
            <v>SGN</v>
          </cell>
          <cell r="G351" t="str">
            <v>Forecast</v>
          </cell>
        </row>
        <row r="352">
          <cell r="B352" t="str">
            <v>EUROM</v>
          </cell>
          <cell r="C352">
            <v>14</v>
          </cell>
          <cell r="D352" t="str">
            <v>13</v>
          </cell>
          <cell r="E352" t="str">
            <v>EUROM - Sea</v>
          </cell>
          <cell r="F352" t="str">
            <v>SGN</v>
          </cell>
          <cell r="G352" t="str">
            <v>Forecast</v>
          </cell>
        </row>
        <row r="353">
          <cell r="B353" t="str">
            <v>EXPRES</v>
          </cell>
          <cell r="C353">
            <v>15</v>
          </cell>
          <cell r="D353" t="str">
            <v>13</v>
          </cell>
          <cell r="E353" t="str">
            <v>EXPRES - Sea</v>
          </cell>
          <cell r="F353" t="str">
            <v>SGN</v>
          </cell>
          <cell r="G353" t="str">
            <v>Forecast</v>
          </cell>
        </row>
        <row r="354">
          <cell r="B354" t="str">
            <v>GAP</v>
          </cell>
          <cell r="C354">
            <v>1</v>
          </cell>
          <cell r="D354" t="str">
            <v>13</v>
          </cell>
          <cell r="E354" t="str">
            <v>GAP - Air</v>
          </cell>
          <cell r="F354" t="str">
            <v>SGN</v>
          </cell>
          <cell r="G354" t="str">
            <v>Forecast</v>
          </cell>
        </row>
        <row r="355">
          <cell r="B355" t="str">
            <v>GAP</v>
          </cell>
          <cell r="C355">
            <v>764</v>
          </cell>
          <cell r="D355" t="str">
            <v>13</v>
          </cell>
          <cell r="E355" t="str">
            <v>GAP - Sea</v>
          </cell>
          <cell r="F355" t="str">
            <v>SGN</v>
          </cell>
          <cell r="G355" t="str">
            <v>Forecast</v>
          </cell>
        </row>
        <row r="356">
          <cell r="B356" t="str">
            <v>GFSI</v>
          </cell>
          <cell r="C356">
            <v>0</v>
          </cell>
          <cell r="D356" t="str">
            <v>13</v>
          </cell>
          <cell r="E356" t="str">
            <v>GFSI - Air</v>
          </cell>
          <cell r="F356" t="str">
            <v>SGN</v>
          </cell>
          <cell r="G356" t="str">
            <v>Forecast</v>
          </cell>
        </row>
        <row r="357">
          <cell r="B357" t="str">
            <v>GFSI</v>
          </cell>
          <cell r="C357">
            <v>4</v>
          </cell>
          <cell r="D357" t="str">
            <v>13</v>
          </cell>
          <cell r="E357" t="str">
            <v>GFSI - Sea</v>
          </cell>
          <cell r="F357" t="str">
            <v>SGN</v>
          </cell>
          <cell r="G357" t="str">
            <v>Forecast</v>
          </cell>
        </row>
        <row r="358">
          <cell r="B358" t="str">
            <v>GUITCN</v>
          </cell>
          <cell r="C358">
            <v>2</v>
          </cell>
          <cell r="D358" t="str">
            <v>13</v>
          </cell>
          <cell r="E358" t="str">
            <v>GUITCN - Sea</v>
          </cell>
          <cell r="F358" t="str">
            <v>SGN</v>
          </cell>
          <cell r="G358" t="str">
            <v>Forecast</v>
          </cell>
        </row>
        <row r="359">
          <cell r="B359" t="str">
            <v>HAGGAR</v>
          </cell>
          <cell r="C359">
            <v>13</v>
          </cell>
          <cell r="D359" t="str">
            <v>13</v>
          </cell>
          <cell r="E359" t="str">
            <v>HAGGAR - Sea</v>
          </cell>
          <cell r="F359" t="str">
            <v>SGN</v>
          </cell>
          <cell r="G359" t="str">
            <v>Forecast</v>
          </cell>
        </row>
        <row r="360">
          <cell r="B360" t="str">
            <v>HBIRAW</v>
          </cell>
          <cell r="C360">
            <v>2</v>
          </cell>
          <cell r="D360" t="str">
            <v>13</v>
          </cell>
          <cell r="E360" t="str">
            <v>HBIRAW - Sea</v>
          </cell>
          <cell r="F360" t="str">
            <v>SGN</v>
          </cell>
          <cell r="G360" t="str">
            <v>Forecast</v>
          </cell>
        </row>
        <row r="361">
          <cell r="B361" t="str">
            <v>HORBAC</v>
          </cell>
          <cell r="C361">
            <v>1</v>
          </cell>
          <cell r="D361" t="str">
            <v>13</v>
          </cell>
          <cell r="E361" t="str">
            <v>HORBAC - Sea</v>
          </cell>
          <cell r="F361" t="str">
            <v>SGN</v>
          </cell>
          <cell r="G361" t="str">
            <v>Forecast</v>
          </cell>
        </row>
        <row r="362">
          <cell r="B362" t="str">
            <v>IMAGE</v>
          </cell>
          <cell r="C362">
            <v>8</v>
          </cell>
          <cell r="D362" t="str">
            <v>13</v>
          </cell>
          <cell r="E362" t="str">
            <v>IMAGE - Sea</v>
          </cell>
          <cell r="F362" t="str">
            <v>SGN</v>
          </cell>
          <cell r="G362" t="str">
            <v>Forecast</v>
          </cell>
        </row>
        <row r="363">
          <cell r="B363" t="str">
            <v>ITGM</v>
          </cell>
          <cell r="C363">
            <v>5</v>
          </cell>
          <cell r="D363" t="str">
            <v>13</v>
          </cell>
          <cell r="E363" t="str">
            <v>ITGM - Sea</v>
          </cell>
          <cell r="F363" t="str">
            <v>SGN</v>
          </cell>
          <cell r="G363" t="str">
            <v>Forecast</v>
          </cell>
        </row>
        <row r="364">
          <cell r="B364" t="str">
            <v>JCREW</v>
          </cell>
          <cell r="C364">
            <v>14</v>
          </cell>
          <cell r="D364" t="str">
            <v>13</v>
          </cell>
          <cell r="E364" t="str">
            <v>JCREW - Air</v>
          </cell>
          <cell r="F364" t="str">
            <v>SGN</v>
          </cell>
          <cell r="G364" t="str">
            <v>Forecast</v>
          </cell>
        </row>
        <row r="365">
          <cell r="B365" t="str">
            <v>JCREW</v>
          </cell>
          <cell r="C365">
            <v>4</v>
          </cell>
          <cell r="D365" t="str">
            <v>13</v>
          </cell>
          <cell r="E365" t="str">
            <v>JCREW - Sea</v>
          </cell>
          <cell r="F365" t="str">
            <v>SGN</v>
          </cell>
          <cell r="G365" t="str">
            <v>Forecast</v>
          </cell>
        </row>
        <row r="366">
          <cell r="B366" t="str">
            <v>KMRTFM</v>
          </cell>
          <cell r="C366">
            <v>17</v>
          </cell>
          <cell r="D366" t="str">
            <v>13</v>
          </cell>
          <cell r="E366" t="str">
            <v>KMRTFM - Sea</v>
          </cell>
          <cell r="F366" t="str">
            <v>SGN</v>
          </cell>
          <cell r="G366" t="str">
            <v>Forecast</v>
          </cell>
        </row>
        <row r="367">
          <cell r="B367" t="str">
            <v>MAST</v>
          </cell>
          <cell r="C367">
            <v>20</v>
          </cell>
          <cell r="D367" t="str">
            <v>13</v>
          </cell>
          <cell r="E367" t="str">
            <v>MAST - Sea</v>
          </cell>
          <cell r="F367" t="str">
            <v>SGN</v>
          </cell>
          <cell r="G367" t="str">
            <v>Forecast</v>
          </cell>
        </row>
        <row r="368">
          <cell r="B368" t="str">
            <v>MUSART</v>
          </cell>
          <cell r="C368">
            <v>2</v>
          </cell>
          <cell r="D368" t="str">
            <v>13</v>
          </cell>
          <cell r="E368" t="str">
            <v>MUSART - Sea</v>
          </cell>
          <cell r="F368" t="str">
            <v>SGN</v>
          </cell>
          <cell r="G368" t="str">
            <v>Forecast</v>
          </cell>
        </row>
        <row r="369">
          <cell r="B369" t="str">
            <v>MYSHOE</v>
          </cell>
          <cell r="C369">
            <v>4</v>
          </cell>
          <cell r="D369" t="str">
            <v>13</v>
          </cell>
          <cell r="E369" t="str">
            <v>MYSHOE - Sea</v>
          </cell>
          <cell r="F369" t="str">
            <v>SGN</v>
          </cell>
          <cell r="G369" t="str">
            <v>Forecast</v>
          </cell>
        </row>
        <row r="370">
          <cell r="B370" t="str">
            <v>NBAL</v>
          </cell>
          <cell r="C370">
            <v>1</v>
          </cell>
          <cell r="D370" t="str">
            <v>13</v>
          </cell>
          <cell r="E370" t="str">
            <v>NBAL - Air</v>
          </cell>
          <cell r="F370" t="str">
            <v>SGN</v>
          </cell>
          <cell r="G370" t="str">
            <v>Forecast</v>
          </cell>
        </row>
        <row r="371">
          <cell r="B371" t="str">
            <v>NBAL</v>
          </cell>
          <cell r="C371">
            <v>311</v>
          </cell>
          <cell r="D371" t="str">
            <v>13</v>
          </cell>
          <cell r="E371" t="str">
            <v>NBAL - Sea</v>
          </cell>
          <cell r="F371" t="str">
            <v>SGN</v>
          </cell>
          <cell r="G371" t="str">
            <v>Forecast</v>
          </cell>
        </row>
        <row r="372">
          <cell r="B372" t="str">
            <v>NBC</v>
          </cell>
          <cell r="C372">
            <v>41</v>
          </cell>
          <cell r="D372" t="str">
            <v>13</v>
          </cell>
          <cell r="E372" t="str">
            <v>NBC - Sea</v>
          </cell>
          <cell r="F372" t="str">
            <v>SGN</v>
          </cell>
          <cell r="G372" t="str">
            <v>Forecast</v>
          </cell>
        </row>
        <row r="373">
          <cell r="B373" t="str">
            <v>OBIPOL</v>
          </cell>
          <cell r="C373">
            <v>4</v>
          </cell>
          <cell r="D373" t="str">
            <v>13</v>
          </cell>
          <cell r="E373" t="str">
            <v>OBIPOL - Sea</v>
          </cell>
          <cell r="F373" t="str">
            <v>SGN</v>
          </cell>
          <cell r="G373" t="str">
            <v>Forecast</v>
          </cell>
        </row>
        <row r="374">
          <cell r="B374" t="str">
            <v>OUTDOR</v>
          </cell>
          <cell r="C374">
            <v>1</v>
          </cell>
          <cell r="D374" t="str">
            <v>13</v>
          </cell>
          <cell r="E374" t="str">
            <v>OUTDOR - Air</v>
          </cell>
          <cell r="F374" t="str">
            <v>SGN</v>
          </cell>
          <cell r="G374" t="str">
            <v>Forecast</v>
          </cell>
        </row>
        <row r="375">
          <cell r="B375" t="str">
            <v>OUTDOR</v>
          </cell>
          <cell r="C375">
            <v>253</v>
          </cell>
          <cell r="D375" t="str">
            <v>13</v>
          </cell>
          <cell r="E375" t="str">
            <v>OUTDOR - Sea</v>
          </cell>
          <cell r="F375" t="str">
            <v>SGN</v>
          </cell>
          <cell r="G375" t="str">
            <v>Forecast</v>
          </cell>
        </row>
        <row r="376">
          <cell r="B376" t="str">
            <v>PACSUN</v>
          </cell>
          <cell r="C376">
            <v>0</v>
          </cell>
          <cell r="D376" t="str">
            <v>13</v>
          </cell>
          <cell r="E376" t="str">
            <v>PACSUN - Air</v>
          </cell>
          <cell r="F376" t="str">
            <v>SGN</v>
          </cell>
          <cell r="G376" t="str">
            <v>Forecast</v>
          </cell>
        </row>
        <row r="377">
          <cell r="B377" t="str">
            <v>PVHJA</v>
          </cell>
          <cell r="C377">
            <v>0</v>
          </cell>
          <cell r="D377" t="str">
            <v>13</v>
          </cell>
          <cell r="E377" t="str">
            <v>PVHJA - Air</v>
          </cell>
          <cell r="F377" t="str">
            <v>SGN</v>
          </cell>
          <cell r="G377" t="str">
            <v>Forecast</v>
          </cell>
        </row>
        <row r="378">
          <cell r="B378" t="str">
            <v>PVHJA</v>
          </cell>
          <cell r="C378">
            <v>0</v>
          </cell>
          <cell r="D378" t="str">
            <v>13</v>
          </cell>
          <cell r="E378" t="str">
            <v>PVHJA - Sea</v>
          </cell>
          <cell r="F378" t="str">
            <v>SGN</v>
          </cell>
          <cell r="G378" t="str">
            <v>Forecast</v>
          </cell>
        </row>
        <row r="379">
          <cell r="B379" t="str">
            <v>RH</v>
          </cell>
          <cell r="C379">
            <v>155</v>
          </cell>
          <cell r="D379" t="str">
            <v>13</v>
          </cell>
          <cell r="E379" t="str">
            <v>RH - Sea</v>
          </cell>
          <cell r="F379" t="str">
            <v>SGN</v>
          </cell>
          <cell r="G379" t="str">
            <v>Forecast</v>
          </cell>
        </row>
        <row r="380">
          <cell r="B380" t="str">
            <v>SPENCR</v>
          </cell>
          <cell r="C380">
            <v>2</v>
          </cell>
          <cell r="D380" t="str">
            <v>13</v>
          </cell>
          <cell r="E380" t="str">
            <v>SPENCR - Sea</v>
          </cell>
          <cell r="F380" t="str">
            <v>SGN</v>
          </cell>
          <cell r="G380" t="str">
            <v>Forecast</v>
          </cell>
        </row>
        <row r="381">
          <cell r="B381" t="str">
            <v>SWOOSH</v>
          </cell>
          <cell r="C381">
            <v>80</v>
          </cell>
          <cell r="D381" t="str">
            <v>13</v>
          </cell>
          <cell r="E381" t="str">
            <v>SWOOSH - Air</v>
          </cell>
          <cell r="F381" t="str">
            <v>SGN</v>
          </cell>
          <cell r="G381" t="str">
            <v>Forecast</v>
          </cell>
        </row>
        <row r="382">
          <cell r="B382" t="str">
            <v>SWOOSH</v>
          </cell>
          <cell r="C382">
            <v>5011</v>
          </cell>
          <cell r="D382" t="str">
            <v>13</v>
          </cell>
          <cell r="E382" t="str">
            <v>SWOOSH - Sea</v>
          </cell>
          <cell r="F382" t="str">
            <v>SGN</v>
          </cell>
          <cell r="G382" t="str">
            <v>Forecast</v>
          </cell>
        </row>
        <row r="383">
          <cell r="B383" t="str">
            <v>THAS</v>
          </cell>
          <cell r="C383">
            <v>1</v>
          </cell>
          <cell r="D383" t="str">
            <v>13</v>
          </cell>
          <cell r="E383" t="str">
            <v>THAS - Sea</v>
          </cell>
          <cell r="F383" t="str">
            <v>SGN</v>
          </cell>
          <cell r="G383" t="str">
            <v>Forecast</v>
          </cell>
        </row>
        <row r="384">
          <cell r="B384" t="str">
            <v>TKMAXX</v>
          </cell>
          <cell r="C384">
            <v>20</v>
          </cell>
          <cell r="D384" t="str">
            <v>13</v>
          </cell>
          <cell r="E384" t="str">
            <v>TKMAXX - Sea</v>
          </cell>
          <cell r="F384" t="str">
            <v>SGN</v>
          </cell>
          <cell r="G384" t="str">
            <v>Forecast</v>
          </cell>
        </row>
        <row r="385">
          <cell r="B385" t="str">
            <v>TOMBOD</v>
          </cell>
          <cell r="C385">
            <v>1</v>
          </cell>
          <cell r="D385" t="str">
            <v>13</v>
          </cell>
          <cell r="E385" t="str">
            <v>TOMBOD - Sea</v>
          </cell>
          <cell r="F385" t="str">
            <v>SGN</v>
          </cell>
          <cell r="G385" t="str">
            <v>Forecast</v>
          </cell>
        </row>
        <row r="386">
          <cell r="B386" t="str">
            <v>TOMFTW</v>
          </cell>
          <cell r="C386">
            <v>36</v>
          </cell>
          <cell r="D386" t="str">
            <v>13</v>
          </cell>
          <cell r="E386" t="str">
            <v>TOMFTW - Sea</v>
          </cell>
          <cell r="F386" t="str">
            <v>SGN</v>
          </cell>
          <cell r="G386" t="str">
            <v>Forecast</v>
          </cell>
        </row>
        <row r="387">
          <cell r="B387" t="str">
            <v>TOMRTL</v>
          </cell>
          <cell r="C387">
            <v>1</v>
          </cell>
          <cell r="D387" t="str">
            <v>13</v>
          </cell>
          <cell r="E387" t="str">
            <v>TOMRTL - Sea</v>
          </cell>
          <cell r="F387" t="str">
            <v>SGN</v>
          </cell>
          <cell r="G387" t="str">
            <v>Forecast</v>
          </cell>
        </row>
        <row r="388">
          <cell r="B388" t="str">
            <v>TOTES</v>
          </cell>
          <cell r="C388">
            <v>3</v>
          </cell>
          <cell r="D388" t="str">
            <v>13</v>
          </cell>
          <cell r="E388" t="str">
            <v>TOTES - Sea</v>
          </cell>
          <cell r="F388" t="str">
            <v>SGN</v>
          </cell>
          <cell r="G388" t="str">
            <v>Forecast</v>
          </cell>
        </row>
        <row r="389">
          <cell r="B389" t="str">
            <v>UAAIR</v>
          </cell>
          <cell r="C389">
            <v>30</v>
          </cell>
          <cell r="D389" t="str">
            <v>13</v>
          </cell>
          <cell r="E389" t="str">
            <v>UAAIR - Air</v>
          </cell>
          <cell r="F389" t="str">
            <v>SGN</v>
          </cell>
          <cell r="G389" t="str">
            <v>Forecast</v>
          </cell>
        </row>
        <row r="390">
          <cell r="B390" t="str">
            <v>UADSHP</v>
          </cell>
          <cell r="C390">
            <v>12</v>
          </cell>
          <cell r="D390" t="str">
            <v>13</v>
          </cell>
          <cell r="E390" t="str">
            <v>UADSHP - Sea</v>
          </cell>
          <cell r="F390" t="str">
            <v>SGN</v>
          </cell>
          <cell r="G390" t="str">
            <v>Forecast</v>
          </cell>
        </row>
        <row r="391">
          <cell r="B391" t="str">
            <v>UAWEN</v>
          </cell>
          <cell r="C391">
            <v>22</v>
          </cell>
          <cell r="D391" t="str">
            <v>13</v>
          </cell>
          <cell r="E391" t="str">
            <v>UAWEN - Sea</v>
          </cell>
          <cell r="F391" t="str">
            <v>SGN</v>
          </cell>
          <cell r="G391" t="str">
            <v>Forecast</v>
          </cell>
        </row>
        <row r="392">
          <cell r="B392" t="str">
            <v>URBAN</v>
          </cell>
          <cell r="C392">
            <v>18</v>
          </cell>
          <cell r="D392" t="str">
            <v>13</v>
          </cell>
          <cell r="E392" t="str">
            <v>URBAN - Sea</v>
          </cell>
          <cell r="F392" t="str">
            <v>SGN</v>
          </cell>
          <cell r="G392" t="str">
            <v>Forecast</v>
          </cell>
        </row>
        <row r="393">
          <cell r="B393" t="str">
            <v>VANHA</v>
          </cell>
          <cell r="C393">
            <v>8</v>
          </cell>
          <cell r="D393" t="str">
            <v>13</v>
          </cell>
          <cell r="E393" t="str">
            <v>VANHA - Sea</v>
          </cell>
          <cell r="F393" t="str">
            <v>SGN</v>
          </cell>
          <cell r="G393" t="str">
            <v>Forecast</v>
          </cell>
        </row>
        <row r="394">
          <cell r="B394" t="str">
            <v>WARAS</v>
          </cell>
          <cell r="C394">
            <v>4</v>
          </cell>
          <cell r="D394" t="str">
            <v>13</v>
          </cell>
          <cell r="E394" t="str">
            <v>WARAS - Sea</v>
          </cell>
          <cell r="F394" t="str">
            <v>SGN</v>
          </cell>
          <cell r="G394" t="str">
            <v>Forecast</v>
          </cell>
        </row>
        <row r="395">
          <cell r="B395" t="str">
            <v>WYNBRG</v>
          </cell>
          <cell r="C395">
            <v>2</v>
          </cell>
          <cell r="D395" t="str">
            <v>13</v>
          </cell>
          <cell r="E395" t="str">
            <v>WYNBRG - Sea</v>
          </cell>
          <cell r="F395" t="str">
            <v>SGN</v>
          </cell>
          <cell r="G395" t="str">
            <v>Forecast</v>
          </cell>
        </row>
        <row r="396">
          <cell r="B396" t="str">
            <v>XATPE</v>
          </cell>
          <cell r="C396">
            <v>13</v>
          </cell>
          <cell r="D396" t="str">
            <v>13</v>
          </cell>
          <cell r="E396" t="str">
            <v>XATPE - Sea</v>
          </cell>
          <cell r="F396" t="str">
            <v>SGN</v>
          </cell>
          <cell r="G396" t="str">
            <v>Forecast</v>
          </cell>
        </row>
        <row r="397">
          <cell r="B397" t="str">
            <v>XFIKA</v>
          </cell>
          <cell r="C397">
            <v>3</v>
          </cell>
          <cell r="D397" t="str">
            <v>13</v>
          </cell>
          <cell r="E397" t="str">
            <v>XFIKA - Sea</v>
          </cell>
          <cell r="F397" t="str">
            <v>SGN</v>
          </cell>
          <cell r="G397" t="str">
            <v>Forecast</v>
          </cell>
        </row>
        <row r="398">
          <cell r="B398" t="str">
            <v>XGPWH</v>
          </cell>
          <cell r="C398">
            <v>0</v>
          </cell>
          <cell r="D398" t="str">
            <v>13</v>
          </cell>
          <cell r="E398" t="str">
            <v>XGPWH - Sea</v>
          </cell>
          <cell r="F398" t="str">
            <v>SGN</v>
          </cell>
          <cell r="G398" t="str">
            <v>Forecast</v>
          </cell>
        </row>
        <row r="399">
          <cell r="B399" t="str">
            <v>XREDC</v>
          </cell>
          <cell r="C399">
            <v>1</v>
          </cell>
          <cell r="D399" t="str">
            <v>13</v>
          </cell>
          <cell r="E399" t="str">
            <v>XREDC - Sea</v>
          </cell>
          <cell r="F399" t="str">
            <v>SGN</v>
          </cell>
          <cell r="G399" t="str">
            <v>Forecast</v>
          </cell>
        </row>
        <row r="400">
          <cell r="B400" t="str">
            <v>AAFZE</v>
          </cell>
          <cell r="C400">
            <v>11</v>
          </cell>
          <cell r="D400" t="str">
            <v>14</v>
          </cell>
          <cell r="E400" t="str">
            <v>AAFZE - Sea</v>
          </cell>
          <cell r="F400" t="str">
            <v>SGN</v>
          </cell>
          <cell r="G400" t="str">
            <v>Forecast</v>
          </cell>
        </row>
        <row r="401">
          <cell r="B401" t="str">
            <v>AEBV</v>
          </cell>
          <cell r="C401">
            <v>11</v>
          </cell>
          <cell r="D401" t="str">
            <v>14</v>
          </cell>
          <cell r="E401" t="str">
            <v>AEBV - Air</v>
          </cell>
          <cell r="F401" t="str">
            <v>SGN</v>
          </cell>
          <cell r="G401" t="str">
            <v>Forecast</v>
          </cell>
        </row>
        <row r="402">
          <cell r="B402" t="str">
            <v>AEBV</v>
          </cell>
          <cell r="C402">
            <v>76</v>
          </cell>
          <cell r="D402" t="str">
            <v>14</v>
          </cell>
          <cell r="E402" t="str">
            <v>AEBV - Sea</v>
          </cell>
          <cell r="F402" t="str">
            <v>SGN</v>
          </cell>
          <cell r="G402" t="str">
            <v>Forecast</v>
          </cell>
        </row>
        <row r="403">
          <cell r="B403" t="str">
            <v>AEC</v>
          </cell>
          <cell r="C403">
            <v>0</v>
          </cell>
          <cell r="D403" t="str">
            <v>14</v>
          </cell>
          <cell r="E403" t="str">
            <v>AEC - Air</v>
          </cell>
          <cell r="F403" t="str">
            <v>SGN</v>
          </cell>
          <cell r="G403" t="str">
            <v>Forecast</v>
          </cell>
        </row>
        <row r="404">
          <cell r="B404" t="str">
            <v>AEC</v>
          </cell>
          <cell r="C404">
            <v>11</v>
          </cell>
          <cell r="D404" t="str">
            <v>14</v>
          </cell>
          <cell r="E404" t="str">
            <v>AEC - Sea</v>
          </cell>
          <cell r="F404" t="str">
            <v>SGN</v>
          </cell>
          <cell r="G404" t="str">
            <v>Forecast</v>
          </cell>
        </row>
        <row r="405">
          <cell r="B405" t="str">
            <v>AEO</v>
          </cell>
          <cell r="C405">
            <v>0</v>
          </cell>
          <cell r="D405" t="str">
            <v>14</v>
          </cell>
          <cell r="E405" t="str">
            <v>AEO - Air</v>
          </cell>
          <cell r="F405" t="str">
            <v>SGN</v>
          </cell>
          <cell r="G405" t="str">
            <v>Forecast</v>
          </cell>
        </row>
        <row r="406">
          <cell r="B406" t="str">
            <v>AEO</v>
          </cell>
          <cell r="C406">
            <v>102</v>
          </cell>
          <cell r="D406" t="str">
            <v>14</v>
          </cell>
          <cell r="E406" t="str">
            <v>AEO - Sea</v>
          </cell>
          <cell r="F406" t="str">
            <v>SGN</v>
          </cell>
          <cell r="G406" t="str">
            <v>Forecast</v>
          </cell>
        </row>
        <row r="407">
          <cell r="B407" t="str">
            <v>AEOMEX</v>
          </cell>
          <cell r="C407">
            <v>7</v>
          </cell>
          <cell r="D407" t="str">
            <v>14</v>
          </cell>
          <cell r="E407" t="str">
            <v>AEOMEX - Air</v>
          </cell>
          <cell r="F407" t="str">
            <v>SGN</v>
          </cell>
          <cell r="G407" t="str">
            <v>Forecast</v>
          </cell>
        </row>
        <row r="408">
          <cell r="B408" t="str">
            <v>AEOMEX</v>
          </cell>
          <cell r="C408">
            <v>70</v>
          </cell>
          <cell r="D408" t="str">
            <v>14</v>
          </cell>
          <cell r="E408" t="str">
            <v>AEOMEX - Sea</v>
          </cell>
          <cell r="F408" t="str">
            <v>SGN</v>
          </cell>
          <cell r="G408" t="str">
            <v>Forecast</v>
          </cell>
        </row>
        <row r="409">
          <cell r="B409" t="str">
            <v>AEOMIX</v>
          </cell>
          <cell r="C409">
            <v>140</v>
          </cell>
          <cell r="D409" t="str">
            <v>14</v>
          </cell>
          <cell r="E409" t="str">
            <v>AEOMIX - Sea</v>
          </cell>
          <cell r="F409" t="str">
            <v>SGN</v>
          </cell>
          <cell r="G409" t="str">
            <v>Forecast</v>
          </cell>
        </row>
        <row r="410">
          <cell r="B410" t="str">
            <v>ALLB</v>
          </cell>
          <cell r="C410">
            <v>0</v>
          </cell>
          <cell r="D410" t="str">
            <v>14</v>
          </cell>
          <cell r="E410" t="str">
            <v>ALLB - Air</v>
          </cell>
          <cell r="F410" t="str">
            <v>SGN</v>
          </cell>
          <cell r="G410" t="str">
            <v>Forecast</v>
          </cell>
        </row>
        <row r="411">
          <cell r="B411" t="str">
            <v>ALLB</v>
          </cell>
          <cell r="C411">
            <v>4</v>
          </cell>
          <cell r="D411" t="str">
            <v>14</v>
          </cell>
          <cell r="E411" t="str">
            <v>ALLB - Sea</v>
          </cell>
          <cell r="F411" t="str">
            <v>SGN</v>
          </cell>
          <cell r="G411" t="str">
            <v>Forecast</v>
          </cell>
        </row>
        <row r="412">
          <cell r="B412" t="str">
            <v>ANNINC</v>
          </cell>
          <cell r="C412">
            <v>55</v>
          </cell>
          <cell r="D412" t="str">
            <v>14</v>
          </cell>
          <cell r="E412" t="str">
            <v>ANNINC - Sea</v>
          </cell>
          <cell r="F412" t="str">
            <v>SGN</v>
          </cell>
          <cell r="G412" t="str">
            <v>Forecast</v>
          </cell>
        </row>
        <row r="413">
          <cell r="B413" t="str">
            <v>ARMOUR</v>
          </cell>
          <cell r="C413">
            <v>145</v>
          </cell>
          <cell r="D413" t="str">
            <v>14</v>
          </cell>
          <cell r="E413" t="str">
            <v>ARMOUR - Sea</v>
          </cell>
          <cell r="F413" t="str">
            <v>SGN</v>
          </cell>
          <cell r="G413" t="str">
            <v>Forecast</v>
          </cell>
        </row>
        <row r="414">
          <cell r="B414" t="str">
            <v>ATC</v>
          </cell>
          <cell r="C414">
            <v>0</v>
          </cell>
          <cell r="D414" t="str">
            <v>14</v>
          </cell>
          <cell r="E414" t="str">
            <v>ATC - Air</v>
          </cell>
          <cell r="F414" t="str">
            <v>SGN</v>
          </cell>
          <cell r="G414" t="str">
            <v>Forecast</v>
          </cell>
        </row>
        <row r="415">
          <cell r="B415" t="str">
            <v>ATC</v>
          </cell>
          <cell r="C415">
            <v>10</v>
          </cell>
          <cell r="D415" t="str">
            <v>14</v>
          </cell>
          <cell r="E415" t="str">
            <v>ATC - Sea</v>
          </cell>
          <cell r="F415" t="str">
            <v>SGN</v>
          </cell>
          <cell r="G415" t="str">
            <v>Forecast</v>
          </cell>
        </row>
        <row r="416">
          <cell r="B416" t="str">
            <v>ATS</v>
          </cell>
          <cell r="C416">
            <v>1</v>
          </cell>
          <cell r="D416" t="str">
            <v>14</v>
          </cell>
          <cell r="E416" t="str">
            <v>ATS - Sea</v>
          </cell>
          <cell r="F416" t="str">
            <v>SGN</v>
          </cell>
          <cell r="G416" t="str">
            <v>Forecast</v>
          </cell>
        </row>
        <row r="417">
          <cell r="B417" t="str">
            <v>BOSE</v>
          </cell>
          <cell r="C417">
            <v>11</v>
          </cell>
          <cell r="D417" t="str">
            <v>14</v>
          </cell>
          <cell r="E417" t="str">
            <v>BOSE - Sea</v>
          </cell>
          <cell r="F417" t="str">
            <v>SGN</v>
          </cell>
          <cell r="G417" t="str">
            <v>Forecast</v>
          </cell>
        </row>
        <row r="418">
          <cell r="B418" t="str">
            <v>BPSH</v>
          </cell>
          <cell r="C418">
            <v>0</v>
          </cell>
          <cell r="D418" t="str">
            <v>14</v>
          </cell>
          <cell r="E418" t="str">
            <v>BPSH - Sea</v>
          </cell>
          <cell r="F418" t="str">
            <v>SGN</v>
          </cell>
          <cell r="G418" t="str">
            <v>Forecast</v>
          </cell>
        </row>
        <row r="419">
          <cell r="B419" t="str">
            <v>BPSHCA</v>
          </cell>
          <cell r="C419">
            <v>12</v>
          </cell>
          <cell r="D419" t="str">
            <v>14</v>
          </cell>
          <cell r="E419" t="str">
            <v>BPSHCA - Sea</v>
          </cell>
          <cell r="F419" t="str">
            <v>SGN</v>
          </cell>
          <cell r="G419" t="str">
            <v>Forecast</v>
          </cell>
        </row>
        <row r="420">
          <cell r="B420" t="str">
            <v>CKFWEU</v>
          </cell>
          <cell r="C420">
            <v>4</v>
          </cell>
          <cell r="D420" t="str">
            <v>14</v>
          </cell>
          <cell r="E420" t="str">
            <v>CKFWEU - Sea</v>
          </cell>
          <cell r="F420" t="str">
            <v>SGN</v>
          </cell>
          <cell r="G420" t="str">
            <v>Forecast</v>
          </cell>
        </row>
        <row r="421">
          <cell r="B421" t="str">
            <v>CKPFEU</v>
          </cell>
          <cell r="C421">
            <v>21</v>
          </cell>
          <cell r="D421" t="str">
            <v>14</v>
          </cell>
          <cell r="E421" t="str">
            <v>CKPFEU - Sea</v>
          </cell>
          <cell r="F421" t="str">
            <v>SGN</v>
          </cell>
          <cell r="G421" t="str">
            <v>Forecast</v>
          </cell>
        </row>
        <row r="422">
          <cell r="B422" t="str">
            <v>CKRTEU</v>
          </cell>
          <cell r="C422">
            <v>4</v>
          </cell>
          <cell r="D422" t="str">
            <v>14</v>
          </cell>
          <cell r="E422" t="str">
            <v>CKRTEU - Sea</v>
          </cell>
          <cell r="F422" t="str">
            <v>SGN</v>
          </cell>
          <cell r="G422" t="str">
            <v>Forecast</v>
          </cell>
        </row>
        <row r="423">
          <cell r="B423" t="str">
            <v>CKSWEU</v>
          </cell>
          <cell r="C423">
            <v>0</v>
          </cell>
          <cell r="D423" t="str">
            <v>14</v>
          </cell>
          <cell r="E423" t="str">
            <v>CKSWEU - Sea</v>
          </cell>
          <cell r="F423" t="str">
            <v>SGN</v>
          </cell>
          <cell r="G423" t="str">
            <v>Forecast</v>
          </cell>
        </row>
        <row r="424">
          <cell r="B424" t="str">
            <v>CLUSH</v>
          </cell>
          <cell r="C424">
            <v>3</v>
          </cell>
          <cell r="D424" t="str">
            <v>14</v>
          </cell>
          <cell r="E424" t="str">
            <v>CLUSH - Sea</v>
          </cell>
          <cell r="F424" t="str">
            <v>SGN</v>
          </cell>
          <cell r="G424" t="str">
            <v>Forecast</v>
          </cell>
        </row>
        <row r="425">
          <cell r="B425" t="str">
            <v>COLE</v>
          </cell>
          <cell r="C425">
            <v>75</v>
          </cell>
          <cell r="D425" t="str">
            <v>14</v>
          </cell>
          <cell r="E425" t="str">
            <v>COLE - Sea</v>
          </cell>
          <cell r="F425" t="str">
            <v>SGN</v>
          </cell>
          <cell r="G425" t="str">
            <v>Forecast</v>
          </cell>
        </row>
        <row r="426">
          <cell r="B426" t="str">
            <v>CONVRS</v>
          </cell>
          <cell r="C426">
            <v>0</v>
          </cell>
          <cell r="D426" t="str">
            <v>14</v>
          </cell>
          <cell r="E426" t="str">
            <v>CONVRS - Air</v>
          </cell>
          <cell r="F426" t="str">
            <v>SGN</v>
          </cell>
          <cell r="G426" t="str">
            <v>Forecast</v>
          </cell>
        </row>
        <row r="427">
          <cell r="B427" t="str">
            <v>CONVRS</v>
          </cell>
          <cell r="C427">
            <v>18</v>
          </cell>
          <cell r="D427" t="str">
            <v>14</v>
          </cell>
          <cell r="E427" t="str">
            <v>CONVRS - Sea</v>
          </cell>
          <cell r="F427" t="str">
            <v>SGN</v>
          </cell>
          <cell r="G427" t="str">
            <v>Forecast</v>
          </cell>
        </row>
        <row r="428">
          <cell r="B428" t="str">
            <v>DEICH</v>
          </cell>
          <cell r="C428">
            <v>54</v>
          </cell>
          <cell r="D428" t="str">
            <v>14</v>
          </cell>
          <cell r="E428" t="str">
            <v>DEICH - Sea</v>
          </cell>
          <cell r="F428" t="str">
            <v>SGN</v>
          </cell>
          <cell r="G428" t="str">
            <v>Forecast</v>
          </cell>
        </row>
        <row r="429">
          <cell r="B429" t="str">
            <v>DICKS</v>
          </cell>
          <cell r="C429">
            <v>53</v>
          </cell>
          <cell r="D429" t="str">
            <v>14</v>
          </cell>
          <cell r="E429" t="str">
            <v>DICKS - Sea</v>
          </cell>
          <cell r="F429" t="str">
            <v>SGN</v>
          </cell>
          <cell r="G429" t="str">
            <v>Forecast</v>
          </cell>
        </row>
        <row r="430">
          <cell r="B430" t="str">
            <v>EDDIEB</v>
          </cell>
          <cell r="C430">
            <v>0</v>
          </cell>
          <cell r="D430" t="str">
            <v>14</v>
          </cell>
          <cell r="E430" t="str">
            <v>EDDIEB - Air</v>
          </cell>
          <cell r="F430" t="str">
            <v>SGN</v>
          </cell>
          <cell r="G430" t="str">
            <v>Forecast</v>
          </cell>
        </row>
        <row r="431">
          <cell r="B431" t="str">
            <v>EDDIEB</v>
          </cell>
          <cell r="C431">
            <v>6</v>
          </cell>
          <cell r="D431" t="str">
            <v>14</v>
          </cell>
          <cell r="E431" t="str">
            <v>EDDIEB - Sea</v>
          </cell>
          <cell r="F431" t="str">
            <v>SGN</v>
          </cell>
          <cell r="G431" t="str">
            <v>Forecast</v>
          </cell>
        </row>
        <row r="432">
          <cell r="B432" t="str">
            <v>EMLUX</v>
          </cell>
          <cell r="C432">
            <v>1</v>
          </cell>
          <cell r="D432" t="str">
            <v>14</v>
          </cell>
          <cell r="E432" t="str">
            <v>EMLUX - Sea</v>
          </cell>
          <cell r="F432" t="str">
            <v>SGN</v>
          </cell>
          <cell r="G432" t="str">
            <v>Forecast</v>
          </cell>
        </row>
        <row r="433">
          <cell r="B433" t="str">
            <v>ENGRS</v>
          </cell>
          <cell r="C433">
            <v>2</v>
          </cell>
          <cell r="D433" t="str">
            <v>14</v>
          </cell>
          <cell r="E433" t="str">
            <v>ENGRS - Sea</v>
          </cell>
          <cell r="F433" t="str">
            <v>SGN</v>
          </cell>
          <cell r="G433" t="str">
            <v>Forecast</v>
          </cell>
        </row>
        <row r="434">
          <cell r="B434" t="str">
            <v>EUROM</v>
          </cell>
          <cell r="C434">
            <v>11</v>
          </cell>
          <cell r="D434" t="str">
            <v>14</v>
          </cell>
          <cell r="E434" t="str">
            <v>EUROM - Sea</v>
          </cell>
          <cell r="F434" t="str">
            <v>SGN</v>
          </cell>
          <cell r="G434" t="str">
            <v>Forecast</v>
          </cell>
        </row>
        <row r="435">
          <cell r="B435" t="str">
            <v>EXPRES</v>
          </cell>
          <cell r="C435">
            <v>19</v>
          </cell>
          <cell r="D435" t="str">
            <v>14</v>
          </cell>
          <cell r="E435" t="str">
            <v>EXPRES - Sea</v>
          </cell>
          <cell r="F435" t="str">
            <v>SGN</v>
          </cell>
          <cell r="G435" t="str">
            <v>Forecast</v>
          </cell>
        </row>
        <row r="436">
          <cell r="B436" t="str">
            <v>GAP</v>
          </cell>
          <cell r="C436">
            <v>2</v>
          </cell>
          <cell r="D436" t="str">
            <v>14</v>
          </cell>
          <cell r="E436" t="str">
            <v>GAP - Air</v>
          </cell>
          <cell r="F436" t="str">
            <v>SGN</v>
          </cell>
          <cell r="G436" t="str">
            <v>Forecast</v>
          </cell>
        </row>
        <row r="437">
          <cell r="B437" t="str">
            <v>GAP</v>
          </cell>
          <cell r="C437">
            <v>754</v>
          </cell>
          <cell r="D437" t="str">
            <v>14</v>
          </cell>
          <cell r="E437" t="str">
            <v>GAP - Sea</v>
          </cell>
          <cell r="F437" t="str">
            <v>SGN</v>
          </cell>
          <cell r="G437" t="str">
            <v>Forecast</v>
          </cell>
        </row>
        <row r="438">
          <cell r="B438" t="str">
            <v>GFSI</v>
          </cell>
          <cell r="C438">
            <v>1</v>
          </cell>
          <cell r="D438" t="str">
            <v>14</v>
          </cell>
          <cell r="E438" t="str">
            <v>GFSI - Air</v>
          </cell>
          <cell r="F438" t="str">
            <v>SGN</v>
          </cell>
          <cell r="G438" t="str">
            <v>Forecast</v>
          </cell>
        </row>
        <row r="439">
          <cell r="B439" t="str">
            <v>GFSI</v>
          </cell>
          <cell r="C439">
            <v>5</v>
          </cell>
          <cell r="D439" t="str">
            <v>14</v>
          </cell>
          <cell r="E439" t="str">
            <v>GFSI - Sea</v>
          </cell>
          <cell r="F439" t="str">
            <v>SGN</v>
          </cell>
          <cell r="G439" t="str">
            <v>Forecast</v>
          </cell>
        </row>
        <row r="440">
          <cell r="B440" t="str">
            <v>GUITCN</v>
          </cell>
          <cell r="C440">
            <v>0</v>
          </cell>
          <cell r="D440" t="str">
            <v>14</v>
          </cell>
          <cell r="E440" t="str">
            <v>GUITCN - Sea</v>
          </cell>
          <cell r="F440" t="str">
            <v>SGN</v>
          </cell>
          <cell r="G440" t="str">
            <v>Forecast</v>
          </cell>
        </row>
        <row r="441">
          <cell r="B441" t="str">
            <v>HAGGAR</v>
          </cell>
          <cell r="C441">
            <v>4</v>
          </cell>
          <cell r="D441" t="str">
            <v>14</v>
          </cell>
          <cell r="E441" t="str">
            <v>HAGGAR - Sea</v>
          </cell>
          <cell r="F441" t="str">
            <v>SGN</v>
          </cell>
          <cell r="G441" t="str">
            <v>Forecast</v>
          </cell>
        </row>
        <row r="442">
          <cell r="B442" t="str">
            <v>HBIRAW</v>
          </cell>
          <cell r="C442">
            <v>0</v>
          </cell>
          <cell r="D442" t="str">
            <v>14</v>
          </cell>
          <cell r="E442" t="str">
            <v>HBIRAW - Air</v>
          </cell>
          <cell r="F442" t="str">
            <v>SGN</v>
          </cell>
          <cell r="G442" t="str">
            <v>Forecast</v>
          </cell>
        </row>
        <row r="443">
          <cell r="B443" t="str">
            <v>HBIRAW</v>
          </cell>
          <cell r="C443">
            <v>3</v>
          </cell>
          <cell r="D443" t="str">
            <v>14</v>
          </cell>
          <cell r="E443" t="str">
            <v>HBIRAW - Sea</v>
          </cell>
          <cell r="F443" t="str">
            <v>SGN</v>
          </cell>
          <cell r="G443" t="str">
            <v>Forecast</v>
          </cell>
        </row>
        <row r="444">
          <cell r="B444" t="str">
            <v>IMAGE</v>
          </cell>
          <cell r="C444">
            <v>3</v>
          </cell>
          <cell r="D444" t="str">
            <v>14</v>
          </cell>
          <cell r="E444" t="str">
            <v>IMAGE - Sea</v>
          </cell>
          <cell r="F444" t="str">
            <v>SGN</v>
          </cell>
          <cell r="G444" t="str">
            <v>Forecast</v>
          </cell>
        </row>
        <row r="445">
          <cell r="B445" t="str">
            <v>ITGM</v>
          </cell>
          <cell r="C445">
            <v>3</v>
          </cell>
          <cell r="D445" t="str">
            <v>14</v>
          </cell>
          <cell r="E445" t="str">
            <v>ITGM - Sea</v>
          </cell>
          <cell r="F445" t="str">
            <v>SGN</v>
          </cell>
          <cell r="G445" t="str">
            <v>Forecast</v>
          </cell>
        </row>
        <row r="446">
          <cell r="B446" t="str">
            <v>JCREW</v>
          </cell>
          <cell r="C446">
            <v>13</v>
          </cell>
          <cell r="D446" t="str">
            <v>14</v>
          </cell>
          <cell r="E446" t="str">
            <v>JCREW - Air</v>
          </cell>
          <cell r="F446" t="str">
            <v>SGN</v>
          </cell>
          <cell r="G446" t="str">
            <v>Forecast</v>
          </cell>
        </row>
        <row r="447">
          <cell r="B447" t="str">
            <v>JCREW</v>
          </cell>
          <cell r="C447">
            <v>20</v>
          </cell>
          <cell r="D447" t="str">
            <v>14</v>
          </cell>
          <cell r="E447" t="str">
            <v>JCREW - Sea</v>
          </cell>
          <cell r="F447" t="str">
            <v>SGN</v>
          </cell>
          <cell r="G447" t="str">
            <v>Forecast</v>
          </cell>
        </row>
        <row r="448">
          <cell r="B448" t="str">
            <v>KMRTFM</v>
          </cell>
          <cell r="C448">
            <v>14</v>
          </cell>
          <cell r="D448" t="str">
            <v>14</v>
          </cell>
          <cell r="E448" t="str">
            <v>KMRTFM - Sea</v>
          </cell>
          <cell r="F448" t="str">
            <v>SGN</v>
          </cell>
          <cell r="G448" t="str">
            <v>Forecast</v>
          </cell>
        </row>
        <row r="449">
          <cell r="B449" t="str">
            <v>MAST</v>
          </cell>
          <cell r="C449">
            <v>35</v>
          </cell>
          <cell r="D449" t="str">
            <v>14</v>
          </cell>
          <cell r="E449" t="str">
            <v>MAST - Sea</v>
          </cell>
          <cell r="F449" t="str">
            <v>SGN</v>
          </cell>
          <cell r="G449" t="str">
            <v>Forecast</v>
          </cell>
        </row>
        <row r="450">
          <cell r="B450" t="str">
            <v>MUFREN</v>
          </cell>
          <cell r="C450">
            <v>2</v>
          </cell>
          <cell r="D450" t="str">
            <v>14</v>
          </cell>
          <cell r="E450" t="str">
            <v>MUFREN - Sea</v>
          </cell>
          <cell r="F450" t="str">
            <v>SGN</v>
          </cell>
          <cell r="G450" t="str">
            <v>Forecast</v>
          </cell>
        </row>
        <row r="451">
          <cell r="B451" t="str">
            <v>NBAL</v>
          </cell>
          <cell r="C451">
            <v>7</v>
          </cell>
          <cell r="D451" t="str">
            <v>14</v>
          </cell>
          <cell r="E451" t="str">
            <v>NBAL - Air</v>
          </cell>
          <cell r="F451" t="str">
            <v>SGN</v>
          </cell>
          <cell r="G451" t="str">
            <v>Forecast</v>
          </cell>
        </row>
        <row r="452">
          <cell r="B452" t="str">
            <v>NBAL</v>
          </cell>
          <cell r="C452">
            <v>267</v>
          </cell>
          <cell r="D452" t="str">
            <v>14</v>
          </cell>
          <cell r="E452" t="str">
            <v>NBAL - Sea</v>
          </cell>
          <cell r="F452" t="str">
            <v>SGN</v>
          </cell>
          <cell r="G452" t="str">
            <v>Forecast</v>
          </cell>
        </row>
        <row r="453">
          <cell r="B453" t="str">
            <v>NBC</v>
          </cell>
          <cell r="C453">
            <v>12</v>
          </cell>
          <cell r="D453" t="str">
            <v>14</v>
          </cell>
          <cell r="E453" t="str">
            <v>NBC - Sea</v>
          </cell>
          <cell r="F453" t="str">
            <v>SGN</v>
          </cell>
          <cell r="G453" t="str">
            <v>Forecast</v>
          </cell>
        </row>
        <row r="454">
          <cell r="B454" t="str">
            <v>NBMY</v>
          </cell>
          <cell r="C454">
            <v>23</v>
          </cell>
          <cell r="D454" t="str">
            <v>14</v>
          </cell>
          <cell r="E454" t="str">
            <v>NBMY - Sea</v>
          </cell>
          <cell r="F454" t="str">
            <v>SGN</v>
          </cell>
          <cell r="G454" t="str">
            <v>Forecast</v>
          </cell>
        </row>
        <row r="455">
          <cell r="B455" t="str">
            <v>NBSG</v>
          </cell>
          <cell r="C455">
            <v>14</v>
          </cell>
          <cell r="D455" t="str">
            <v>14</v>
          </cell>
          <cell r="E455" t="str">
            <v>NBSG - Sea</v>
          </cell>
          <cell r="F455" t="str">
            <v>SGN</v>
          </cell>
          <cell r="G455" t="str">
            <v>Forecast</v>
          </cell>
        </row>
        <row r="456">
          <cell r="B456" t="str">
            <v>NHAC</v>
          </cell>
          <cell r="C456">
            <v>1</v>
          </cell>
          <cell r="D456" t="str">
            <v>14</v>
          </cell>
          <cell r="E456" t="str">
            <v>NHAC - Sea</v>
          </cell>
          <cell r="F456" t="str">
            <v>SGN</v>
          </cell>
          <cell r="G456" t="str">
            <v>Forecast</v>
          </cell>
        </row>
        <row r="457">
          <cell r="B457" t="str">
            <v>OBIPOL</v>
          </cell>
          <cell r="C457">
            <v>3</v>
          </cell>
          <cell r="D457" t="str">
            <v>14</v>
          </cell>
          <cell r="E457" t="str">
            <v>OBIPOL - Sea</v>
          </cell>
          <cell r="F457" t="str">
            <v>SGN</v>
          </cell>
          <cell r="G457" t="str">
            <v>Forecast</v>
          </cell>
        </row>
        <row r="458">
          <cell r="B458" t="str">
            <v>OUTDOR</v>
          </cell>
          <cell r="C458">
            <v>1</v>
          </cell>
          <cell r="D458" t="str">
            <v>14</v>
          </cell>
          <cell r="E458" t="str">
            <v>OUTDOR - Air</v>
          </cell>
          <cell r="F458" t="str">
            <v>SGN</v>
          </cell>
          <cell r="G458" t="str">
            <v>Forecast</v>
          </cell>
        </row>
        <row r="459">
          <cell r="B459" t="str">
            <v>OUTDOR</v>
          </cell>
          <cell r="C459">
            <v>181</v>
          </cell>
          <cell r="D459" t="str">
            <v>14</v>
          </cell>
          <cell r="E459" t="str">
            <v>OUTDOR - Sea</v>
          </cell>
          <cell r="F459" t="str">
            <v>SGN</v>
          </cell>
          <cell r="G459" t="str">
            <v>Forecast</v>
          </cell>
        </row>
        <row r="460">
          <cell r="B460" t="str">
            <v>PACSUN</v>
          </cell>
          <cell r="C460">
            <v>1</v>
          </cell>
          <cell r="D460" t="str">
            <v>14</v>
          </cell>
          <cell r="E460" t="str">
            <v>PACSUN - Air</v>
          </cell>
          <cell r="F460" t="str">
            <v>SGN</v>
          </cell>
          <cell r="G460" t="str">
            <v>Forecast</v>
          </cell>
        </row>
        <row r="461">
          <cell r="B461" t="str">
            <v>PACSUN</v>
          </cell>
          <cell r="C461">
            <v>11</v>
          </cell>
          <cell r="D461" t="str">
            <v>14</v>
          </cell>
          <cell r="E461" t="str">
            <v>PACSUN - Sea</v>
          </cell>
          <cell r="F461" t="str">
            <v>SGN</v>
          </cell>
          <cell r="G461" t="str">
            <v>Forecast</v>
          </cell>
        </row>
        <row r="462">
          <cell r="B462" t="str">
            <v>PESPO</v>
          </cell>
          <cell r="C462">
            <v>1</v>
          </cell>
          <cell r="D462" t="str">
            <v>14</v>
          </cell>
          <cell r="E462" t="str">
            <v>PESPO - Sea</v>
          </cell>
          <cell r="F462" t="str">
            <v>SGN</v>
          </cell>
          <cell r="G462" t="str">
            <v>Forecast</v>
          </cell>
        </row>
        <row r="463">
          <cell r="B463" t="str">
            <v>PVHJA</v>
          </cell>
          <cell r="C463">
            <v>0</v>
          </cell>
          <cell r="D463" t="str">
            <v>14</v>
          </cell>
          <cell r="E463" t="str">
            <v>PVHJA - Sea</v>
          </cell>
          <cell r="F463" t="str">
            <v>SGN</v>
          </cell>
          <cell r="G463" t="str">
            <v>Forecast</v>
          </cell>
        </row>
        <row r="464">
          <cell r="B464" t="str">
            <v>RH</v>
          </cell>
          <cell r="C464">
            <v>231</v>
          </cell>
          <cell r="D464" t="str">
            <v>14</v>
          </cell>
          <cell r="E464" t="str">
            <v>RH - Sea</v>
          </cell>
          <cell r="F464" t="str">
            <v>SGN</v>
          </cell>
          <cell r="G464" t="str">
            <v>Forecast</v>
          </cell>
        </row>
        <row r="465">
          <cell r="B465" t="str">
            <v>RIPC</v>
          </cell>
          <cell r="C465">
            <v>5</v>
          </cell>
          <cell r="D465" t="str">
            <v>14</v>
          </cell>
          <cell r="E465" t="str">
            <v>RIPC - Sea</v>
          </cell>
          <cell r="F465" t="str">
            <v>SGN</v>
          </cell>
          <cell r="G465" t="str">
            <v>Forecast</v>
          </cell>
        </row>
        <row r="466">
          <cell r="B466" t="str">
            <v>SPENCR</v>
          </cell>
          <cell r="C466">
            <v>2</v>
          </cell>
          <cell r="D466" t="str">
            <v>14</v>
          </cell>
          <cell r="E466" t="str">
            <v>SPENCR - Sea</v>
          </cell>
          <cell r="F466" t="str">
            <v>SGN</v>
          </cell>
          <cell r="G466" t="str">
            <v>Forecast</v>
          </cell>
        </row>
        <row r="467">
          <cell r="B467" t="str">
            <v>SPST</v>
          </cell>
          <cell r="C467">
            <v>2</v>
          </cell>
          <cell r="D467" t="str">
            <v>14</v>
          </cell>
          <cell r="E467" t="str">
            <v>SPST - Sea</v>
          </cell>
          <cell r="F467" t="str">
            <v>SGN</v>
          </cell>
          <cell r="G467" t="str">
            <v>Forecast</v>
          </cell>
        </row>
        <row r="468">
          <cell r="B468" t="str">
            <v>SWOOSH</v>
          </cell>
          <cell r="C468">
            <v>140</v>
          </cell>
          <cell r="D468" t="str">
            <v>14</v>
          </cell>
          <cell r="E468" t="str">
            <v>SWOOSH - Air</v>
          </cell>
          <cell r="F468" t="str">
            <v>SGN</v>
          </cell>
          <cell r="G468" t="str">
            <v>Forecast</v>
          </cell>
        </row>
        <row r="469">
          <cell r="B469" t="str">
            <v>SWOOSH</v>
          </cell>
          <cell r="C469">
            <v>3579</v>
          </cell>
          <cell r="D469" t="str">
            <v>14</v>
          </cell>
          <cell r="E469" t="str">
            <v>SWOOSH - Sea</v>
          </cell>
          <cell r="F469" t="str">
            <v>SGN</v>
          </cell>
          <cell r="G469" t="str">
            <v>Forecast</v>
          </cell>
        </row>
        <row r="470">
          <cell r="B470" t="str">
            <v>THAS</v>
          </cell>
          <cell r="C470">
            <v>32</v>
          </cell>
          <cell r="D470" t="str">
            <v>14</v>
          </cell>
          <cell r="E470" t="str">
            <v>THAS - Sea</v>
          </cell>
          <cell r="F470" t="str">
            <v>SGN</v>
          </cell>
          <cell r="G470" t="str">
            <v>Forecast</v>
          </cell>
        </row>
        <row r="471">
          <cell r="B471" t="str">
            <v>TKMAXX</v>
          </cell>
          <cell r="C471">
            <v>56</v>
          </cell>
          <cell r="D471" t="str">
            <v>14</v>
          </cell>
          <cell r="E471" t="str">
            <v>TKMAXX - Sea</v>
          </cell>
          <cell r="F471" t="str">
            <v>SGN</v>
          </cell>
          <cell r="G471" t="str">
            <v>Forecast</v>
          </cell>
        </row>
        <row r="472">
          <cell r="B472" t="str">
            <v>TOMFTW</v>
          </cell>
          <cell r="C472">
            <v>37</v>
          </cell>
          <cell r="D472" t="str">
            <v>14</v>
          </cell>
          <cell r="E472" t="str">
            <v>TOMFTW - Sea</v>
          </cell>
          <cell r="F472" t="str">
            <v>SGN</v>
          </cell>
          <cell r="G472" t="str">
            <v>Forecast</v>
          </cell>
        </row>
        <row r="473">
          <cell r="B473" t="str">
            <v>TOMHAN</v>
          </cell>
          <cell r="C473">
            <v>1</v>
          </cell>
          <cell r="D473" t="str">
            <v>14</v>
          </cell>
          <cell r="E473" t="str">
            <v>TOMHAN - Sea</v>
          </cell>
          <cell r="F473" t="str">
            <v>SGN</v>
          </cell>
          <cell r="G473" t="str">
            <v>Forecast</v>
          </cell>
        </row>
        <row r="474">
          <cell r="B474" t="str">
            <v>TOMJEU</v>
          </cell>
          <cell r="C474">
            <v>14</v>
          </cell>
          <cell r="D474" t="str">
            <v>14</v>
          </cell>
          <cell r="E474" t="str">
            <v>TOMJEU - Sea</v>
          </cell>
          <cell r="F474" t="str">
            <v>SGN</v>
          </cell>
          <cell r="G474" t="str">
            <v>Forecast</v>
          </cell>
        </row>
        <row r="475">
          <cell r="B475" t="str">
            <v>TOMRTL</v>
          </cell>
          <cell r="C475">
            <v>2</v>
          </cell>
          <cell r="D475" t="str">
            <v>14</v>
          </cell>
          <cell r="E475" t="str">
            <v>TOMRTL - Sea</v>
          </cell>
          <cell r="F475" t="str">
            <v>SGN</v>
          </cell>
          <cell r="G475" t="str">
            <v>Forecast</v>
          </cell>
        </row>
        <row r="476">
          <cell r="B476" t="str">
            <v>UAAIR</v>
          </cell>
          <cell r="C476">
            <v>11</v>
          </cell>
          <cell r="D476" t="str">
            <v>14</v>
          </cell>
          <cell r="E476" t="str">
            <v>UAAIR - Air</v>
          </cell>
          <cell r="F476" t="str">
            <v>SGN</v>
          </cell>
          <cell r="G476" t="str">
            <v>Forecast</v>
          </cell>
        </row>
        <row r="477">
          <cell r="B477" t="str">
            <v>UADSHP</v>
          </cell>
          <cell r="C477">
            <v>3</v>
          </cell>
          <cell r="D477" t="str">
            <v>14</v>
          </cell>
          <cell r="E477" t="str">
            <v>UADSHP - Sea</v>
          </cell>
          <cell r="F477" t="str">
            <v>SGN</v>
          </cell>
          <cell r="G477" t="str">
            <v>Forecast</v>
          </cell>
        </row>
        <row r="478">
          <cell r="B478" t="str">
            <v>UAWEN</v>
          </cell>
          <cell r="C478">
            <v>24</v>
          </cell>
          <cell r="D478" t="str">
            <v>14</v>
          </cell>
          <cell r="E478" t="str">
            <v>UAWEN - Sea</v>
          </cell>
          <cell r="F478" t="str">
            <v>SGN</v>
          </cell>
          <cell r="G478" t="str">
            <v>Forecast</v>
          </cell>
        </row>
        <row r="479">
          <cell r="B479" t="str">
            <v>URBAN</v>
          </cell>
          <cell r="C479">
            <v>43</v>
          </cell>
          <cell r="D479" t="str">
            <v>14</v>
          </cell>
          <cell r="E479" t="str">
            <v>URBAN - Sea</v>
          </cell>
          <cell r="F479" t="str">
            <v>SGN</v>
          </cell>
          <cell r="G479" t="str">
            <v>Forecast</v>
          </cell>
        </row>
        <row r="480">
          <cell r="B480" t="str">
            <v>VANHA</v>
          </cell>
          <cell r="C480">
            <v>0</v>
          </cell>
          <cell r="D480" t="str">
            <v>14</v>
          </cell>
          <cell r="E480" t="str">
            <v>VANHA - Sea</v>
          </cell>
          <cell r="F480" t="str">
            <v>SGN</v>
          </cell>
          <cell r="G480" t="str">
            <v>Forecast</v>
          </cell>
        </row>
        <row r="481">
          <cell r="B481" t="str">
            <v>WARAS</v>
          </cell>
          <cell r="C481">
            <v>20</v>
          </cell>
          <cell r="D481" t="str">
            <v>14</v>
          </cell>
          <cell r="E481" t="str">
            <v>WARAS - Sea</v>
          </cell>
          <cell r="F481" t="str">
            <v>SGN</v>
          </cell>
          <cell r="G481" t="str">
            <v>Forecast</v>
          </cell>
        </row>
        <row r="482">
          <cell r="B482" t="str">
            <v>WARMEX</v>
          </cell>
          <cell r="C482">
            <v>1</v>
          </cell>
          <cell r="D482" t="str">
            <v>14</v>
          </cell>
          <cell r="E482" t="str">
            <v>WARMEX - Sea</v>
          </cell>
          <cell r="F482" t="str">
            <v>SGN</v>
          </cell>
          <cell r="G482" t="str">
            <v>Forecast</v>
          </cell>
        </row>
        <row r="483">
          <cell r="B483" t="str">
            <v>XATPE</v>
          </cell>
          <cell r="C483">
            <v>1</v>
          </cell>
          <cell r="D483" t="str">
            <v>14</v>
          </cell>
          <cell r="E483" t="str">
            <v>XATPE - Sea</v>
          </cell>
          <cell r="F483" t="str">
            <v>SGN</v>
          </cell>
          <cell r="G483" t="str">
            <v>Forecast</v>
          </cell>
        </row>
        <row r="484">
          <cell r="B484" t="str">
            <v>XFIKA</v>
          </cell>
          <cell r="C484">
            <v>3</v>
          </cell>
          <cell r="D484" t="str">
            <v>14</v>
          </cell>
          <cell r="E484" t="str">
            <v>XFIKA - Sea</v>
          </cell>
          <cell r="F484" t="str">
            <v>SGN</v>
          </cell>
          <cell r="G484" t="str">
            <v>Forecast</v>
          </cell>
        </row>
        <row r="485">
          <cell r="B485" t="str">
            <v>XPCL</v>
          </cell>
          <cell r="C485">
            <v>2</v>
          </cell>
          <cell r="D485" t="str">
            <v>14</v>
          </cell>
          <cell r="E485" t="str">
            <v>XPCL - Sea</v>
          </cell>
          <cell r="F485" t="str">
            <v>SGN</v>
          </cell>
          <cell r="G485" t="str">
            <v>Forecast</v>
          </cell>
        </row>
        <row r="486">
          <cell r="B486" t="str">
            <v>XREDC</v>
          </cell>
          <cell r="C486">
            <v>0</v>
          </cell>
          <cell r="D486" t="str">
            <v>14</v>
          </cell>
          <cell r="E486" t="str">
            <v>XREDC - Sea</v>
          </cell>
          <cell r="F486" t="str">
            <v>SGN</v>
          </cell>
          <cell r="G486" t="str">
            <v>Forecast</v>
          </cell>
        </row>
        <row r="487">
          <cell r="B487" t="str">
            <v>AEBV</v>
          </cell>
          <cell r="C487">
            <v>7</v>
          </cell>
          <cell r="D487" t="str">
            <v>15</v>
          </cell>
          <cell r="E487" t="str">
            <v>AEBV - Air</v>
          </cell>
          <cell r="F487" t="str">
            <v>SGN</v>
          </cell>
          <cell r="G487" t="str">
            <v>Forecast</v>
          </cell>
        </row>
        <row r="488">
          <cell r="B488" t="str">
            <v>AEBV</v>
          </cell>
          <cell r="C488">
            <v>32</v>
          </cell>
          <cell r="D488" t="str">
            <v>15</v>
          </cell>
          <cell r="E488" t="str">
            <v>AEBV - Sea</v>
          </cell>
          <cell r="F488" t="str">
            <v>SGN</v>
          </cell>
          <cell r="G488" t="str">
            <v>Forecast</v>
          </cell>
        </row>
        <row r="489">
          <cell r="B489" t="str">
            <v>AEC</v>
          </cell>
          <cell r="C489">
            <v>0</v>
          </cell>
          <cell r="D489" t="str">
            <v>15</v>
          </cell>
          <cell r="E489" t="str">
            <v>AEC - Air</v>
          </cell>
          <cell r="F489" t="str">
            <v>SGN</v>
          </cell>
          <cell r="G489" t="str">
            <v>Forecast</v>
          </cell>
        </row>
        <row r="490">
          <cell r="B490" t="str">
            <v>AEC</v>
          </cell>
          <cell r="C490">
            <v>40</v>
          </cell>
          <cell r="D490" t="str">
            <v>15</v>
          </cell>
          <cell r="E490" t="str">
            <v>AEC - Sea</v>
          </cell>
          <cell r="F490" t="str">
            <v>SGN</v>
          </cell>
          <cell r="G490" t="str">
            <v>Forecast</v>
          </cell>
        </row>
        <row r="491">
          <cell r="B491" t="str">
            <v>AEO</v>
          </cell>
          <cell r="C491">
            <v>75</v>
          </cell>
          <cell r="D491" t="str">
            <v>15</v>
          </cell>
          <cell r="E491" t="str">
            <v>AEO - Sea</v>
          </cell>
          <cell r="F491" t="str">
            <v>SGN</v>
          </cell>
          <cell r="G491" t="str">
            <v>Forecast</v>
          </cell>
        </row>
        <row r="492">
          <cell r="B492" t="str">
            <v>AEOMEX</v>
          </cell>
          <cell r="C492">
            <v>0</v>
          </cell>
          <cell r="D492" t="str">
            <v>15</v>
          </cell>
          <cell r="E492" t="str">
            <v>AEOMEX - Air</v>
          </cell>
          <cell r="F492" t="str">
            <v>SGN</v>
          </cell>
          <cell r="G492" t="str">
            <v>Forecast</v>
          </cell>
        </row>
        <row r="493">
          <cell r="B493" t="str">
            <v>AEOMEX</v>
          </cell>
          <cell r="C493">
            <v>50</v>
          </cell>
          <cell r="D493" t="str">
            <v>15</v>
          </cell>
          <cell r="E493" t="str">
            <v>AEOMEX - Sea</v>
          </cell>
          <cell r="F493" t="str">
            <v>SGN</v>
          </cell>
          <cell r="G493" t="str">
            <v>Forecast</v>
          </cell>
        </row>
        <row r="494">
          <cell r="B494" t="str">
            <v>AEOMIX</v>
          </cell>
          <cell r="C494">
            <v>95</v>
          </cell>
          <cell r="D494" t="str">
            <v>15</v>
          </cell>
          <cell r="E494" t="str">
            <v>AEOMIX - Sea</v>
          </cell>
          <cell r="F494" t="str">
            <v>SGN</v>
          </cell>
          <cell r="G494" t="str">
            <v>Forecast</v>
          </cell>
        </row>
        <row r="495">
          <cell r="B495" t="str">
            <v>ALLB</v>
          </cell>
          <cell r="C495">
            <v>2</v>
          </cell>
          <cell r="D495" t="str">
            <v>15</v>
          </cell>
          <cell r="E495" t="str">
            <v>ALLB - Sea</v>
          </cell>
          <cell r="F495" t="str">
            <v>SGN</v>
          </cell>
          <cell r="G495" t="str">
            <v>Forecast</v>
          </cell>
        </row>
        <row r="496">
          <cell r="B496" t="str">
            <v>ANNINC</v>
          </cell>
          <cell r="C496">
            <v>7</v>
          </cell>
          <cell r="D496" t="str">
            <v>15</v>
          </cell>
          <cell r="E496" t="str">
            <v>ANNINC - Sea</v>
          </cell>
          <cell r="F496" t="str">
            <v>SGN</v>
          </cell>
          <cell r="G496" t="str">
            <v>Forecast</v>
          </cell>
        </row>
        <row r="497">
          <cell r="B497" t="str">
            <v>ARMOUR</v>
          </cell>
          <cell r="C497">
            <v>0</v>
          </cell>
          <cell r="D497" t="str">
            <v>15</v>
          </cell>
          <cell r="E497" t="str">
            <v>ARMOUR - Air</v>
          </cell>
          <cell r="F497" t="str">
            <v>SGN</v>
          </cell>
          <cell r="G497" t="str">
            <v>Forecast</v>
          </cell>
        </row>
        <row r="498">
          <cell r="B498" t="str">
            <v>ARMOUR</v>
          </cell>
          <cell r="C498">
            <v>136</v>
          </cell>
          <cell r="D498" t="str">
            <v>15</v>
          </cell>
          <cell r="E498" t="str">
            <v>ARMOUR - Sea</v>
          </cell>
          <cell r="F498" t="str">
            <v>SGN</v>
          </cell>
          <cell r="G498" t="str">
            <v>Forecast</v>
          </cell>
        </row>
        <row r="499">
          <cell r="B499" t="str">
            <v>ATC</v>
          </cell>
          <cell r="C499">
            <v>23</v>
          </cell>
          <cell r="D499" t="str">
            <v>15</v>
          </cell>
          <cell r="E499" t="str">
            <v>ATC - Sea</v>
          </cell>
          <cell r="F499" t="str">
            <v>SGN</v>
          </cell>
          <cell r="G499" t="str">
            <v>Forecast</v>
          </cell>
        </row>
        <row r="500">
          <cell r="B500" t="str">
            <v>BOSE</v>
          </cell>
          <cell r="C500">
            <v>2</v>
          </cell>
          <cell r="D500" t="str">
            <v>15</v>
          </cell>
          <cell r="E500" t="str">
            <v>BOSE - Sea</v>
          </cell>
          <cell r="F500" t="str">
            <v>SGN</v>
          </cell>
          <cell r="G500" t="str">
            <v>Forecast</v>
          </cell>
        </row>
        <row r="501">
          <cell r="B501" t="str">
            <v>BPSH</v>
          </cell>
          <cell r="C501">
            <v>4</v>
          </cell>
          <cell r="D501" t="str">
            <v>15</v>
          </cell>
          <cell r="E501" t="str">
            <v>BPSH - Sea</v>
          </cell>
          <cell r="F501" t="str">
            <v>SGN</v>
          </cell>
          <cell r="G501" t="str">
            <v>Forecast</v>
          </cell>
        </row>
        <row r="502">
          <cell r="B502" t="str">
            <v>BPSHCA</v>
          </cell>
          <cell r="C502">
            <v>2</v>
          </cell>
          <cell r="D502" t="str">
            <v>15</v>
          </cell>
          <cell r="E502" t="str">
            <v>BPSHCA - Sea</v>
          </cell>
          <cell r="F502" t="str">
            <v>SGN</v>
          </cell>
          <cell r="G502" t="str">
            <v>Forecast</v>
          </cell>
        </row>
        <row r="503">
          <cell r="B503" t="str">
            <v>BRYLAN</v>
          </cell>
          <cell r="C503">
            <v>0</v>
          </cell>
          <cell r="D503" t="str">
            <v>15</v>
          </cell>
          <cell r="E503" t="str">
            <v>BRYLAN - Sea</v>
          </cell>
          <cell r="F503" t="str">
            <v>SGN</v>
          </cell>
          <cell r="G503" t="str">
            <v>Forecast</v>
          </cell>
        </row>
        <row r="504">
          <cell r="B504" t="str">
            <v>COLE</v>
          </cell>
          <cell r="C504">
            <v>23</v>
          </cell>
          <cell r="D504" t="str">
            <v>15</v>
          </cell>
          <cell r="E504" t="str">
            <v>COLE - Sea</v>
          </cell>
          <cell r="F504" t="str">
            <v>SGN</v>
          </cell>
          <cell r="G504" t="str">
            <v>Forecast</v>
          </cell>
        </row>
        <row r="505">
          <cell r="B505" t="str">
            <v>CONVRS</v>
          </cell>
          <cell r="C505">
            <v>0</v>
          </cell>
          <cell r="D505" t="str">
            <v>15</v>
          </cell>
          <cell r="E505" t="str">
            <v>CONVRS - Air</v>
          </cell>
          <cell r="F505" t="str">
            <v>SGN</v>
          </cell>
          <cell r="G505" t="str">
            <v>Forecast</v>
          </cell>
        </row>
        <row r="506">
          <cell r="B506" t="str">
            <v>CONVRS</v>
          </cell>
          <cell r="C506">
            <v>39</v>
          </cell>
          <cell r="D506" t="str">
            <v>15</v>
          </cell>
          <cell r="E506" t="str">
            <v>CONVRS - Sea</v>
          </cell>
          <cell r="F506" t="str">
            <v>SGN</v>
          </cell>
          <cell r="G506" t="str">
            <v>Forecast</v>
          </cell>
        </row>
        <row r="507">
          <cell r="B507" t="str">
            <v>DEICH</v>
          </cell>
          <cell r="C507">
            <v>9</v>
          </cell>
          <cell r="D507" t="str">
            <v>15</v>
          </cell>
          <cell r="E507" t="str">
            <v>DEICH - Sea</v>
          </cell>
          <cell r="F507" t="str">
            <v>SGN</v>
          </cell>
          <cell r="G507" t="str">
            <v>Forecast</v>
          </cell>
        </row>
        <row r="508">
          <cell r="B508" t="str">
            <v>DICKS</v>
          </cell>
          <cell r="C508">
            <v>15</v>
          </cell>
          <cell r="D508" t="str">
            <v>15</v>
          </cell>
          <cell r="E508" t="str">
            <v>DICKS - Sea</v>
          </cell>
          <cell r="F508" t="str">
            <v>SGN</v>
          </cell>
          <cell r="G508" t="str">
            <v>Forecast</v>
          </cell>
        </row>
        <row r="509">
          <cell r="B509" t="str">
            <v>EDDIEB</v>
          </cell>
          <cell r="C509">
            <v>1</v>
          </cell>
          <cell r="D509" t="str">
            <v>15</v>
          </cell>
          <cell r="E509" t="str">
            <v>EDDIEB - Air</v>
          </cell>
          <cell r="F509" t="str">
            <v>SGN</v>
          </cell>
          <cell r="G509" t="str">
            <v>Forecast</v>
          </cell>
        </row>
        <row r="510">
          <cell r="B510" t="str">
            <v>EDDIEB</v>
          </cell>
          <cell r="C510">
            <v>11</v>
          </cell>
          <cell r="D510" t="str">
            <v>15</v>
          </cell>
          <cell r="E510" t="str">
            <v>EDDIEB - Sea</v>
          </cell>
          <cell r="F510" t="str">
            <v>SGN</v>
          </cell>
          <cell r="G510" t="str">
            <v>Forecast</v>
          </cell>
        </row>
        <row r="511">
          <cell r="B511" t="str">
            <v>ELDOR</v>
          </cell>
          <cell r="C511">
            <v>4</v>
          </cell>
          <cell r="D511" t="str">
            <v>15</v>
          </cell>
          <cell r="E511" t="str">
            <v>ELDOR - Sea</v>
          </cell>
          <cell r="F511" t="str">
            <v>SGN</v>
          </cell>
          <cell r="G511" t="str">
            <v>Forecast</v>
          </cell>
        </row>
        <row r="512">
          <cell r="B512" t="str">
            <v>EMLUX</v>
          </cell>
          <cell r="C512">
            <v>13</v>
          </cell>
          <cell r="D512" t="str">
            <v>15</v>
          </cell>
          <cell r="E512" t="str">
            <v>EMLUX - Sea</v>
          </cell>
          <cell r="F512" t="str">
            <v>SGN</v>
          </cell>
          <cell r="G512" t="str">
            <v>Forecast</v>
          </cell>
        </row>
        <row r="513">
          <cell r="B513" t="str">
            <v>ENGRS</v>
          </cell>
          <cell r="C513">
            <v>4</v>
          </cell>
          <cell r="D513" t="str">
            <v>15</v>
          </cell>
          <cell r="E513" t="str">
            <v>ENGRS - Sea</v>
          </cell>
          <cell r="F513" t="str">
            <v>SGN</v>
          </cell>
          <cell r="G513" t="str">
            <v>Forecast</v>
          </cell>
        </row>
        <row r="514">
          <cell r="B514" t="str">
            <v>EUROM</v>
          </cell>
          <cell r="C514">
            <v>2</v>
          </cell>
          <cell r="D514" t="str">
            <v>15</v>
          </cell>
          <cell r="E514" t="str">
            <v>EUROM - Sea</v>
          </cell>
          <cell r="F514" t="str">
            <v>SGN</v>
          </cell>
          <cell r="G514" t="str">
            <v>Forecast</v>
          </cell>
        </row>
        <row r="515">
          <cell r="B515" t="str">
            <v>EXPRES</v>
          </cell>
          <cell r="C515">
            <v>0</v>
          </cell>
          <cell r="D515" t="str">
            <v>15</v>
          </cell>
          <cell r="E515" t="str">
            <v>EXPRES - Sea</v>
          </cell>
          <cell r="F515" t="str">
            <v>SGN</v>
          </cell>
          <cell r="G515" t="str">
            <v>Forecast</v>
          </cell>
        </row>
        <row r="516">
          <cell r="B516" t="str">
            <v>GAP</v>
          </cell>
          <cell r="C516">
            <v>5</v>
          </cell>
          <cell r="D516" t="str">
            <v>15</v>
          </cell>
          <cell r="E516" t="str">
            <v>GAP - Air</v>
          </cell>
          <cell r="F516" t="str">
            <v>SGN</v>
          </cell>
          <cell r="G516" t="str">
            <v>Forecast</v>
          </cell>
        </row>
        <row r="517">
          <cell r="B517" t="str">
            <v>GAP</v>
          </cell>
          <cell r="C517">
            <v>443</v>
          </cell>
          <cell r="D517" t="str">
            <v>15</v>
          </cell>
          <cell r="E517" t="str">
            <v>GAP - Sea</v>
          </cell>
          <cell r="F517" t="str">
            <v>SGN</v>
          </cell>
          <cell r="G517" t="str">
            <v>Forecast</v>
          </cell>
        </row>
        <row r="518">
          <cell r="B518" t="str">
            <v>GFSI</v>
          </cell>
          <cell r="C518">
            <v>1</v>
          </cell>
          <cell r="D518" t="str">
            <v>15</v>
          </cell>
          <cell r="E518" t="str">
            <v>GFSI - Sea</v>
          </cell>
          <cell r="F518" t="str">
            <v>SGN</v>
          </cell>
          <cell r="G518" t="str">
            <v>Forecast</v>
          </cell>
        </row>
        <row r="519">
          <cell r="B519" t="str">
            <v>GUITCN</v>
          </cell>
          <cell r="C519">
            <v>4</v>
          </cell>
          <cell r="D519" t="str">
            <v>15</v>
          </cell>
          <cell r="E519" t="str">
            <v>GUITCN - Sea</v>
          </cell>
          <cell r="F519" t="str">
            <v>SGN</v>
          </cell>
          <cell r="G519" t="str">
            <v>Forecast</v>
          </cell>
        </row>
        <row r="520">
          <cell r="B520" t="str">
            <v>HAGGAR</v>
          </cell>
          <cell r="C520">
            <v>7</v>
          </cell>
          <cell r="D520" t="str">
            <v>15</v>
          </cell>
          <cell r="E520" t="str">
            <v>HAGGAR - Sea</v>
          </cell>
          <cell r="F520" t="str">
            <v>SGN</v>
          </cell>
          <cell r="G520" t="str">
            <v>Forecast</v>
          </cell>
        </row>
        <row r="521">
          <cell r="B521" t="str">
            <v>HBIRAW</v>
          </cell>
          <cell r="C521">
            <v>0</v>
          </cell>
          <cell r="D521" t="str">
            <v>15</v>
          </cell>
          <cell r="E521" t="str">
            <v>HBIRAW - Sea</v>
          </cell>
          <cell r="F521" t="str">
            <v>SGN</v>
          </cell>
          <cell r="G521" t="str">
            <v>Forecast</v>
          </cell>
        </row>
        <row r="522">
          <cell r="B522" t="str">
            <v>IMAGE</v>
          </cell>
          <cell r="C522">
            <v>8</v>
          </cell>
          <cell r="D522" t="str">
            <v>15</v>
          </cell>
          <cell r="E522" t="str">
            <v>IMAGE - Sea</v>
          </cell>
          <cell r="F522" t="str">
            <v>SGN</v>
          </cell>
          <cell r="G522" t="str">
            <v>Forecast</v>
          </cell>
        </row>
        <row r="523">
          <cell r="B523" t="str">
            <v>ITGM</v>
          </cell>
          <cell r="C523">
            <v>1</v>
          </cell>
          <cell r="D523" t="str">
            <v>15</v>
          </cell>
          <cell r="E523" t="str">
            <v>ITGM - Sea</v>
          </cell>
          <cell r="F523" t="str">
            <v>SGN</v>
          </cell>
          <cell r="G523" t="str">
            <v>Forecast</v>
          </cell>
        </row>
        <row r="524">
          <cell r="B524" t="str">
            <v>JCREW</v>
          </cell>
          <cell r="C524">
            <v>3</v>
          </cell>
          <cell r="D524" t="str">
            <v>15</v>
          </cell>
          <cell r="E524" t="str">
            <v>JCREW - Air</v>
          </cell>
          <cell r="F524" t="str">
            <v>SGN</v>
          </cell>
          <cell r="G524" t="str">
            <v>Forecast</v>
          </cell>
        </row>
        <row r="525">
          <cell r="B525" t="str">
            <v>JCREW</v>
          </cell>
          <cell r="C525">
            <v>5</v>
          </cell>
          <cell r="D525" t="str">
            <v>15</v>
          </cell>
          <cell r="E525" t="str">
            <v>JCREW - Sea</v>
          </cell>
          <cell r="F525" t="str">
            <v>SGN</v>
          </cell>
          <cell r="G525" t="str">
            <v>Forecast</v>
          </cell>
        </row>
        <row r="526">
          <cell r="B526" t="str">
            <v>KMRTFM</v>
          </cell>
          <cell r="C526">
            <v>6</v>
          </cell>
          <cell r="D526" t="str">
            <v>15</v>
          </cell>
          <cell r="E526" t="str">
            <v>KMRTFM - Sea</v>
          </cell>
          <cell r="F526" t="str">
            <v>SGN</v>
          </cell>
          <cell r="G526" t="str">
            <v>Forecast</v>
          </cell>
        </row>
        <row r="527">
          <cell r="B527" t="str">
            <v>MAST</v>
          </cell>
          <cell r="C527">
            <v>28</v>
          </cell>
          <cell r="D527" t="str">
            <v>15</v>
          </cell>
          <cell r="E527" t="str">
            <v>MAST - Sea</v>
          </cell>
          <cell r="F527" t="str">
            <v>SGN</v>
          </cell>
          <cell r="G527" t="str">
            <v>Forecast</v>
          </cell>
        </row>
        <row r="528">
          <cell r="B528" t="str">
            <v>MYSHOE</v>
          </cell>
          <cell r="C528">
            <v>6</v>
          </cell>
          <cell r="D528" t="str">
            <v>15</v>
          </cell>
          <cell r="E528" t="str">
            <v>MYSHOE - Sea</v>
          </cell>
          <cell r="F528" t="str">
            <v>SGN</v>
          </cell>
          <cell r="G528" t="str">
            <v>Forecast</v>
          </cell>
        </row>
        <row r="529">
          <cell r="B529" t="str">
            <v>NBAL</v>
          </cell>
          <cell r="C529">
            <v>3</v>
          </cell>
          <cell r="D529" t="str">
            <v>15</v>
          </cell>
          <cell r="E529" t="str">
            <v>NBAL - Air</v>
          </cell>
          <cell r="F529" t="str">
            <v>SGN</v>
          </cell>
          <cell r="G529" t="str">
            <v>Forecast</v>
          </cell>
        </row>
        <row r="530">
          <cell r="B530" t="str">
            <v>NBAL</v>
          </cell>
          <cell r="C530">
            <v>204</v>
          </cell>
          <cell r="D530" t="str">
            <v>15</v>
          </cell>
          <cell r="E530" t="str">
            <v>NBAL - Sea</v>
          </cell>
          <cell r="F530" t="str">
            <v>SGN</v>
          </cell>
          <cell r="G530" t="str">
            <v>Forecast</v>
          </cell>
        </row>
        <row r="531">
          <cell r="B531" t="str">
            <v>NBSG</v>
          </cell>
          <cell r="C531">
            <v>30</v>
          </cell>
          <cell r="D531" t="str">
            <v>15</v>
          </cell>
          <cell r="E531" t="str">
            <v>NBSG - Sea</v>
          </cell>
          <cell r="F531" t="str">
            <v>SGN</v>
          </cell>
          <cell r="G531" t="str">
            <v>Forecast</v>
          </cell>
        </row>
        <row r="532">
          <cell r="B532" t="str">
            <v>NHAC</v>
          </cell>
          <cell r="C532">
            <v>1</v>
          </cell>
          <cell r="D532" t="str">
            <v>15</v>
          </cell>
          <cell r="E532" t="str">
            <v>NHAC - Sea</v>
          </cell>
          <cell r="F532" t="str">
            <v>SGN</v>
          </cell>
          <cell r="G532" t="str">
            <v>Forecast</v>
          </cell>
        </row>
        <row r="533">
          <cell r="B533" t="str">
            <v>OBIPOL</v>
          </cell>
          <cell r="C533">
            <v>5</v>
          </cell>
          <cell r="D533" t="str">
            <v>15</v>
          </cell>
          <cell r="E533" t="str">
            <v>OBIPOL - Sea</v>
          </cell>
          <cell r="F533" t="str">
            <v>SGN</v>
          </cell>
          <cell r="G533" t="str">
            <v>Forecast</v>
          </cell>
        </row>
        <row r="534">
          <cell r="B534" t="str">
            <v>OUTDOR</v>
          </cell>
          <cell r="C534">
            <v>2</v>
          </cell>
          <cell r="D534" t="str">
            <v>15</v>
          </cell>
          <cell r="E534" t="str">
            <v>OUTDOR - Air</v>
          </cell>
          <cell r="F534" t="str">
            <v>SGN</v>
          </cell>
          <cell r="G534" t="str">
            <v>Forecast</v>
          </cell>
        </row>
        <row r="535">
          <cell r="B535" t="str">
            <v>OUTDOR</v>
          </cell>
          <cell r="C535">
            <v>154</v>
          </cell>
          <cell r="D535" t="str">
            <v>15</v>
          </cell>
          <cell r="E535" t="str">
            <v>OUTDOR - Sea</v>
          </cell>
          <cell r="F535" t="str">
            <v>SGN</v>
          </cell>
          <cell r="G535" t="str">
            <v>Forecast</v>
          </cell>
        </row>
        <row r="536">
          <cell r="B536" t="str">
            <v>PACSUN</v>
          </cell>
          <cell r="C536">
            <v>1</v>
          </cell>
          <cell r="D536" t="str">
            <v>15</v>
          </cell>
          <cell r="E536" t="str">
            <v>PACSUN - Air</v>
          </cell>
          <cell r="F536" t="str">
            <v>SGN</v>
          </cell>
          <cell r="G536" t="str">
            <v>Forecast</v>
          </cell>
        </row>
        <row r="537">
          <cell r="B537" t="str">
            <v>PACSUN</v>
          </cell>
          <cell r="C537">
            <v>7</v>
          </cell>
          <cell r="D537" t="str">
            <v>15</v>
          </cell>
          <cell r="E537" t="str">
            <v>PACSUN - Sea</v>
          </cell>
          <cell r="F537" t="str">
            <v>SGN</v>
          </cell>
          <cell r="G537" t="str">
            <v>Forecast</v>
          </cell>
        </row>
        <row r="538">
          <cell r="B538" t="str">
            <v>PESPO</v>
          </cell>
          <cell r="C538">
            <v>1</v>
          </cell>
          <cell r="D538" t="str">
            <v>15</v>
          </cell>
          <cell r="E538" t="str">
            <v>PESPO - Sea</v>
          </cell>
          <cell r="F538" t="str">
            <v>SGN</v>
          </cell>
          <cell r="G538" t="str">
            <v>Forecast</v>
          </cell>
        </row>
        <row r="539">
          <cell r="B539" t="str">
            <v>PVHJA</v>
          </cell>
          <cell r="C539">
            <v>4</v>
          </cell>
          <cell r="D539" t="str">
            <v>15</v>
          </cell>
          <cell r="E539" t="str">
            <v>PVHJA - Sea</v>
          </cell>
          <cell r="F539" t="str">
            <v>SGN</v>
          </cell>
          <cell r="G539" t="str">
            <v>Forecast</v>
          </cell>
        </row>
        <row r="540">
          <cell r="B540" t="str">
            <v>RH</v>
          </cell>
          <cell r="C540">
            <v>165</v>
          </cell>
          <cell r="D540" t="str">
            <v>15</v>
          </cell>
          <cell r="E540" t="str">
            <v>RH - Sea</v>
          </cell>
          <cell r="F540" t="str">
            <v>SGN</v>
          </cell>
          <cell r="G540" t="str">
            <v>Forecast</v>
          </cell>
        </row>
        <row r="541">
          <cell r="B541" t="str">
            <v>RIPC</v>
          </cell>
          <cell r="C541">
            <v>22</v>
          </cell>
          <cell r="D541" t="str">
            <v>15</v>
          </cell>
          <cell r="E541" t="str">
            <v>RIPC - Sea</v>
          </cell>
          <cell r="F541" t="str">
            <v>SGN</v>
          </cell>
          <cell r="G541" t="str">
            <v>Forecast</v>
          </cell>
        </row>
        <row r="542">
          <cell r="B542" t="str">
            <v>SNIP</v>
          </cell>
          <cell r="C542">
            <v>0</v>
          </cell>
          <cell r="D542" t="str">
            <v>15</v>
          </cell>
          <cell r="E542" t="str">
            <v>SNIP - Sea</v>
          </cell>
          <cell r="F542" t="str">
            <v>SGN</v>
          </cell>
          <cell r="G542" t="str">
            <v>Forecast</v>
          </cell>
        </row>
        <row r="543">
          <cell r="B543" t="str">
            <v>SWOOSH</v>
          </cell>
          <cell r="C543">
            <v>180</v>
          </cell>
          <cell r="D543" t="str">
            <v>15</v>
          </cell>
          <cell r="E543" t="str">
            <v>SWOOSH - Air</v>
          </cell>
          <cell r="F543" t="str">
            <v>SGN</v>
          </cell>
          <cell r="G543" t="str">
            <v>Forecast</v>
          </cell>
        </row>
        <row r="544">
          <cell r="B544" t="str">
            <v>SWOOSH</v>
          </cell>
          <cell r="C544">
            <v>4421</v>
          </cell>
          <cell r="D544" t="str">
            <v>15</v>
          </cell>
          <cell r="E544" t="str">
            <v>SWOOSH - Sea</v>
          </cell>
          <cell r="F544" t="str">
            <v>SGN</v>
          </cell>
          <cell r="G544" t="str">
            <v>Forecast</v>
          </cell>
        </row>
        <row r="545">
          <cell r="B545" t="str">
            <v>THAS</v>
          </cell>
          <cell r="C545">
            <v>8</v>
          </cell>
          <cell r="D545" t="str">
            <v>15</v>
          </cell>
          <cell r="E545" t="str">
            <v>THAS - Sea</v>
          </cell>
          <cell r="F545" t="str">
            <v>SGN</v>
          </cell>
          <cell r="G545" t="str">
            <v>Forecast</v>
          </cell>
        </row>
        <row r="546">
          <cell r="B546" t="str">
            <v>TKMAXX</v>
          </cell>
          <cell r="C546">
            <v>88</v>
          </cell>
          <cell r="D546" t="str">
            <v>15</v>
          </cell>
          <cell r="E546" t="str">
            <v>TKMAXX - Sea</v>
          </cell>
          <cell r="F546" t="str">
            <v>SGN</v>
          </cell>
          <cell r="G546" t="str">
            <v>Forecast</v>
          </cell>
        </row>
        <row r="547">
          <cell r="B547" t="str">
            <v>TOMBOD</v>
          </cell>
          <cell r="C547">
            <v>2</v>
          </cell>
          <cell r="D547" t="str">
            <v>15</v>
          </cell>
          <cell r="E547" t="str">
            <v>TOMBOD - Sea</v>
          </cell>
          <cell r="F547" t="str">
            <v>SGN</v>
          </cell>
          <cell r="G547" t="str">
            <v>Forecast</v>
          </cell>
        </row>
        <row r="548">
          <cell r="B548" t="str">
            <v>TOMFTW</v>
          </cell>
          <cell r="C548">
            <v>11</v>
          </cell>
          <cell r="D548" t="str">
            <v>15</v>
          </cell>
          <cell r="E548" t="str">
            <v>TOMFTW - Sea</v>
          </cell>
          <cell r="F548" t="str">
            <v>SGN</v>
          </cell>
          <cell r="G548" t="str">
            <v>Forecast</v>
          </cell>
        </row>
        <row r="549">
          <cell r="B549" t="str">
            <v>TOMRTL</v>
          </cell>
          <cell r="C549">
            <v>4</v>
          </cell>
          <cell r="D549" t="str">
            <v>15</v>
          </cell>
          <cell r="E549" t="str">
            <v>TOMRTL - Sea</v>
          </cell>
          <cell r="F549" t="str">
            <v>SGN</v>
          </cell>
          <cell r="G549" t="str">
            <v>Forecast</v>
          </cell>
        </row>
        <row r="550">
          <cell r="B550" t="str">
            <v>TOTES</v>
          </cell>
          <cell r="C550">
            <v>0</v>
          </cell>
          <cell r="D550" t="str">
            <v>15</v>
          </cell>
          <cell r="E550" t="str">
            <v>TOTES - Sea</v>
          </cell>
          <cell r="F550" t="str">
            <v>SGN</v>
          </cell>
          <cell r="G550" t="str">
            <v>Forecast</v>
          </cell>
        </row>
        <row r="551">
          <cell r="B551" t="str">
            <v>UAAIR</v>
          </cell>
          <cell r="C551">
            <v>8</v>
          </cell>
          <cell r="D551" t="str">
            <v>15</v>
          </cell>
          <cell r="E551" t="str">
            <v>UAAIR - Air</v>
          </cell>
          <cell r="F551" t="str">
            <v>SGN</v>
          </cell>
          <cell r="G551" t="str">
            <v>Forecast</v>
          </cell>
        </row>
        <row r="552">
          <cell r="B552" t="str">
            <v>UADSHP</v>
          </cell>
          <cell r="C552">
            <v>12</v>
          </cell>
          <cell r="D552" t="str">
            <v>15</v>
          </cell>
          <cell r="E552" t="str">
            <v>UADSHP - Sea</v>
          </cell>
          <cell r="F552" t="str">
            <v>SGN</v>
          </cell>
          <cell r="G552" t="str">
            <v>Forecast</v>
          </cell>
        </row>
        <row r="553">
          <cell r="B553" t="str">
            <v>URBAN</v>
          </cell>
          <cell r="C553">
            <v>29</v>
          </cell>
          <cell r="D553" t="str">
            <v>15</v>
          </cell>
          <cell r="E553" t="str">
            <v>URBAN - Sea</v>
          </cell>
          <cell r="F553" t="str">
            <v>SGN</v>
          </cell>
          <cell r="G553" t="str">
            <v>Forecast</v>
          </cell>
        </row>
        <row r="554">
          <cell r="B554" t="str">
            <v>WARAS</v>
          </cell>
          <cell r="C554">
            <v>4</v>
          </cell>
          <cell r="D554" t="str">
            <v>15</v>
          </cell>
          <cell r="E554" t="str">
            <v>WARAS - Sea</v>
          </cell>
          <cell r="F554" t="str">
            <v>SGN</v>
          </cell>
          <cell r="G554" t="str">
            <v>Forecast</v>
          </cell>
        </row>
        <row r="555">
          <cell r="B555" t="str">
            <v>XPCL</v>
          </cell>
          <cell r="C555">
            <v>0</v>
          </cell>
          <cell r="D555" t="str">
            <v>15</v>
          </cell>
          <cell r="E555" t="str">
            <v>XPCL - Sea</v>
          </cell>
          <cell r="F555" t="str">
            <v>SGN</v>
          </cell>
          <cell r="G555" t="str">
            <v>Forecast</v>
          </cell>
        </row>
        <row r="556">
          <cell r="B556" t="str">
            <v>AAFZE</v>
          </cell>
          <cell r="C556">
            <v>7</v>
          </cell>
          <cell r="D556" t="str">
            <v>16</v>
          </cell>
          <cell r="E556" t="str">
            <v>AAFZE - Sea</v>
          </cell>
          <cell r="F556" t="str">
            <v>SGN</v>
          </cell>
          <cell r="G556" t="str">
            <v>Forecast</v>
          </cell>
        </row>
        <row r="557">
          <cell r="B557" t="str">
            <v>AEBV</v>
          </cell>
          <cell r="C557">
            <v>9</v>
          </cell>
          <cell r="D557" t="str">
            <v>16</v>
          </cell>
          <cell r="E557" t="str">
            <v>AEBV - Air</v>
          </cell>
          <cell r="F557" t="str">
            <v>SGN</v>
          </cell>
          <cell r="G557" t="str">
            <v>Forecast</v>
          </cell>
        </row>
        <row r="558">
          <cell r="B558" t="str">
            <v>AEBV</v>
          </cell>
          <cell r="C558">
            <v>90</v>
          </cell>
          <cell r="D558" t="str">
            <v>16</v>
          </cell>
          <cell r="E558" t="str">
            <v>AEBV - Sea</v>
          </cell>
          <cell r="F558" t="str">
            <v>SGN</v>
          </cell>
          <cell r="G558" t="str">
            <v>Forecast</v>
          </cell>
        </row>
        <row r="559">
          <cell r="B559" t="str">
            <v>AEC</v>
          </cell>
          <cell r="C559">
            <v>0</v>
          </cell>
          <cell r="D559" t="str">
            <v>16</v>
          </cell>
          <cell r="E559" t="str">
            <v>AEC - Air</v>
          </cell>
          <cell r="F559" t="str">
            <v>SGN</v>
          </cell>
          <cell r="G559" t="str">
            <v>Forecast</v>
          </cell>
        </row>
        <row r="560">
          <cell r="B560" t="str">
            <v>AEC</v>
          </cell>
          <cell r="C560">
            <v>9</v>
          </cell>
          <cell r="D560" t="str">
            <v>16</v>
          </cell>
          <cell r="E560" t="str">
            <v>AEC - Sea</v>
          </cell>
          <cell r="F560" t="str">
            <v>SGN</v>
          </cell>
          <cell r="G560" t="str">
            <v>Forecast</v>
          </cell>
        </row>
        <row r="561">
          <cell r="B561" t="str">
            <v>AEO</v>
          </cell>
          <cell r="C561">
            <v>1</v>
          </cell>
          <cell r="D561" t="str">
            <v>16</v>
          </cell>
          <cell r="E561" t="str">
            <v>AEO - Air</v>
          </cell>
          <cell r="F561" t="str">
            <v>SGN</v>
          </cell>
          <cell r="G561" t="str">
            <v>Forecast</v>
          </cell>
        </row>
        <row r="562">
          <cell r="B562" t="str">
            <v>AEO</v>
          </cell>
          <cell r="C562">
            <v>82</v>
          </cell>
          <cell r="D562" t="str">
            <v>16</v>
          </cell>
          <cell r="E562" t="str">
            <v>AEO - Sea</v>
          </cell>
          <cell r="F562" t="str">
            <v>SGN</v>
          </cell>
          <cell r="G562" t="str">
            <v>Forecast</v>
          </cell>
        </row>
        <row r="563">
          <cell r="B563" t="str">
            <v>AEOMEX</v>
          </cell>
          <cell r="C563">
            <v>2</v>
          </cell>
          <cell r="D563" t="str">
            <v>16</v>
          </cell>
          <cell r="E563" t="str">
            <v>AEOMEX - Air</v>
          </cell>
          <cell r="F563" t="str">
            <v>SGN</v>
          </cell>
          <cell r="G563" t="str">
            <v>Forecast</v>
          </cell>
        </row>
        <row r="564">
          <cell r="B564" t="str">
            <v>AEOMEX</v>
          </cell>
          <cell r="C564">
            <v>44</v>
          </cell>
          <cell r="D564" t="str">
            <v>16</v>
          </cell>
          <cell r="E564" t="str">
            <v>AEOMEX - Sea</v>
          </cell>
          <cell r="F564" t="str">
            <v>SGN</v>
          </cell>
          <cell r="G564" t="str">
            <v>Forecast</v>
          </cell>
        </row>
        <row r="565">
          <cell r="B565" t="str">
            <v>AEOMIX</v>
          </cell>
          <cell r="C565">
            <v>218</v>
          </cell>
          <cell r="D565" t="str">
            <v>16</v>
          </cell>
          <cell r="E565" t="str">
            <v>AEOMIX - Sea</v>
          </cell>
          <cell r="F565" t="str">
            <v>SGN</v>
          </cell>
          <cell r="G565" t="str">
            <v>Forecast</v>
          </cell>
        </row>
        <row r="566">
          <cell r="B566" t="str">
            <v>ALLB</v>
          </cell>
          <cell r="C566">
            <v>1</v>
          </cell>
          <cell r="D566" t="str">
            <v>16</v>
          </cell>
          <cell r="E566" t="str">
            <v>ALLB - Sea</v>
          </cell>
          <cell r="F566" t="str">
            <v>SGN</v>
          </cell>
          <cell r="G566" t="str">
            <v>Forecast</v>
          </cell>
        </row>
        <row r="567">
          <cell r="B567" t="str">
            <v>ANNINC</v>
          </cell>
          <cell r="C567">
            <v>114</v>
          </cell>
          <cell r="D567" t="str">
            <v>16</v>
          </cell>
          <cell r="E567" t="str">
            <v>ANNINC - Sea</v>
          </cell>
          <cell r="F567" t="str">
            <v>SGN</v>
          </cell>
          <cell r="G567" t="str">
            <v>Forecast</v>
          </cell>
        </row>
        <row r="568">
          <cell r="B568" t="str">
            <v>ARMOUR</v>
          </cell>
          <cell r="C568">
            <v>171</v>
          </cell>
          <cell r="D568" t="str">
            <v>16</v>
          </cell>
          <cell r="E568" t="str">
            <v>ARMOUR - Sea</v>
          </cell>
          <cell r="F568" t="str">
            <v>SGN</v>
          </cell>
          <cell r="G568" t="str">
            <v>Forecast</v>
          </cell>
        </row>
        <row r="569">
          <cell r="B569" t="str">
            <v>ATC</v>
          </cell>
          <cell r="C569">
            <v>0</v>
          </cell>
          <cell r="D569" t="str">
            <v>16</v>
          </cell>
          <cell r="E569" t="str">
            <v>ATC - Air</v>
          </cell>
          <cell r="F569" t="str">
            <v>SGN</v>
          </cell>
          <cell r="G569" t="str">
            <v>Forecast</v>
          </cell>
        </row>
        <row r="570">
          <cell r="B570" t="str">
            <v>ATC</v>
          </cell>
          <cell r="C570">
            <v>27</v>
          </cell>
          <cell r="D570" t="str">
            <v>16</v>
          </cell>
          <cell r="E570" t="str">
            <v>ATC - Sea</v>
          </cell>
          <cell r="F570" t="str">
            <v>SGN</v>
          </cell>
          <cell r="G570" t="str">
            <v>Forecast</v>
          </cell>
        </row>
        <row r="571">
          <cell r="B571" t="str">
            <v>ATS</v>
          </cell>
          <cell r="C571">
            <v>1</v>
          </cell>
          <cell r="D571" t="str">
            <v>16</v>
          </cell>
          <cell r="E571" t="str">
            <v>ATS - Sea</v>
          </cell>
          <cell r="F571" t="str">
            <v>SGN</v>
          </cell>
          <cell r="G571" t="str">
            <v>Forecast</v>
          </cell>
        </row>
        <row r="572">
          <cell r="B572" t="str">
            <v>BEUAVE</v>
          </cell>
          <cell r="C572">
            <v>2</v>
          </cell>
          <cell r="D572" t="str">
            <v>16</v>
          </cell>
          <cell r="E572" t="str">
            <v>BEUAVE - Sea</v>
          </cell>
          <cell r="F572" t="str">
            <v>SGN</v>
          </cell>
          <cell r="G572" t="str">
            <v>Forecast</v>
          </cell>
        </row>
        <row r="573">
          <cell r="B573" t="str">
            <v>BOSE</v>
          </cell>
          <cell r="C573">
            <v>2</v>
          </cell>
          <cell r="D573" t="str">
            <v>16</v>
          </cell>
          <cell r="E573" t="str">
            <v>BOSE - Sea</v>
          </cell>
          <cell r="F573" t="str">
            <v>SGN</v>
          </cell>
          <cell r="G573" t="str">
            <v>Forecast</v>
          </cell>
        </row>
        <row r="574">
          <cell r="B574" t="str">
            <v>BPSH</v>
          </cell>
          <cell r="C574">
            <v>2</v>
          </cell>
          <cell r="D574" t="str">
            <v>16</v>
          </cell>
          <cell r="E574" t="str">
            <v>BPSH - Sea</v>
          </cell>
          <cell r="F574" t="str">
            <v>SGN</v>
          </cell>
          <cell r="G574" t="str">
            <v>Forecast</v>
          </cell>
        </row>
        <row r="575">
          <cell r="B575" t="str">
            <v>BPSHCA</v>
          </cell>
          <cell r="C575">
            <v>3</v>
          </cell>
          <cell r="D575" t="str">
            <v>16</v>
          </cell>
          <cell r="E575" t="str">
            <v>BPSHCA - Sea</v>
          </cell>
          <cell r="F575" t="str">
            <v>SGN</v>
          </cell>
          <cell r="G575" t="str">
            <v>Forecast</v>
          </cell>
        </row>
        <row r="576">
          <cell r="B576" t="str">
            <v>CKACEU</v>
          </cell>
          <cell r="C576">
            <v>0</v>
          </cell>
          <cell r="D576" t="str">
            <v>16</v>
          </cell>
          <cell r="E576" t="str">
            <v>CKACEU - Sea</v>
          </cell>
          <cell r="F576" t="str">
            <v>SGN</v>
          </cell>
          <cell r="G576" t="str">
            <v>Forecast</v>
          </cell>
        </row>
        <row r="577">
          <cell r="B577" t="str">
            <v>CKRTEU</v>
          </cell>
          <cell r="C577">
            <v>1</v>
          </cell>
          <cell r="D577" t="str">
            <v>16</v>
          </cell>
          <cell r="E577" t="str">
            <v>CKRTEU - Sea</v>
          </cell>
          <cell r="F577" t="str">
            <v>SGN</v>
          </cell>
          <cell r="G577" t="str">
            <v>Forecast</v>
          </cell>
        </row>
        <row r="578">
          <cell r="B578" t="str">
            <v>COLE</v>
          </cell>
          <cell r="C578">
            <v>1</v>
          </cell>
          <cell r="D578" t="str">
            <v>16</v>
          </cell>
          <cell r="E578" t="str">
            <v>COLE - Sea</v>
          </cell>
          <cell r="F578" t="str">
            <v>SGN</v>
          </cell>
          <cell r="G578" t="str">
            <v>Forecast</v>
          </cell>
        </row>
        <row r="579">
          <cell r="B579" t="str">
            <v>CONVRS</v>
          </cell>
          <cell r="C579">
            <v>42</v>
          </cell>
          <cell r="D579" t="str">
            <v>16</v>
          </cell>
          <cell r="E579" t="str">
            <v>CONVRS - Sea</v>
          </cell>
          <cell r="F579" t="str">
            <v>SGN</v>
          </cell>
          <cell r="G579" t="str">
            <v>Forecast</v>
          </cell>
        </row>
        <row r="580">
          <cell r="B580" t="str">
            <v>DEICH</v>
          </cell>
          <cell r="C580">
            <v>32</v>
          </cell>
          <cell r="D580" t="str">
            <v>16</v>
          </cell>
          <cell r="E580" t="str">
            <v>DEICH - Sea</v>
          </cell>
          <cell r="F580" t="str">
            <v>SGN</v>
          </cell>
          <cell r="G580" t="str">
            <v>Forecast</v>
          </cell>
        </row>
        <row r="581">
          <cell r="B581" t="str">
            <v>DEICUK</v>
          </cell>
          <cell r="C581">
            <v>3</v>
          </cell>
          <cell r="D581" t="str">
            <v>16</v>
          </cell>
          <cell r="E581" t="str">
            <v>DEICUK - Sea</v>
          </cell>
          <cell r="F581" t="str">
            <v>SGN</v>
          </cell>
          <cell r="G581" t="str">
            <v>Forecast</v>
          </cell>
        </row>
        <row r="582">
          <cell r="B582" t="str">
            <v>DICKS</v>
          </cell>
          <cell r="C582">
            <v>10</v>
          </cell>
          <cell r="D582" t="str">
            <v>16</v>
          </cell>
          <cell r="E582" t="str">
            <v>DICKS - Sea</v>
          </cell>
          <cell r="F582" t="str">
            <v>SGN</v>
          </cell>
          <cell r="G582" t="str">
            <v>Forecast</v>
          </cell>
        </row>
        <row r="583">
          <cell r="B583" t="str">
            <v>DORM</v>
          </cell>
          <cell r="C583">
            <v>1</v>
          </cell>
          <cell r="D583" t="str">
            <v>16</v>
          </cell>
          <cell r="E583" t="str">
            <v>DORM - Sea</v>
          </cell>
          <cell r="F583" t="str">
            <v>SGN</v>
          </cell>
          <cell r="G583" t="str">
            <v>Forecast</v>
          </cell>
        </row>
        <row r="584">
          <cell r="B584" t="str">
            <v>EDDIEB</v>
          </cell>
          <cell r="C584">
            <v>0</v>
          </cell>
          <cell r="D584" t="str">
            <v>16</v>
          </cell>
          <cell r="E584" t="str">
            <v>EDDIEB - Air</v>
          </cell>
          <cell r="F584" t="str">
            <v>SGN</v>
          </cell>
          <cell r="G584" t="str">
            <v>Forecast</v>
          </cell>
        </row>
        <row r="585">
          <cell r="B585" t="str">
            <v>EDDIEB</v>
          </cell>
          <cell r="C585">
            <v>13</v>
          </cell>
          <cell r="D585" t="str">
            <v>16</v>
          </cell>
          <cell r="E585" t="str">
            <v>EDDIEB - Sea</v>
          </cell>
          <cell r="F585" t="str">
            <v>SGN</v>
          </cell>
          <cell r="G585" t="str">
            <v>Forecast</v>
          </cell>
        </row>
        <row r="586">
          <cell r="B586" t="str">
            <v>EMLUX</v>
          </cell>
          <cell r="C586">
            <v>16</v>
          </cell>
          <cell r="D586" t="str">
            <v>16</v>
          </cell>
          <cell r="E586" t="str">
            <v>EMLUX - Sea</v>
          </cell>
          <cell r="F586" t="str">
            <v>SGN</v>
          </cell>
          <cell r="G586" t="str">
            <v>Forecast</v>
          </cell>
        </row>
        <row r="587">
          <cell r="B587" t="str">
            <v>ENGRS</v>
          </cell>
          <cell r="C587">
            <v>3</v>
          </cell>
          <cell r="D587" t="str">
            <v>16</v>
          </cell>
          <cell r="E587" t="str">
            <v>ENGRS - Sea</v>
          </cell>
          <cell r="F587" t="str">
            <v>SGN</v>
          </cell>
          <cell r="G587" t="str">
            <v>Forecast</v>
          </cell>
        </row>
        <row r="588">
          <cell r="B588" t="str">
            <v>EUROM</v>
          </cell>
          <cell r="C588">
            <v>9</v>
          </cell>
          <cell r="D588" t="str">
            <v>16</v>
          </cell>
          <cell r="E588" t="str">
            <v>EUROM - Sea</v>
          </cell>
          <cell r="F588" t="str">
            <v>SGN</v>
          </cell>
          <cell r="G588" t="str">
            <v>Forecast</v>
          </cell>
        </row>
        <row r="589">
          <cell r="B589" t="str">
            <v>EXPRES</v>
          </cell>
          <cell r="C589">
            <v>1</v>
          </cell>
          <cell r="D589" t="str">
            <v>16</v>
          </cell>
          <cell r="E589" t="str">
            <v>EXPRES - Sea</v>
          </cell>
          <cell r="F589" t="str">
            <v>SGN</v>
          </cell>
          <cell r="G589" t="str">
            <v>Forecast</v>
          </cell>
        </row>
        <row r="590">
          <cell r="B590" t="str">
            <v>GAP</v>
          </cell>
          <cell r="C590">
            <v>15</v>
          </cell>
          <cell r="D590" t="str">
            <v>16</v>
          </cell>
          <cell r="E590" t="str">
            <v>GAP - Air</v>
          </cell>
          <cell r="F590" t="str">
            <v>SGN</v>
          </cell>
          <cell r="G590" t="str">
            <v>Forecast</v>
          </cell>
        </row>
        <row r="591">
          <cell r="B591" t="str">
            <v>GAP</v>
          </cell>
          <cell r="C591">
            <v>818</v>
          </cell>
          <cell r="D591" t="str">
            <v>16</v>
          </cell>
          <cell r="E591" t="str">
            <v>GAP - Sea</v>
          </cell>
          <cell r="F591" t="str">
            <v>SGN</v>
          </cell>
          <cell r="G591" t="str">
            <v>Forecast</v>
          </cell>
        </row>
        <row r="592">
          <cell r="B592" t="str">
            <v>GFSI</v>
          </cell>
          <cell r="C592">
            <v>0</v>
          </cell>
          <cell r="D592" t="str">
            <v>16</v>
          </cell>
          <cell r="E592" t="str">
            <v>GFSI - Air</v>
          </cell>
          <cell r="F592" t="str">
            <v>SGN</v>
          </cell>
          <cell r="G592" t="str">
            <v>Forecast</v>
          </cell>
        </row>
        <row r="593">
          <cell r="B593" t="str">
            <v>GUITCN</v>
          </cell>
          <cell r="C593">
            <v>3</v>
          </cell>
          <cell r="D593" t="str">
            <v>16</v>
          </cell>
          <cell r="E593" t="str">
            <v>GUITCN - Sea</v>
          </cell>
          <cell r="F593" t="str">
            <v>SGN</v>
          </cell>
          <cell r="G593" t="str">
            <v>Forecast</v>
          </cell>
        </row>
        <row r="594">
          <cell r="B594" t="str">
            <v>HBIRAW</v>
          </cell>
          <cell r="C594">
            <v>0</v>
          </cell>
          <cell r="D594" t="str">
            <v>16</v>
          </cell>
          <cell r="E594" t="str">
            <v>HBIRAW - Air</v>
          </cell>
          <cell r="F594" t="str">
            <v>SGN</v>
          </cell>
          <cell r="G594" t="str">
            <v>Forecast</v>
          </cell>
        </row>
        <row r="595">
          <cell r="B595" t="str">
            <v>HORBAC</v>
          </cell>
          <cell r="C595">
            <v>2</v>
          </cell>
          <cell r="D595" t="str">
            <v>16</v>
          </cell>
          <cell r="E595" t="str">
            <v>HORBAC - Sea</v>
          </cell>
          <cell r="F595" t="str">
            <v>SGN</v>
          </cell>
          <cell r="G595" t="str">
            <v>Forecast</v>
          </cell>
        </row>
        <row r="596">
          <cell r="B596" t="str">
            <v>ITGM</v>
          </cell>
          <cell r="C596">
            <v>0</v>
          </cell>
          <cell r="D596" t="str">
            <v>16</v>
          </cell>
          <cell r="E596" t="str">
            <v>ITGM - Sea</v>
          </cell>
          <cell r="F596" t="str">
            <v>SGN</v>
          </cell>
          <cell r="G596" t="str">
            <v>Forecast</v>
          </cell>
        </row>
        <row r="597">
          <cell r="B597" t="str">
            <v>JCREW</v>
          </cell>
          <cell r="C597">
            <v>19</v>
          </cell>
          <cell r="D597" t="str">
            <v>16</v>
          </cell>
          <cell r="E597" t="str">
            <v>JCREW - Air</v>
          </cell>
          <cell r="F597" t="str">
            <v>SGN</v>
          </cell>
          <cell r="G597" t="str">
            <v>Forecast</v>
          </cell>
        </row>
        <row r="598">
          <cell r="B598" t="str">
            <v>JCREW</v>
          </cell>
          <cell r="C598">
            <v>8</v>
          </cell>
          <cell r="D598" t="str">
            <v>16</v>
          </cell>
          <cell r="E598" t="str">
            <v>JCREW - Sea</v>
          </cell>
          <cell r="F598" t="str">
            <v>SGN</v>
          </cell>
          <cell r="G598" t="str">
            <v>Forecast</v>
          </cell>
        </row>
        <row r="599">
          <cell r="B599" t="str">
            <v>KMRTFM</v>
          </cell>
          <cell r="C599">
            <v>17</v>
          </cell>
          <cell r="D599" t="str">
            <v>16</v>
          </cell>
          <cell r="E599" t="str">
            <v>KMRTFM - Sea</v>
          </cell>
          <cell r="F599" t="str">
            <v>SGN</v>
          </cell>
          <cell r="G599" t="str">
            <v>Forecast</v>
          </cell>
        </row>
        <row r="600">
          <cell r="B600" t="str">
            <v>LIIRE</v>
          </cell>
          <cell r="C600">
            <v>1</v>
          </cell>
          <cell r="D600" t="str">
            <v>16</v>
          </cell>
          <cell r="E600" t="str">
            <v>LIIRE - Sea</v>
          </cell>
          <cell r="F600" t="str">
            <v>SGN</v>
          </cell>
          <cell r="G600" t="str">
            <v>Forecast</v>
          </cell>
        </row>
        <row r="601">
          <cell r="B601" t="str">
            <v>MAST</v>
          </cell>
          <cell r="C601">
            <v>45</v>
          </cell>
          <cell r="D601" t="str">
            <v>16</v>
          </cell>
          <cell r="E601" t="str">
            <v>MAST - Sea</v>
          </cell>
          <cell r="F601" t="str">
            <v>SGN</v>
          </cell>
          <cell r="G601" t="str">
            <v>Forecast</v>
          </cell>
        </row>
        <row r="602">
          <cell r="B602" t="str">
            <v>MKI</v>
          </cell>
          <cell r="C602">
            <v>1</v>
          </cell>
          <cell r="D602" t="str">
            <v>16</v>
          </cell>
          <cell r="E602" t="str">
            <v>MKI - Sea</v>
          </cell>
          <cell r="F602" t="str">
            <v>SGN</v>
          </cell>
          <cell r="G602" t="str">
            <v>Forecast</v>
          </cell>
        </row>
        <row r="603">
          <cell r="B603" t="str">
            <v>MUFREN</v>
          </cell>
          <cell r="C603">
            <v>2</v>
          </cell>
          <cell r="D603" t="str">
            <v>16</v>
          </cell>
          <cell r="E603" t="str">
            <v>MUFREN - Sea</v>
          </cell>
          <cell r="F603" t="str">
            <v>SGN</v>
          </cell>
          <cell r="G603" t="str">
            <v>Forecast</v>
          </cell>
        </row>
        <row r="604">
          <cell r="B604" t="str">
            <v>NBAL</v>
          </cell>
          <cell r="C604">
            <v>3</v>
          </cell>
          <cell r="D604" t="str">
            <v>16</v>
          </cell>
          <cell r="E604" t="str">
            <v>NBAL - Air</v>
          </cell>
          <cell r="F604" t="str">
            <v>SGN</v>
          </cell>
          <cell r="G604" t="str">
            <v>Forecast</v>
          </cell>
        </row>
        <row r="605">
          <cell r="B605" t="str">
            <v>NBAL</v>
          </cell>
          <cell r="C605">
            <v>228</v>
          </cell>
          <cell r="D605" t="str">
            <v>16</v>
          </cell>
          <cell r="E605" t="str">
            <v>NBAL - Sea</v>
          </cell>
          <cell r="F605" t="str">
            <v>SGN</v>
          </cell>
          <cell r="G605" t="str">
            <v>Forecast</v>
          </cell>
        </row>
        <row r="606">
          <cell r="B606" t="str">
            <v>NBC</v>
          </cell>
          <cell r="C606">
            <v>39</v>
          </cell>
          <cell r="D606" t="str">
            <v>16</v>
          </cell>
          <cell r="E606" t="str">
            <v>NBC - Sea</v>
          </cell>
          <cell r="F606" t="str">
            <v>SGN</v>
          </cell>
          <cell r="G606" t="str">
            <v>Forecast</v>
          </cell>
        </row>
        <row r="607">
          <cell r="B607" t="str">
            <v>NBMY</v>
          </cell>
          <cell r="C607">
            <v>20</v>
          </cell>
          <cell r="D607" t="str">
            <v>16</v>
          </cell>
          <cell r="E607" t="str">
            <v>NBMY - Sea</v>
          </cell>
          <cell r="F607" t="str">
            <v>SGN</v>
          </cell>
          <cell r="G607" t="str">
            <v>Forecast</v>
          </cell>
        </row>
        <row r="608">
          <cell r="B608" t="str">
            <v>NBSG</v>
          </cell>
          <cell r="C608">
            <v>19</v>
          </cell>
          <cell r="D608" t="str">
            <v>16</v>
          </cell>
          <cell r="E608" t="str">
            <v>NBSG - Sea</v>
          </cell>
          <cell r="F608" t="str">
            <v>SGN</v>
          </cell>
          <cell r="G608" t="str">
            <v>Forecast</v>
          </cell>
        </row>
        <row r="609">
          <cell r="B609" t="str">
            <v>NHAC</v>
          </cell>
          <cell r="C609">
            <v>0</v>
          </cell>
          <cell r="D609" t="str">
            <v>16</v>
          </cell>
          <cell r="E609" t="str">
            <v>NHAC - Sea</v>
          </cell>
          <cell r="F609" t="str">
            <v>SGN</v>
          </cell>
          <cell r="G609" t="str">
            <v>Forecast</v>
          </cell>
        </row>
        <row r="610">
          <cell r="B610" t="str">
            <v>OBIITA</v>
          </cell>
          <cell r="C610">
            <v>0</v>
          </cell>
          <cell r="D610" t="str">
            <v>16</v>
          </cell>
          <cell r="E610" t="str">
            <v>OBIITA - Sea</v>
          </cell>
          <cell r="F610" t="str">
            <v>SGN</v>
          </cell>
          <cell r="G610" t="str">
            <v>Forecast</v>
          </cell>
        </row>
        <row r="611">
          <cell r="B611" t="str">
            <v>OBIPOL</v>
          </cell>
          <cell r="C611">
            <v>8</v>
          </cell>
          <cell r="D611" t="str">
            <v>16</v>
          </cell>
          <cell r="E611" t="str">
            <v>OBIPOL - Sea</v>
          </cell>
          <cell r="F611" t="str">
            <v>SGN</v>
          </cell>
          <cell r="G611" t="str">
            <v>Forecast</v>
          </cell>
        </row>
        <row r="612">
          <cell r="B612" t="str">
            <v>OUTDOR</v>
          </cell>
          <cell r="C612">
            <v>2</v>
          </cell>
          <cell r="D612" t="str">
            <v>16</v>
          </cell>
          <cell r="E612" t="str">
            <v>OUTDOR - Air</v>
          </cell>
          <cell r="F612" t="str">
            <v>SGN</v>
          </cell>
          <cell r="G612" t="str">
            <v>Forecast</v>
          </cell>
        </row>
        <row r="613">
          <cell r="B613" t="str">
            <v>OUTDOR</v>
          </cell>
          <cell r="C613">
            <v>148</v>
          </cell>
          <cell r="D613" t="str">
            <v>16</v>
          </cell>
          <cell r="E613" t="str">
            <v>OUTDOR - Sea</v>
          </cell>
          <cell r="F613" t="str">
            <v>SGN</v>
          </cell>
          <cell r="G613" t="str">
            <v>Forecast</v>
          </cell>
        </row>
        <row r="614">
          <cell r="B614" t="str">
            <v>PACSUN</v>
          </cell>
          <cell r="C614">
            <v>7</v>
          </cell>
          <cell r="D614" t="str">
            <v>16</v>
          </cell>
          <cell r="E614" t="str">
            <v>PACSUN - Sea</v>
          </cell>
          <cell r="F614" t="str">
            <v>SGN</v>
          </cell>
          <cell r="G614" t="str">
            <v>Forecast</v>
          </cell>
        </row>
        <row r="615">
          <cell r="B615" t="str">
            <v>PESPO</v>
          </cell>
          <cell r="C615">
            <v>0</v>
          </cell>
          <cell r="D615" t="str">
            <v>16</v>
          </cell>
          <cell r="E615" t="str">
            <v>PESPO - Sea</v>
          </cell>
          <cell r="F615" t="str">
            <v>SGN</v>
          </cell>
          <cell r="G615" t="str">
            <v>Forecast</v>
          </cell>
        </row>
        <row r="616">
          <cell r="B616" t="str">
            <v>PVHJA</v>
          </cell>
          <cell r="C616">
            <v>1</v>
          </cell>
          <cell r="D616" t="str">
            <v>16</v>
          </cell>
          <cell r="E616" t="str">
            <v>PVHJA - Sea</v>
          </cell>
          <cell r="F616" t="str">
            <v>SGN</v>
          </cell>
          <cell r="G616" t="str">
            <v>Forecast</v>
          </cell>
        </row>
        <row r="617">
          <cell r="B617" t="str">
            <v>RH</v>
          </cell>
          <cell r="C617">
            <v>172</v>
          </cell>
          <cell r="D617" t="str">
            <v>16</v>
          </cell>
          <cell r="E617" t="str">
            <v>RH - Sea</v>
          </cell>
          <cell r="F617" t="str">
            <v>SGN</v>
          </cell>
          <cell r="G617" t="str">
            <v>Forecast</v>
          </cell>
        </row>
        <row r="618">
          <cell r="B618" t="str">
            <v>RIPC</v>
          </cell>
          <cell r="C618">
            <v>11</v>
          </cell>
          <cell r="D618" t="str">
            <v>16</v>
          </cell>
          <cell r="E618" t="str">
            <v>RIPC - Sea</v>
          </cell>
          <cell r="F618" t="str">
            <v>SGN</v>
          </cell>
          <cell r="G618" t="str">
            <v>Forecast</v>
          </cell>
        </row>
        <row r="619">
          <cell r="B619" t="str">
            <v>SPENCR</v>
          </cell>
          <cell r="C619">
            <v>2</v>
          </cell>
          <cell r="D619" t="str">
            <v>16</v>
          </cell>
          <cell r="E619" t="str">
            <v>SPENCR - Sea</v>
          </cell>
          <cell r="F619" t="str">
            <v>SGN</v>
          </cell>
          <cell r="G619" t="str">
            <v>Forecast</v>
          </cell>
        </row>
        <row r="620">
          <cell r="B620" t="str">
            <v>SWOOSH</v>
          </cell>
          <cell r="C620">
            <v>174</v>
          </cell>
          <cell r="D620" t="str">
            <v>16</v>
          </cell>
          <cell r="E620" t="str">
            <v>SWOOSH - Air</v>
          </cell>
          <cell r="F620" t="str">
            <v>SGN</v>
          </cell>
          <cell r="G620" t="str">
            <v>Forecast</v>
          </cell>
        </row>
        <row r="621">
          <cell r="B621" t="str">
            <v>SWOOSH</v>
          </cell>
          <cell r="C621">
            <v>4281</v>
          </cell>
          <cell r="D621" t="str">
            <v>16</v>
          </cell>
          <cell r="E621" t="str">
            <v>SWOOSH - Sea</v>
          </cell>
          <cell r="F621" t="str">
            <v>SGN</v>
          </cell>
          <cell r="G621" t="str">
            <v>Forecast</v>
          </cell>
        </row>
        <row r="622">
          <cell r="B622" t="str">
            <v>THAS</v>
          </cell>
          <cell r="C622">
            <v>5</v>
          </cell>
          <cell r="D622" t="str">
            <v>16</v>
          </cell>
          <cell r="E622" t="str">
            <v>THAS - Sea</v>
          </cell>
          <cell r="F622" t="str">
            <v>SGN</v>
          </cell>
          <cell r="G622" t="str">
            <v>Forecast</v>
          </cell>
        </row>
        <row r="623">
          <cell r="B623" t="str">
            <v>TKMAXX</v>
          </cell>
          <cell r="C623">
            <v>78</v>
          </cell>
          <cell r="D623" t="str">
            <v>16</v>
          </cell>
          <cell r="E623" t="str">
            <v>TKMAXX - Sea</v>
          </cell>
          <cell r="F623" t="str">
            <v>SGN</v>
          </cell>
          <cell r="G623" t="str">
            <v>Forecast</v>
          </cell>
        </row>
        <row r="624">
          <cell r="B624" t="str">
            <v>TOMCEU</v>
          </cell>
          <cell r="C624">
            <v>1</v>
          </cell>
          <cell r="D624" t="str">
            <v>16</v>
          </cell>
          <cell r="E624" t="str">
            <v>TOMCEU - Sea</v>
          </cell>
          <cell r="F624" t="str">
            <v>SGN</v>
          </cell>
          <cell r="G624" t="str">
            <v>Forecast</v>
          </cell>
        </row>
        <row r="625">
          <cell r="B625" t="str">
            <v>TOMFTW</v>
          </cell>
          <cell r="C625">
            <v>29</v>
          </cell>
          <cell r="D625" t="str">
            <v>16</v>
          </cell>
          <cell r="E625" t="str">
            <v>TOMFTW - Sea</v>
          </cell>
          <cell r="F625" t="str">
            <v>SGN</v>
          </cell>
          <cell r="G625" t="str">
            <v>Forecast</v>
          </cell>
        </row>
        <row r="626">
          <cell r="B626" t="str">
            <v>TOMHAN</v>
          </cell>
          <cell r="C626">
            <v>2</v>
          </cell>
          <cell r="D626" t="str">
            <v>16</v>
          </cell>
          <cell r="E626" t="str">
            <v>TOMHAN - Sea</v>
          </cell>
          <cell r="F626" t="str">
            <v>SGN</v>
          </cell>
          <cell r="G626" t="str">
            <v>Forecast</v>
          </cell>
        </row>
        <row r="627">
          <cell r="B627" t="str">
            <v>TOMJEU</v>
          </cell>
          <cell r="C627">
            <v>4</v>
          </cell>
          <cell r="D627" t="str">
            <v>16</v>
          </cell>
          <cell r="E627" t="str">
            <v>TOMJEU - Sea</v>
          </cell>
          <cell r="F627" t="str">
            <v>SGN</v>
          </cell>
          <cell r="G627" t="str">
            <v>Forecast</v>
          </cell>
        </row>
        <row r="628">
          <cell r="B628" t="str">
            <v>TOMRTL</v>
          </cell>
          <cell r="C628">
            <v>19</v>
          </cell>
          <cell r="D628" t="str">
            <v>16</v>
          </cell>
          <cell r="E628" t="str">
            <v>TOMRTL - Sea</v>
          </cell>
          <cell r="F628" t="str">
            <v>SGN</v>
          </cell>
          <cell r="G628" t="str">
            <v>Forecast</v>
          </cell>
        </row>
        <row r="629">
          <cell r="B629" t="str">
            <v>TRUINT</v>
          </cell>
          <cell r="C629">
            <v>0</v>
          </cell>
          <cell r="D629" t="str">
            <v>16</v>
          </cell>
          <cell r="E629" t="str">
            <v>TRUINT - Sea</v>
          </cell>
          <cell r="F629" t="str">
            <v>SGN</v>
          </cell>
          <cell r="G629" t="str">
            <v>Forecast</v>
          </cell>
        </row>
        <row r="630">
          <cell r="B630" t="str">
            <v>UAAIR</v>
          </cell>
          <cell r="C630">
            <v>7</v>
          </cell>
          <cell r="D630" t="str">
            <v>16</v>
          </cell>
          <cell r="E630" t="str">
            <v>UAAIR - Air</v>
          </cell>
          <cell r="F630" t="str">
            <v>SGN</v>
          </cell>
          <cell r="G630" t="str">
            <v>Forecast</v>
          </cell>
        </row>
        <row r="631">
          <cell r="B631" t="str">
            <v>UADSHP</v>
          </cell>
          <cell r="C631">
            <v>12</v>
          </cell>
          <cell r="D631" t="str">
            <v>16</v>
          </cell>
          <cell r="E631" t="str">
            <v>UADSHP - Sea</v>
          </cell>
          <cell r="F631" t="str">
            <v>SGN</v>
          </cell>
          <cell r="G631" t="str">
            <v>Forecast</v>
          </cell>
        </row>
        <row r="632">
          <cell r="B632" t="str">
            <v>UAWEN</v>
          </cell>
          <cell r="C632">
            <v>21</v>
          </cell>
          <cell r="D632" t="str">
            <v>16</v>
          </cell>
          <cell r="E632" t="str">
            <v>UAWEN - Sea</v>
          </cell>
          <cell r="F632" t="str">
            <v>SGN</v>
          </cell>
          <cell r="G632" t="str">
            <v>Forecast</v>
          </cell>
        </row>
        <row r="633">
          <cell r="B633" t="str">
            <v>URBAN</v>
          </cell>
          <cell r="C633">
            <v>164</v>
          </cell>
          <cell r="D633" t="str">
            <v>16</v>
          </cell>
          <cell r="E633" t="str">
            <v>URBAN - Sea</v>
          </cell>
          <cell r="F633" t="str">
            <v>SGN</v>
          </cell>
          <cell r="G633" t="str">
            <v>Forecast</v>
          </cell>
        </row>
        <row r="634">
          <cell r="B634" t="str">
            <v>VANHA</v>
          </cell>
          <cell r="C634">
            <v>2</v>
          </cell>
          <cell r="D634" t="str">
            <v>16</v>
          </cell>
          <cell r="E634" t="str">
            <v>VANHA - Sea</v>
          </cell>
          <cell r="F634" t="str">
            <v>SGN</v>
          </cell>
          <cell r="G634" t="str">
            <v>Forecast</v>
          </cell>
        </row>
        <row r="635">
          <cell r="B635" t="str">
            <v>WARAS</v>
          </cell>
          <cell r="C635">
            <v>4</v>
          </cell>
          <cell r="D635" t="str">
            <v>16</v>
          </cell>
          <cell r="E635" t="str">
            <v>WARAS - Sea</v>
          </cell>
          <cell r="F635" t="str">
            <v>SGN</v>
          </cell>
          <cell r="G635" t="str">
            <v>Forecast</v>
          </cell>
        </row>
        <row r="636">
          <cell r="B636" t="str">
            <v>WARMEX</v>
          </cell>
          <cell r="C636">
            <v>22</v>
          </cell>
          <cell r="D636" t="str">
            <v>16</v>
          </cell>
          <cell r="E636" t="str">
            <v>WARMEX - Sea</v>
          </cell>
          <cell r="F636" t="str">
            <v>SGN</v>
          </cell>
          <cell r="G636" t="str">
            <v>Forecast</v>
          </cell>
        </row>
        <row r="637">
          <cell r="B637" t="str">
            <v>X47BL</v>
          </cell>
          <cell r="C637">
            <v>2</v>
          </cell>
          <cell r="D637" t="str">
            <v>16</v>
          </cell>
          <cell r="E637" t="str">
            <v>X47BL - Sea</v>
          </cell>
          <cell r="F637" t="str">
            <v>SGN</v>
          </cell>
          <cell r="G637" t="str">
            <v>Forecast</v>
          </cell>
        </row>
        <row r="638">
          <cell r="B638" t="str">
            <v>XATPE</v>
          </cell>
          <cell r="C638">
            <v>1</v>
          </cell>
          <cell r="D638" t="str">
            <v>16</v>
          </cell>
          <cell r="E638" t="str">
            <v>XATPE - Sea</v>
          </cell>
          <cell r="F638" t="str">
            <v>SGN</v>
          </cell>
          <cell r="G638" t="str">
            <v>Forecast</v>
          </cell>
        </row>
        <row r="639">
          <cell r="B639" t="str">
            <v>XREDC</v>
          </cell>
          <cell r="C639">
            <v>0</v>
          </cell>
          <cell r="D639" t="str">
            <v>16</v>
          </cell>
          <cell r="E639" t="str">
            <v>XREDC - Sea</v>
          </cell>
          <cell r="F639" t="str">
            <v>SGN</v>
          </cell>
          <cell r="G639" t="str">
            <v>Forecast</v>
          </cell>
        </row>
        <row r="640">
          <cell r="B640" t="str">
            <v>AAFZE</v>
          </cell>
          <cell r="C640">
            <v>5</v>
          </cell>
          <cell r="D640" t="str">
            <v>17</v>
          </cell>
          <cell r="E640" t="str">
            <v>AAFZE - Sea</v>
          </cell>
          <cell r="F640" t="str">
            <v>SGN</v>
          </cell>
          <cell r="G640" t="str">
            <v>Forecast</v>
          </cell>
        </row>
        <row r="641">
          <cell r="B641" t="str">
            <v>AEBV</v>
          </cell>
          <cell r="C641">
            <v>0</v>
          </cell>
          <cell r="D641" t="str">
            <v>17</v>
          </cell>
          <cell r="E641" t="str">
            <v>AEBV - Air</v>
          </cell>
          <cell r="F641" t="str">
            <v>SGN</v>
          </cell>
          <cell r="G641" t="str">
            <v>Forecast</v>
          </cell>
        </row>
        <row r="642">
          <cell r="B642" t="str">
            <v>AEBV</v>
          </cell>
          <cell r="C642">
            <v>22</v>
          </cell>
          <cell r="D642" t="str">
            <v>17</v>
          </cell>
          <cell r="E642" t="str">
            <v>AEBV - Sea</v>
          </cell>
          <cell r="F642" t="str">
            <v>SGN</v>
          </cell>
          <cell r="G642" t="str">
            <v>Forecast</v>
          </cell>
        </row>
        <row r="643">
          <cell r="B643" t="str">
            <v>AEC</v>
          </cell>
          <cell r="C643">
            <v>31</v>
          </cell>
          <cell r="D643" t="str">
            <v>17</v>
          </cell>
          <cell r="E643" t="str">
            <v>AEC - Sea</v>
          </cell>
          <cell r="F643" t="str">
            <v>SGN</v>
          </cell>
          <cell r="G643" t="str">
            <v>Forecast</v>
          </cell>
        </row>
        <row r="644">
          <cell r="B644" t="str">
            <v>AEO</v>
          </cell>
          <cell r="C644">
            <v>141</v>
          </cell>
          <cell r="D644" t="str">
            <v>17</v>
          </cell>
          <cell r="E644" t="str">
            <v>AEO - Sea</v>
          </cell>
          <cell r="F644" t="str">
            <v>SGN</v>
          </cell>
          <cell r="G644" t="str">
            <v>Forecast</v>
          </cell>
        </row>
        <row r="645">
          <cell r="B645" t="str">
            <v>AEOMEX</v>
          </cell>
          <cell r="C645">
            <v>0</v>
          </cell>
          <cell r="D645" t="str">
            <v>17</v>
          </cell>
          <cell r="E645" t="str">
            <v>AEOMEX - Air</v>
          </cell>
          <cell r="F645" t="str">
            <v>SGN</v>
          </cell>
          <cell r="G645" t="str">
            <v>Forecast</v>
          </cell>
        </row>
        <row r="646">
          <cell r="B646" t="str">
            <v>AEOMIX</v>
          </cell>
          <cell r="C646">
            <v>303</v>
          </cell>
          <cell r="D646" t="str">
            <v>17</v>
          </cell>
          <cell r="E646" t="str">
            <v>AEOMIX - Sea</v>
          </cell>
          <cell r="F646" t="str">
            <v>SGN</v>
          </cell>
          <cell r="G646" t="str">
            <v>Forecast</v>
          </cell>
        </row>
        <row r="647">
          <cell r="B647" t="str">
            <v>ALLM</v>
          </cell>
          <cell r="C647">
            <v>2</v>
          </cell>
          <cell r="D647" t="str">
            <v>17</v>
          </cell>
          <cell r="E647" t="str">
            <v>ALLM - Sea</v>
          </cell>
          <cell r="F647" t="str">
            <v>SGN</v>
          </cell>
          <cell r="G647" t="str">
            <v>Forecast</v>
          </cell>
        </row>
        <row r="648">
          <cell r="B648" t="str">
            <v>ANNINC</v>
          </cell>
          <cell r="C648">
            <v>53</v>
          </cell>
          <cell r="D648" t="str">
            <v>17</v>
          </cell>
          <cell r="E648" t="str">
            <v>ANNINC - Sea</v>
          </cell>
          <cell r="F648" t="str">
            <v>SGN</v>
          </cell>
          <cell r="G648" t="str">
            <v>Forecast</v>
          </cell>
        </row>
        <row r="649">
          <cell r="B649" t="str">
            <v>ARMOUR</v>
          </cell>
          <cell r="C649">
            <v>214</v>
          </cell>
          <cell r="D649" t="str">
            <v>17</v>
          </cell>
          <cell r="E649" t="str">
            <v>ARMOUR - Sea</v>
          </cell>
          <cell r="F649" t="str">
            <v>SGN</v>
          </cell>
          <cell r="G649" t="str">
            <v>Forecast</v>
          </cell>
        </row>
        <row r="650">
          <cell r="B650" t="str">
            <v>ATC</v>
          </cell>
          <cell r="C650">
            <v>0</v>
          </cell>
          <cell r="D650" t="str">
            <v>17</v>
          </cell>
          <cell r="E650" t="str">
            <v>ATC - Air</v>
          </cell>
          <cell r="F650" t="str">
            <v>SGN</v>
          </cell>
          <cell r="G650" t="str">
            <v>Forecast</v>
          </cell>
        </row>
        <row r="651">
          <cell r="B651" t="str">
            <v>ATC</v>
          </cell>
          <cell r="C651">
            <v>15</v>
          </cell>
          <cell r="D651" t="str">
            <v>17</v>
          </cell>
          <cell r="E651" t="str">
            <v>ATC - Sea</v>
          </cell>
          <cell r="F651" t="str">
            <v>SGN</v>
          </cell>
          <cell r="G651" t="str">
            <v>Forecast</v>
          </cell>
        </row>
        <row r="652">
          <cell r="B652" t="str">
            <v>ATS</v>
          </cell>
          <cell r="C652">
            <v>2</v>
          </cell>
          <cell r="D652" t="str">
            <v>17</v>
          </cell>
          <cell r="E652" t="str">
            <v>ATS - Sea</v>
          </cell>
          <cell r="F652" t="str">
            <v>SGN</v>
          </cell>
          <cell r="G652" t="str">
            <v>Forecast</v>
          </cell>
        </row>
        <row r="653">
          <cell r="B653" t="str">
            <v>BELL</v>
          </cell>
          <cell r="C653">
            <v>5</v>
          </cell>
          <cell r="D653" t="str">
            <v>17</v>
          </cell>
          <cell r="E653" t="str">
            <v>BELL - Sea</v>
          </cell>
          <cell r="F653" t="str">
            <v>SGN</v>
          </cell>
          <cell r="G653" t="str">
            <v>Forecast</v>
          </cell>
        </row>
        <row r="654">
          <cell r="B654" t="str">
            <v>BEUAVE</v>
          </cell>
          <cell r="C654">
            <v>4</v>
          </cell>
          <cell r="D654" t="str">
            <v>17</v>
          </cell>
          <cell r="E654" t="str">
            <v>BEUAVE - Sea</v>
          </cell>
          <cell r="F654" t="str">
            <v>SGN</v>
          </cell>
          <cell r="G654" t="str">
            <v>Forecast</v>
          </cell>
        </row>
        <row r="655">
          <cell r="B655" t="str">
            <v>BPSH</v>
          </cell>
          <cell r="C655">
            <v>2</v>
          </cell>
          <cell r="D655" t="str">
            <v>17</v>
          </cell>
          <cell r="E655" t="str">
            <v>BPSH - Sea</v>
          </cell>
          <cell r="F655" t="str">
            <v>SGN</v>
          </cell>
          <cell r="G655" t="str">
            <v>Forecast</v>
          </cell>
        </row>
        <row r="656">
          <cell r="B656" t="str">
            <v>BPSHCA</v>
          </cell>
          <cell r="C656">
            <v>5</v>
          </cell>
          <cell r="D656" t="str">
            <v>17</v>
          </cell>
          <cell r="E656" t="str">
            <v>BPSHCA - Sea</v>
          </cell>
          <cell r="F656" t="str">
            <v>SGN</v>
          </cell>
          <cell r="G656" t="str">
            <v>Forecast</v>
          </cell>
        </row>
        <row r="657">
          <cell r="B657" t="str">
            <v>CKACEU</v>
          </cell>
          <cell r="C657">
            <v>13</v>
          </cell>
          <cell r="D657" t="str">
            <v>17</v>
          </cell>
          <cell r="E657" t="str">
            <v>CKACEU - Sea</v>
          </cell>
          <cell r="F657" t="str">
            <v>SGN</v>
          </cell>
          <cell r="G657" t="str">
            <v>Forecast</v>
          </cell>
        </row>
        <row r="658">
          <cell r="B658" t="str">
            <v>CKRTEU</v>
          </cell>
          <cell r="C658">
            <v>8</v>
          </cell>
          <cell r="D658" t="str">
            <v>17</v>
          </cell>
          <cell r="E658" t="str">
            <v>CKRTEU - Sea</v>
          </cell>
          <cell r="F658" t="str">
            <v>SGN</v>
          </cell>
          <cell r="G658" t="str">
            <v>Forecast</v>
          </cell>
        </row>
        <row r="659">
          <cell r="B659" t="str">
            <v>CKSWEU</v>
          </cell>
          <cell r="C659">
            <v>1</v>
          </cell>
          <cell r="D659" t="str">
            <v>17</v>
          </cell>
          <cell r="E659" t="str">
            <v>CKSWEU - Sea</v>
          </cell>
          <cell r="F659" t="str">
            <v>SGN</v>
          </cell>
          <cell r="G659" t="str">
            <v>Forecast</v>
          </cell>
        </row>
        <row r="660">
          <cell r="B660" t="str">
            <v>COLE</v>
          </cell>
          <cell r="C660">
            <v>9</v>
          </cell>
          <cell r="D660" t="str">
            <v>17</v>
          </cell>
          <cell r="E660" t="str">
            <v>COLE - Sea</v>
          </cell>
          <cell r="F660" t="str">
            <v>SGN</v>
          </cell>
          <cell r="G660" t="str">
            <v>Forecast</v>
          </cell>
        </row>
        <row r="661">
          <cell r="B661" t="str">
            <v>CONVRS</v>
          </cell>
          <cell r="C661">
            <v>27</v>
          </cell>
          <cell r="D661" t="str">
            <v>17</v>
          </cell>
          <cell r="E661" t="str">
            <v>CONVRS - Sea</v>
          </cell>
          <cell r="F661" t="str">
            <v>SGN</v>
          </cell>
          <cell r="G661" t="str">
            <v>Forecast</v>
          </cell>
        </row>
        <row r="662">
          <cell r="B662" t="str">
            <v>DEICH</v>
          </cell>
          <cell r="C662">
            <v>8</v>
          </cell>
          <cell r="D662" t="str">
            <v>17</v>
          </cell>
          <cell r="E662" t="str">
            <v>DEICH - Sea</v>
          </cell>
          <cell r="F662" t="str">
            <v>SGN</v>
          </cell>
          <cell r="G662" t="str">
            <v>Forecast</v>
          </cell>
        </row>
        <row r="663">
          <cell r="B663" t="str">
            <v>DICKS</v>
          </cell>
          <cell r="C663">
            <v>1</v>
          </cell>
          <cell r="D663" t="str">
            <v>17</v>
          </cell>
          <cell r="E663" t="str">
            <v>DICKS - Sea</v>
          </cell>
          <cell r="F663" t="str">
            <v>SGN</v>
          </cell>
          <cell r="G663" t="str">
            <v>Forecast</v>
          </cell>
        </row>
        <row r="664">
          <cell r="B664" t="str">
            <v>DORM</v>
          </cell>
          <cell r="C664">
            <v>1</v>
          </cell>
          <cell r="D664" t="str">
            <v>17</v>
          </cell>
          <cell r="E664" t="str">
            <v>DORM - Sea</v>
          </cell>
          <cell r="F664" t="str">
            <v>SGN</v>
          </cell>
          <cell r="G664" t="str">
            <v>Forecast</v>
          </cell>
        </row>
        <row r="665">
          <cell r="B665" t="str">
            <v>EDDIEB</v>
          </cell>
          <cell r="C665">
            <v>19</v>
          </cell>
          <cell r="D665" t="str">
            <v>17</v>
          </cell>
          <cell r="E665" t="str">
            <v>EDDIEB - Sea</v>
          </cell>
          <cell r="F665" t="str">
            <v>SGN</v>
          </cell>
          <cell r="G665" t="str">
            <v>Forecast</v>
          </cell>
        </row>
        <row r="666">
          <cell r="B666" t="str">
            <v>EMLUX</v>
          </cell>
          <cell r="C666">
            <v>20</v>
          </cell>
          <cell r="D666" t="str">
            <v>17</v>
          </cell>
          <cell r="E666" t="str">
            <v>EMLUX - Sea</v>
          </cell>
          <cell r="F666" t="str">
            <v>SGN</v>
          </cell>
          <cell r="G666" t="str">
            <v>Forecast</v>
          </cell>
        </row>
        <row r="667">
          <cell r="B667" t="str">
            <v>EUROM</v>
          </cell>
          <cell r="C667">
            <v>2</v>
          </cell>
          <cell r="D667" t="str">
            <v>17</v>
          </cell>
          <cell r="E667" t="str">
            <v>EUROM - Sea</v>
          </cell>
          <cell r="F667" t="str">
            <v>SGN</v>
          </cell>
          <cell r="G667" t="str">
            <v>Forecast</v>
          </cell>
        </row>
        <row r="668">
          <cell r="B668" t="str">
            <v>EWCEU</v>
          </cell>
          <cell r="C668">
            <v>1</v>
          </cell>
          <cell r="D668" t="str">
            <v>17</v>
          </cell>
          <cell r="E668" t="str">
            <v>EWCEU - Sea</v>
          </cell>
          <cell r="F668" t="str">
            <v>SGN</v>
          </cell>
          <cell r="G668" t="str">
            <v>Forecast</v>
          </cell>
        </row>
        <row r="669">
          <cell r="B669" t="str">
            <v>EXPRES</v>
          </cell>
          <cell r="C669">
            <v>37</v>
          </cell>
          <cell r="D669" t="str">
            <v>17</v>
          </cell>
          <cell r="E669" t="str">
            <v>EXPRES - Sea</v>
          </cell>
          <cell r="F669" t="str">
            <v>SGN</v>
          </cell>
          <cell r="G669" t="str">
            <v>Forecast</v>
          </cell>
        </row>
        <row r="670">
          <cell r="B670" t="str">
            <v>FOOTTE</v>
          </cell>
          <cell r="C670">
            <v>1</v>
          </cell>
          <cell r="D670" t="str">
            <v>17</v>
          </cell>
          <cell r="E670" t="str">
            <v>FOOTTE - Sea</v>
          </cell>
          <cell r="F670" t="str">
            <v>SGN</v>
          </cell>
          <cell r="G670" t="str">
            <v>Forecast</v>
          </cell>
        </row>
        <row r="671">
          <cell r="B671" t="str">
            <v>GAP</v>
          </cell>
          <cell r="C671">
            <v>4</v>
          </cell>
          <cell r="D671" t="str">
            <v>17</v>
          </cell>
          <cell r="E671" t="str">
            <v>GAP - Air</v>
          </cell>
          <cell r="F671" t="str">
            <v>SGN</v>
          </cell>
          <cell r="G671" t="str">
            <v>Forecast</v>
          </cell>
        </row>
        <row r="672">
          <cell r="B672" t="str">
            <v>GAP</v>
          </cell>
          <cell r="C672">
            <v>1443</v>
          </cell>
          <cell r="D672" t="str">
            <v>17</v>
          </cell>
          <cell r="E672" t="str">
            <v>GAP - Sea</v>
          </cell>
          <cell r="F672" t="str">
            <v>SGN</v>
          </cell>
          <cell r="G672" t="str">
            <v>Forecast</v>
          </cell>
        </row>
        <row r="673">
          <cell r="B673" t="str">
            <v>GFSI</v>
          </cell>
          <cell r="C673">
            <v>0</v>
          </cell>
          <cell r="D673" t="str">
            <v>17</v>
          </cell>
          <cell r="E673" t="str">
            <v>GFSI - Air</v>
          </cell>
          <cell r="F673" t="str">
            <v>SGN</v>
          </cell>
          <cell r="G673" t="str">
            <v>Forecast</v>
          </cell>
        </row>
        <row r="674">
          <cell r="B674" t="str">
            <v>GFSI</v>
          </cell>
          <cell r="C674">
            <v>10</v>
          </cell>
          <cell r="D674" t="str">
            <v>17</v>
          </cell>
          <cell r="E674" t="str">
            <v>GFSI - Sea</v>
          </cell>
          <cell r="F674" t="str">
            <v>SGN</v>
          </cell>
          <cell r="G674" t="str">
            <v>Forecast</v>
          </cell>
        </row>
        <row r="675">
          <cell r="B675" t="str">
            <v>GUITCN</v>
          </cell>
          <cell r="C675">
            <v>3</v>
          </cell>
          <cell r="D675" t="str">
            <v>17</v>
          </cell>
          <cell r="E675" t="str">
            <v>GUITCN - Sea</v>
          </cell>
          <cell r="F675" t="str">
            <v>SGN</v>
          </cell>
          <cell r="G675" t="str">
            <v>Forecast</v>
          </cell>
        </row>
        <row r="676">
          <cell r="B676" t="str">
            <v>HAGGAR</v>
          </cell>
          <cell r="C676">
            <v>5</v>
          </cell>
          <cell r="D676" t="str">
            <v>17</v>
          </cell>
          <cell r="E676" t="str">
            <v>HAGGAR - Sea</v>
          </cell>
          <cell r="F676" t="str">
            <v>SGN</v>
          </cell>
          <cell r="G676" t="str">
            <v>Forecast</v>
          </cell>
        </row>
        <row r="677">
          <cell r="B677" t="str">
            <v>HBIRAW</v>
          </cell>
          <cell r="C677">
            <v>0</v>
          </cell>
          <cell r="D677" t="str">
            <v>17</v>
          </cell>
          <cell r="E677" t="str">
            <v>HBIRAW - Air</v>
          </cell>
          <cell r="F677" t="str">
            <v>SGN</v>
          </cell>
          <cell r="G677" t="str">
            <v>Forecast</v>
          </cell>
        </row>
        <row r="678">
          <cell r="B678" t="str">
            <v>HBIRAW</v>
          </cell>
          <cell r="C678">
            <v>5</v>
          </cell>
          <cell r="D678" t="str">
            <v>17</v>
          </cell>
          <cell r="E678" t="str">
            <v>HBIRAW - Sea</v>
          </cell>
          <cell r="F678" t="str">
            <v>SGN</v>
          </cell>
          <cell r="G678" t="str">
            <v>Forecast</v>
          </cell>
        </row>
        <row r="679">
          <cell r="B679" t="str">
            <v>HORBAC</v>
          </cell>
          <cell r="C679">
            <v>3</v>
          </cell>
          <cell r="D679" t="str">
            <v>17</v>
          </cell>
          <cell r="E679" t="str">
            <v>HORBAC - Sea</v>
          </cell>
          <cell r="F679" t="str">
            <v>SGN</v>
          </cell>
          <cell r="G679" t="str">
            <v>Forecast</v>
          </cell>
        </row>
        <row r="680">
          <cell r="B680" t="str">
            <v>IMAGE</v>
          </cell>
          <cell r="C680">
            <v>16</v>
          </cell>
          <cell r="D680" t="str">
            <v>17</v>
          </cell>
          <cell r="E680" t="str">
            <v>IMAGE - Sea</v>
          </cell>
          <cell r="F680" t="str">
            <v>SGN</v>
          </cell>
          <cell r="G680" t="str">
            <v>Forecast</v>
          </cell>
        </row>
        <row r="681">
          <cell r="B681" t="str">
            <v>ITGM</v>
          </cell>
          <cell r="C681">
            <v>0</v>
          </cell>
          <cell r="D681" t="str">
            <v>17</v>
          </cell>
          <cell r="E681" t="str">
            <v>ITGM - Air</v>
          </cell>
          <cell r="F681" t="str">
            <v>SGN</v>
          </cell>
          <cell r="G681" t="str">
            <v>Forecast</v>
          </cell>
        </row>
        <row r="682">
          <cell r="B682" t="str">
            <v>ITGM</v>
          </cell>
          <cell r="C682">
            <v>1</v>
          </cell>
          <cell r="D682" t="str">
            <v>17</v>
          </cell>
          <cell r="E682" t="str">
            <v>ITGM - Sea</v>
          </cell>
          <cell r="F682" t="str">
            <v>SGN</v>
          </cell>
          <cell r="G682" t="str">
            <v>Forecast</v>
          </cell>
        </row>
        <row r="683">
          <cell r="B683" t="str">
            <v>JCREW</v>
          </cell>
          <cell r="C683">
            <v>7</v>
          </cell>
          <cell r="D683" t="str">
            <v>17</v>
          </cell>
          <cell r="E683" t="str">
            <v>JCREW - Air</v>
          </cell>
          <cell r="F683" t="str">
            <v>SGN</v>
          </cell>
          <cell r="G683" t="str">
            <v>Forecast</v>
          </cell>
        </row>
        <row r="684">
          <cell r="B684" t="str">
            <v>JCREW</v>
          </cell>
          <cell r="C684">
            <v>5</v>
          </cell>
          <cell r="D684" t="str">
            <v>17</v>
          </cell>
          <cell r="E684" t="str">
            <v>JCREW - Sea</v>
          </cell>
          <cell r="F684" t="str">
            <v>SGN</v>
          </cell>
          <cell r="G684" t="str">
            <v>Forecast</v>
          </cell>
        </row>
        <row r="685">
          <cell r="B685" t="str">
            <v>KMRTFM</v>
          </cell>
          <cell r="C685">
            <v>14</v>
          </cell>
          <cell r="D685" t="str">
            <v>17</v>
          </cell>
          <cell r="E685" t="str">
            <v>KMRTFM - Sea</v>
          </cell>
          <cell r="F685" t="str">
            <v>SGN</v>
          </cell>
          <cell r="G685" t="str">
            <v>Forecast</v>
          </cell>
        </row>
        <row r="686">
          <cell r="B686" t="str">
            <v>LIIRE</v>
          </cell>
          <cell r="C686">
            <v>11</v>
          </cell>
          <cell r="D686" t="str">
            <v>17</v>
          </cell>
          <cell r="E686" t="str">
            <v>LIIRE - Air</v>
          </cell>
          <cell r="F686" t="str">
            <v>SGN</v>
          </cell>
          <cell r="G686" t="str">
            <v>Forecast</v>
          </cell>
        </row>
        <row r="687">
          <cell r="B687" t="str">
            <v>MAST</v>
          </cell>
          <cell r="C687">
            <v>226</v>
          </cell>
          <cell r="D687" t="str">
            <v>17</v>
          </cell>
          <cell r="E687" t="str">
            <v>MAST - Sea</v>
          </cell>
          <cell r="F687" t="str">
            <v>SGN</v>
          </cell>
          <cell r="G687" t="str">
            <v>Forecast</v>
          </cell>
        </row>
        <row r="688">
          <cell r="B688" t="str">
            <v>MKI</v>
          </cell>
          <cell r="C688">
            <v>1</v>
          </cell>
          <cell r="D688" t="str">
            <v>17</v>
          </cell>
          <cell r="E688" t="str">
            <v>MKI - Sea</v>
          </cell>
          <cell r="F688" t="str">
            <v>SGN</v>
          </cell>
          <cell r="G688" t="str">
            <v>Forecast</v>
          </cell>
        </row>
        <row r="689">
          <cell r="B689" t="str">
            <v>MYSHOE</v>
          </cell>
          <cell r="C689">
            <v>5</v>
          </cell>
          <cell r="D689" t="str">
            <v>17</v>
          </cell>
          <cell r="E689" t="str">
            <v>MYSHOE - Sea</v>
          </cell>
          <cell r="F689" t="str">
            <v>SGN</v>
          </cell>
          <cell r="G689" t="str">
            <v>Forecast</v>
          </cell>
        </row>
        <row r="690">
          <cell r="B690" t="str">
            <v>NBAL</v>
          </cell>
          <cell r="C690">
            <v>0</v>
          </cell>
          <cell r="D690" t="str">
            <v>17</v>
          </cell>
          <cell r="E690" t="str">
            <v>NBAL - Air</v>
          </cell>
          <cell r="F690" t="str">
            <v>SGN</v>
          </cell>
          <cell r="G690" t="str">
            <v>Forecast</v>
          </cell>
        </row>
        <row r="691">
          <cell r="B691" t="str">
            <v>NBAL</v>
          </cell>
          <cell r="C691">
            <v>204</v>
          </cell>
          <cell r="D691" t="str">
            <v>17</v>
          </cell>
          <cell r="E691" t="str">
            <v>NBAL - Sea</v>
          </cell>
          <cell r="F691" t="str">
            <v>SGN</v>
          </cell>
          <cell r="G691" t="str">
            <v>Forecast</v>
          </cell>
        </row>
        <row r="692">
          <cell r="B692" t="str">
            <v>NBC</v>
          </cell>
          <cell r="C692">
            <v>21</v>
          </cell>
          <cell r="D692" t="str">
            <v>17</v>
          </cell>
          <cell r="E692" t="str">
            <v>NBC - Sea</v>
          </cell>
          <cell r="F692" t="str">
            <v>SGN</v>
          </cell>
          <cell r="G692" t="str">
            <v>Forecast</v>
          </cell>
        </row>
        <row r="693">
          <cell r="B693" t="str">
            <v>NBSG</v>
          </cell>
          <cell r="C693">
            <v>2</v>
          </cell>
          <cell r="D693" t="str">
            <v>17</v>
          </cell>
          <cell r="E693" t="str">
            <v>NBSG - Sea</v>
          </cell>
          <cell r="F693" t="str">
            <v>SGN</v>
          </cell>
          <cell r="G693" t="str">
            <v>Forecast</v>
          </cell>
        </row>
        <row r="694">
          <cell r="B694" t="str">
            <v>OUTDOR</v>
          </cell>
          <cell r="C694">
            <v>9</v>
          </cell>
          <cell r="D694" t="str">
            <v>17</v>
          </cell>
          <cell r="E694" t="str">
            <v>OUTDOR - Air</v>
          </cell>
          <cell r="F694" t="str">
            <v>SGN</v>
          </cell>
          <cell r="G694" t="str">
            <v>Forecast</v>
          </cell>
        </row>
        <row r="695">
          <cell r="B695" t="str">
            <v>OUTDOR</v>
          </cell>
          <cell r="C695">
            <v>192</v>
          </cell>
          <cell r="D695" t="str">
            <v>17</v>
          </cell>
          <cell r="E695" t="str">
            <v>OUTDOR - Sea</v>
          </cell>
          <cell r="F695" t="str">
            <v>SGN</v>
          </cell>
          <cell r="G695" t="str">
            <v>Forecast</v>
          </cell>
        </row>
        <row r="696">
          <cell r="B696" t="str">
            <v>PACSUN</v>
          </cell>
          <cell r="C696">
            <v>3</v>
          </cell>
          <cell r="D696" t="str">
            <v>17</v>
          </cell>
          <cell r="E696" t="str">
            <v>PACSUN - Sea</v>
          </cell>
          <cell r="F696" t="str">
            <v>SGN</v>
          </cell>
          <cell r="G696" t="str">
            <v>Forecast</v>
          </cell>
        </row>
        <row r="697">
          <cell r="B697" t="str">
            <v>PESPO</v>
          </cell>
          <cell r="C697">
            <v>1</v>
          </cell>
          <cell r="D697" t="str">
            <v>17</v>
          </cell>
          <cell r="E697" t="str">
            <v>PESPO - Sea</v>
          </cell>
          <cell r="F697" t="str">
            <v>SGN</v>
          </cell>
          <cell r="G697" t="str">
            <v>Forecast</v>
          </cell>
        </row>
        <row r="698">
          <cell r="B698" t="str">
            <v>PVHJA</v>
          </cell>
          <cell r="C698">
            <v>1</v>
          </cell>
          <cell r="D698" t="str">
            <v>17</v>
          </cell>
          <cell r="E698" t="str">
            <v>PVHJA - Sea</v>
          </cell>
          <cell r="F698" t="str">
            <v>SGN</v>
          </cell>
          <cell r="G698" t="str">
            <v>Forecast</v>
          </cell>
        </row>
        <row r="699">
          <cell r="B699" t="str">
            <v>RH</v>
          </cell>
          <cell r="C699">
            <v>162</v>
          </cell>
          <cell r="D699" t="str">
            <v>17</v>
          </cell>
          <cell r="E699" t="str">
            <v>RH - Sea</v>
          </cell>
          <cell r="F699" t="str">
            <v>SGN</v>
          </cell>
          <cell r="G699" t="str">
            <v>Forecast</v>
          </cell>
        </row>
        <row r="700">
          <cell r="B700" t="str">
            <v>RIPC</v>
          </cell>
          <cell r="C700">
            <v>1</v>
          </cell>
          <cell r="D700" t="str">
            <v>17</v>
          </cell>
          <cell r="E700" t="str">
            <v>RIPC - Sea</v>
          </cell>
          <cell r="F700" t="str">
            <v>SGN</v>
          </cell>
          <cell r="G700" t="str">
            <v>Forecast</v>
          </cell>
        </row>
        <row r="701">
          <cell r="B701" t="str">
            <v>SPST</v>
          </cell>
          <cell r="C701">
            <v>8</v>
          </cell>
          <cell r="D701" t="str">
            <v>17</v>
          </cell>
          <cell r="E701" t="str">
            <v>SPST - Sea</v>
          </cell>
          <cell r="F701" t="str">
            <v>SGN</v>
          </cell>
          <cell r="G701" t="str">
            <v>Forecast</v>
          </cell>
        </row>
        <row r="702">
          <cell r="B702" t="str">
            <v>SWOOSH</v>
          </cell>
          <cell r="C702">
            <v>135</v>
          </cell>
          <cell r="D702" t="str">
            <v>17</v>
          </cell>
          <cell r="E702" t="str">
            <v>SWOOSH - Air</v>
          </cell>
          <cell r="F702" t="str">
            <v>SGN</v>
          </cell>
          <cell r="G702" t="str">
            <v>Forecast</v>
          </cell>
        </row>
        <row r="703">
          <cell r="B703" t="str">
            <v>SWOOSH</v>
          </cell>
          <cell r="C703">
            <v>5117</v>
          </cell>
          <cell r="D703" t="str">
            <v>17</v>
          </cell>
          <cell r="E703" t="str">
            <v>SWOOSH - Sea</v>
          </cell>
          <cell r="F703" t="str">
            <v>SGN</v>
          </cell>
          <cell r="G703" t="str">
            <v>Forecast</v>
          </cell>
        </row>
        <row r="704">
          <cell r="B704" t="str">
            <v>THAS</v>
          </cell>
          <cell r="C704">
            <v>3</v>
          </cell>
          <cell r="D704" t="str">
            <v>17</v>
          </cell>
          <cell r="E704" t="str">
            <v>THAS - Sea</v>
          </cell>
          <cell r="F704" t="str">
            <v>SGN</v>
          </cell>
          <cell r="G704" t="str">
            <v>Forecast</v>
          </cell>
        </row>
        <row r="705">
          <cell r="B705" t="str">
            <v>TKMAXX</v>
          </cell>
          <cell r="C705">
            <v>18</v>
          </cell>
          <cell r="D705" t="str">
            <v>17</v>
          </cell>
          <cell r="E705" t="str">
            <v>TKMAXX - Sea</v>
          </cell>
          <cell r="F705" t="str">
            <v>SGN</v>
          </cell>
          <cell r="G705" t="str">
            <v>Forecast</v>
          </cell>
        </row>
        <row r="706">
          <cell r="B706" t="str">
            <v>TOMFTW</v>
          </cell>
          <cell r="C706">
            <v>37</v>
          </cell>
          <cell r="D706" t="str">
            <v>17</v>
          </cell>
          <cell r="E706" t="str">
            <v>TOMFTW - Sea</v>
          </cell>
          <cell r="F706" t="str">
            <v>SGN</v>
          </cell>
          <cell r="G706" t="str">
            <v>Forecast</v>
          </cell>
        </row>
        <row r="707">
          <cell r="B707" t="str">
            <v>TOMJEU</v>
          </cell>
          <cell r="C707">
            <v>4</v>
          </cell>
          <cell r="D707" t="str">
            <v>17</v>
          </cell>
          <cell r="E707" t="str">
            <v>TOMJEU - Sea</v>
          </cell>
          <cell r="F707" t="str">
            <v>SGN</v>
          </cell>
          <cell r="G707" t="str">
            <v>Forecast</v>
          </cell>
        </row>
        <row r="708">
          <cell r="B708" t="str">
            <v>TOMSEU</v>
          </cell>
          <cell r="C708">
            <v>1</v>
          </cell>
          <cell r="D708" t="str">
            <v>17</v>
          </cell>
          <cell r="E708" t="str">
            <v>TOMSEU - Sea</v>
          </cell>
          <cell r="F708" t="str">
            <v>SGN</v>
          </cell>
          <cell r="G708" t="str">
            <v>Forecast</v>
          </cell>
        </row>
        <row r="709">
          <cell r="B709" t="str">
            <v>UAAIR</v>
          </cell>
          <cell r="C709">
            <v>37</v>
          </cell>
          <cell r="D709" t="str">
            <v>17</v>
          </cell>
          <cell r="E709" t="str">
            <v>UAAIR - Air</v>
          </cell>
          <cell r="F709" t="str">
            <v>SGN</v>
          </cell>
          <cell r="G709" t="str">
            <v>Forecast</v>
          </cell>
        </row>
        <row r="710">
          <cell r="B710" t="str">
            <v>UADSHP</v>
          </cell>
          <cell r="C710">
            <v>17</v>
          </cell>
          <cell r="D710" t="str">
            <v>17</v>
          </cell>
          <cell r="E710" t="str">
            <v>UADSHP - Sea</v>
          </cell>
          <cell r="F710" t="str">
            <v>SGN</v>
          </cell>
          <cell r="G710" t="str">
            <v>Forecast</v>
          </cell>
        </row>
        <row r="711">
          <cell r="B711" t="str">
            <v>UAWEN</v>
          </cell>
          <cell r="C711">
            <v>27</v>
          </cell>
          <cell r="D711" t="str">
            <v>17</v>
          </cell>
          <cell r="E711" t="str">
            <v>UAWEN - Sea</v>
          </cell>
          <cell r="F711" t="str">
            <v>SGN</v>
          </cell>
          <cell r="G711" t="str">
            <v>Forecast</v>
          </cell>
        </row>
        <row r="712">
          <cell r="B712" t="str">
            <v>URBAN</v>
          </cell>
          <cell r="C712">
            <v>36</v>
          </cell>
          <cell r="D712" t="str">
            <v>17</v>
          </cell>
          <cell r="E712" t="str">
            <v>URBAN - Sea</v>
          </cell>
          <cell r="F712" t="str">
            <v>SGN</v>
          </cell>
          <cell r="G712" t="str">
            <v>Forecast</v>
          </cell>
        </row>
        <row r="713">
          <cell r="B713" t="str">
            <v>WARAS</v>
          </cell>
          <cell r="C713">
            <v>6</v>
          </cell>
          <cell r="D713" t="str">
            <v>17</v>
          </cell>
          <cell r="E713" t="str">
            <v>WARAS - Sea</v>
          </cell>
          <cell r="F713" t="str">
            <v>SGN</v>
          </cell>
          <cell r="G713" t="str">
            <v>Forecast</v>
          </cell>
        </row>
        <row r="714">
          <cell r="B714" t="str">
            <v>WARMEX</v>
          </cell>
          <cell r="C714">
            <v>4</v>
          </cell>
          <cell r="D714" t="str">
            <v>17</v>
          </cell>
          <cell r="E714" t="str">
            <v>WARMEX - Sea</v>
          </cell>
          <cell r="F714" t="str">
            <v>SGN</v>
          </cell>
          <cell r="G714" t="str">
            <v>Forecast</v>
          </cell>
        </row>
        <row r="715">
          <cell r="B715" t="str">
            <v>X47BL</v>
          </cell>
          <cell r="C715">
            <v>0</v>
          </cell>
          <cell r="D715" t="str">
            <v>17</v>
          </cell>
          <cell r="E715" t="str">
            <v>X47BL - Sea</v>
          </cell>
          <cell r="F715" t="str">
            <v>SGN</v>
          </cell>
          <cell r="G715" t="str">
            <v>Forecast</v>
          </cell>
        </row>
        <row r="716">
          <cell r="B716" t="str">
            <v>XATPE</v>
          </cell>
          <cell r="C716">
            <v>0</v>
          </cell>
          <cell r="D716" t="str">
            <v>17</v>
          </cell>
          <cell r="E716" t="str">
            <v>XATPE - Sea</v>
          </cell>
          <cell r="F716" t="str">
            <v>SGN</v>
          </cell>
          <cell r="G716" t="str">
            <v>Forecast</v>
          </cell>
        </row>
        <row r="717">
          <cell r="B717" t="str">
            <v>XCALM</v>
          </cell>
          <cell r="C717">
            <v>1</v>
          </cell>
          <cell r="D717" t="str">
            <v>17</v>
          </cell>
          <cell r="E717" t="str">
            <v>XCALM - Sea</v>
          </cell>
          <cell r="F717" t="str">
            <v>SGN</v>
          </cell>
          <cell r="G717" t="str">
            <v>Forecast</v>
          </cell>
        </row>
        <row r="718">
          <cell r="B718" t="str">
            <v>XDOIT</v>
          </cell>
          <cell r="C718">
            <v>1</v>
          </cell>
          <cell r="D718" t="str">
            <v>17</v>
          </cell>
          <cell r="E718" t="str">
            <v>XDOIT - Sea</v>
          </cell>
          <cell r="F718" t="str">
            <v>SGN</v>
          </cell>
          <cell r="G718" t="str">
            <v>Forecast</v>
          </cell>
        </row>
        <row r="719">
          <cell r="B719" t="str">
            <v>XGPWH</v>
          </cell>
          <cell r="C719">
            <v>2</v>
          </cell>
          <cell r="D719" t="str">
            <v>17</v>
          </cell>
          <cell r="E719" t="str">
            <v>XGPWH - Sea</v>
          </cell>
          <cell r="F719" t="str">
            <v>SGN</v>
          </cell>
          <cell r="G719" t="str">
            <v>Forecast</v>
          </cell>
        </row>
        <row r="720">
          <cell r="B720" t="str">
            <v>XKEENI</v>
          </cell>
          <cell r="C720">
            <v>0</v>
          </cell>
          <cell r="D720" t="str">
            <v>17</v>
          </cell>
          <cell r="E720" t="str">
            <v>XKEENI - Sea</v>
          </cell>
          <cell r="F720" t="str">
            <v>SGN</v>
          </cell>
          <cell r="G720" t="str">
            <v>Forecast</v>
          </cell>
        </row>
        <row r="721">
          <cell r="B721" t="str">
            <v>AAFZE</v>
          </cell>
          <cell r="C721">
            <v>0</v>
          </cell>
          <cell r="D721" t="str">
            <v>18</v>
          </cell>
          <cell r="E721" t="str">
            <v>AAFZE - Sea</v>
          </cell>
          <cell r="F721" t="str">
            <v>SGN</v>
          </cell>
          <cell r="G721" t="str">
            <v>Forecast</v>
          </cell>
        </row>
        <row r="722">
          <cell r="B722" t="str">
            <v>AEBV</v>
          </cell>
          <cell r="C722">
            <v>5</v>
          </cell>
          <cell r="D722" t="str">
            <v>18</v>
          </cell>
          <cell r="E722" t="str">
            <v>AEBV - Air</v>
          </cell>
          <cell r="F722" t="str">
            <v>SGN</v>
          </cell>
          <cell r="G722" t="str">
            <v>Forecast</v>
          </cell>
        </row>
        <row r="723">
          <cell r="B723" t="str">
            <v>AEBV</v>
          </cell>
          <cell r="C723">
            <v>43</v>
          </cell>
          <cell r="D723" t="str">
            <v>18</v>
          </cell>
          <cell r="E723" t="str">
            <v>AEBV - Sea</v>
          </cell>
          <cell r="F723" t="str">
            <v>SGN</v>
          </cell>
          <cell r="G723" t="str">
            <v>Forecast</v>
          </cell>
        </row>
        <row r="724">
          <cell r="B724" t="str">
            <v>AEC</v>
          </cell>
          <cell r="C724">
            <v>12</v>
          </cell>
          <cell r="D724" t="str">
            <v>18</v>
          </cell>
          <cell r="E724" t="str">
            <v>AEC - Sea</v>
          </cell>
          <cell r="F724" t="str">
            <v>SGN</v>
          </cell>
          <cell r="G724" t="str">
            <v>Forecast</v>
          </cell>
        </row>
        <row r="725">
          <cell r="B725" t="str">
            <v>AEO</v>
          </cell>
          <cell r="C725">
            <v>197</v>
          </cell>
          <cell r="D725" t="str">
            <v>18</v>
          </cell>
          <cell r="E725" t="str">
            <v>AEO - Sea</v>
          </cell>
          <cell r="F725" t="str">
            <v>SGN</v>
          </cell>
          <cell r="G725" t="str">
            <v>Forecast</v>
          </cell>
        </row>
        <row r="726">
          <cell r="B726" t="str">
            <v>AEOMEX</v>
          </cell>
          <cell r="C726">
            <v>0</v>
          </cell>
          <cell r="D726" t="str">
            <v>18</v>
          </cell>
          <cell r="E726" t="str">
            <v>AEOMEX - Air</v>
          </cell>
          <cell r="F726" t="str">
            <v>SGN</v>
          </cell>
          <cell r="G726" t="str">
            <v>Forecast</v>
          </cell>
        </row>
        <row r="727">
          <cell r="B727" t="str">
            <v>AEOMIX</v>
          </cell>
          <cell r="C727">
            <v>187</v>
          </cell>
          <cell r="D727" t="str">
            <v>18</v>
          </cell>
          <cell r="E727" t="str">
            <v>AEOMIX - Sea</v>
          </cell>
          <cell r="F727" t="str">
            <v>SGN</v>
          </cell>
          <cell r="G727" t="str">
            <v>Forecast</v>
          </cell>
        </row>
        <row r="728">
          <cell r="B728" t="str">
            <v>ANNINC</v>
          </cell>
          <cell r="C728">
            <v>1</v>
          </cell>
          <cell r="D728" t="str">
            <v>18</v>
          </cell>
          <cell r="E728" t="str">
            <v>ANNINC - Sea</v>
          </cell>
          <cell r="F728" t="str">
            <v>SGN</v>
          </cell>
          <cell r="G728" t="str">
            <v>Forecast</v>
          </cell>
        </row>
        <row r="729">
          <cell r="B729" t="str">
            <v>ARMOUR</v>
          </cell>
          <cell r="C729">
            <v>171</v>
          </cell>
          <cell r="D729" t="str">
            <v>18</v>
          </cell>
          <cell r="E729" t="str">
            <v>ARMOUR - Sea</v>
          </cell>
          <cell r="F729" t="str">
            <v>SGN</v>
          </cell>
          <cell r="G729" t="str">
            <v>Forecast</v>
          </cell>
        </row>
        <row r="730">
          <cell r="B730" t="str">
            <v>ATC</v>
          </cell>
          <cell r="C730">
            <v>13</v>
          </cell>
          <cell r="D730" t="str">
            <v>18</v>
          </cell>
          <cell r="E730" t="str">
            <v>ATC - Sea</v>
          </cell>
          <cell r="F730" t="str">
            <v>SGN</v>
          </cell>
          <cell r="G730" t="str">
            <v>Forecast</v>
          </cell>
        </row>
        <row r="731">
          <cell r="B731" t="str">
            <v>ATS</v>
          </cell>
          <cell r="C731">
            <v>34</v>
          </cell>
          <cell r="D731" t="str">
            <v>18</v>
          </cell>
          <cell r="E731" t="str">
            <v>ATS - Sea</v>
          </cell>
          <cell r="F731" t="str">
            <v>SGN</v>
          </cell>
          <cell r="G731" t="str">
            <v>Forecast</v>
          </cell>
        </row>
        <row r="732">
          <cell r="B732" t="str">
            <v>BEUAVE</v>
          </cell>
          <cell r="C732">
            <v>6</v>
          </cell>
          <cell r="D732" t="str">
            <v>18</v>
          </cell>
          <cell r="E732" t="str">
            <v>BEUAVE - Sea</v>
          </cell>
          <cell r="F732" t="str">
            <v>SGN</v>
          </cell>
          <cell r="G732" t="str">
            <v>Forecast</v>
          </cell>
        </row>
        <row r="733">
          <cell r="B733" t="str">
            <v>BOSE</v>
          </cell>
          <cell r="C733">
            <v>3</v>
          </cell>
          <cell r="D733" t="str">
            <v>18</v>
          </cell>
          <cell r="E733" t="str">
            <v>BOSE - Sea</v>
          </cell>
          <cell r="F733" t="str">
            <v>SGN</v>
          </cell>
          <cell r="G733" t="str">
            <v>Forecast</v>
          </cell>
        </row>
        <row r="734">
          <cell r="B734" t="str">
            <v>BPSHCA</v>
          </cell>
          <cell r="C734">
            <v>0</v>
          </cell>
          <cell r="D734" t="str">
            <v>18</v>
          </cell>
          <cell r="E734" t="str">
            <v>BPSHCA - Sea</v>
          </cell>
          <cell r="F734" t="str">
            <v>SGN</v>
          </cell>
          <cell r="G734" t="str">
            <v>Forecast</v>
          </cell>
        </row>
        <row r="735">
          <cell r="B735" t="str">
            <v>CKRTEU</v>
          </cell>
          <cell r="C735">
            <v>2</v>
          </cell>
          <cell r="D735" t="str">
            <v>18</v>
          </cell>
          <cell r="E735" t="str">
            <v>CKRTEU - Sea</v>
          </cell>
          <cell r="F735" t="str">
            <v>SGN</v>
          </cell>
          <cell r="G735" t="str">
            <v>Forecast</v>
          </cell>
        </row>
        <row r="736">
          <cell r="B736" t="str">
            <v>COLE</v>
          </cell>
          <cell r="C736">
            <v>50</v>
          </cell>
          <cell r="D736" t="str">
            <v>18</v>
          </cell>
          <cell r="E736" t="str">
            <v>COLE - Sea</v>
          </cell>
          <cell r="F736" t="str">
            <v>SGN</v>
          </cell>
          <cell r="G736" t="str">
            <v>Forecast</v>
          </cell>
        </row>
        <row r="737">
          <cell r="B737" t="str">
            <v>CONVRS</v>
          </cell>
          <cell r="C737">
            <v>41</v>
          </cell>
          <cell r="D737" t="str">
            <v>18</v>
          </cell>
          <cell r="E737" t="str">
            <v>CONVRS - Sea</v>
          </cell>
          <cell r="F737" t="str">
            <v>SGN</v>
          </cell>
          <cell r="G737" t="str">
            <v>Forecast</v>
          </cell>
        </row>
        <row r="738">
          <cell r="B738" t="str">
            <v>DICKS</v>
          </cell>
          <cell r="C738">
            <v>0</v>
          </cell>
          <cell r="D738" t="str">
            <v>18</v>
          </cell>
          <cell r="E738" t="str">
            <v>DICKS - Air</v>
          </cell>
          <cell r="F738" t="str">
            <v>SGN</v>
          </cell>
          <cell r="G738" t="str">
            <v>Forecast</v>
          </cell>
        </row>
        <row r="739">
          <cell r="B739" t="str">
            <v>DICKS</v>
          </cell>
          <cell r="C739">
            <v>10</v>
          </cell>
          <cell r="D739" t="str">
            <v>18</v>
          </cell>
          <cell r="E739" t="str">
            <v>DICKS - Sea</v>
          </cell>
          <cell r="F739" t="str">
            <v>SGN</v>
          </cell>
          <cell r="G739" t="str">
            <v>Forecast</v>
          </cell>
        </row>
        <row r="740">
          <cell r="B740" t="str">
            <v>DSAQSP</v>
          </cell>
          <cell r="C740">
            <v>2</v>
          </cell>
          <cell r="D740" t="str">
            <v>18</v>
          </cell>
          <cell r="E740" t="str">
            <v>DSAQSP - Sea</v>
          </cell>
          <cell r="F740" t="str">
            <v>SGN</v>
          </cell>
          <cell r="G740" t="str">
            <v>Forecast</v>
          </cell>
        </row>
        <row r="741">
          <cell r="B741" t="str">
            <v>EDDIEB</v>
          </cell>
          <cell r="C741">
            <v>1</v>
          </cell>
          <cell r="D741" t="str">
            <v>18</v>
          </cell>
          <cell r="E741" t="str">
            <v>EDDIEB - Air</v>
          </cell>
          <cell r="F741" t="str">
            <v>SGN</v>
          </cell>
          <cell r="G741" t="str">
            <v>Forecast</v>
          </cell>
        </row>
        <row r="742">
          <cell r="B742" t="str">
            <v>EDDIEB</v>
          </cell>
          <cell r="C742">
            <v>2</v>
          </cell>
          <cell r="D742" t="str">
            <v>18</v>
          </cell>
          <cell r="E742" t="str">
            <v>EDDIEB - Sea</v>
          </cell>
          <cell r="F742" t="str">
            <v>SGN</v>
          </cell>
          <cell r="G742" t="str">
            <v>Forecast</v>
          </cell>
        </row>
        <row r="743">
          <cell r="B743" t="str">
            <v>EMLUX</v>
          </cell>
          <cell r="C743">
            <v>2</v>
          </cell>
          <cell r="D743" t="str">
            <v>18</v>
          </cell>
          <cell r="E743" t="str">
            <v>EMLUX - Sea</v>
          </cell>
          <cell r="F743" t="str">
            <v>SGN</v>
          </cell>
          <cell r="G743" t="str">
            <v>Forecast</v>
          </cell>
        </row>
        <row r="744">
          <cell r="B744" t="str">
            <v>EXPRES</v>
          </cell>
          <cell r="C744">
            <v>58</v>
          </cell>
          <cell r="D744" t="str">
            <v>18</v>
          </cell>
          <cell r="E744" t="str">
            <v>EXPRES - Sea</v>
          </cell>
          <cell r="F744" t="str">
            <v>SGN</v>
          </cell>
          <cell r="G744" t="str">
            <v>Forecast</v>
          </cell>
        </row>
        <row r="745">
          <cell r="B745" t="str">
            <v>FOOTTE</v>
          </cell>
          <cell r="C745">
            <v>5</v>
          </cell>
          <cell r="D745" t="str">
            <v>18</v>
          </cell>
          <cell r="E745" t="str">
            <v>FOOTTE - Sea</v>
          </cell>
          <cell r="F745" t="str">
            <v>SGN</v>
          </cell>
          <cell r="G745" t="str">
            <v>Forecast</v>
          </cell>
        </row>
        <row r="746">
          <cell r="B746" t="str">
            <v>GAP</v>
          </cell>
          <cell r="C746">
            <v>5</v>
          </cell>
          <cell r="D746" t="str">
            <v>18</v>
          </cell>
          <cell r="E746" t="str">
            <v>GAP - Air</v>
          </cell>
          <cell r="F746" t="str">
            <v>SGN</v>
          </cell>
          <cell r="G746" t="str">
            <v>Forecast</v>
          </cell>
        </row>
        <row r="747">
          <cell r="B747" t="str">
            <v>GAP</v>
          </cell>
          <cell r="C747">
            <v>651</v>
          </cell>
          <cell r="D747" t="str">
            <v>18</v>
          </cell>
          <cell r="E747" t="str">
            <v>GAP - Sea</v>
          </cell>
          <cell r="F747" t="str">
            <v>SGN</v>
          </cell>
          <cell r="G747" t="str">
            <v>Forecast</v>
          </cell>
        </row>
        <row r="748">
          <cell r="B748" t="str">
            <v>GFSI</v>
          </cell>
          <cell r="C748">
            <v>0</v>
          </cell>
          <cell r="D748" t="str">
            <v>18</v>
          </cell>
          <cell r="E748" t="str">
            <v>GFSI - Sea</v>
          </cell>
          <cell r="F748" t="str">
            <v>SGN</v>
          </cell>
          <cell r="G748" t="str">
            <v>Forecast</v>
          </cell>
        </row>
        <row r="749">
          <cell r="B749" t="str">
            <v>GORE</v>
          </cell>
          <cell r="C749">
            <v>25</v>
          </cell>
          <cell r="D749" t="str">
            <v>18</v>
          </cell>
          <cell r="E749" t="str">
            <v>GORE - Sea</v>
          </cell>
          <cell r="F749" t="str">
            <v>SGN</v>
          </cell>
          <cell r="G749" t="str">
            <v>Forecast</v>
          </cell>
        </row>
        <row r="750">
          <cell r="B750" t="str">
            <v>GUITCN</v>
          </cell>
          <cell r="C750">
            <v>4</v>
          </cell>
          <cell r="D750" t="str">
            <v>18</v>
          </cell>
          <cell r="E750" t="str">
            <v>GUITCN - Sea</v>
          </cell>
          <cell r="F750" t="str">
            <v>SGN</v>
          </cell>
          <cell r="G750" t="str">
            <v>Forecast</v>
          </cell>
        </row>
        <row r="751">
          <cell r="B751" t="str">
            <v>HAGGAR</v>
          </cell>
          <cell r="C751">
            <v>14</v>
          </cell>
          <cell r="D751" t="str">
            <v>18</v>
          </cell>
          <cell r="E751" t="str">
            <v>HAGGAR - Sea</v>
          </cell>
          <cell r="F751" t="str">
            <v>SGN</v>
          </cell>
          <cell r="G751" t="str">
            <v>Forecast</v>
          </cell>
        </row>
        <row r="752">
          <cell r="B752" t="str">
            <v>HORBAC</v>
          </cell>
          <cell r="C752">
            <v>7</v>
          </cell>
          <cell r="D752" t="str">
            <v>18</v>
          </cell>
          <cell r="E752" t="str">
            <v>HORBAC - Sea</v>
          </cell>
          <cell r="F752" t="str">
            <v>SGN</v>
          </cell>
          <cell r="G752" t="str">
            <v>Forecast</v>
          </cell>
        </row>
        <row r="753">
          <cell r="B753" t="str">
            <v>IMAGE</v>
          </cell>
          <cell r="C753">
            <v>8</v>
          </cell>
          <cell r="D753" t="str">
            <v>18</v>
          </cell>
          <cell r="E753" t="str">
            <v>IMAGE - Sea</v>
          </cell>
          <cell r="F753" t="str">
            <v>SGN</v>
          </cell>
          <cell r="G753" t="str">
            <v>Forecast</v>
          </cell>
        </row>
        <row r="754">
          <cell r="B754" t="str">
            <v>ITGM</v>
          </cell>
          <cell r="C754">
            <v>0</v>
          </cell>
          <cell r="D754" t="str">
            <v>18</v>
          </cell>
          <cell r="E754" t="str">
            <v>ITGM - Air</v>
          </cell>
          <cell r="F754" t="str">
            <v>SGN</v>
          </cell>
          <cell r="G754" t="str">
            <v>Forecast</v>
          </cell>
        </row>
        <row r="755">
          <cell r="B755" t="str">
            <v>JCREW</v>
          </cell>
          <cell r="C755">
            <v>10</v>
          </cell>
          <cell r="D755" t="str">
            <v>18</v>
          </cell>
          <cell r="E755" t="str">
            <v>JCREW - Air</v>
          </cell>
          <cell r="F755" t="str">
            <v>SGN</v>
          </cell>
          <cell r="G755" t="str">
            <v>Forecast</v>
          </cell>
        </row>
        <row r="756">
          <cell r="B756" t="str">
            <v>JCREW</v>
          </cell>
          <cell r="C756">
            <v>20</v>
          </cell>
          <cell r="D756" t="str">
            <v>18</v>
          </cell>
          <cell r="E756" t="str">
            <v>JCREW - Sea</v>
          </cell>
          <cell r="F756" t="str">
            <v>SGN</v>
          </cell>
          <cell r="G756" t="str">
            <v>Forecast</v>
          </cell>
        </row>
        <row r="757">
          <cell r="B757" t="str">
            <v>KMRTFM</v>
          </cell>
          <cell r="C757">
            <v>18</v>
          </cell>
          <cell r="D757" t="str">
            <v>18</v>
          </cell>
          <cell r="E757" t="str">
            <v>KMRTFM - Sea</v>
          </cell>
          <cell r="F757" t="str">
            <v>SGN</v>
          </cell>
          <cell r="G757" t="str">
            <v>Forecast</v>
          </cell>
        </row>
        <row r="758">
          <cell r="B758" t="str">
            <v>MAST</v>
          </cell>
          <cell r="C758">
            <v>281</v>
          </cell>
          <cell r="D758" t="str">
            <v>18</v>
          </cell>
          <cell r="E758" t="str">
            <v>MAST - Sea</v>
          </cell>
          <cell r="F758" t="str">
            <v>SGN</v>
          </cell>
          <cell r="G758" t="str">
            <v>Forecast</v>
          </cell>
        </row>
        <row r="759">
          <cell r="B759" t="str">
            <v>MUFREN</v>
          </cell>
          <cell r="C759">
            <v>1</v>
          </cell>
          <cell r="D759" t="str">
            <v>18</v>
          </cell>
          <cell r="E759" t="str">
            <v>MUFREN - Sea</v>
          </cell>
          <cell r="F759" t="str">
            <v>SGN</v>
          </cell>
          <cell r="G759" t="str">
            <v>Forecast</v>
          </cell>
        </row>
        <row r="760">
          <cell r="B760" t="str">
            <v>NBAL</v>
          </cell>
          <cell r="C760">
            <v>0</v>
          </cell>
          <cell r="D760" t="str">
            <v>18</v>
          </cell>
          <cell r="E760" t="str">
            <v>NBAL - Air</v>
          </cell>
          <cell r="F760" t="str">
            <v>SGN</v>
          </cell>
          <cell r="G760" t="str">
            <v>Forecast</v>
          </cell>
        </row>
        <row r="761">
          <cell r="B761" t="str">
            <v>NBAL</v>
          </cell>
          <cell r="C761">
            <v>149</v>
          </cell>
          <cell r="D761" t="str">
            <v>18</v>
          </cell>
          <cell r="E761" t="str">
            <v>NBAL - Sea</v>
          </cell>
          <cell r="F761" t="str">
            <v>SGN</v>
          </cell>
          <cell r="G761" t="str">
            <v>Forecast</v>
          </cell>
        </row>
        <row r="762">
          <cell r="B762" t="str">
            <v>NBC</v>
          </cell>
          <cell r="C762">
            <v>21</v>
          </cell>
          <cell r="D762" t="str">
            <v>18</v>
          </cell>
          <cell r="E762" t="str">
            <v>NBC - Sea</v>
          </cell>
          <cell r="F762" t="str">
            <v>SGN</v>
          </cell>
          <cell r="G762" t="str">
            <v>Forecast</v>
          </cell>
        </row>
        <row r="763">
          <cell r="B763" t="str">
            <v>NBMY</v>
          </cell>
          <cell r="C763">
            <v>10</v>
          </cell>
          <cell r="D763" t="str">
            <v>18</v>
          </cell>
          <cell r="E763" t="str">
            <v>NBMY - Sea</v>
          </cell>
          <cell r="F763" t="str">
            <v>SGN</v>
          </cell>
          <cell r="G763" t="str">
            <v>Forecast</v>
          </cell>
        </row>
        <row r="764">
          <cell r="B764" t="str">
            <v>NBSG</v>
          </cell>
          <cell r="C764">
            <v>8</v>
          </cell>
          <cell r="D764" t="str">
            <v>18</v>
          </cell>
          <cell r="E764" t="str">
            <v>NBSG - Sea</v>
          </cell>
          <cell r="F764" t="str">
            <v>SGN</v>
          </cell>
          <cell r="G764" t="str">
            <v>Forecast</v>
          </cell>
        </row>
        <row r="765">
          <cell r="B765" t="str">
            <v>NHAC</v>
          </cell>
          <cell r="C765">
            <v>2</v>
          </cell>
          <cell r="D765" t="str">
            <v>18</v>
          </cell>
          <cell r="E765" t="str">
            <v>NHAC - Sea</v>
          </cell>
          <cell r="F765" t="str">
            <v>SGN</v>
          </cell>
          <cell r="G765" t="str">
            <v>Forecast</v>
          </cell>
        </row>
        <row r="766">
          <cell r="B766" t="str">
            <v>OFWO</v>
          </cell>
          <cell r="C766">
            <v>9</v>
          </cell>
          <cell r="D766" t="str">
            <v>18</v>
          </cell>
          <cell r="E766" t="str">
            <v>OFWO - Sea</v>
          </cell>
          <cell r="F766" t="str">
            <v>SGN</v>
          </cell>
          <cell r="G766" t="str">
            <v>Forecast</v>
          </cell>
        </row>
        <row r="767">
          <cell r="B767" t="str">
            <v>OUTDOR</v>
          </cell>
          <cell r="C767">
            <v>1</v>
          </cell>
          <cell r="D767" t="str">
            <v>18</v>
          </cell>
          <cell r="E767" t="str">
            <v>OUTDOR - Air</v>
          </cell>
          <cell r="F767" t="str">
            <v>SGN</v>
          </cell>
          <cell r="G767" t="str">
            <v>Forecast</v>
          </cell>
        </row>
        <row r="768">
          <cell r="B768" t="str">
            <v>OUTDOR</v>
          </cell>
          <cell r="C768">
            <v>291</v>
          </cell>
          <cell r="D768" t="str">
            <v>18</v>
          </cell>
          <cell r="E768" t="str">
            <v>OUTDOR - Sea</v>
          </cell>
          <cell r="F768" t="str">
            <v>SGN</v>
          </cell>
          <cell r="G768" t="str">
            <v>Forecast</v>
          </cell>
        </row>
        <row r="769">
          <cell r="B769" t="str">
            <v>PACSUN</v>
          </cell>
          <cell r="C769">
            <v>3</v>
          </cell>
          <cell r="D769" t="str">
            <v>18</v>
          </cell>
          <cell r="E769" t="str">
            <v>PACSUN - Sea</v>
          </cell>
          <cell r="F769" t="str">
            <v>SGN</v>
          </cell>
          <cell r="G769" t="str">
            <v>Forecast</v>
          </cell>
        </row>
        <row r="770">
          <cell r="B770" t="str">
            <v>PVHJA</v>
          </cell>
          <cell r="C770">
            <v>1</v>
          </cell>
          <cell r="D770" t="str">
            <v>18</v>
          </cell>
          <cell r="E770" t="str">
            <v>PVHJA - Sea</v>
          </cell>
          <cell r="F770" t="str">
            <v>SGN</v>
          </cell>
          <cell r="G770" t="str">
            <v>Forecast</v>
          </cell>
        </row>
        <row r="771">
          <cell r="B771" t="str">
            <v>RH</v>
          </cell>
          <cell r="C771">
            <v>0</v>
          </cell>
          <cell r="D771" t="str">
            <v>18</v>
          </cell>
          <cell r="E771" t="str">
            <v>RH - Air</v>
          </cell>
          <cell r="F771" t="str">
            <v>SGN</v>
          </cell>
          <cell r="G771" t="str">
            <v>Forecast</v>
          </cell>
        </row>
        <row r="772">
          <cell r="B772" t="str">
            <v>RH</v>
          </cell>
          <cell r="C772">
            <v>129</v>
          </cell>
          <cell r="D772" t="str">
            <v>18</v>
          </cell>
          <cell r="E772" t="str">
            <v>RH - Sea</v>
          </cell>
          <cell r="F772" t="str">
            <v>SGN</v>
          </cell>
          <cell r="G772" t="str">
            <v>Forecast</v>
          </cell>
        </row>
        <row r="773">
          <cell r="B773" t="str">
            <v>RIPC</v>
          </cell>
          <cell r="C773">
            <v>1</v>
          </cell>
          <cell r="D773" t="str">
            <v>18</v>
          </cell>
          <cell r="E773" t="str">
            <v>RIPC - Sea</v>
          </cell>
          <cell r="F773" t="str">
            <v>SGN</v>
          </cell>
          <cell r="G773" t="str">
            <v>Forecast</v>
          </cell>
        </row>
        <row r="774">
          <cell r="B774" t="str">
            <v>SWOOSH</v>
          </cell>
          <cell r="C774">
            <v>40</v>
          </cell>
          <cell r="D774" t="str">
            <v>18</v>
          </cell>
          <cell r="E774" t="str">
            <v>SWOOSH - Air</v>
          </cell>
          <cell r="F774" t="str">
            <v>SGN</v>
          </cell>
          <cell r="G774" t="str">
            <v>Forecast</v>
          </cell>
        </row>
        <row r="775">
          <cell r="B775" t="str">
            <v>SWOOSH</v>
          </cell>
          <cell r="C775">
            <v>2860</v>
          </cell>
          <cell r="D775" t="str">
            <v>18</v>
          </cell>
          <cell r="E775" t="str">
            <v>SWOOSH - Sea</v>
          </cell>
          <cell r="F775" t="str">
            <v>SGN</v>
          </cell>
          <cell r="G775" t="str">
            <v>Forecast</v>
          </cell>
        </row>
        <row r="776">
          <cell r="B776" t="str">
            <v>THAS</v>
          </cell>
          <cell r="C776">
            <v>2</v>
          </cell>
          <cell r="D776" t="str">
            <v>18</v>
          </cell>
          <cell r="E776" t="str">
            <v>THAS - Sea</v>
          </cell>
          <cell r="F776" t="str">
            <v>SGN</v>
          </cell>
          <cell r="G776" t="str">
            <v>Forecast</v>
          </cell>
        </row>
        <row r="777">
          <cell r="B777" t="str">
            <v>TKMAXX</v>
          </cell>
          <cell r="C777">
            <v>54</v>
          </cell>
          <cell r="D777" t="str">
            <v>18</v>
          </cell>
          <cell r="E777" t="str">
            <v>TKMAXX - Sea</v>
          </cell>
          <cell r="F777" t="str">
            <v>SGN</v>
          </cell>
          <cell r="G777" t="str">
            <v>Forecast</v>
          </cell>
        </row>
        <row r="778">
          <cell r="B778" t="str">
            <v>TOMFTW</v>
          </cell>
          <cell r="C778">
            <v>15</v>
          </cell>
          <cell r="D778" t="str">
            <v>18</v>
          </cell>
          <cell r="E778" t="str">
            <v>TOMFTW - Sea</v>
          </cell>
          <cell r="F778" t="str">
            <v>SGN</v>
          </cell>
          <cell r="G778" t="str">
            <v>Forecast</v>
          </cell>
        </row>
        <row r="779">
          <cell r="B779" t="str">
            <v>UAAIR</v>
          </cell>
          <cell r="C779">
            <v>11</v>
          </cell>
          <cell r="D779" t="str">
            <v>18</v>
          </cell>
          <cell r="E779" t="str">
            <v>UAAIR - Air</v>
          </cell>
          <cell r="F779" t="str">
            <v>SGN</v>
          </cell>
          <cell r="G779" t="str">
            <v>Forecast</v>
          </cell>
        </row>
        <row r="780">
          <cell r="B780" t="str">
            <v>UADSHP</v>
          </cell>
          <cell r="C780">
            <v>13</v>
          </cell>
          <cell r="D780" t="str">
            <v>18</v>
          </cell>
          <cell r="E780" t="str">
            <v>UADSHP - Sea</v>
          </cell>
          <cell r="F780" t="str">
            <v>SGN</v>
          </cell>
          <cell r="G780" t="str">
            <v>Forecast</v>
          </cell>
        </row>
        <row r="781">
          <cell r="B781" t="str">
            <v>UAWEN</v>
          </cell>
          <cell r="C781">
            <v>112</v>
          </cell>
          <cell r="D781" t="str">
            <v>18</v>
          </cell>
          <cell r="E781" t="str">
            <v>UAWEN - Sea</v>
          </cell>
          <cell r="F781" t="str">
            <v>SGN</v>
          </cell>
          <cell r="G781" t="str">
            <v>Forecast</v>
          </cell>
        </row>
        <row r="782">
          <cell r="B782" t="str">
            <v>URBAN</v>
          </cell>
          <cell r="C782">
            <v>22</v>
          </cell>
          <cell r="D782" t="str">
            <v>18</v>
          </cell>
          <cell r="E782" t="str">
            <v>URBAN - Sea</v>
          </cell>
          <cell r="F782" t="str">
            <v>SGN</v>
          </cell>
          <cell r="G782" t="str">
            <v>Forecast</v>
          </cell>
        </row>
        <row r="783">
          <cell r="B783" t="str">
            <v>WARAS</v>
          </cell>
          <cell r="C783">
            <v>4</v>
          </cell>
          <cell r="D783" t="str">
            <v>18</v>
          </cell>
          <cell r="E783" t="str">
            <v>WARAS - Sea</v>
          </cell>
          <cell r="F783" t="str">
            <v>SGN</v>
          </cell>
          <cell r="G783" t="str">
            <v>Forecast</v>
          </cell>
        </row>
        <row r="784">
          <cell r="B784" t="str">
            <v>XATPE</v>
          </cell>
          <cell r="C784">
            <v>3</v>
          </cell>
          <cell r="D784" t="str">
            <v>18</v>
          </cell>
          <cell r="E784" t="str">
            <v>XATPE - Sea</v>
          </cell>
          <cell r="F784" t="str">
            <v>SGN</v>
          </cell>
          <cell r="G784" t="str">
            <v>Forecast</v>
          </cell>
        </row>
        <row r="785">
          <cell r="B785" t="str">
            <v>XCALM</v>
          </cell>
          <cell r="C785">
            <v>1</v>
          </cell>
          <cell r="D785" t="str">
            <v>18</v>
          </cell>
          <cell r="E785" t="str">
            <v>XCALM - Sea</v>
          </cell>
          <cell r="F785" t="str">
            <v>SGN</v>
          </cell>
          <cell r="G785" t="str">
            <v>Forecast</v>
          </cell>
        </row>
        <row r="786">
          <cell r="B786" t="str">
            <v>AAFZE</v>
          </cell>
          <cell r="C786">
            <v>4</v>
          </cell>
          <cell r="D786" t="str">
            <v>19</v>
          </cell>
          <cell r="E786" t="str">
            <v>AAFZE - Sea</v>
          </cell>
          <cell r="F786" t="str">
            <v>SGN</v>
          </cell>
          <cell r="G786" t="str">
            <v>Forecast</v>
          </cell>
        </row>
        <row r="787">
          <cell r="B787" t="str">
            <v>AEBV</v>
          </cell>
          <cell r="C787">
            <v>1</v>
          </cell>
          <cell r="D787" t="str">
            <v>19</v>
          </cell>
          <cell r="E787" t="str">
            <v>AEBV - Air</v>
          </cell>
          <cell r="F787" t="str">
            <v>SGN</v>
          </cell>
          <cell r="G787" t="str">
            <v>Forecast</v>
          </cell>
        </row>
        <row r="788">
          <cell r="B788" t="str">
            <v>AEBV</v>
          </cell>
          <cell r="C788">
            <v>59</v>
          </cell>
          <cell r="D788" t="str">
            <v>19</v>
          </cell>
          <cell r="E788" t="str">
            <v>AEBV - Sea</v>
          </cell>
          <cell r="F788" t="str">
            <v>SGN</v>
          </cell>
          <cell r="G788" t="str">
            <v>Forecast</v>
          </cell>
        </row>
        <row r="789">
          <cell r="B789" t="str">
            <v>AEC</v>
          </cell>
          <cell r="C789">
            <v>60</v>
          </cell>
          <cell r="D789" t="str">
            <v>19</v>
          </cell>
          <cell r="E789" t="str">
            <v>AEC - Sea</v>
          </cell>
          <cell r="F789" t="str">
            <v>SGN</v>
          </cell>
          <cell r="G789" t="str">
            <v>Forecast</v>
          </cell>
        </row>
        <row r="790">
          <cell r="B790" t="str">
            <v>AEO</v>
          </cell>
          <cell r="C790">
            <v>0</v>
          </cell>
          <cell r="D790" t="str">
            <v>19</v>
          </cell>
          <cell r="E790" t="str">
            <v>AEO - Air</v>
          </cell>
          <cell r="F790" t="str">
            <v>SGN</v>
          </cell>
          <cell r="G790" t="str">
            <v>Forecast</v>
          </cell>
        </row>
        <row r="791">
          <cell r="B791" t="str">
            <v>AEO</v>
          </cell>
          <cell r="C791">
            <v>99</v>
          </cell>
          <cell r="D791" t="str">
            <v>19</v>
          </cell>
          <cell r="E791" t="str">
            <v>AEO - Sea</v>
          </cell>
          <cell r="F791" t="str">
            <v>SGN</v>
          </cell>
          <cell r="G791" t="str">
            <v>Forecast</v>
          </cell>
        </row>
        <row r="792">
          <cell r="B792" t="str">
            <v>AEOMEX</v>
          </cell>
          <cell r="C792">
            <v>37</v>
          </cell>
          <cell r="D792" t="str">
            <v>19</v>
          </cell>
          <cell r="E792" t="str">
            <v>AEOMEX - Sea</v>
          </cell>
          <cell r="F792" t="str">
            <v>SGN</v>
          </cell>
          <cell r="G792" t="str">
            <v>Forecast</v>
          </cell>
        </row>
        <row r="793">
          <cell r="B793" t="str">
            <v>AEOMIX</v>
          </cell>
          <cell r="C793">
            <v>31</v>
          </cell>
          <cell r="D793" t="str">
            <v>19</v>
          </cell>
          <cell r="E793" t="str">
            <v>AEOMIX - Sea</v>
          </cell>
          <cell r="F793" t="str">
            <v>SGN</v>
          </cell>
          <cell r="G793" t="str">
            <v>Forecast</v>
          </cell>
        </row>
        <row r="794">
          <cell r="B794" t="str">
            <v>ALLB</v>
          </cell>
          <cell r="C794">
            <v>1</v>
          </cell>
          <cell r="D794" t="str">
            <v>19</v>
          </cell>
          <cell r="E794" t="str">
            <v>ALLB - Sea</v>
          </cell>
          <cell r="F794" t="str">
            <v>SGN</v>
          </cell>
          <cell r="G794" t="str">
            <v>Forecast</v>
          </cell>
        </row>
        <row r="795">
          <cell r="B795" t="str">
            <v>ANNINC</v>
          </cell>
          <cell r="C795">
            <v>211</v>
          </cell>
          <cell r="D795" t="str">
            <v>19</v>
          </cell>
          <cell r="E795" t="str">
            <v>ANNINC - Sea</v>
          </cell>
          <cell r="F795" t="str">
            <v>SGN</v>
          </cell>
          <cell r="G795" t="str">
            <v>Forecast</v>
          </cell>
        </row>
        <row r="796">
          <cell r="B796" t="str">
            <v>ARMOUR</v>
          </cell>
          <cell r="C796">
            <v>187</v>
          </cell>
          <cell r="D796" t="str">
            <v>19</v>
          </cell>
          <cell r="E796" t="str">
            <v>ARMOUR - Sea</v>
          </cell>
          <cell r="F796" t="str">
            <v>SGN</v>
          </cell>
          <cell r="G796" t="str">
            <v>Forecast</v>
          </cell>
        </row>
        <row r="797">
          <cell r="B797" t="str">
            <v>ATC</v>
          </cell>
          <cell r="C797">
            <v>0</v>
          </cell>
          <cell r="D797" t="str">
            <v>19</v>
          </cell>
          <cell r="E797" t="str">
            <v>ATC - Air</v>
          </cell>
          <cell r="F797" t="str">
            <v>SGN</v>
          </cell>
          <cell r="G797" t="str">
            <v>Forecast</v>
          </cell>
        </row>
        <row r="798">
          <cell r="B798" t="str">
            <v>ATC</v>
          </cell>
          <cell r="C798">
            <v>28</v>
          </cell>
          <cell r="D798" t="str">
            <v>19</v>
          </cell>
          <cell r="E798" t="str">
            <v>ATC - Sea</v>
          </cell>
          <cell r="F798" t="str">
            <v>SGN</v>
          </cell>
          <cell r="G798" t="str">
            <v>Forecast</v>
          </cell>
        </row>
        <row r="799">
          <cell r="B799" t="str">
            <v>BOSE</v>
          </cell>
          <cell r="C799">
            <v>19</v>
          </cell>
          <cell r="D799" t="str">
            <v>19</v>
          </cell>
          <cell r="E799" t="str">
            <v>BOSE - Sea</v>
          </cell>
          <cell r="F799" t="str">
            <v>SGN</v>
          </cell>
          <cell r="G799" t="str">
            <v>Forecast</v>
          </cell>
        </row>
        <row r="800">
          <cell r="B800" t="str">
            <v>BPSH</v>
          </cell>
          <cell r="C800">
            <v>4</v>
          </cell>
          <cell r="D800" t="str">
            <v>19</v>
          </cell>
          <cell r="E800" t="str">
            <v>BPSH - Sea</v>
          </cell>
          <cell r="F800" t="str">
            <v>SGN</v>
          </cell>
          <cell r="G800" t="str">
            <v>Forecast</v>
          </cell>
        </row>
        <row r="801">
          <cell r="B801" t="str">
            <v>BPSHCA</v>
          </cell>
          <cell r="C801">
            <v>5</v>
          </cell>
          <cell r="D801" t="str">
            <v>19</v>
          </cell>
          <cell r="E801" t="str">
            <v>BPSHCA - Sea</v>
          </cell>
          <cell r="F801" t="str">
            <v>SGN</v>
          </cell>
          <cell r="G801" t="str">
            <v>Forecast</v>
          </cell>
        </row>
        <row r="802">
          <cell r="B802" t="str">
            <v>COLE</v>
          </cell>
          <cell r="C802">
            <v>45</v>
          </cell>
          <cell r="D802" t="str">
            <v>19</v>
          </cell>
          <cell r="E802" t="str">
            <v>COLE - Sea</v>
          </cell>
          <cell r="F802" t="str">
            <v>SGN</v>
          </cell>
          <cell r="G802" t="str">
            <v>Forecast</v>
          </cell>
        </row>
        <row r="803">
          <cell r="B803" t="str">
            <v>CONVRS</v>
          </cell>
          <cell r="C803">
            <v>45</v>
          </cell>
          <cell r="D803" t="str">
            <v>19</v>
          </cell>
          <cell r="E803" t="str">
            <v>CONVRS - Sea</v>
          </cell>
          <cell r="F803" t="str">
            <v>SGN</v>
          </cell>
          <cell r="G803" t="str">
            <v>Forecast</v>
          </cell>
        </row>
        <row r="804">
          <cell r="B804" t="str">
            <v>DEICH</v>
          </cell>
          <cell r="C804">
            <v>29</v>
          </cell>
          <cell r="D804" t="str">
            <v>19</v>
          </cell>
          <cell r="E804" t="str">
            <v>DEICH - Sea</v>
          </cell>
          <cell r="F804" t="str">
            <v>SGN</v>
          </cell>
          <cell r="G804" t="str">
            <v>Forecast</v>
          </cell>
        </row>
        <row r="805">
          <cell r="B805" t="str">
            <v>DEICUK</v>
          </cell>
          <cell r="C805">
            <v>1</v>
          </cell>
          <cell r="D805" t="str">
            <v>19</v>
          </cell>
          <cell r="E805" t="str">
            <v>DEICUK - Sea</v>
          </cell>
          <cell r="F805" t="str">
            <v>SGN</v>
          </cell>
          <cell r="G805" t="str">
            <v>Forecast</v>
          </cell>
        </row>
        <row r="806">
          <cell r="B806" t="str">
            <v>DICKS</v>
          </cell>
          <cell r="C806">
            <v>16</v>
          </cell>
          <cell r="D806" t="str">
            <v>19</v>
          </cell>
          <cell r="E806" t="str">
            <v>DICKS - Sea</v>
          </cell>
          <cell r="F806" t="str">
            <v>SGN</v>
          </cell>
          <cell r="G806" t="str">
            <v>Forecast</v>
          </cell>
        </row>
        <row r="807">
          <cell r="B807" t="str">
            <v>DORM</v>
          </cell>
          <cell r="C807">
            <v>1</v>
          </cell>
          <cell r="D807" t="str">
            <v>19</v>
          </cell>
          <cell r="E807" t="str">
            <v>DORM - Sea</v>
          </cell>
          <cell r="F807" t="str">
            <v>SGN</v>
          </cell>
          <cell r="G807" t="str">
            <v>Forecast</v>
          </cell>
        </row>
        <row r="808">
          <cell r="B808" t="str">
            <v>EDDIEB</v>
          </cell>
          <cell r="C808">
            <v>1</v>
          </cell>
          <cell r="D808" t="str">
            <v>19</v>
          </cell>
          <cell r="E808" t="str">
            <v>EDDIEB - Air</v>
          </cell>
          <cell r="F808" t="str">
            <v>SGN</v>
          </cell>
          <cell r="G808" t="str">
            <v>Forecast</v>
          </cell>
        </row>
        <row r="809">
          <cell r="B809" t="str">
            <v>EDDIEB</v>
          </cell>
          <cell r="C809">
            <v>11</v>
          </cell>
          <cell r="D809" t="str">
            <v>19</v>
          </cell>
          <cell r="E809" t="str">
            <v>EDDIEB - Sea</v>
          </cell>
          <cell r="F809" t="str">
            <v>SGN</v>
          </cell>
          <cell r="G809" t="str">
            <v>Forecast</v>
          </cell>
        </row>
        <row r="810">
          <cell r="B810" t="str">
            <v>ESPRIT</v>
          </cell>
          <cell r="C810">
            <v>0</v>
          </cell>
          <cell r="D810" t="str">
            <v>19</v>
          </cell>
          <cell r="E810" t="str">
            <v>ESPRIT - Sea</v>
          </cell>
          <cell r="F810" t="str">
            <v>SGN</v>
          </cell>
          <cell r="G810" t="str">
            <v>Forecast</v>
          </cell>
        </row>
        <row r="811">
          <cell r="B811" t="str">
            <v>EUROM</v>
          </cell>
          <cell r="C811">
            <v>2</v>
          </cell>
          <cell r="D811" t="str">
            <v>19</v>
          </cell>
          <cell r="E811" t="str">
            <v>EUROM - Sea</v>
          </cell>
          <cell r="F811" t="str">
            <v>SGN</v>
          </cell>
          <cell r="G811" t="str">
            <v>Forecast</v>
          </cell>
        </row>
        <row r="812">
          <cell r="B812" t="str">
            <v>EXPRES</v>
          </cell>
          <cell r="C812">
            <v>19</v>
          </cell>
          <cell r="D812" t="str">
            <v>19</v>
          </cell>
          <cell r="E812" t="str">
            <v>EXPRES - Sea</v>
          </cell>
          <cell r="F812" t="str">
            <v>SGN</v>
          </cell>
          <cell r="G812" t="str">
            <v>Forecast</v>
          </cell>
        </row>
        <row r="813">
          <cell r="B813" t="str">
            <v>FOOTTE</v>
          </cell>
          <cell r="C813">
            <v>3</v>
          </cell>
          <cell r="D813" t="str">
            <v>19</v>
          </cell>
          <cell r="E813" t="str">
            <v>FOOTTE - Sea</v>
          </cell>
          <cell r="F813" t="str">
            <v>SGN</v>
          </cell>
          <cell r="G813" t="str">
            <v>Forecast</v>
          </cell>
        </row>
        <row r="814">
          <cell r="B814" t="str">
            <v>GAP</v>
          </cell>
          <cell r="C814">
            <v>2</v>
          </cell>
          <cell r="D814" t="str">
            <v>19</v>
          </cell>
          <cell r="E814" t="str">
            <v>GAP - Air</v>
          </cell>
          <cell r="F814" t="str">
            <v>SGN</v>
          </cell>
          <cell r="G814" t="str">
            <v>Forecast</v>
          </cell>
        </row>
        <row r="815">
          <cell r="B815" t="str">
            <v>GAP</v>
          </cell>
          <cell r="C815">
            <v>818</v>
          </cell>
          <cell r="D815" t="str">
            <v>19</v>
          </cell>
          <cell r="E815" t="str">
            <v>GAP - Sea</v>
          </cell>
          <cell r="F815" t="str">
            <v>SGN</v>
          </cell>
          <cell r="G815" t="str">
            <v>Forecast</v>
          </cell>
        </row>
        <row r="816">
          <cell r="B816" t="str">
            <v>GFSI</v>
          </cell>
          <cell r="C816">
            <v>8</v>
          </cell>
          <cell r="D816" t="str">
            <v>19</v>
          </cell>
          <cell r="E816" t="str">
            <v>GFSI - Sea</v>
          </cell>
          <cell r="F816" t="str">
            <v>SGN</v>
          </cell>
          <cell r="G816" t="str">
            <v>Forecast</v>
          </cell>
        </row>
        <row r="817">
          <cell r="B817" t="str">
            <v>GORE</v>
          </cell>
          <cell r="C817">
            <v>2</v>
          </cell>
          <cell r="D817" t="str">
            <v>19</v>
          </cell>
          <cell r="E817" t="str">
            <v>GORE - Sea</v>
          </cell>
          <cell r="F817" t="str">
            <v>SGN</v>
          </cell>
          <cell r="G817" t="str">
            <v>Forecast</v>
          </cell>
        </row>
        <row r="818">
          <cell r="B818" t="str">
            <v>GUITCN</v>
          </cell>
          <cell r="C818">
            <v>7</v>
          </cell>
          <cell r="D818" t="str">
            <v>19</v>
          </cell>
          <cell r="E818" t="str">
            <v>GUITCN - Sea</v>
          </cell>
          <cell r="F818" t="str">
            <v>SGN</v>
          </cell>
          <cell r="G818" t="str">
            <v>Forecast</v>
          </cell>
        </row>
        <row r="819">
          <cell r="B819" t="str">
            <v>HAGGAR</v>
          </cell>
          <cell r="C819">
            <v>2</v>
          </cell>
          <cell r="D819" t="str">
            <v>19</v>
          </cell>
          <cell r="E819" t="str">
            <v>HAGGAR - Sea</v>
          </cell>
          <cell r="F819" t="str">
            <v>SGN</v>
          </cell>
          <cell r="G819" t="str">
            <v>Forecast</v>
          </cell>
        </row>
        <row r="820">
          <cell r="B820" t="str">
            <v>HBIRAW</v>
          </cell>
          <cell r="C820">
            <v>5</v>
          </cell>
          <cell r="D820" t="str">
            <v>19</v>
          </cell>
          <cell r="E820" t="str">
            <v>HBIRAW - Sea</v>
          </cell>
          <cell r="F820" t="str">
            <v>SGN</v>
          </cell>
          <cell r="G820" t="str">
            <v>Forecast</v>
          </cell>
        </row>
        <row r="821">
          <cell r="B821" t="str">
            <v>HORBAC</v>
          </cell>
          <cell r="C821">
            <v>1</v>
          </cell>
          <cell r="D821" t="str">
            <v>19</v>
          </cell>
          <cell r="E821" t="str">
            <v>HORBAC - Sea</v>
          </cell>
          <cell r="F821" t="str">
            <v>SGN</v>
          </cell>
          <cell r="G821" t="str">
            <v>Forecast</v>
          </cell>
        </row>
        <row r="822">
          <cell r="B822" t="str">
            <v>IMAGE</v>
          </cell>
          <cell r="C822">
            <v>3</v>
          </cell>
          <cell r="D822" t="str">
            <v>19</v>
          </cell>
          <cell r="E822" t="str">
            <v>IMAGE - Sea</v>
          </cell>
          <cell r="F822" t="str">
            <v>SGN</v>
          </cell>
          <cell r="G822" t="str">
            <v>Forecast</v>
          </cell>
        </row>
        <row r="823">
          <cell r="B823" t="str">
            <v>JCREW</v>
          </cell>
          <cell r="C823">
            <v>9</v>
          </cell>
          <cell r="D823" t="str">
            <v>19</v>
          </cell>
          <cell r="E823" t="str">
            <v>JCREW - Air</v>
          </cell>
          <cell r="F823" t="str">
            <v>SGN</v>
          </cell>
          <cell r="G823" t="str">
            <v>Forecast</v>
          </cell>
        </row>
        <row r="824">
          <cell r="B824" t="str">
            <v>JCREW</v>
          </cell>
          <cell r="C824">
            <v>47</v>
          </cell>
          <cell r="D824" t="str">
            <v>19</v>
          </cell>
          <cell r="E824" t="str">
            <v>JCREW - Sea</v>
          </cell>
          <cell r="F824" t="str">
            <v>SGN</v>
          </cell>
          <cell r="G824" t="str">
            <v>Forecast</v>
          </cell>
        </row>
        <row r="825">
          <cell r="B825" t="str">
            <v>KMRTFM</v>
          </cell>
          <cell r="C825">
            <v>13</v>
          </cell>
          <cell r="D825" t="str">
            <v>19</v>
          </cell>
          <cell r="E825" t="str">
            <v>KMRTFM - Sea</v>
          </cell>
          <cell r="F825" t="str">
            <v>SGN</v>
          </cell>
          <cell r="G825" t="str">
            <v>Forecast</v>
          </cell>
        </row>
        <row r="826">
          <cell r="B826" t="str">
            <v>MAST</v>
          </cell>
          <cell r="C826">
            <v>76</v>
          </cell>
          <cell r="D826" t="str">
            <v>19</v>
          </cell>
          <cell r="E826" t="str">
            <v>MAST - Sea</v>
          </cell>
          <cell r="F826" t="str">
            <v>SGN</v>
          </cell>
          <cell r="G826" t="str">
            <v>Forecast</v>
          </cell>
        </row>
        <row r="827">
          <cell r="B827" t="str">
            <v>MUFREN</v>
          </cell>
          <cell r="C827">
            <v>0</v>
          </cell>
          <cell r="D827" t="str">
            <v>19</v>
          </cell>
          <cell r="E827" t="str">
            <v>MUFREN - Sea</v>
          </cell>
          <cell r="F827" t="str">
            <v>SGN</v>
          </cell>
          <cell r="G827" t="str">
            <v>Forecast</v>
          </cell>
        </row>
        <row r="828">
          <cell r="B828" t="str">
            <v>MUSART</v>
          </cell>
          <cell r="C828">
            <v>2</v>
          </cell>
          <cell r="D828" t="str">
            <v>19</v>
          </cell>
          <cell r="E828" t="str">
            <v>MUSART - Sea</v>
          </cell>
          <cell r="F828" t="str">
            <v>SGN</v>
          </cell>
          <cell r="G828" t="str">
            <v>Forecast</v>
          </cell>
        </row>
        <row r="829">
          <cell r="B829" t="str">
            <v>NBAL</v>
          </cell>
          <cell r="C829">
            <v>1</v>
          </cell>
          <cell r="D829" t="str">
            <v>19</v>
          </cell>
          <cell r="E829" t="str">
            <v>NBAL - Air</v>
          </cell>
          <cell r="F829" t="str">
            <v>SGN</v>
          </cell>
          <cell r="G829" t="str">
            <v>Forecast</v>
          </cell>
        </row>
        <row r="830">
          <cell r="B830" t="str">
            <v>NBAL</v>
          </cell>
          <cell r="C830">
            <v>215</v>
          </cell>
          <cell r="D830" t="str">
            <v>19</v>
          </cell>
          <cell r="E830" t="str">
            <v>NBAL - Sea</v>
          </cell>
          <cell r="F830" t="str">
            <v>SGN</v>
          </cell>
          <cell r="G830" t="str">
            <v>Forecast</v>
          </cell>
        </row>
        <row r="831">
          <cell r="B831" t="str">
            <v>NBC</v>
          </cell>
          <cell r="C831">
            <v>58</v>
          </cell>
          <cell r="D831" t="str">
            <v>19</v>
          </cell>
          <cell r="E831" t="str">
            <v>NBC - Sea</v>
          </cell>
          <cell r="F831" t="str">
            <v>SGN</v>
          </cell>
          <cell r="G831" t="str">
            <v>Forecast</v>
          </cell>
        </row>
        <row r="832">
          <cell r="B832" t="str">
            <v>NBSG</v>
          </cell>
          <cell r="C832">
            <v>2</v>
          </cell>
          <cell r="D832" t="str">
            <v>19</v>
          </cell>
          <cell r="E832" t="str">
            <v>NBSG - Sea</v>
          </cell>
          <cell r="F832" t="str">
            <v>SGN</v>
          </cell>
          <cell r="G832" t="str">
            <v>Forecast</v>
          </cell>
        </row>
        <row r="833">
          <cell r="B833" t="str">
            <v>NHAC</v>
          </cell>
          <cell r="C833">
            <v>1</v>
          </cell>
          <cell r="D833" t="str">
            <v>19</v>
          </cell>
          <cell r="E833" t="str">
            <v>NHAC - Sea</v>
          </cell>
          <cell r="F833" t="str">
            <v>SGN</v>
          </cell>
          <cell r="G833" t="str">
            <v>Forecast</v>
          </cell>
        </row>
        <row r="834">
          <cell r="B834" t="str">
            <v>OFWO</v>
          </cell>
          <cell r="C834">
            <v>8</v>
          </cell>
          <cell r="D834" t="str">
            <v>19</v>
          </cell>
          <cell r="E834" t="str">
            <v>OFWO - Sea</v>
          </cell>
          <cell r="F834" t="str">
            <v>SGN</v>
          </cell>
          <cell r="G834" t="str">
            <v>Forecast</v>
          </cell>
        </row>
        <row r="835">
          <cell r="B835" t="str">
            <v>OUTDOR</v>
          </cell>
          <cell r="C835">
            <v>0</v>
          </cell>
          <cell r="D835" t="str">
            <v>19</v>
          </cell>
          <cell r="E835" t="str">
            <v>OUTDOR - Air</v>
          </cell>
          <cell r="F835" t="str">
            <v>SGN</v>
          </cell>
          <cell r="G835" t="str">
            <v>Forecast</v>
          </cell>
        </row>
        <row r="836">
          <cell r="B836" t="str">
            <v>OUTDOR</v>
          </cell>
          <cell r="C836">
            <v>300</v>
          </cell>
          <cell r="D836" t="str">
            <v>19</v>
          </cell>
          <cell r="E836" t="str">
            <v>OUTDOR - Sea</v>
          </cell>
          <cell r="F836" t="str">
            <v>SGN</v>
          </cell>
          <cell r="G836" t="str">
            <v>Forecast</v>
          </cell>
        </row>
        <row r="837">
          <cell r="B837" t="str">
            <v>RH</v>
          </cell>
          <cell r="C837">
            <v>167</v>
          </cell>
          <cell r="D837" t="str">
            <v>19</v>
          </cell>
          <cell r="E837" t="str">
            <v>RH - Sea</v>
          </cell>
          <cell r="F837" t="str">
            <v>SGN</v>
          </cell>
          <cell r="G837" t="str">
            <v>Forecast</v>
          </cell>
        </row>
        <row r="838">
          <cell r="B838" t="str">
            <v>RIPC</v>
          </cell>
          <cell r="C838">
            <v>7</v>
          </cell>
          <cell r="D838" t="str">
            <v>19</v>
          </cell>
          <cell r="E838" t="str">
            <v>RIPC - Sea</v>
          </cell>
          <cell r="F838" t="str">
            <v>SGN</v>
          </cell>
          <cell r="G838" t="str">
            <v>Forecast</v>
          </cell>
        </row>
        <row r="839">
          <cell r="B839" t="str">
            <v>SPENCR</v>
          </cell>
          <cell r="C839">
            <v>2</v>
          </cell>
          <cell r="D839" t="str">
            <v>19</v>
          </cell>
          <cell r="E839" t="str">
            <v>SPENCR - Sea</v>
          </cell>
          <cell r="F839" t="str">
            <v>SGN</v>
          </cell>
          <cell r="G839" t="str">
            <v>Forecast</v>
          </cell>
        </row>
        <row r="840">
          <cell r="B840" t="str">
            <v>SWOOSH</v>
          </cell>
          <cell r="C840">
            <v>18</v>
          </cell>
          <cell r="D840" t="str">
            <v>19</v>
          </cell>
          <cell r="E840" t="str">
            <v>SWOOSH - Air</v>
          </cell>
          <cell r="F840" t="str">
            <v>SGN</v>
          </cell>
          <cell r="G840" t="str">
            <v>Forecast</v>
          </cell>
        </row>
        <row r="841">
          <cell r="B841" t="str">
            <v>SWOOSH</v>
          </cell>
          <cell r="C841">
            <v>3819</v>
          </cell>
          <cell r="D841" t="str">
            <v>19</v>
          </cell>
          <cell r="E841" t="str">
            <v>SWOOSH - Sea</v>
          </cell>
          <cell r="F841" t="str">
            <v>SGN</v>
          </cell>
          <cell r="G841" t="str">
            <v>Forecast</v>
          </cell>
        </row>
        <row r="842">
          <cell r="B842" t="str">
            <v>THAS</v>
          </cell>
          <cell r="C842">
            <v>1</v>
          </cell>
          <cell r="D842" t="str">
            <v>19</v>
          </cell>
          <cell r="E842" t="str">
            <v>THAS - Sea</v>
          </cell>
          <cell r="F842" t="str">
            <v>SGN</v>
          </cell>
          <cell r="G842" t="str">
            <v>Forecast</v>
          </cell>
        </row>
        <row r="843">
          <cell r="B843" t="str">
            <v>TKMAXX</v>
          </cell>
          <cell r="C843">
            <v>96</v>
          </cell>
          <cell r="D843" t="str">
            <v>19</v>
          </cell>
          <cell r="E843" t="str">
            <v>TKMAXX - Sea</v>
          </cell>
          <cell r="F843" t="str">
            <v>SGN</v>
          </cell>
          <cell r="G843" t="str">
            <v>Forecast</v>
          </cell>
        </row>
        <row r="844">
          <cell r="B844" t="str">
            <v>TOMFTW</v>
          </cell>
          <cell r="C844">
            <v>19</v>
          </cell>
          <cell r="D844" t="str">
            <v>19</v>
          </cell>
          <cell r="E844" t="str">
            <v>TOMFTW - Sea</v>
          </cell>
          <cell r="F844" t="str">
            <v>SGN</v>
          </cell>
          <cell r="G844" t="str">
            <v>Forecast</v>
          </cell>
        </row>
        <row r="845">
          <cell r="B845" t="str">
            <v>TOMRTL</v>
          </cell>
          <cell r="C845">
            <v>1</v>
          </cell>
          <cell r="D845" t="str">
            <v>19</v>
          </cell>
          <cell r="E845" t="str">
            <v>TOMRTL - Sea</v>
          </cell>
          <cell r="F845" t="str">
            <v>SGN</v>
          </cell>
          <cell r="G845" t="str">
            <v>Forecast</v>
          </cell>
        </row>
        <row r="846">
          <cell r="B846" t="str">
            <v>UAAIR</v>
          </cell>
          <cell r="C846">
            <v>15</v>
          </cell>
          <cell r="D846" t="str">
            <v>19</v>
          </cell>
          <cell r="E846" t="str">
            <v>UAAIR - Air</v>
          </cell>
          <cell r="F846" t="str">
            <v>SGN</v>
          </cell>
          <cell r="G846" t="str">
            <v>Forecast</v>
          </cell>
        </row>
        <row r="847">
          <cell r="B847" t="str">
            <v>UADSHP</v>
          </cell>
          <cell r="C847">
            <v>18</v>
          </cell>
          <cell r="D847" t="str">
            <v>19</v>
          </cell>
          <cell r="E847" t="str">
            <v>UADSHP - Sea</v>
          </cell>
          <cell r="F847" t="str">
            <v>SGN</v>
          </cell>
          <cell r="G847" t="str">
            <v>Forecast</v>
          </cell>
        </row>
        <row r="848">
          <cell r="B848" t="str">
            <v>URBAN</v>
          </cell>
          <cell r="C848">
            <v>63</v>
          </cell>
          <cell r="D848" t="str">
            <v>19</v>
          </cell>
          <cell r="E848" t="str">
            <v>URBAN - Sea</v>
          </cell>
          <cell r="F848" t="str">
            <v>SGN</v>
          </cell>
          <cell r="G848" t="str">
            <v>Forecast</v>
          </cell>
        </row>
        <row r="849">
          <cell r="B849" t="str">
            <v>VANHA</v>
          </cell>
          <cell r="C849">
            <v>3</v>
          </cell>
          <cell r="D849" t="str">
            <v>19</v>
          </cell>
          <cell r="E849" t="str">
            <v>VANHA - Sea</v>
          </cell>
          <cell r="F849" t="str">
            <v>SGN</v>
          </cell>
          <cell r="G849" t="str">
            <v>Forecast</v>
          </cell>
        </row>
        <row r="850">
          <cell r="B850" t="str">
            <v>WARMEX</v>
          </cell>
          <cell r="C850">
            <v>1</v>
          </cell>
          <cell r="D850" t="str">
            <v>19</v>
          </cell>
          <cell r="E850" t="str">
            <v>WARMEX - Sea</v>
          </cell>
          <cell r="F850" t="str">
            <v>SGN</v>
          </cell>
          <cell r="G850" t="str">
            <v>Forecast</v>
          </cell>
        </row>
        <row r="851">
          <cell r="B851" t="str">
            <v>WYNBRG</v>
          </cell>
          <cell r="C851">
            <v>2</v>
          </cell>
          <cell r="D851" t="str">
            <v>19</v>
          </cell>
          <cell r="E851" t="str">
            <v>WYNBRG - Sea</v>
          </cell>
          <cell r="F851" t="str">
            <v>SGN</v>
          </cell>
          <cell r="G851" t="str">
            <v>Forecast</v>
          </cell>
        </row>
        <row r="852">
          <cell r="B852" t="str">
            <v>XKEENI</v>
          </cell>
          <cell r="C852">
            <v>0</v>
          </cell>
          <cell r="D852" t="str">
            <v>19</v>
          </cell>
          <cell r="E852" t="str">
            <v>XKEENI - Sea</v>
          </cell>
          <cell r="F852" t="str">
            <v>SGN</v>
          </cell>
          <cell r="G852" t="str">
            <v>Forecast</v>
          </cell>
        </row>
        <row r="853">
          <cell r="B853" t="str">
            <v>AAFZE</v>
          </cell>
          <cell r="C853">
            <v>3</v>
          </cell>
          <cell r="D853" t="str">
            <v>2</v>
          </cell>
          <cell r="E853" t="str">
            <v>AAFZE - Sea</v>
          </cell>
          <cell r="F853" t="str">
            <v>SGN</v>
          </cell>
          <cell r="G853" t="str">
            <v>Forecast</v>
          </cell>
        </row>
        <row r="854">
          <cell r="B854" t="str">
            <v>AEBV</v>
          </cell>
          <cell r="C854">
            <v>2</v>
          </cell>
          <cell r="D854" t="str">
            <v>2</v>
          </cell>
          <cell r="E854" t="str">
            <v>AEBV - Air</v>
          </cell>
          <cell r="F854" t="str">
            <v>SGN</v>
          </cell>
          <cell r="G854" t="str">
            <v>Forecast</v>
          </cell>
        </row>
        <row r="855">
          <cell r="B855" t="str">
            <v>AEBV</v>
          </cell>
          <cell r="C855">
            <v>85</v>
          </cell>
          <cell r="D855" t="str">
            <v>2</v>
          </cell>
          <cell r="E855" t="str">
            <v>AEBV - Sea</v>
          </cell>
          <cell r="F855" t="str">
            <v>SGN</v>
          </cell>
          <cell r="G855" t="str">
            <v>Forecast</v>
          </cell>
        </row>
        <row r="856">
          <cell r="B856" t="str">
            <v>AEO</v>
          </cell>
          <cell r="C856">
            <v>33</v>
          </cell>
          <cell r="D856" t="str">
            <v>2</v>
          </cell>
          <cell r="E856" t="str">
            <v>AEO - Sea</v>
          </cell>
          <cell r="F856" t="str">
            <v>SGN</v>
          </cell>
          <cell r="G856" t="str">
            <v>Forecast</v>
          </cell>
        </row>
        <row r="857">
          <cell r="B857" t="str">
            <v>AEOMIX</v>
          </cell>
          <cell r="C857">
            <v>288</v>
          </cell>
          <cell r="D857" t="str">
            <v>2</v>
          </cell>
          <cell r="E857" t="str">
            <v>AEOMIX - Sea</v>
          </cell>
          <cell r="F857" t="str">
            <v>SGN</v>
          </cell>
          <cell r="G857" t="str">
            <v>Forecast</v>
          </cell>
        </row>
        <row r="858">
          <cell r="B858" t="str">
            <v>ANNINC</v>
          </cell>
          <cell r="C858">
            <v>48</v>
          </cell>
          <cell r="D858" t="str">
            <v>2</v>
          </cell>
          <cell r="E858" t="str">
            <v>ANNINC - Sea</v>
          </cell>
          <cell r="F858" t="str">
            <v>SGN</v>
          </cell>
          <cell r="G858" t="str">
            <v>Forecast</v>
          </cell>
        </row>
        <row r="859">
          <cell r="B859" t="str">
            <v>ARMOUR</v>
          </cell>
          <cell r="C859">
            <v>220</v>
          </cell>
          <cell r="D859" t="str">
            <v>2</v>
          </cell>
          <cell r="E859" t="str">
            <v>ARMOUR - Sea</v>
          </cell>
          <cell r="F859" t="str">
            <v>SGN</v>
          </cell>
          <cell r="G859" t="str">
            <v>Forecast</v>
          </cell>
        </row>
        <row r="860">
          <cell r="B860" t="str">
            <v>ATC</v>
          </cell>
          <cell r="C860">
            <v>6</v>
          </cell>
          <cell r="D860" t="str">
            <v>2</v>
          </cell>
          <cell r="E860" t="str">
            <v>ATC - Sea</v>
          </cell>
          <cell r="F860" t="str">
            <v>SGN</v>
          </cell>
          <cell r="G860" t="str">
            <v>Forecast</v>
          </cell>
        </row>
        <row r="861">
          <cell r="B861" t="str">
            <v>ATS</v>
          </cell>
          <cell r="C861">
            <v>2</v>
          </cell>
          <cell r="D861" t="str">
            <v>2</v>
          </cell>
          <cell r="E861" t="str">
            <v>ATS - Sea</v>
          </cell>
          <cell r="F861" t="str">
            <v>SGN</v>
          </cell>
          <cell r="G861" t="str">
            <v>Forecast</v>
          </cell>
        </row>
        <row r="862">
          <cell r="B862" t="str">
            <v>BOSE</v>
          </cell>
          <cell r="C862">
            <v>5</v>
          </cell>
          <cell r="D862" t="str">
            <v>2</v>
          </cell>
          <cell r="E862" t="str">
            <v>BOSE - Sea</v>
          </cell>
          <cell r="F862" t="str">
            <v>SGN</v>
          </cell>
          <cell r="G862" t="str">
            <v>Forecast</v>
          </cell>
        </row>
        <row r="863">
          <cell r="B863" t="str">
            <v>BPSH</v>
          </cell>
          <cell r="C863">
            <v>1</v>
          </cell>
          <cell r="D863" t="str">
            <v>2</v>
          </cell>
          <cell r="E863" t="str">
            <v>BPSH - Sea</v>
          </cell>
          <cell r="F863" t="str">
            <v>SGN</v>
          </cell>
          <cell r="G863" t="str">
            <v>Forecast</v>
          </cell>
        </row>
        <row r="864">
          <cell r="B864" t="str">
            <v>BPSHCA</v>
          </cell>
          <cell r="C864">
            <v>17</v>
          </cell>
          <cell r="D864" t="str">
            <v>2</v>
          </cell>
          <cell r="E864" t="str">
            <v>BPSHCA - Sea</v>
          </cell>
          <cell r="F864" t="str">
            <v>SGN</v>
          </cell>
          <cell r="G864" t="str">
            <v>Forecast</v>
          </cell>
        </row>
        <row r="865">
          <cell r="B865" t="str">
            <v>BPSL</v>
          </cell>
          <cell r="C865">
            <v>1</v>
          </cell>
          <cell r="D865" t="str">
            <v>2</v>
          </cell>
          <cell r="E865" t="str">
            <v>BPSL - Sea</v>
          </cell>
          <cell r="F865" t="str">
            <v>SGN</v>
          </cell>
          <cell r="G865" t="str">
            <v>Forecast</v>
          </cell>
        </row>
        <row r="866">
          <cell r="B866" t="str">
            <v>CKACEU</v>
          </cell>
          <cell r="C866">
            <v>0</v>
          </cell>
          <cell r="D866" t="str">
            <v>2</v>
          </cell>
          <cell r="E866" t="str">
            <v>CKACEU - Sea</v>
          </cell>
          <cell r="F866" t="str">
            <v>SGN</v>
          </cell>
          <cell r="G866" t="str">
            <v>Forecast</v>
          </cell>
        </row>
        <row r="867">
          <cell r="B867" t="str">
            <v>CKPFEU</v>
          </cell>
          <cell r="C867">
            <v>2</v>
          </cell>
          <cell r="D867" t="str">
            <v>2</v>
          </cell>
          <cell r="E867" t="str">
            <v>CKPFEU - Sea</v>
          </cell>
          <cell r="F867" t="str">
            <v>SGN</v>
          </cell>
          <cell r="G867" t="str">
            <v>Forecast</v>
          </cell>
        </row>
        <row r="868">
          <cell r="B868" t="str">
            <v>CKSWEU</v>
          </cell>
          <cell r="C868">
            <v>1</v>
          </cell>
          <cell r="D868" t="str">
            <v>2</v>
          </cell>
          <cell r="E868" t="str">
            <v>CKSWEU - Sea</v>
          </cell>
          <cell r="F868" t="str">
            <v>SGN</v>
          </cell>
          <cell r="G868" t="str">
            <v>Forecast</v>
          </cell>
        </row>
        <row r="869">
          <cell r="B869" t="str">
            <v>COLE</v>
          </cell>
          <cell r="C869">
            <v>58</v>
          </cell>
          <cell r="D869" t="str">
            <v>2</v>
          </cell>
          <cell r="E869" t="str">
            <v>COLE - Sea</v>
          </cell>
          <cell r="F869" t="str">
            <v>SGN</v>
          </cell>
          <cell r="G869" t="str">
            <v>Forecast</v>
          </cell>
        </row>
        <row r="870">
          <cell r="B870" t="str">
            <v>CONVRS</v>
          </cell>
          <cell r="C870">
            <v>0</v>
          </cell>
          <cell r="D870" t="str">
            <v>2</v>
          </cell>
          <cell r="E870" t="str">
            <v>CONVRS - Air</v>
          </cell>
          <cell r="F870" t="str">
            <v>SGN</v>
          </cell>
          <cell r="G870" t="str">
            <v>Forecast</v>
          </cell>
        </row>
        <row r="871">
          <cell r="B871" t="str">
            <v>CONVRS</v>
          </cell>
          <cell r="C871">
            <v>27</v>
          </cell>
          <cell r="D871" t="str">
            <v>2</v>
          </cell>
          <cell r="E871" t="str">
            <v>CONVRS - Sea</v>
          </cell>
          <cell r="F871" t="str">
            <v>SGN</v>
          </cell>
          <cell r="G871" t="str">
            <v>Forecast</v>
          </cell>
        </row>
        <row r="872">
          <cell r="B872" t="str">
            <v>DEICH</v>
          </cell>
          <cell r="C872">
            <v>37</v>
          </cell>
          <cell r="D872" t="str">
            <v>2</v>
          </cell>
          <cell r="E872" t="str">
            <v>DEICH - Sea</v>
          </cell>
          <cell r="F872" t="str">
            <v>SGN</v>
          </cell>
          <cell r="G872" t="str">
            <v>Forecast</v>
          </cell>
        </row>
        <row r="873">
          <cell r="B873" t="str">
            <v>DICKS</v>
          </cell>
          <cell r="C873">
            <v>17</v>
          </cell>
          <cell r="D873" t="str">
            <v>2</v>
          </cell>
          <cell r="E873" t="str">
            <v>DICKS - Sea</v>
          </cell>
          <cell r="F873" t="str">
            <v>SGN</v>
          </cell>
          <cell r="G873" t="str">
            <v>Forecast</v>
          </cell>
        </row>
        <row r="874">
          <cell r="B874" t="str">
            <v>DSAQSP</v>
          </cell>
          <cell r="C874">
            <v>2</v>
          </cell>
          <cell r="D874" t="str">
            <v>2</v>
          </cell>
          <cell r="E874" t="str">
            <v>DSAQSP - Sea</v>
          </cell>
          <cell r="F874" t="str">
            <v>SGN</v>
          </cell>
          <cell r="G874" t="str">
            <v>Forecast</v>
          </cell>
        </row>
        <row r="875">
          <cell r="B875" t="str">
            <v>EDDIEB</v>
          </cell>
          <cell r="C875">
            <v>1</v>
          </cell>
          <cell r="D875" t="str">
            <v>2</v>
          </cell>
          <cell r="E875" t="str">
            <v>EDDIEB - Air</v>
          </cell>
          <cell r="F875" t="str">
            <v>SGN</v>
          </cell>
          <cell r="G875" t="str">
            <v>Forecast</v>
          </cell>
        </row>
        <row r="876">
          <cell r="B876" t="str">
            <v>EDDIEB</v>
          </cell>
          <cell r="C876">
            <v>7</v>
          </cell>
          <cell r="D876" t="str">
            <v>2</v>
          </cell>
          <cell r="E876" t="str">
            <v>EDDIEB - Sea</v>
          </cell>
          <cell r="F876" t="str">
            <v>SGN</v>
          </cell>
          <cell r="G876" t="str">
            <v>Forecast</v>
          </cell>
        </row>
        <row r="877">
          <cell r="B877" t="str">
            <v>EMLUX</v>
          </cell>
          <cell r="C877">
            <v>32</v>
          </cell>
          <cell r="D877" t="str">
            <v>2</v>
          </cell>
          <cell r="E877" t="str">
            <v>EMLUX - Sea</v>
          </cell>
          <cell r="F877" t="str">
            <v>SGN</v>
          </cell>
          <cell r="G877" t="str">
            <v>Forecast</v>
          </cell>
        </row>
        <row r="878">
          <cell r="B878" t="str">
            <v>ENGRS</v>
          </cell>
          <cell r="C878">
            <v>3</v>
          </cell>
          <cell r="D878" t="str">
            <v>2</v>
          </cell>
          <cell r="E878" t="str">
            <v>ENGRS - Sea</v>
          </cell>
          <cell r="F878" t="str">
            <v>SGN</v>
          </cell>
          <cell r="G878" t="str">
            <v>Forecast</v>
          </cell>
        </row>
        <row r="879">
          <cell r="B879" t="str">
            <v>EUROM</v>
          </cell>
          <cell r="C879">
            <v>36</v>
          </cell>
          <cell r="D879" t="str">
            <v>2</v>
          </cell>
          <cell r="E879" t="str">
            <v>EUROM - Sea</v>
          </cell>
          <cell r="F879" t="str">
            <v>SGN</v>
          </cell>
          <cell r="G879" t="str">
            <v>Forecast</v>
          </cell>
        </row>
        <row r="880">
          <cell r="B880" t="str">
            <v>FOOTTE</v>
          </cell>
          <cell r="C880">
            <v>2</v>
          </cell>
          <cell r="D880" t="str">
            <v>2</v>
          </cell>
          <cell r="E880" t="str">
            <v>FOOTTE - Sea</v>
          </cell>
          <cell r="F880" t="str">
            <v>SGN</v>
          </cell>
          <cell r="G880" t="str">
            <v>Forecast</v>
          </cell>
        </row>
        <row r="881">
          <cell r="B881" t="str">
            <v>GAP</v>
          </cell>
          <cell r="C881">
            <v>25</v>
          </cell>
          <cell r="D881" t="str">
            <v>2</v>
          </cell>
          <cell r="E881" t="str">
            <v>GAP - Air</v>
          </cell>
          <cell r="F881" t="str">
            <v>SGN</v>
          </cell>
          <cell r="G881" t="str">
            <v>Forecast</v>
          </cell>
        </row>
        <row r="882">
          <cell r="B882" t="str">
            <v>GAP</v>
          </cell>
          <cell r="C882">
            <v>646</v>
          </cell>
          <cell r="D882" t="str">
            <v>2</v>
          </cell>
          <cell r="E882" t="str">
            <v>GAP - Sea</v>
          </cell>
          <cell r="F882" t="str">
            <v>SGN</v>
          </cell>
          <cell r="G882" t="str">
            <v>Forecast</v>
          </cell>
        </row>
        <row r="883">
          <cell r="B883" t="str">
            <v>GFSI</v>
          </cell>
          <cell r="C883">
            <v>4</v>
          </cell>
          <cell r="D883" t="str">
            <v>2</v>
          </cell>
          <cell r="E883" t="str">
            <v>GFSI - Sea</v>
          </cell>
          <cell r="F883" t="str">
            <v>SGN</v>
          </cell>
          <cell r="G883" t="str">
            <v>Forecast</v>
          </cell>
        </row>
        <row r="884">
          <cell r="B884" t="str">
            <v>HAGGAR</v>
          </cell>
          <cell r="C884">
            <v>17</v>
          </cell>
          <cell r="D884" t="str">
            <v>2</v>
          </cell>
          <cell r="E884" t="str">
            <v>HAGGAR - Sea</v>
          </cell>
          <cell r="F884" t="str">
            <v>SGN</v>
          </cell>
          <cell r="G884" t="str">
            <v>Forecast</v>
          </cell>
        </row>
        <row r="885">
          <cell r="B885" t="str">
            <v>HBIRAW</v>
          </cell>
          <cell r="C885">
            <v>0</v>
          </cell>
          <cell r="D885" t="str">
            <v>2</v>
          </cell>
          <cell r="E885" t="str">
            <v>HBIRAW - Air</v>
          </cell>
          <cell r="F885" t="str">
            <v>SGN</v>
          </cell>
          <cell r="G885" t="str">
            <v>Forecast</v>
          </cell>
        </row>
        <row r="886">
          <cell r="B886" t="str">
            <v>HBIRAW</v>
          </cell>
          <cell r="C886">
            <v>1</v>
          </cell>
          <cell r="D886" t="str">
            <v>2</v>
          </cell>
          <cell r="E886" t="str">
            <v>HBIRAW - Sea</v>
          </cell>
          <cell r="F886" t="str">
            <v>SGN</v>
          </cell>
          <cell r="G886" t="str">
            <v>Forecast</v>
          </cell>
        </row>
        <row r="887">
          <cell r="B887" t="str">
            <v>HORBAC</v>
          </cell>
          <cell r="C887">
            <v>15</v>
          </cell>
          <cell r="D887" t="str">
            <v>2</v>
          </cell>
          <cell r="E887" t="str">
            <v>HORBAC - Sea</v>
          </cell>
          <cell r="F887" t="str">
            <v>SGN</v>
          </cell>
          <cell r="G887" t="str">
            <v>Forecast</v>
          </cell>
        </row>
        <row r="888">
          <cell r="B888" t="str">
            <v>HOSLEY</v>
          </cell>
          <cell r="C888">
            <v>1</v>
          </cell>
          <cell r="D888" t="str">
            <v>2</v>
          </cell>
          <cell r="E888" t="str">
            <v>HOSLEY - Sea</v>
          </cell>
          <cell r="F888" t="str">
            <v>SGN</v>
          </cell>
          <cell r="G888" t="str">
            <v>Forecast</v>
          </cell>
        </row>
        <row r="889">
          <cell r="B889" t="str">
            <v>ITGM</v>
          </cell>
          <cell r="C889">
            <v>4</v>
          </cell>
          <cell r="D889" t="str">
            <v>2</v>
          </cell>
          <cell r="E889" t="str">
            <v>ITGM - Sea</v>
          </cell>
          <cell r="F889" t="str">
            <v>SGN</v>
          </cell>
          <cell r="G889" t="str">
            <v>Forecast</v>
          </cell>
        </row>
        <row r="890">
          <cell r="B890" t="str">
            <v>JCREW</v>
          </cell>
          <cell r="C890">
            <v>16</v>
          </cell>
          <cell r="D890" t="str">
            <v>2</v>
          </cell>
          <cell r="E890" t="str">
            <v>JCREW - Air</v>
          </cell>
          <cell r="F890" t="str">
            <v>SGN</v>
          </cell>
          <cell r="G890" t="str">
            <v>Forecast</v>
          </cell>
        </row>
        <row r="891">
          <cell r="B891" t="str">
            <v>JCREW</v>
          </cell>
          <cell r="C891">
            <v>23</v>
          </cell>
          <cell r="D891" t="str">
            <v>2</v>
          </cell>
          <cell r="E891" t="str">
            <v>JCREW - Sea</v>
          </cell>
          <cell r="F891" t="str">
            <v>SGN</v>
          </cell>
          <cell r="G891" t="str">
            <v>Forecast</v>
          </cell>
        </row>
        <row r="892">
          <cell r="B892" t="str">
            <v>KMRTFM</v>
          </cell>
          <cell r="C892">
            <v>75</v>
          </cell>
          <cell r="D892" t="str">
            <v>2</v>
          </cell>
          <cell r="E892" t="str">
            <v>KMRTFM - Sea</v>
          </cell>
          <cell r="F892" t="str">
            <v>SGN</v>
          </cell>
          <cell r="G892" t="str">
            <v>Forecast</v>
          </cell>
        </row>
        <row r="893">
          <cell r="B893" t="str">
            <v>MKI</v>
          </cell>
          <cell r="C893">
            <v>3</v>
          </cell>
          <cell r="D893" t="str">
            <v>2</v>
          </cell>
          <cell r="E893" t="str">
            <v>MKI - Sea</v>
          </cell>
          <cell r="F893" t="str">
            <v>SGN</v>
          </cell>
          <cell r="G893" t="str">
            <v>Forecast</v>
          </cell>
        </row>
        <row r="894">
          <cell r="B894" t="str">
            <v>NBAL</v>
          </cell>
          <cell r="C894">
            <v>28</v>
          </cell>
          <cell r="D894" t="str">
            <v>2</v>
          </cell>
          <cell r="E894" t="str">
            <v>NBAL - Air</v>
          </cell>
          <cell r="F894" t="str">
            <v>SGN</v>
          </cell>
          <cell r="G894" t="str">
            <v>Forecast</v>
          </cell>
        </row>
        <row r="895">
          <cell r="B895" t="str">
            <v>NBAL</v>
          </cell>
          <cell r="C895">
            <v>358</v>
          </cell>
          <cell r="D895" t="str">
            <v>2</v>
          </cell>
          <cell r="E895" t="str">
            <v>NBAL - Sea</v>
          </cell>
          <cell r="F895" t="str">
            <v>SGN</v>
          </cell>
          <cell r="G895" t="str">
            <v>Forecast</v>
          </cell>
        </row>
        <row r="896">
          <cell r="B896" t="str">
            <v>NBC</v>
          </cell>
          <cell r="C896">
            <v>20</v>
          </cell>
          <cell r="D896" t="str">
            <v>2</v>
          </cell>
          <cell r="E896" t="str">
            <v>NBC - Sea</v>
          </cell>
          <cell r="F896" t="str">
            <v>SGN</v>
          </cell>
          <cell r="G896" t="str">
            <v>Forecast</v>
          </cell>
        </row>
        <row r="897">
          <cell r="B897" t="str">
            <v>NBMY</v>
          </cell>
          <cell r="C897">
            <v>5</v>
          </cell>
          <cell r="D897" t="str">
            <v>2</v>
          </cell>
          <cell r="E897" t="str">
            <v>NBMY - Sea</v>
          </cell>
          <cell r="F897" t="str">
            <v>SGN</v>
          </cell>
          <cell r="G897" t="str">
            <v>Forecast</v>
          </cell>
        </row>
        <row r="898">
          <cell r="B898" t="str">
            <v>NBSG</v>
          </cell>
          <cell r="C898">
            <v>12</v>
          </cell>
          <cell r="D898" t="str">
            <v>2</v>
          </cell>
          <cell r="E898" t="str">
            <v>NBSG - Sea</v>
          </cell>
          <cell r="F898" t="str">
            <v>SGN</v>
          </cell>
          <cell r="G898" t="str">
            <v>Forecast</v>
          </cell>
        </row>
        <row r="899">
          <cell r="B899" t="str">
            <v>OBIITA</v>
          </cell>
          <cell r="C899">
            <v>0</v>
          </cell>
          <cell r="D899" t="str">
            <v>2</v>
          </cell>
          <cell r="E899" t="str">
            <v>OBIITA - Sea</v>
          </cell>
          <cell r="F899" t="str">
            <v>SGN</v>
          </cell>
          <cell r="G899" t="str">
            <v>Forecast</v>
          </cell>
        </row>
        <row r="900">
          <cell r="B900" t="str">
            <v>OBIPOL</v>
          </cell>
          <cell r="C900">
            <v>9</v>
          </cell>
          <cell r="D900" t="str">
            <v>2</v>
          </cell>
          <cell r="E900" t="str">
            <v>OBIPOL - Sea</v>
          </cell>
          <cell r="F900" t="str">
            <v>SGN</v>
          </cell>
          <cell r="G900" t="str">
            <v>Forecast</v>
          </cell>
        </row>
        <row r="901">
          <cell r="B901" t="str">
            <v>OBIRUS</v>
          </cell>
          <cell r="C901">
            <v>5</v>
          </cell>
          <cell r="D901" t="str">
            <v>2</v>
          </cell>
          <cell r="E901" t="str">
            <v>OBIRUS - Sea</v>
          </cell>
          <cell r="F901" t="str">
            <v>SGN</v>
          </cell>
          <cell r="G901" t="str">
            <v>Forecast</v>
          </cell>
        </row>
        <row r="902">
          <cell r="B902" t="str">
            <v>OUTDOR</v>
          </cell>
          <cell r="C902">
            <v>13</v>
          </cell>
          <cell r="D902" t="str">
            <v>2</v>
          </cell>
          <cell r="E902" t="str">
            <v>OUTDOR - Air</v>
          </cell>
          <cell r="F902" t="str">
            <v>SGN</v>
          </cell>
          <cell r="G902" t="str">
            <v>Forecast</v>
          </cell>
        </row>
        <row r="903">
          <cell r="B903" t="str">
            <v>OUTDOR</v>
          </cell>
          <cell r="C903">
            <v>184</v>
          </cell>
          <cell r="D903" t="str">
            <v>2</v>
          </cell>
          <cell r="E903" t="str">
            <v>OUTDOR - Sea</v>
          </cell>
          <cell r="F903" t="str">
            <v>SGN</v>
          </cell>
          <cell r="G903" t="str">
            <v>Forecast</v>
          </cell>
        </row>
        <row r="904">
          <cell r="B904" t="str">
            <v>PACSUN</v>
          </cell>
          <cell r="C904">
            <v>1</v>
          </cell>
          <cell r="D904" t="str">
            <v>2</v>
          </cell>
          <cell r="E904" t="str">
            <v>PACSUN - Air</v>
          </cell>
          <cell r="F904" t="str">
            <v>SGN</v>
          </cell>
          <cell r="G904" t="str">
            <v>Forecast</v>
          </cell>
        </row>
        <row r="905">
          <cell r="B905" t="str">
            <v>PACSUN</v>
          </cell>
          <cell r="C905">
            <v>7</v>
          </cell>
          <cell r="D905" t="str">
            <v>2</v>
          </cell>
          <cell r="E905" t="str">
            <v>PACSUN - Sea</v>
          </cell>
          <cell r="F905" t="str">
            <v>SGN</v>
          </cell>
          <cell r="G905" t="str">
            <v>Forecast</v>
          </cell>
        </row>
        <row r="906">
          <cell r="B906" t="str">
            <v>PVHJA</v>
          </cell>
          <cell r="C906">
            <v>1</v>
          </cell>
          <cell r="D906" t="str">
            <v>2</v>
          </cell>
          <cell r="E906" t="str">
            <v>PVHJA - Air</v>
          </cell>
          <cell r="F906" t="str">
            <v>SGN</v>
          </cell>
          <cell r="G906" t="str">
            <v>Forecast</v>
          </cell>
        </row>
        <row r="907">
          <cell r="B907" t="str">
            <v>PVHJA</v>
          </cell>
          <cell r="C907">
            <v>4</v>
          </cell>
          <cell r="D907" t="str">
            <v>2</v>
          </cell>
          <cell r="E907" t="str">
            <v>PVHJA - Sea</v>
          </cell>
          <cell r="F907" t="str">
            <v>SGN</v>
          </cell>
          <cell r="G907" t="str">
            <v>Forecast</v>
          </cell>
        </row>
        <row r="908">
          <cell r="B908" t="str">
            <v>RACK</v>
          </cell>
          <cell r="C908">
            <v>3</v>
          </cell>
          <cell r="D908" t="str">
            <v>2</v>
          </cell>
          <cell r="E908" t="str">
            <v>RACK - Sea</v>
          </cell>
          <cell r="F908" t="str">
            <v>SGN</v>
          </cell>
          <cell r="G908" t="str">
            <v>Forecast</v>
          </cell>
        </row>
        <row r="909">
          <cell r="B909" t="str">
            <v>RH</v>
          </cell>
          <cell r="C909">
            <v>161</v>
          </cell>
          <cell r="D909" t="str">
            <v>2</v>
          </cell>
          <cell r="E909" t="str">
            <v>RH - Sea</v>
          </cell>
          <cell r="F909" t="str">
            <v>SGN</v>
          </cell>
          <cell r="G909" t="str">
            <v>Forecast</v>
          </cell>
        </row>
        <row r="910">
          <cell r="B910" t="str">
            <v>RPCI</v>
          </cell>
          <cell r="C910">
            <v>2</v>
          </cell>
          <cell r="D910" t="str">
            <v>2</v>
          </cell>
          <cell r="E910" t="str">
            <v>RPCI - Sea</v>
          </cell>
          <cell r="F910" t="str">
            <v>SGN</v>
          </cell>
          <cell r="G910" t="str">
            <v>Forecast</v>
          </cell>
        </row>
        <row r="911">
          <cell r="B911" t="str">
            <v>SWOOSH</v>
          </cell>
          <cell r="C911">
            <v>93</v>
          </cell>
          <cell r="D911" t="str">
            <v>2</v>
          </cell>
          <cell r="E911" t="str">
            <v>SWOOSH - Air</v>
          </cell>
          <cell r="F911" t="str">
            <v>SGN</v>
          </cell>
          <cell r="G911" t="str">
            <v>Forecast</v>
          </cell>
        </row>
        <row r="912">
          <cell r="B912" t="str">
            <v>SWOOSH</v>
          </cell>
          <cell r="C912">
            <v>3873</v>
          </cell>
          <cell r="D912" t="str">
            <v>2</v>
          </cell>
          <cell r="E912" t="str">
            <v>SWOOSH - Sea</v>
          </cell>
          <cell r="F912" t="str">
            <v>SGN</v>
          </cell>
          <cell r="G912" t="str">
            <v>Forecast</v>
          </cell>
        </row>
        <row r="913">
          <cell r="B913" t="str">
            <v>THAS</v>
          </cell>
          <cell r="C913">
            <v>1</v>
          </cell>
          <cell r="D913" t="str">
            <v>2</v>
          </cell>
          <cell r="E913" t="str">
            <v>THAS - Sea</v>
          </cell>
          <cell r="F913" t="str">
            <v>SGN</v>
          </cell>
          <cell r="G913" t="str">
            <v>Forecast</v>
          </cell>
        </row>
        <row r="914">
          <cell r="B914" t="str">
            <v>TKMAXX</v>
          </cell>
          <cell r="C914">
            <v>89</v>
          </cell>
          <cell r="D914" t="str">
            <v>2</v>
          </cell>
          <cell r="E914" t="str">
            <v>TKMAXX - Sea</v>
          </cell>
          <cell r="F914" t="str">
            <v>SGN</v>
          </cell>
          <cell r="G914" t="str">
            <v>Forecast</v>
          </cell>
        </row>
        <row r="915">
          <cell r="B915" t="str">
            <v>TOMBOD</v>
          </cell>
          <cell r="C915">
            <v>11</v>
          </cell>
          <cell r="D915" t="str">
            <v>2</v>
          </cell>
          <cell r="E915" t="str">
            <v>TOMBOD - Sea</v>
          </cell>
          <cell r="F915" t="str">
            <v>SGN</v>
          </cell>
          <cell r="G915" t="str">
            <v>Forecast</v>
          </cell>
        </row>
        <row r="916">
          <cell r="B916" t="str">
            <v>TOMFTW</v>
          </cell>
          <cell r="C916">
            <v>32</v>
          </cell>
          <cell r="D916" t="str">
            <v>2</v>
          </cell>
          <cell r="E916" t="str">
            <v>TOMFTW - Sea</v>
          </cell>
          <cell r="F916" t="str">
            <v>SGN</v>
          </cell>
          <cell r="G916" t="str">
            <v>Forecast</v>
          </cell>
        </row>
        <row r="917">
          <cell r="B917" t="str">
            <v>TOMJEU</v>
          </cell>
          <cell r="C917">
            <v>5</v>
          </cell>
          <cell r="D917" t="str">
            <v>2</v>
          </cell>
          <cell r="E917" t="str">
            <v>TOMJEU - Sea</v>
          </cell>
          <cell r="F917" t="str">
            <v>SGN</v>
          </cell>
          <cell r="G917" t="str">
            <v>Forecast</v>
          </cell>
        </row>
        <row r="918">
          <cell r="B918" t="str">
            <v>TOMSEU</v>
          </cell>
          <cell r="C918">
            <v>1</v>
          </cell>
          <cell r="D918" t="str">
            <v>2</v>
          </cell>
          <cell r="E918" t="str">
            <v>TOMSEU - Sea</v>
          </cell>
          <cell r="F918" t="str">
            <v>SGN</v>
          </cell>
          <cell r="G918" t="str">
            <v>Forecast</v>
          </cell>
        </row>
        <row r="919">
          <cell r="B919" t="str">
            <v>TOTES</v>
          </cell>
          <cell r="C919">
            <v>1</v>
          </cell>
          <cell r="D919" t="str">
            <v>2</v>
          </cell>
          <cell r="E919" t="str">
            <v>TOTES - Sea</v>
          </cell>
          <cell r="F919" t="str">
            <v>SGN</v>
          </cell>
          <cell r="G919" t="str">
            <v>Forecast</v>
          </cell>
        </row>
        <row r="920">
          <cell r="B920" t="str">
            <v>UAAIR</v>
          </cell>
          <cell r="C920">
            <v>67</v>
          </cell>
          <cell r="D920" t="str">
            <v>2</v>
          </cell>
          <cell r="E920" t="str">
            <v>UAAIR - Air</v>
          </cell>
          <cell r="F920" t="str">
            <v>SGN</v>
          </cell>
          <cell r="G920" t="str">
            <v>Forecast</v>
          </cell>
        </row>
        <row r="921">
          <cell r="B921" t="str">
            <v>UADSHP</v>
          </cell>
          <cell r="C921">
            <v>7</v>
          </cell>
          <cell r="D921" t="str">
            <v>2</v>
          </cell>
          <cell r="E921" t="str">
            <v>UADSHP - Sea</v>
          </cell>
          <cell r="F921" t="str">
            <v>SGN</v>
          </cell>
          <cell r="G921" t="str">
            <v>Forecast</v>
          </cell>
        </row>
        <row r="922">
          <cell r="B922" t="str">
            <v>URBAN</v>
          </cell>
          <cell r="C922">
            <v>82</v>
          </cell>
          <cell r="D922" t="str">
            <v>2</v>
          </cell>
          <cell r="E922" t="str">
            <v>URBAN - Sea</v>
          </cell>
          <cell r="F922" t="str">
            <v>SGN</v>
          </cell>
          <cell r="G922" t="str">
            <v>Forecast</v>
          </cell>
        </row>
        <row r="923">
          <cell r="B923" t="str">
            <v>VANHA</v>
          </cell>
          <cell r="C923">
            <v>3</v>
          </cell>
          <cell r="D923" t="str">
            <v>2</v>
          </cell>
          <cell r="E923" t="str">
            <v>VANHA - Sea</v>
          </cell>
          <cell r="F923" t="str">
            <v>SGN</v>
          </cell>
          <cell r="G923" t="str">
            <v>Forecast</v>
          </cell>
        </row>
        <row r="924">
          <cell r="B924" t="str">
            <v>WARAS</v>
          </cell>
          <cell r="C924">
            <v>5</v>
          </cell>
          <cell r="D924" t="str">
            <v>2</v>
          </cell>
          <cell r="E924" t="str">
            <v>WARAS - Sea</v>
          </cell>
          <cell r="F924" t="str">
            <v>SGN</v>
          </cell>
          <cell r="G924" t="str">
            <v>Forecast</v>
          </cell>
        </row>
        <row r="925">
          <cell r="B925" t="str">
            <v>WARMEX</v>
          </cell>
          <cell r="C925">
            <v>2</v>
          </cell>
          <cell r="D925" t="str">
            <v>2</v>
          </cell>
          <cell r="E925" t="str">
            <v>WARMEX - Sea</v>
          </cell>
          <cell r="F925" t="str">
            <v>SGN</v>
          </cell>
          <cell r="G925" t="str">
            <v>Forecast</v>
          </cell>
        </row>
        <row r="926">
          <cell r="B926" t="str">
            <v>XATPE</v>
          </cell>
          <cell r="C926">
            <v>0</v>
          </cell>
          <cell r="D926" t="str">
            <v>2</v>
          </cell>
          <cell r="E926" t="str">
            <v>XATPE - Sea</v>
          </cell>
          <cell r="F926" t="str">
            <v>SGN</v>
          </cell>
          <cell r="G926" t="str">
            <v>Forecast</v>
          </cell>
        </row>
        <row r="927">
          <cell r="B927" t="str">
            <v>XFIKA</v>
          </cell>
          <cell r="C927">
            <v>1</v>
          </cell>
          <cell r="D927" t="str">
            <v>2</v>
          </cell>
          <cell r="E927" t="str">
            <v>XFIKA - Sea</v>
          </cell>
          <cell r="F927" t="str">
            <v>SGN</v>
          </cell>
          <cell r="G927" t="str">
            <v>Forecast</v>
          </cell>
        </row>
        <row r="928">
          <cell r="B928" t="str">
            <v>XHBIL</v>
          </cell>
          <cell r="C928">
            <v>0</v>
          </cell>
          <cell r="D928" t="str">
            <v>2</v>
          </cell>
          <cell r="E928" t="str">
            <v>XHBIL - Sea</v>
          </cell>
          <cell r="F928" t="str">
            <v>SGN</v>
          </cell>
          <cell r="G928" t="str">
            <v>Forecast</v>
          </cell>
        </row>
        <row r="929">
          <cell r="B929" t="str">
            <v>XPCL</v>
          </cell>
          <cell r="C929">
            <v>3</v>
          </cell>
          <cell r="D929" t="str">
            <v>2</v>
          </cell>
          <cell r="E929" t="str">
            <v>XPCL - Sea</v>
          </cell>
          <cell r="F929" t="str">
            <v>SGN</v>
          </cell>
          <cell r="G929" t="str">
            <v>Forecast</v>
          </cell>
        </row>
        <row r="930">
          <cell r="B930" t="str">
            <v>XPETS</v>
          </cell>
          <cell r="C930">
            <v>2</v>
          </cell>
          <cell r="D930" t="str">
            <v>2</v>
          </cell>
          <cell r="E930" t="str">
            <v>XPETS - Sea</v>
          </cell>
          <cell r="F930" t="str">
            <v>SGN</v>
          </cell>
          <cell r="G930" t="str">
            <v>Forecast</v>
          </cell>
        </row>
        <row r="931">
          <cell r="B931" t="str">
            <v>XWASO</v>
          </cell>
          <cell r="C931">
            <v>0</v>
          </cell>
          <cell r="D931" t="str">
            <v>2</v>
          </cell>
          <cell r="E931" t="str">
            <v>XWASO - Sea</v>
          </cell>
          <cell r="F931" t="str">
            <v>SGN</v>
          </cell>
          <cell r="G931" t="str">
            <v>Forecast</v>
          </cell>
        </row>
        <row r="932">
          <cell r="B932" t="str">
            <v>AAFZE</v>
          </cell>
          <cell r="C932">
            <v>2</v>
          </cell>
          <cell r="D932" t="str">
            <v>20</v>
          </cell>
          <cell r="E932" t="str">
            <v>AAFZE - Sea</v>
          </cell>
          <cell r="F932" t="str">
            <v>SGN</v>
          </cell>
          <cell r="G932" t="str">
            <v>Forecast</v>
          </cell>
        </row>
        <row r="933">
          <cell r="B933" t="str">
            <v>AEBV</v>
          </cell>
          <cell r="C933">
            <v>2</v>
          </cell>
          <cell r="D933" t="str">
            <v>20</v>
          </cell>
          <cell r="E933" t="str">
            <v>AEBV - Air</v>
          </cell>
          <cell r="F933" t="str">
            <v>SGN</v>
          </cell>
          <cell r="G933" t="str">
            <v>Forecast</v>
          </cell>
        </row>
        <row r="934">
          <cell r="B934" t="str">
            <v>AEBV</v>
          </cell>
          <cell r="C934">
            <v>39</v>
          </cell>
          <cell r="D934" t="str">
            <v>20</v>
          </cell>
          <cell r="E934" t="str">
            <v>AEBV - Sea</v>
          </cell>
          <cell r="F934" t="str">
            <v>SGN</v>
          </cell>
          <cell r="G934" t="str">
            <v>Forecast</v>
          </cell>
        </row>
        <row r="935">
          <cell r="B935" t="str">
            <v>AEC</v>
          </cell>
          <cell r="C935">
            <v>14</v>
          </cell>
          <cell r="D935" t="str">
            <v>20</v>
          </cell>
          <cell r="E935" t="str">
            <v>AEC - Sea</v>
          </cell>
          <cell r="F935" t="str">
            <v>SGN</v>
          </cell>
          <cell r="G935" t="str">
            <v>Forecast</v>
          </cell>
        </row>
        <row r="936">
          <cell r="B936" t="str">
            <v>AEO</v>
          </cell>
          <cell r="C936">
            <v>74</v>
          </cell>
          <cell r="D936" t="str">
            <v>20</v>
          </cell>
          <cell r="E936" t="str">
            <v>AEO - Sea</v>
          </cell>
          <cell r="F936" t="str">
            <v>SGN</v>
          </cell>
          <cell r="G936" t="str">
            <v>Forecast</v>
          </cell>
        </row>
        <row r="937">
          <cell r="B937" t="str">
            <v>AEOMEX</v>
          </cell>
          <cell r="C937">
            <v>14</v>
          </cell>
          <cell r="D937" t="str">
            <v>20</v>
          </cell>
          <cell r="E937" t="str">
            <v>AEOMEX - Sea</v>
          </cell>
          <cell r="F937" t="str">
            <v>SGN</v>
          </cell>
          <cell r="G937" t="str">
            <v>Forecast</v>
          </cell>
        </row>
        <row r="938">
          <cell r="B938" t="str">
            <v>AEOMIX</v>
          </cell>
          <cell r="C938">
            <v>11</v>
          </cell>
          <cell r="D938" t="str">
            <v>20</v>
          </cell>
          <cell r="E938" t="str">
            <v>AEOMIX - Sea</v>
          </cell>
          <cell r="F938" t="str">
            <v>SGN</v>
          </cell>
          <cell r="G938" t="str">
            <v>Forecast</v>
          </cell>
        </row>
        <row r="939">
          <cell r="B939" t="str">
            <v>ANNINC</v>
          </cell>
          <cell r="C939">
            <v>11</v>
          </cell>
          <cell r="D939" t="str">
            <v>20</v>
          </cell>
          <cell r="E939" t="str">
            <v>ANNINC - Sea</v>
          </cell>
          <cell r="F939" t="str">
            <v>SGN</v>
          </cell>
          <cell r="G939" t="str">
            <v>Forecast</v>
          </cell>
        </row>
        <row r="940">
          <cell r="B940" t="str">
            <v>ARMOUR</v>
          </cell>
          <cell r="C940">
            <v>192</v>
          </cell>
          <cell r="D940" t="str">
            <v>20</v>
          </cell>
          <cell r="E940" t="str">
            <v>ARMOUR - Sea</v>
          </cell>
          <cell r="F940" t="str">
            <v>SGN</v>
          </cell>
          <cell r="G940" t="str">
            <v>Forecast</v>
          </cell>
        </row>
        <row r="941">
          <cell r="B941" t="str">
            <v>ATC</v>
          </cell>
          <cell r="C941">
            <v>0</v>
          </cell>
          <cell r="D941" t="str">
            <v>20</v>
          </cell>
          <cell r="E941" t="str">
            <v>ATC - Air</v>
          </cell>
          <cell r="F941" t="str">
            <v>SGN</v>
          </cell>
          <cell r="G941" t="str">
            <v>Forecast</v>
          </cell>
        </row>
        <row r="942">
          <cell r="B942" t="str">
            <v>ATC</v>
          </cell>
          <cell r="C942">
            <v>16</v>
          </cell>
          <cell r="D942" t="str">
            <v>20</v>
          </cell>
          <cell r="E942" t="str">
            <v>ATC - Sea</v>
          </cell>
          <cell r="F942" t="str">
            <v>SGN</v>
          </cell>
          <cell r="G942" t="str">
            <v>Forecast</v>
          </cell>
        </row>
        <row r="943">
          <cell r="B943" t="str">
            <v>ATS</v>
          </cell>
          <cell r="C943">
            <v>17</v>
          </cell>
          <cell r="D943" t="str">
            <v>20</v>
          </cell>
          <cell r="E943" t="str">
            <v>ATS - Sea</v>
          </cell>
          <cell r="F943" t="str">
            <v>SGN</v>
          </cell>
          <cell r="G943" t="str">
            <v>Forecast</v>
          </cell>
        </row>
        <row r="944">
          <cell r="B944" t="str">
            <v>BOSE</v>
          </cell>
          <cell r="C944">
            <v>4</v>
          </cell>
          <cell r="D944" t="str">
            <v>20</v>
          </cell>
          <cell r="E944" t="str">
            <v>BOSE - Sea</v>
          </cell>
          <cell r="F944" t="str">
            <v>SGN</v>
          </cell>
          <cell r="G944" t="str">
            <v>Forecast</v>
          </cell>
        </row>
        <row r="945">
          <cell r="B945" t="str">
            <v>BPSH</v>
          </cell>
          <cell r="C945">
            <v>9</v>
          </cell>
          <cell r="D945" t="str">
            <v>20</v>
          </cell>
          <cell r="E945" t="str">
            <v>BPSH - Sea</v>
          </cell>
          <cell r="F945" t="str">
            <v>SGN</v>
          </cell>
          <cell r="G945" t="str">
            <v>Forecast</v>
          </cell>
        </row>
        <row r="946">
          <cell r="B946" t="str">
            <v>BPSHCA</v>
          </cell>
          <cell r="C946">
            <v>17</v>
          </cell>
          <cell r="D946" t="str">
            <v>20</v>
          </cell>
          <cell r="E946" t="str">
            <v>BPSHCA - Sea</v>
          </cell>
          <cell r="F946" t="str">
            <v>SGN</v>
          </cell>
          <cell r="G946" t="str">
            <v>Forecast</v>
          </cell>
        </row>
        <row r="947">
          <cell r="B947" t="str">
            <v>CKACEU</v>
          </cell>
          <cell r="C947">
            <v>0</v>
          </cell>
          <cell r="D947" t="str">
            <v>20</v>
          </cell>
          <cell r="E947" t="str">
            <v>CKACEU - Sea</v>
          </cell>
          <cell r="F947" t="str">
            <v>SGN</v>
          </cell>
          <cell r="G947" t="str">
            <v>Forecast</v>
          </cell>
        </row>
        <row r="948">
          <cell r="B948" t="str">
            <v>CKFWEU</v>
          </cell>
          <cell r="C948">
            <v>0</v>
          </cell>
          <cell r="D948" t="str">
            <v>20</v>
          </cell>
          <cell r="E948" t="str">
            <v>CKFWEU - Sea</v>
          </cell>
          <cell r="F948" t="str">
            <v>SGN</v>
          </cell>
          <cell r="G948" t="str">
            <v>Forecast</v>
          </cell>
        </row>
        <row r="949">
          <cell r="B949" t="str">
            <v>CLUSH</v>
          </cell>
          <cell r="C949">
            <v>1</v>
          </cell>
          <cell r="D949" t="str">
            <v>20</v>
          </cell>
          <cell r="E949" t="str">
            <v>CLUSH - Sea</v>
          </cell>
          <cell r="F949" t="str">
            <v>SGN</v>
          </cell>
          <cell r="G949" t="str">
            <v>Forecast</v>
          </cell>
        </row>
        <row r="950">
          <cell r="B950" t="str">
            <v>COLE</v>
          </cell>
          <cell r="C950">
            <v>7</v>
          </cell>
          <cell r="D950" t="str">
            <v>20</v>
          </cell>
          <cell r="E950" t="str">
            <v>COLE - Sea</v>
          </cell>
          <cell r="F950" t="str">
            <v>SGN</v>
          </cell>
          <cell r="G950" t="str">
            <v>Forecast</v>
          </cell>
        </row>
        <row r="951">
          <cell r="B951" t="str">
            <v>CONVRS</v>
          </cell>
          <cell r="C951">
            <v>3</v>
          </cell>
          <cell r="D951" t="str">
            <v>20</v>
          </cell>
          <cell r="E951" t="str">
            <v>CONVRS - Sea</v>
          </cell>
          <cell r="F951" t="str">
            <v>SGN</v>
          </cell>
          <cell r="G951" t="str">
            <v>Forecast</v>
          </cell>
        </row>
        <row r="952">
          <cell r="B952" t="str">
            <v>DEICH</v>
          </cell>
          <cell r="C952">
            <v>9</v>
          </cell>
          <cell r="D952" t="str">
            <v>20</v>
          </cell>
          <cell r="E952" t="str">
            <v>DEICH - Sea</v>
          </cell>
          <cell r="F952" t="str">
            <v>SGN</v>
          </cell>
          <cell r="G952" t="str">
            <v>Forecast</v>
          </cell>
        </row>
        <row r="953">
          <cell r="B953" t="str">
            <v>DICKS</v>
          </cell>
          <cell r="C953">
            <v>27</v>
          </cell>
          <cell r="D953" t="str">
            <v>20</v>
          </cell>
          <cell r="E953" t="str">
            <v>DICKS - Sea</v>
          </cell>
          <cell r="F953" t="str">
            <v>SGN</v>
          </cell>
          <cell r="G953" t="str">
            <v>Forecast</v>
          </cell>
        </row>
        <row r="954">
          <cell r="B954" t="str">
            <v>EDDIEB</v>
          </cell>
          <cell r="C954">
            <v>0</v>
          </cell>
          <cell r="D954" t="str">
            <v>20</v>
          </cell>
          <cell r="E954" t="str">
            <v>EDDIEB - Air</v>
          </cell>
          <cell r="F954" t="str">
            <v>SGN</v>
          </cell>
          <cell r="G954" t="str">
            <v>Forecast</v>
          </cell>
        </row>
        <row r="955">
          <cell r="B955" t="str">
            <v>EDDIEB</v>
          </cell>
          <cell r="C955">
            <v>8</v>
          </cell>
          <cell r="D955" t="str">
            <v>20</v>
          </cell>
          <cell r="E955" t="str">
            <v>EDDIEB - Sea</v>
          </cell>
          <cell r="F955" t="str">
            <v>SGN</v>
          </cell>
          <cell r="G955" t="str">
            <v>Forecast</v>
          </cell>
        </row>
        <row r="956">
          <cell r="B956" t="str">
            <v>EMLUX</v>
          </cell>
          <cell r="C956">
            <v>24</v>
          </cell>
          <cell r="D956" t="str">
            <v>20</v>
          </cell>
          <cell r="E956" t="str">
            <v>EMLUX - Sea</v>
          </cell>
          <cell r="F956" t="str">
            <v>SGN</v>
          </cell>
          <cell r="G956" t="str">
            <v>Forecast</v>
          </cell>
        </row>
        <row r="957">
          <cell r="B957" t="str">
            <v>EUROM</v>
          </cell>
          <cell r="C957">
            <v>2</v>
          </cell>
          <cell r="D957" t="str">
            <v>20</v>
          </cell>
          <cell r="E957" t="str">
            <v>EUROM - Sea</v>
          </cell>
          <cell r="F957" t="str">
            <v>SGN</v>
          </cell>
          <cell r="G957" t="str">
            <v>Forecast</v>
          </cell>
        </row>
        <row r="958">
          <cell r="B958" t="str">
            <v>EXPRES</v>
          </cell>
          <cell r="C958">
            <v>24</v>
          </cell>
          <cell r="D958" t="str">
            <v>20</v>
          </cell>
          <cell r="E958" t="str">
            <v>EXPRES - Sea</v>
          </cell>
          <cell r="F958" t="str">
            <v>SGN</v>
          </cell>
          <cell r="G958" t="str">
            <v>Forecast</v>
          </cell>
        </row>
        <row r="959">
          <cell r="B959" t="str">
            <v>GAP</v>
          </cell>
          <cell r="C959">
            <v>1</v>
          </cell>
          <cell r="D959" t="str">
            <v>20</v>
          </cell>
          <cell r="E959" t="str">
            <v>GAP - Air</v>
          </cell>
          <cell r="F959" t="str">
            <v>SGN</v>
          </cell>
          <cell r="G959" t="str">
            <v>Forecast</v>
          </cell>
        </row>
        <row r="960">
          <cell r="B960" t="str">
            <v>GAP</v>
          </cell>
          <cell r="C960">
            <v>1139</v>
          </cell>
          <cell r="D960" t="str">
            <v>20</v>
          </cell>
          <cell r="E960" t="str">
            <v>GAP - Sea</v>
          </cell>
          <cell r="F960" t="str">
            <v>SGN</v>
          </cell>
          <cell r="G960" t="str">
            <v>Forecast</v>
          </cell>
        </row>
        <row r="961">
          <cell r="B961" t="str">
            <v>GFSI</v>
          </cell>
          <cell r="C961">
            <v>6</v>
          </cell>
          <cell r="D961" t="str">
            <v>20</v>
          </cell>
          <cell r="E961" t="str">
            <v>GFSI - Sea</v>
          </cell>
          <cell r="F961" t="str">
            <v>SGN</v>
          </cell>
          <cell r="G961" t="str">
            <v>Forecast</v>
          </cell>
        </row>
        <row r="962">
          <cell r="B962" t="str">
            <v>HAGGAR</v>
          </cell>
          <cell r="C962">
            <v>17</v>
          </cell>
          <cell r="D962" t="str">
            <v>20</v>
          </cell>
          <cell r="E962" t="str">
            <v>HAGGAR - Sea</v>
          </cell>
          <cell r="F962" t="str">
            <v>SGN</v>
          </cell>
          <cell r="G962" t="str">
            <v>Forecast</v>
          </cell>
        </row>
        <row r="963">
          <cell r="B963" t="str">
            <v>HBIRAW</v>
          </cell>
          <cell r="C963">
            <v>0</v>
          </cell>
          <cell r="D963" t="str">
            <v>20</v>
          </cell>
          <cell r="E963" t="str">
            <v>HBIRAW - Air</v>
          </cell>
          <cell r="F963" t="str">
            <v>SGN</v>
          </cell>
          <cell r="G963" t="str">
            <v>Forecast</v>
          </cell>
        </row>
        <row r="964">
          <cell r="B964" t="str">
            <v>HOSLEY</v>
          </cell>
          <cell r="C964">
            <v>1</v>
          </cell>
          <cell r="D964" t="str">
            <v>20</v>
          </cell>
          <cell r="E964" t="str">
            <v>HOSLEY - Sea</v>
          </cell>
          <cell r="F964" t="str">
            <v>SGN</v>
          </cell>
          <cell r="G964" t="str">
            <v>Forecast</v>
          </cell>
        </row>
        <row r="965">
          <cell r="B965" t="str">
            <v>IMAGE</v>
          </cell>
          <cell r="C965">
            <v>7</v>
          </cell>
          <cell r="D965" t="str">
            <v>20</v>
          </cell>
          <cell r="E965" t="str">
            <v>IMAGE - Sea</v>
          </cell>
          <cell r="F965" t="str">
            <v>SGN</v>
          </cell>
          <cell r="G965" t="str">
            <v>Forecast</v>
          </cell>
        </row>
        <row r="966">
          <cell r="B966" t="str">
            <v>JCREW</v>
          </cell>
          <cell r="C966">
            <v>11</v>
          </cell>
          <cell r="D966" t="str">
            <v>20</v>
          </cell>
          <cell r="E966" t="str">
            <v>JCREW - Air</v>
          </cell>
          <cell r="F966" t="str">
            <v>SGN</v>
          </cell>
          <cell r="G966" t="str">
            <v>Forecast</v>
          </cell>
        </row>
        <row r="967">
          <cell r="B967" t="str">
            <v>JCREW</v>
          </cell>
          <cell r="C967">
            <v>14</v>
          </cell>
          <cell r="D967" t="str">
            <v>20</v>
          </cell>
          <cell r="E967" t="str">
            <v>JCREW - Sea</v>
          </cell>
          <cell r="F967" t="str">
            <v>SGN</v>
          </cell>
          <cell r="G967" t="str">
            <v>Forecast</v>
          </cell>
        </row>
        <row r="968">
          <cell r="B968" t="str">
            <v>KMRTFM</v>
          </cell>
          <cell r="C968">
            <v>17</v>
          </cell>
          <cell r="D968" t="str">
            <v>20</v>
          </cell>
          <cell r="E968" t="str">
            <v>KMRTFM - Sea</v>
          </cell>
          <cell r="F968" t="str">
            <v>SGN</v>
          </cell>
          <cell r="G968" t="str">
            <v>Forecast</v>
          </cell>
        </row>
        <row r="969">
          <cell r="B969" t="str">
            <v>LIICO</v>
          </cell>
          <cell r="C969">
            <v>1</v>
          </cell>
          <cell r="D969" t="str">
            <v>20</v>
          </cell>
          <cell r="E969" t="str">
            <v>LIICO - Sea</v>
          </cell>
          <cell r="F969" t="str">
            <v>SGN</v>
          </cell>
          <cell r="G969" t="str">
            <v>Forecast</v>
          </cell>
        </row>
        <row r="970">
          <cell r="B970" t="str">
            <v>LIIRE</v>
          </cell>
          <cell r="C970">
            <v>1</v>
          </cell>
          <cell r="D970" t="str">
            <v>20</v>
          </cell>
          <cell r="E970" t="str">
            <v>LIIRE - Sea</v>
          </cell>
          <cell r="F970" t="str">
            <v>SGN</v>
          </cell>
          <cell r="G970" t="str">
            <v>Forecast</v>
          </cell>
        </row>
        <row r="971">
          <cell r="B971" t="str">
            <v>LIIWWR</v>
          </cell>
          <cell r="C971">
            <v>0</v>
          </cell>
          <cell r="D971" t="str">
            <v>20</v>
          </cell>
          <cell r="E971" t="str">
            <v>LIIWWR - Sea</v>
          </cell>
          <cell r="F971" t="str">
            <v>SGN</v>
          </cell>
          <cell r="G971" t="str">
            <v>Forecast</v>
          </cell>
        </row>
        <row r="972">
          <cell r="B972" t="str">
            <v>MAST</v>
          </cell>
          <cell r="C972">
            <v>50</v>
          </cell>
          <cell r="D972" t="str">
            <v>20</v>
          </cell>
          <cell r="E972" t="str">
            <v>MAST - Sea</v>
          </cell>
          <cell r="F972" t="str">
            <v>SGN</v>
          </cell>
          <cell r="G972" t="str">
            <v>Forecast</v>
          </cell>
        </row>
        <row r="973">
          <cell r="B973" t="str">
            <v>MUFREN</v>
          </cell>
          <cell r="C973">
            <v>4</v>
          </cell>
          <cell r="D973" t="str">
            <v>20</v>
          </cell>
          <cell r="E973" t="str">
            <v>MUFREN - Sea</v>
          </cell>
          <cell r="F973" t="str">
            <v>SGN</v>
          </cell>
          <cell r="G973" t="str">
            <v>Forecast</v>
          </cell>
        </row>
        <row r="974">
          <cell r="B974" t="str">
            <v>MYSHOE</v>
          </cell>
          <cell r="C974">
            <v>6</v>
          </cell>
          <cell r="D974" t="str">
            <v>20</v>
          </cell>
          <cell r="E974" t="str">
            <v>MYSHOE - Sea</v>
          </cell>
          <cell r="F974" t="str">
            <v>SGN</v>
          </cell>
          <cell r="G974" t="str">
            <v>Forecast</v>
          </cell>
        </row>
        <row r="975">
          <cell r="B975" t="str">
            <v>NBAL</v>
          </cell>
          <cell r="C975">
            <v>0</v>
          </cell>
          <cell r="D975" t="str">
            <v>20</v>
          </cell>
          <cell r="E975" t="str">
            <v>NBAL - Air</v>
          </cell>
          <cell r="F975" t="str">
            <v>SGN</v>
          </cell>
          <cell r="G975" t="str">
            <v>Forecast</v>
          </cell>
        </row>
        <row r="976">
          <cell r="B976" t="str">
            <v>NBAL</v>
          </cell>
          <cell r="C976">
            <v>337</v>
          </cell>
          <cell r="D976" t="str">
            <v>20</v>
          </cell>
          <cell r="E976" t="str">
            <v>NBAL - Sea</v>
          </cell>
          <cell r="F976" t="str">
            <v>SGN</v>
          </cell>
          <cell r="G976" t="str">
            <v>Forecast</v>
          </cell>
        </row>
        <row r="977">
          <cell r="B977" t="str">
            <v>NBC</v>
          </cell>
          <cell r="C977">
            <v>24</v>
          </cell>
          <cell r="D977" t="str">
            <v>20</v>
          </cell>
          <cell r="E977" t="str">
            <v>NBC - Sea</v>
          </cell>
          <cell r="F977" t="str">
            <v>SGN</v>
          </cell>
          <cell r="G977" t="str">
            <v>Forecast</v>
          </cell>
        </row>
        <row r="978">
          <cell r="B978" t="str">
            <v>NBMY</v>
          </cell>
          <cell r="C978">
            <v>1</v>
          </cell>
          <cell r="D978" t="str">
            <v>20</v>
          </cell>
          <cell r="E978" t="str">
            <v>NBMY - Sea</v>
          </cell>
          <cell r="F978" t="str">
            <v>SGN</v>
          </cell>
          <cell r="G978" t="str">
            <v>Forecast</v>
          </cell>
        </row>
        <row r="979">
          <cell r="B979" t="str">
            <v>OBIPOL</v>
          </cell>
          <cell r="C979">
            <v>2</v>
          </cell>
          <cell r="D979" t="str">
            <v>20</v>
          </cell>
          <cell r="E979" t="str">
            <v>OBIPOL - Sea</v>
          </cell>
          <cell r="F979" t="str">
            <v>SGN</v>
          </cell>
          <cell r="G979" t="str">
            <v>Forecast</v>
          </cell>
        </row>
        <row r="980">
          <cell r="B980" t="str">
            <v>OUTDOR</v>
          </cell>
          <cell r="C980">
            <v>0</v>
          </cell>
          <cell r="D980" t="str">
            <v>20</v>
          </cell>
          <cell r="E980" t="str">
            <v>OUTDOR - Air</v>
          </cell>
          <cell r="F980" t="str">
            <v>SGN</v>
          </cell>
          <cell r="G980" t="str">
            <v>Forecast</v>
          </cell>
        </row>
        <row r="981">
          <cell r="B981" t="str">
            <v>OUTDOR</v>
          </cell>
          <cell r="C981">
            <v>250</v>
          </cell>
          <cell r="D981" t="str">
            <v>20</v>
          </cell>
          <cell r="E981" t="str">
            <v>OUTDOR - Sea</v>
          </cell>
          <cell r="F981" t="str">
            <v>SGN</v>
          </cell>
          <cell r="G981" t="str">
            <v>Forecast</v>
          </cell>
        </row>
        <row r="982">
          <cell r="B982" t="str">
            <v>PACSUN</v>
          </cell>
          <cell r="C982">
            <v>1</v>
          </cell>
          <cell r="D982" t="str">
            <v>20</v>
          </cell>
          <cell r="E982" t="str">
            <v>PACSUN - Sea</v>
          </cell>
          <cell r="F982" t="str">
            <v>SGN</v>
          </cell>
          <cell r="G982" t="str">
            <v>Forecast</v>
          </cell>
        </row>
        <row r="983">
          <cell r="B983" t="str">
            <v>PESPO</v>
          </cell>
          <cell r="C983">
            <v>1</v>
          </cell>
          <cell r="D983" t="str">
            <v>20</v>
          </cell>
          <cell r="E983" t="str">
            <v>PESPO - Sea</v>
          </cell>
          <cell r="F983" t="str">
            <v>SGN</v>
          </cell>
          <cell r="G983" t="str">
            <v>Forecast</v>
          </cell>
        </row>
        <row r="984">
          <cell r="B984" t="str">
            <v>PVHJA</v>
          </cell>
          <cell r="C984">
            <v>0</v>
          </cell>
          <cell r="D984" t="str">
            <v>20</v>
          </cell>
          <cell r="E984" t="str">
            <v>PVHJA - Sea</v>
          </cell>
          <cell r="F984" t="str">
            <v>SGN</v>
          </cell>
          <cell r="G984" t="str">
            <v>Forecast</v>
          </cell>
        </row>
        <row r="985">
          <cell r="B985" t="str">
            <v>RACK</v>
          </cell>
          <cell r="C985">
            <v>1</v>
          </cell>
          <cell r="D985" t="str">
            <v>20</v>
          </cell>
          <cell r="E985" t="str">
            <v>RACK - Sea</v>
          </cell>
          <cell r="F985" t="str">
            <v>SGN</v>
          </cell>
          <cell r="G985" t="str">
            <v>Forecast</v>
          </cell>
        </row>
        <row r="986">
          <cell r="B986" t="str">
            <v>RH</v>
          </cell>
          <cell r="C986">
            <v>164</v>
          </cell>
          <cell r="D986" t="str">
            <v>20</v>
          </cell>
          <cell r="E986" t="str">
            <v>RH - Sea</v>
          </cell>
          <cell r="F986" t="str">
            <v>SGN</v>
          </cell>
          <cell r="G986" t="str">
            <v>Forecast</v>
          </cell>
        </row>
        <row r="987">
          <cell r="B987" t="str">
            <v>SPENCR</v>
          </cell>
          <cell r="C987">
            <v>3</v>
          </cell>
          <cell r="D987" t="str">
            <v>20</v>
          </cell>
          <cell r="E987" t="str">
            <v>SPENCR - Sea</v>
          </cell>
          <cell r="F987" t="str">
            <v>SGN</v>
          </cell>
          <cell r="G987" t="str">
            <v>Forecast</v>
          </cell>
        </row>
        <row r="988">
          <cell r="B988" t="str">
            <v>SPST</v>
          </cell>
          <cell r="C988">
            <v>1</v>
          </cell>
          <cell r="D988" t="str">
            <v>20</v>
          </cell>
          <cell r="E988" t="str">
            <v>SPST - Sea</v>
          </cell>
          <cell r="F988" t="str">
            <v>SGN</v>
          </cell>
          <cell r="G988" t="str">
            <v>Forecast</v>
          </cell>
        </row>
        <row r="989">
          <cell r="B989" t="str">
            <v>SWOOSH</v>
          </cell>
          <cell r="C989">
            <v>24</v>
          </cell>
          <cell r="D989" t="str">
            <v>20</v>
          </cell>
          <cell r="E989" t="str">
            <v>SWOOSH - Air</v>
          </cell>
          <cell r="F989" t="str">
            <v>SGN</v>
          </cell>
          <cell r="G989" t="str">
            <v>Forecast</v>
          </cell>
        </row>
        <row r="990">
          <cell r="B990" t="str">
            <v>SWOOSH</v>
          </cell>
          <cell r="C990">
            <v>4638</v>
          </cell>
          <cell r="D990" t="str">
            <v>20</v>
          </cell>
          <cell r="E990" t="str">
            <v>SWOOSH - Sea</v>
          </cell>
          <cell r="F990" t="str">
            <v>SGN</v>
          </cell>
          <cell r="G990" t="str">
            <v>Forecast</v>
          </cell>
        </row>
        <row r="991">
          <cell r="B991" t="str">
            <v>THAS</v>
          </cell>
          <cell r="C991">
            <v>3</v>
          </cell>
          <cell r="D991" t="str">
            <v>20</v>
          </cell>
          <cell r="E991" t="str">
            <v>THAS - Sea</v>
          </cell>
          <cell r="F991" t="str">
            <v>SGN</v>
          </cell>
          <cell r="G991" t="str">
            <v>Forecast</v>
          </cell>
        </row>
        <row r="992">
          <cell r="B992" t="str">
            <v>TKMAXX</v>
          </cell>
          <cell r="C992">
            <v>92</v>
          </cell>
          <cell r="D992" t="str">
            <v>20</v>
          </cell>
          <cell r="E992" t="str">
            <v>TKMAXX - Sea</v>
          </cell>
          <cell r="F992" t="str">
            <v>SGN</v>
          </cell>
          <cell r="G992" t="str">
            <v>Forecast</v>
          </cell>
        </row>
        <row r="993">
          <cell r="B993" t="str">
            <v>TOMFTW</v>
          </cell>
          <cell r="C993">
            <v>14</v>
          </cell>
          <cell r="D993" t="str">
            <v>20</v>
          </cell>
          <cell r="E993" t="str">
            <v>TOMFTW - Sea</v>
          </cell>
          <cell r="F993" t="str">
            <v>SGN</v>
          </cell>
          <cell r="G993" t="str">
            <v>Forecast</v>
          </cell>
        </row>
        <row r="994">
          <cell r="B994" t="str">
            <v>TOMHAN</v>
          </cell>
          <cell r="C994">
            <v>3</v>
          </cell>
          <cell r="D994" t="str">
            <v>20</v>
          </cell>
          <cell r="E994" t="str">
            <v>TOMHAN - Sea</v>
          </cell>
          <cell r="F994" t="str">
            <v>SGN</v>
          </cell>
          <cell r="G994" t="str">
            <v>Forecast</v>
          </cell>
        </row>
        <row r="995">
          <cell r="B995" t="str">
            <v>TOMJEU</v>
          </cell>
          <cell r="C995">
            <v>2</v>
          </cell>
          <cell r="D995" t="str">
            <v>20</v>
          </cell>
          <cell r="E995" t="str">
            <v>TOMJEU - Sea</v>
          </cell>
          <cell r="F995" t="str">
            <v>SGN</v>
          </cell>
          <cell r="G995" t="str">
            <v>Forecast</v>
          </cell>
        </row>
        <row r="996">
          <cell r="B996" t="str">
            <v>TOTES</v>
          </cell>
          <cell r="C996">
            <v>0</v>
          </cell>
          <cell r="D996" t="str">
            <v>20</v>
          </cell>
          <cell r="E996" t="str">
            <v>TOTES - Sea</v>
          </cell>
          <cell r="F996" t="str">
            <v>SGN</v>
          </cell>
          <cell r="G996" t="str">
            <v>Forecast</v>
          </cell>
        </row>
        <row r="997">
          <cell r="B997" t="str">
            <v>TRUINT</v>
          </cell>
          <cell r="C997">
            <v>2</v>
          </cell>
          <cell r="D997" t="str">
            <v>20</v>
          </cell>
          <cell r="E997" t="str">
            <v>TRUINT - Sea</v>
          </cell>
          <cell r="F997" t="str">
            <v>SGN</v>
          </cell>
          <cell r="G997" t="str">
            <v>Forecast</v>
          </cell>
        </row>
        <row r="998">
          <cell r="B998" t="str">
            <v>UAAIR</v>
          </cell>
          <cell r="C998">
            <v>12</v>
          </cell>
          <cell r="D998" t="str">
            <v>20</v>
          </cell>
          <cell r="E998" t="str">
            <v>UAAIR - Air</v>
          </cell>
          <cell r="F998" t="str">
            <v>SGN</v>
          </cell>
          <cell r="G998" t="str">
            <v>Forecast</v>
          </cell>
        </row>
        <row r="999">
          <cell r="B999" t="str">
            <v>UADSHP</v>
          </cell>
          <cell r="C999">
            <v>12</v>
          </cell>
          <cell r="D999" t="str">
            <v>20</v>
          </cell>
          <cell r="E999" t="str">
            <v>UADSHP - Sea</v>
          </cell>
          <cell r="F999" t="str">
            <v>SGN</v>
          </cell>
          <cell r="G999" t="str">
            <v>Forecast</v>
          </cell>
        </row>
        <row r="1000">
          <cell r="B1000" t="str">
            <v>UAWEN</v>
          </cell>
          <cell r="C1000">
            <v>73</v>
          </cell>
          <cell r="D1000" t="str">
            <v>20</v>
          </cell>
          <cell r="E1000" t="str">
            <v>UAWEN - Sea</v>
          </cell>
          <cell r="F1000" t="str">
            <v>SGN</v>
          </cell>
          <cell r="G1000" t="str">
            <v>Forecast</v>
          </cell>
        </row>
        <row r="1001">
          <cell r="B1001" t="str">
            <v>URBAN</v>
          </cell>
          <cell r="C1001">
            <v>18</v>
          </cell>
          <cell r="D1001" t="str">
            <v>20</v>
          </cell>
          <cell r="E1001" t="str">
            <v>URBAN - Sea</v>
          </cell>
          <cell r="F1001" t="str">
            <v>SGN</v>
          </cell>
          <cell r="G1001" t="str">
            <v>Forecast</v>
          </cell>
        </row>
        <row r="1002">
          <cell r="B1002" t="str">
            <v>WARAS</v>
          </cell>
          <cell r="C1002">
            <v>5</v>
          </cell>
          <cell r="D1002" t="str">
            <v>20</v>
          </cell>
          <cell r="E1002" t="str">
            <v>WARAS - Sea</v>
          </cell>
          <cell r="F1002" t="str">
            <v>SGN</v>
          </cell>
          <cell r="G1002" t="str">
            <v>Forecast</v>
          </cell>
        </row>
        <row r="1003">
          <cell r="B1003" t="str">
            <v>WYNBRG</v>
          </cell>
          <cell r="C1003">
            <v>1</v>
          </cell>
          <cell r="D1003" t="str">
            <v>20</v>
          </cell>
          <cell r="E1003" t="str">
            <v>WYNBRG - Sea</v>
          </cell>
          <cell r="F1003" t="str">
            <v>SGN</v>
          </cell>
          <cell r="G1003" t="str">
            <v>Forecast</v>
          </cell>
        </row>
        <row r="1004">
          <cell r="B1004" t="str">
            <v>XATPE</v>
          </cell>
          <cell r="C1004">
            <v>1</v>
          </cell>
          <cell r="D1004" t="str">
            <v>20</v>
          </cell>
          <cell r="E1004" t="str">
            <v>XATPE - Sea</v>
          </cell>
          <cell r="F1004" t="str">
            <v>SGN</v>
          </cell>
          <cell r="G1004" t="str">
            <v>Forecast</v>
          </cell>
        </row>
        <row r="1005">
          <cell r="B1005" t="str">
            <v>XBLAIN</v>
          </cell>
          <cell r="C1005">
            <v>1</v>
          </cell>
          <cell r="D1005" t="str">
            <v>20</v>
          </cell>
          <cell r="E1005" t="str">
            <v>XBLAIN - Sea</v>
          </cell>
          <cell r="F1005" t="str">
            <v>SGN</v>
          </cell>
          <cell r="G1005" t="str">
            <v>Forecast</v>
          </cell>
        </row>
        <row r="1006">
          <cell r="B1006" t="str">
            <v>XKEENI</v>
          </cell>
          <cell r="C1006">
            <v>0</v>
          </cell>
          <cell r="D1006" t="str">
            <v>20</v>
          </cell>
          <cell r="E1006" t="str">
            <v>XKEENI - Sea</v>
          </cell>
          <cell r="F1006" t="str">
            <v>SGN</v>
          </cell>
          <cell r="G1006" t="str">
            <v>Forecast</v>
          </cell>
        </row>
        <row r="1007">
          <cell r="B1007" t="str">
            <v>XREDC</v>
          </cell>
          <cell r="C1007">
            <v>1</v>
          </cell>
          <cell r="D1007" t="str">
            <v>20</v>
          </cell>
          <cell r="E1007" t="str">
            <v>XREDC - Sea</v>
          </cell>
          <cell r="F1007" t="str">
            <v>SGN</v>
          </cell>
          <cell r="G1007" t="str">
            <v>Forecast</v>
          </cell>
        </row>
        <row r="1008">
          <cell r="B1008" t="str">
            <v>AAFZE</v>
          </cell>
          <cell r="C1008">
            <v>0</v>
          </cell>
          <cell r="D1008" t="str">
            <v>21</v>
          </cell>
          <cell r="E1008" t="str">
            <v>AAFZE - Air</v>
          </cell>
          <cell r="F1008" t="str">
            <v>SGN</v>
          </cell>
          <cell r="G1008" t="str">
            <v>Forecast</v>
          </cell>
        </row>
        <row r="1009">
          <cell r="B1009" t="str">
            <v>AAFZE</v>
          </cell>
          <cell r="C1009">
            <v>2</v>
          </cell>
          <cell r="D1009" t="str">
            <v>21</v>
          </cell>
          <cell r="E1009" t="str">
            <v>AAFZE - Sea</v>
          </cell>
          <cell r="F1009" t="str">
            <v>SGN</v>
          </cell>
          <cell r="G1009" t="str">
            <v>Forecast</v>
          </cell>
        </row>
        <row r="1010">
          <cell r="B1010" t="str">
            <v>AEBV</v>
          </cell>
          <cell r="C1010">
            <v>7</v>
          </cell>
          <cell r="D1010" t="str">
            <v>21</v>
          </cell>
          <cell r="E1010" t="str">
            <v>AEBV - Air</v>
          </cell>
          <cell r="F1010" t="str">
            <v>SGN</v>
          </cell>
          <cell r="G1010" t="str">
            <v>Forecast</v>
          </cell>
        </row>
        <row r="1011">
          <cell r="B1011" t="str">
            <v>AEBV</v>
          </cell>
          <cell r="C1011">
            <v>66</v>
          </cell>
          <cell r="D1011" t="str">
            <v>21</v>
          </cell>
          <cell r="E1011" t="str">
            <v>AEBV - Sea</v>
          </cell>
          <cell r="F1011" t="str">
            <v>SGN</v>
          </cell>
          <cell r="G1011" t="str">
            <v>Forecast</v>
          </cell>
        </row>
        <row r="1012">
          <cell r="B1012" t="str">
            <v>AEO</v>
          </cell>
          <cell r="C1012">
            <v>74</v>
          </cell>
          <cell r="D1012" t="str">
            <v>21</v>
          </cell>
          <cell r="E1012" t="str">
            <v>AEO - Sea</v>
          </cell>
          <cell r="F1012" t="str">
            <v>SGN</v>
          </cell>
          <cell r="G1012" t="str">
            <v>Forecast</v>
          </cell>
        </row>
        <row r="1013">
          <cell r="B1013" t="str">
            <v>AEOMEX</v>
          </cell>
          <cell r="C1013">
            <v>26</v>
          </cell>
          <cell r="D1013" t="str">
            <v>21</v>
          </cell>
          <cell r="E1013" t="str">
            <v>AEOMEX - Sea</v>
          </cell>
          <cell r="F1013" t="str">
            <v>SGN</v>
          </cell>
          <cell r="G1013" t="str">
            <v>Forecast</v>
          </cell>
        </row>
        <row r="1014">
          <cell r="B1014" t="str">
            <v>AEOMIX</v>
          </cell>
          <cell r="C1014">
            <v>25</v>
          </cell>
          <cell r="D1014" t="str">
            <v>21</v>
          </cell>
          <cell r="E1014" t="str">
            <v>AEOMIX - Sea</v>
          </cell>
          <cell r="F1014" t="str">
            <v>SGN</v>
          </cell>
          <cell r="G1014" t="str">
            <v>Forecast</v>
          </cell>
        </row>
        <row r="1015">
          <cell r="B1015" t="str">
            <v>ALBRT</v>
          </cell>
          <cell r="C1015">
            <v>1</v>
          </cell>
          <cell r="D1015" t="str">
            <v>21</v>
          </cell>
          <cell r="E1015" t="str">
            <v>ALBRT - Sea</v>
          </cell>
          <cell r="F1015" t="str">
            <v>SGN</v>
          </cell>
          <cell r="G1015" t="str">
            <v>Forecast</v>
          </cell>
        </row>
        <row r="1016">
          <cell r="B1016" t="str">
            <v>ANNINC</v>
          </cell>
          <cell r="C1016">
            <v>95</v>
          </cell>
          <cell r="D1016" t="str">
            <v>21</v>
          </cell>
          <cell r="E1016" t="str">
            <v>ANNINC - Sea</v>
          </cell>
          <cell r="F1016" t="str">
            <v>SGN</v>
          </cell>
          <cell r="G1016" t="str">
            <v>Forecast</v>
          </cell>
        </row>
        <row r="1017">
          <cell r="B1017" t="str">
            <v>ARMOUR</v>
          </cell>
          <cell r="C1017">
            <v>231</v>
          </cell>
          <cell r="D1017" t="str">
            <v>21</v>
          </cell>
          <cell r="E1017" t="str">
            <v>ARMOUR - Sea</v>
          </cell>
          <cell r="F1017" t="str">
            <v>SGN</v>
          </cell>
          <cell r="G1017" t="str">
            <v>Forecast</v>
          </cell>
        </row>
        <row r="1018">
          <cell r="B1018" t="str">
            <v>ATC</v>
          </cell>
          <cell r="C1018">
            <v>0</v>
          </cell>
          <cell r="D1018" t="str">
            <v>21</v>
          </cell>
          <cell r="E1018" t="str">
            <v>ATC - Air</v>
          </cell>
          <cell r="F1018" t="str">
            <v>SGN</v>
          </cell>
          <cell r="G1018" t="str">
            <v>Forecast</v>
          </cell>
        </row>
        <row r="1019">
          <cell r="B1019" t="str">
            <v>ATC</v>
          </cell>
          <cell r="C1019">
            <v>22</v>
          </cell>
          <cell r="D1019" t="str">
            <v>21</v>
          </cell>
          <cell r="E1019" t="str">
            <v>ATC - Sea</v>
          </cell>
          <cell r="F1019" t="str">
            <v>SGN</v>
          </cell>
          <cell r="G1019" t="str">
            <v>Forecast</v>
          </cell>
        </row>
        <row r="1020">
          <cell r="B1020" t="str">
            <v>BELL</v>
          </cell>
          <cell r="C1020">
            <v>7</v>
          </cell>
          <cell r="D1020" t="str">
            <v>21</v>
          </cell>
          <cell r="E1020" t="str">
            <v>BELL - Sea</v>
          </cell>
          <cell r="F1020" t="str">
            <v>SGN</v>
          </cell>
          <cell r="G1020" t="str">
            <v>Forecast</v>
          </cell>
        </row>
        <row r="1021">
          <cell r="B1021" t="str">
            <v>BOSE</v>
          </cell>
          <cell r="C1021">
            <v>5</v>
          </cell>
          <cell r="D1021" t="str">
            <v>21</v>
          </cell>
          <cell r="E1021" t="str">
            <v>BOSE - Sea</v>
          </cell>
          <cell r="F1021" t="str">
            <v>SGN</v>
          </cell>
          <cell r="G1021" t="str">
            <v>Forecast</v>
          </cell>
        </row>
        <row r="1022">
          <cell r="B1022" t="str">
            <v>BPSH</v>
          </cell>
          <cell r="C1022">
            <v>5</v>
          </cell>
          <cell r="D1022" t="str">
            <v>21</v>
          </cell>
          <cell r="E1022" t="str">
            <v>BPSH - Sea</v>
          </cell>
          <cell r="F1022" t="str">
            <v>SGN</v>
          </cell>
          <cell r="G1022" t="str">
            <v>Forecast</v>
          </cell>
        </row>
        <row r="1023">
          <cell r="B1023" t="str">
            <v>BPSHCA</v>
          </cell>
          <cell r="C1023">
            <v>3</v>
          </cell>
          <cell r="D1023" t="str">
            <v>21</v>
          </cell>
          <cell r="E1023" t="str">
            <v>BPSHCA - Sea</v>
          </cell>
          <cell r="F1023" t="str">
            <v>SGN</v>
          </cell>
          <cell r="G1023" t="str">
            <v>Forecast</v>
          </cell>
        </row>
        <row r="1024">
          <cell r="B1024" t="str">
            <v>BPSL</v>
          </cell>
          <cell r="C1024">
            <v>2</v>
          </cell>
          <cell r="D1024" t="str">
            <v>21</v>
          </cell>
          <cell r="E1024" t="str">
            <v>BPSL - Sea</v>
          </cell>
          <cell r="F1024" t="str">
            <v>SGN</v>
          </cell>
          <cell r="G1024" t="str">
            <v>Forecast</v>
          </cell>
        </row>
        <row r="1025">
          <cell r="B1025" t="str">
            <v>CKACEU</v>
          </cell>
          <cell r="C1025">
            <v>0</v>
          </cell>
          <cell r="D1025" t="str">
            <v>21</v>
          </cell>
          <cell r="E1025" t="str">
            <v>CKACEU - Sea</v>
          </cell>
          <cell r="F1025" t="str">
            <v>SGN</v>
          </cell>
          <cell r="G1025" t="str">
            <v>Forecast</v>
          </cell>
        </row>
        <row r="1026">
          <cell r="B1026" t="str">
            <v>CKMSEU</v>
          </cell>
          <cell r="C1026">
            <v>0</v>
          </cell>
          <cell r="D1026" t="str">
            <v>21</v>
          </cell>
          <cell r="E1026" t="str">
            <v>CKMSEU - Sea</v>
          </cell>
          <cell r="F1026" t="str">
            <v>SGN</v>
          </cell>
          <cell r="G1026" t="str">
            <v>Forecast</v>
          </cell>
        </row>
        <row r="1027">
          <cell r="B1027" t="str">
            <v>CKPFEU</v>
          </cell>
          <cell r="C1027">
            <v>0</v>
          </cell>
          <cell r="D1027" t="str">
            <v>21</v>
          </cell>
          <cell r="E1027" t="str">
            <v>CKPFEU - Sea</v>
          </cell>
          <cell r="F1027" t="str">
            <v>SGN</v>
          </cell>
          <cell r="G1027" t="str">
            <v>Forecast</v>
          </cell>
        </row>
        <row r="1028">
          <cell r="B1028" t="str">
            <v>CLUSH</v>
          </cell>
          <cell r="C1028">
            <v>2</v>
          </cell>
          <cell r="D1028" t="str">
            <v>21</v>
          </cell>
          <cell r="E1028" t="str">
            <v>CLUSH - Sea</v>
          </cell>
          <cell r="F1028" t="str">
            <v>SGN</v>
          </cell>
          <cell r="G1028" t="str">
            <v>Forecast</v>
          </cell>
        </row>
        <row r="1029">
          <cell r="B1029" t="str">
            <v>COLE</v>
          </cell>
          <cell r="C1029">
            <v>0</v>
          </cell>
          <cell r="D1029" t="str">
            <v>21</v>
          </cell>
          <cell r="E1029" t="str">
            <v>COLE - Sea</v>
          </cell>
          <cell r="F1029" t="str">
            <v>SGN</v>
          </cell>
          <cell r="G1029" t="str">
            <v>Forecast</v>
          </cell>
        </row>
        <row r="1030">
          <cell r="B1030" t="str">
            <v>CONVRS</v>
          </cell>
          <cell r="C1030">
            <v>59</v>
          </cell>
          <cell r="D1030" t="str">
            <v>21</v>
          </cell>
          <cell r="E1030" t="str">
            <v>CONVRS - Sea</v>
          </cell>
          <cell r="F1030" t="str">
            <v>SGN</v>
          </cell>
          <cell r="G1030" t="str">
            <v>Forecast</v>
          </cell>
        </row>
        <row r="1031">
          <cell r="B1031" t="str">
            <v>DEICH</v>
          </cell>
          <cell r="C1031">
            <v>19</v>
          </cell>
          <cell r="D1031" t="str">
            <v>21</v>
          </cell>
          <cell r="E1031" t="str">
            <v>DEICH - Sea</v>
          </cell>
          <cell r="F1031" t="str">
            <v>SGN</v>
          </cell>
          <cell r="G1031" t="str">
            <v>Forecast</v>
          </cell>
        </row>
        <row r="1032">
          <cell r="B1032" t="str">
            <v>DICKS</v>
          </cell>
          <cell r="C1032">
            <v>1</v>
          </cell>
          <cell r="D1032" t="str">
            <v>21</v>
          </cell>
          <cell r="E1032" t="str">
            <v>DICKS - Air</v>
          </cell>
          <cell r="F1032" t="str">
            <v>SGN</v>
          </cell>
          <cell r="G1032" t="str">
            <v>Forecast</v>
          </cell>
        </row>
        <row r="1033">
          <cell r="B1033" t="str">
            <v>DICKS</v>
          </cell>
          <cell r="C1033">
            <v>22</v>
          </cell>
          <cell r="D1033" t="str">
            <v>21</v>
          </cell>
          <cell r="E1033" t="str">
            <v>DICKS - Sea</v>
          </cell>
          <cell r="F1033" t="str">
            <v>SGN</v>
          </cell>
          <cell r="G1033" t="str">
            <v>Forecast</v>
          </cell>
        </row>
        <row r="1034">
          <cell r="B1034" t="str">
            <v>DSAQSP</v>
          </cell>
          <cell r="C1034">
            <v>0</v>
          </cell>
          <cell r="D1034" t="str">
            <v>21</v>
          </cell>
          <cell r="E1034" t="str">
            <v>DSAQSP - Sea</v>
          </cell>
          <cell r="F1034" t="str">
            <v>SGN</v>
          </cell>
          <cell r="G1034" t="str">
            <v>Forecast</v>
          </cell>
        </row>
        <row r="1035">
          <cell r="B1035" t="str">
            <v>EDDIEB</v>
          </cell>
          <cell r="C1035">
            <v>15</v>
          </cell>
          <cell r="D1035" t="str">
            <v>21</v>
          </cell>
          <cell r="E1035" t="str">
            <v>EDDIEB - Sea</v>
          </cell>
          <cell r="F1035" t="str">
            <v>SGN</v>
          </cell>
          <cell r="G1035" t="str">
            <v>Forecast</v>
          </cell>
        </row>
        <row r="1036">
          <cell r="B1036" t="str">
            <v>EMLUX</v>
          </cell>
          <cell r="C1036">
            <v>39</v>
          </cell>
          <cell r="D1036" t="str">
            <v>21</v>
          </cell>
          <cell r="E1036" t="str">
            <v>EMLUX - Sea</v>
          </cell>
          <cell r="F1036" t="str">
            <v>SGN</v>
          </cell>
          <cell r="G1036" t="str">
            <v>Forecast</v>
          </cell>
        </row>
        <row r="1037">
          <cell r="B1037" t="str">
            <v>ENGRS</v>
          </cell>
          <cell r="C1037">
            <v>2</v>
          </cell>
          <cell r="D1037" t="str">
            <v>21</v>
          </cell>
          <cell r="E1037" t="str">
            <v>ENGRS - Sea</v>
          </cell>
          <cell r="F1037" t="str">
            <v>SGN</v>
          </cell>
          <cell r="G1037" t="str">
            <v>Forecast</v>
          </cell>
        </row>
        <row r="1038">
          <cell r="B1038" t="str">
            <v>ENSHOE</v>
          </cell>
          <cell r="C1038">
            <v>5</v>
          </cell>
          <cell r="D1038" t="str">
            <v>21</v>
          </cell>
          <cell r="E1038" t="str">
            <v>ENSHOE - Sea</v>
          </cell>
          <cell r="F1038" t="str">
            <v>SGN</v>
          </cell>
          <cell r="G1038" t="str">
            <v>Forecast</v>
          </cell>
        </row>
        <row r="1039">
          <cell r="B1039" t="str">
            <v>ESPRIT</v>
          </cell>
          <cell r="C1039">
            <v>2</v>
          </cell>
          <cell r="D1039" t="str">
            <v>21</v>
          </cell>
          <cell r="E1039" t="str">
            <v>ESPRIT - Sea</v>
          </cell>
          <cell r="F1039" t="str">
            <v>SGN</v>
          </cell>
          <cell r="G1039" t="str">
            <v>Forecast</v>
          </cell>
        </row>
        <row r="1040">
          <cell r="B1040" t="str">
            <v>EUROM</v>
          </cell>
          <cell r="C1040">
            <v>9</v>
          </cell>
          <cell r="D1040" t="str">
            <v>21</v>
          </cell>
          <cell r="E1040" t="str">
            <v>EUROM - Sea</v>
          </cell>
          <cell r="F1040" t="str">
            <v>SGN</v>
          </cell>
          <cell r="G1040" t="str">
            <v>Forecast</v>
          </cell>
        </row>
        <row r="1041">
          <cell r="B1041" t="str">
            <v>EXPRES</v>
          </cell>
          <cell r="C1041">
            <v>5</v>
          </cell>
          <cell r="D1041" t="str">
            <v>21</v>
          </cell>
          <cell r="E1041" t="str">
            <v>EXPRES - Sea</v>
          </cell>
          <cell r="F1041" t="str">
            <v>SGN</v>
          </cell>
          <cell r="G1041" t="str">
            <v>Forecast</v>
          </cell>
        </row>
        <row r="1042">
          <cell r="B1042" t="str">
            <v>FOOTTE</v>
          </cell>
          <cell r="C1042">
            <v>3</v>
          </cell>
          <cell r="D1042" t="str">
            <v>21</v>
          </cell>
          <cell r="E1042" t="str">
            <v>FOOTTE - Sea</v>
          </cell>
          <cell r="F1042" t="str">
            <v>SGN</v>
          </cell>
          <cell r="G1042" t="str">
            <v>Forecast</v>
          </cell>
        </row>
        <row r="1043">
          <cell r="B1043" t="str">
            <v>GAP</v>
          </cell>
          <cell r="C1043">
            <v>0</v>
          </cell>
          <cell r="D1043" t="str">
            <v>21</v>
          </cell>
          <cell r="E1043" t="str">
            <v>GAP - Air</v>
          </cell>
          <cell r="F1043" t="str">
            <v>SGN</v>
          </cell>
          <cell r="G1043" t="str">
            <v>Forecast</v>
          </cell>
        </row>
        <row r="1044">
          <cell r="B1044" t="str">
            <v>GAP</v>
          </cell>
          <cell r="C1044">
            <v>801</v>
          </cell>
          <cell r="D1044" t="str">
            <v>21</v>
          </cell>
          <cell r="E1044" t="str">
            <v>GAP - Sea</v>
          </cell>
          <cell r="F1044" t="str">
            <v>SGN</v>
          </cell>
          <cell r="G1044" t="str">
            <v>Forecast</v>
          </cell>
        </row>
        <row r="1045">
          <cell r="B1045" t="str">
            <v>GFSI</v>
          </cell>
          <cell r="C1045">
            <v>5</v>
          </cell>
          <cell r="D1045" t="str">
            <v>21</v>
          </cell>
          <cell r="E1045" t="str">
            <v>GFSI - Sea</v>
          </cell>
          <cell r="F1045" t="str">
            <v>SGN</v>
          </cell>
          <cell r="G1045" t="str">
            <v>Forecast</v>
          </cell>
        </row>
        <row r="1046">
          <cell r="B1046" t="str">
            <v>GUITCN</v>
          </cell>
          <cell r="C1046">
            <v>0</v>
          </cell>
          <cell r="D1046" t="str">
            <v>21</v>
          </cell>
          <cell r="E1046" t="str">
            <v>GUITCN - Sea</v>
          </cell>
          <cell r="F1046" t="str">
            <v>SGN</v>
          </cell>
          <cell r="G1046" t="str">
            <v>Forecast</v>
          </cell>
        </row>
        <row r="1047">
          <cell r="B1047" t="str">
            <v>HAGGAR</v>
          </cell>
          <cell r="C1047">
            <v>8</v>
          </cell>
          <cell r="D1047" t="str">
            <v>21</v>
          </cell>
          <cell r="E1047" t="str">
            <v>HAGGAR - Sea</v>
          </cell>
          <cell r="F1047" t="str">
            <v>SGN</v>
          </cell>
          <cell r="G1047" t="str">
            <v>Forecast</v>
          </cell>
        </row>
        <row r="1048">
          <cell r="B1048" t="str">
            <v>HBIRAW</v>
          </cell>
          <cell r="C1048">
            <v>3</v>
          </cell>
          <cell r="D1048" t="str">
            <v>21</v>
          </cell>
          <cell r="E1048" t="str">
            <v>HBIRAW - Sea</v>
          </cell>
          <cell r="F1048" t="str">
            <v>SGN</v>
          </cell>
          <cell r="G1048" t="str">
            <v>Forecast</v>
          </cell>
        </row>
        <row r="1049">
          <cell r="B1049" t="str">
            <v>HUNK</v>
          </cell>
          <cell r="C1049">
            <v>1</v>
          </cell>
          <cell r="D1049" t="str">
            <v>21</v>
          </cell>
          <cell r="E1049" t="str">
            <v>HUNK - Sea</v>
          </cell>
          <cell r="F1049" t="str">
            <v>SGN</v>
          </cell>
          <cell r="G1049" t="str">
            <v>Forecast</v>
          </cell>
        </row>
        <row r="1050">
          <cell r="B1050" t="str">
            <v>IMAGE</v>
          </cell>
          <cell r="C1050">
            <v>3</v>
          </cell>
          <cell r="D1050" t="str">
            <v>21</v>
          </cell>
          <cell r="E1050" t="str">
            <v>IMAGE - Sea</v>
          </cell>
          <cell r="F1050" t="str">
            <v>SGN</v>
          </cell>
          <cell r="G1050" t="str">
            <v>Forecast</v>
          </cell>
        </row>
        <row r="1051">
          <cell r="B1051" t="str">
            <v>JCREW</v>
          </cell>
          <cell r="C1051">
            <v>25</v>
          </cell>
          <cell r="D1051" t="str">
            <v>21</v>
          </cell>
          <cell r="E1051" t="str">
            <v>JCREW - Air</v>
          </cell>
          <cell r="F1051" t="str">
            <v>SGN</v>
          </cell>
          <cell r="G1051" t="str">
            <v>Forecast</v>
          </cell>
        </row>
        <row r="1052">
          <cell r="B1052" t="str">
            <v>JCREW</v>
          </cell>
          <cell r="C1052">
            <v>30</v>
          </cell>
          <cell r="D1052" t="str">
            <v>21</v>
          </cell>
          <cell r="E1052" t="str">
            <v>JCREW - Sea</v>
          </cell>
          <cell r="F1052" t="str">
            <v>SGN</v>
          </cell>
          <cell r="G1052" t="str">
            <v>Forecast</v>
          </cell>
        </row>
        <row r="1053">
          <cell r="B1053" t="str">
            <v>KMRTFM</v>
          </cell>
          <cell r="C1053">
            <v>23</v>
          </cell>
          <cell r="D1053" t="str">
            <v>21</v>
          </cell>
          <cell r="E1053" t="str">
            <v>KMRTFM - Sea</v>
          </cell>
          <cell r="F1053" t="str">
            <v>SGN</v>
          </cell>
          <cell r="G1053" t="str">
            <v>Forecast</v>
          </cell>
        </row>
        <row r="1054">
          <cell r="B1054" t="str">
            <v>MAST</v>
          </cell>
          <cell r="C1054">
            <v>263</v>
          </cell>
          <cell r="D1054" t="str">
            <v>21</v>
          </cell>
          <cell r="E1054" t="str">
            <v>MAST - Sea</v>
          </cell>
          <cell r="F1054" t="str">
            <v>SGN</v>
          </cell>
          <cell r="G1054" t="str">
            <v>Forecast</v>
          </cell>
        </row>
        <row r="1055">
          <cell r="B1055" t="str">
            <v>MKI</v>
          </cell>
          <cell r="C1055">
            <v>2</v>
          </cell>
          <cell r="D1055" t="str">
            <v>21</v>
          </cell>
          <cell r="E1055" t="str">
            <v>MKI - Sea</v>
          </cell>
          <cell r="F1055" t="str">
            <v>SGN</v>
          </cell>
          <cell r="G1055" t="str">
            <v>Forecast</v>
          </cell>
        </row>
        <row r="1056">
          <cell r="B1056" t="str">
            <v>MUFREN</v>
          </cell>
          <cell r="C1056">
            <v>1</v>
          </cell>
          <cell r="D1056" t="str">
            <v>21</v>
          </cell>
          <cell r="E1056" t="str">
            <v>MUFREN - Sea</v>
          </cell>
          <cell r="F1056" t="str">
            <v>SGN</v>
          </cell>
          <cell r="G1056" t="str">
            <v>Forecast</v>
          </cell>
        </row>
        <row r="1057">
          <cell r="B1057" t="str">
            <v>MYSHOE</v>
          </cell>
          <cell r="C1057">
            <v>19</v>
          </cell>
          <cell r="D1057" t="str">
            <v>21</v>
          </cell>
          <cell r="E1057" t="str">
            <v>MYSHOE - Sea</v>
          </cell>
          <cell r="F1057" t="str">
            <v>SGN</v>
          </cell>
          <cell r="G1057" t="str">
            <v>Forecast</v>
          </cell>
        </row>
        <row r="1058">
          <cell r="B1058" t="str">
            <v>NBAL</v>
          </cell>
          <cell r="C1058">
            <v>2</v>
          </cell>
          <cell r="D1058" t="str">
            <v>21</v>
          </cell>
          <cell r="E1058" t="str">
            <v>NBAL - Air</v>
          </cell>
          <cell r="F1058" t="str">
            <v>SGN</v>
          </cell>
          <cell r="G1058" t="str">
            <v>Forecast</v>
          </cell>
        </row>
        <row r="1059">
          <cell r="B1059" t="str">
            <v>NBAL</v>
          </cell>
          <cell r="C1059">
            <v>347</v>
          </cell>
          <cell r="D1059" t="str">
            <v>21</v>
          </cell>
          <cell r="E1059" t="str">
            <v>NBAL - Sea</v>
          </cell>
          <cell r="F1059" t="str">
            <v>SGN</v>
          </cell>
          <cell r="G1059" t="str">
            <v>Forecast</v>
          </cell>
        </row>
        <row r="1060">
          <cell r="B1060" t="str">
            <v>NBC</v>
          </cell>
          <cell r="C1060">
            <v>116</v>
          </cell>
          <cell r="D1060" t="str">
            <v>21</v>
          </cell>
          <cell r="E1060" t="str">
            <v>NBC - Sea</v>
          </cell>
          <cell r="F1060" t="str">
            <v>SGN</v>
          </cell>
          <cell r="G1060" t="str">
            <v>Forecast</v>
          </cell>
        </row>
        <row r="1061">
          <cell r="B1061" t="str">
            <v>NBSG</v>
          </cell>
          <cell r="C1061">
            <v>11</v>
          </cell>
          <cell r="D1061" t="str">
            <v>21</v>
          </cell>
          <cell r="E1061" t="str">
            <v>NBSG - Sea</v>
          </cell>
          <cell r="F1061" t="str">
            <v>SGN</v>
          </cell>
          <cell r="G1061" t="str">
            <v>Forecast</v>
          </cell>
        </row>
        <row r="1062">
          <cell r="B1062" t="str">
            <v>NHAC</v>
          </cell>
          <cell r="C1062">
            <v>1</v>
          </cell>
          <cell r="D1062" t="str">
            <v>21</v>
          </cell>
          <cell r="E1062" t="str">
            <v>NHAC - Sea</v>
          </cell>
          <cell r="F1062" t="str">
            <v>SGN</v>
          </cell>
          <cell r="G1062" t="str">
            <v>Forecast</v>
          </cell>
        </row>
        <row r="1063">
          <cell r="B1063" t="str">
            <v>OBIPOL</v>
          </cell>
          <cell r="C1063">
            <v>2</v>
          </cell>
          <cell r="D1063" t="str">
            <v>21</v>
          </cell>
          <cell r="E1063" t="str">
            <v>OBIPOL - Sea</v>
          </cell>
          <cell r="F1063" t="str">
            <v>SGN</v>
          </cell>
          <cell r="G1063" t="str">
            <v>Forecast</v>
          </cell>
        </row>
        <row r="1064">
          <cell r="B1064" t="str">
            <v>OUTDOR</v>
          </cell>
          <cell r="C1064">
            <v>9</v>
          </cell>
          <cell r="D1064" t="str">
            <v>21</v>
          </cell>
          <cell r="E1064" t="str">
            <v>OUTDOR - Air</v>
          </cell>
          <cell r="F1064" t="str">
            <v>SGN</v>
          </cell>
          <cell r="G1064" t="str">
            <v>Forecast</v>
          </cell>
        </row>
        <row r="1065">
          <cell r="B1065" t="str">
            <v>OUTDOR</v>
          </cell>
          <cell r="C1065">
            <v>245</v>
          </cell>
          <cell r="D1065" t="str">
            <v>21</v>
          </cell>
          <cell r="E1065" t="str">
            <v>OUTDOR - Sea</v>
          </cell>
          <cell r="F1065" t="str">
            <v>SGN</v>
          </cell>
          <cell r="G1065" t="str">
            <v>Forecast</v>
          </cell>
        </row>
        <row r="1066">
          <cell r="B1066" t="str">
            <v>PESPO</v>
          </cell>
          <cell r="C1066">
            <v>3</v>
          </cell>
          <cell r="D1066" t="str">
            <v>21</v>
          </cell>
          <cell r="E1066" t="str">
            <v>PESPO - Sea</v>
          </cell>
          <cell r="F1066" t="str">
            <v>SGN</v>
          </cell>
          <cell r="G1066" t="str">
            <v>Forecast</v>
          </cell>
        </row>
        <row r="1067">
          <cell r="B1067" t="str">
            <v>RH</v>
          </cell>
          <cell r="C1067">
            <v>159</v>
          </cell>
          <cell r="D1067" t="str">
            <v>21</v>
          </cell>
          <cell r="E1067" t="str">
            <v>RH - Sea</v>
          </cell>
          <cell r="F1067" t="str">
            <v>SGN</v>
          </cell>
          <cell r="G1067" t="str">
            <v>Forecast</v>
          </cell>
        </row>
        <row r="1068">
          <cell r="B1068" t="str">
            <v>SWOOSH</v>
          </cell>
          <cell r="C1068">
            <v>17</v>
          </cell>
          <cell r="D1068" t="str">
            <v>21</v>
          </cell>
          <cell r="E1068" t="str">
            <v>SWOOSH - Air</v>
          </cell>
          <cell r="F1068" t="str">
            <v>SGN</v>
          </cell>
          <cell r="G1068" t="str">
            <v>Forecast</v>
          </cell>
        </row>
        <row r="1069">
          <cell r="B1069" t="str">
            <v>SWOOSH</v>
          </cell>
          <cell r="C1069">
            <v>4900</v>
          </cell>
          <cell r="D1069" t="str">
            <v>21</v>
          </cell>
          <cell r="E1069" t="str">
            <v>SWOOSH - Sea</v>
          </cell>
          <cell r="F1069" t="str">
            <v>SGN</v>
          </cell>
          <cell r="G1069" t="str">
            <v>Forecast</v>
          </cell>
        </row>
        <row r="1070">
          <cell r="B1070" t="str">
            <v>TKMAXX</v>
          </cell>
          <cell r="C1070">
            <v>77</v>
          </cell>
          <cell r="D1070" t="str">
            <v>21</v>
          </cell>
          <cell r="E1070" t="str">
            <v>TKMAXX - Sea</v>
          </cell>
          <cell r="F1070" t="str">
            <v>SGN</v>
          </cell>
          <cell r="G1070" t="str">
            <v>Forecast</v>
          </cell>
        </row>
        <row r="1071">
          <cell r="B1071" t="str">
            <v>TOMBOD</v>
          </cell>
          <cell r="C1071">
            <v>3</v>
          </cell>
          <cell r="D1071" t="str">
            <v>21</v>
          </cell>
          <cell r="E1071" t="str">
            <v>TOMBOD - Sea</v>
          </cell>
          <cell r="F1071" t="str">
            <v>SGN</v>
          </cell>
          <cell r="G1071" t="str">
            <v>Forecast</v>
          </cell>
        </row>
        <row r="1072">
          <cell r="B1072" t="str">
            <v>TOMFTW</v>
          </cell>
          <cell r="C1072">
            <v>18</v>
          </cell>
          <cell r="D1072" t="str">
            <v>21</v>
          </cell>
          <cell r="E1072" t="str">
            <v>TOMFTW - Sea</v>
          </cell>
          <cell r="F1072" t="str">
            <v>SGN</v>
          </cell>
          <cell r="G1072" t="str">
            <v>Forecast</v>
          </cell>
        </row>
        <row r="1073">
          <cell r="B1073" t="str">
            <v>TOMJEU</v>
          </cell>
          <cell r="C1073">
            <v>36</v>
          </cell>
          <cell r="D1073" t="str">
            <v>21</v>
          </cell>
          <cell r="E1073" t="str">
            <v>TOMJEU - Sea</v>
          </cell>
          <cell r="F1073" t="str">
            <v>SGN</v>
          </cell>
          <cell r="G1073" t="str">
            <v>Forecast</v>
          </cell>
        </row>
        <row r="1074">
          <cell r="B1074" t="str">
            <v>TOMRTL</v>
          </cell>
          <cell r="C1074">
            <v>4</v>
          </cell>
          <cell r="D1074" t="str">
            <v>21</v>
          </cell>
          <cell r="E1074" t="str">
            <v>TOMRTL - Sea</v>
          </cell>
          <cell r="F1074" t="str">
            <v>SGN</v>
          </cell>
          <cell r="G1074" t="str">
            <v>Forecast</v>
          </cell>
        </row>
        <row r="1075">
          <cell r="B1075" t="str">
            <v>UAAIR</v>
          </cell>
          <cell r="C1075">
            <v>33</v>
          </cell>
          <cell r="D1075" t="str">
            <v>21</v>
          </cell>
          <cell r="E1075" t="str">
            <v>UAAIR - Air</v>
          </cell>
          <cell r="F1075" t="str">
            <v>SGN</v>
          </cell>
          <cell r="G1075" t="str">
            <v>Forecast</v>
          </cell>
        </row>
        <row r="1076">
          <cell r="B1076" t="str">
            <v>UADSHP</v>
          </cell>
          <cell r="C1076">
            <v>19</v>
          </cell>
          <cell r="D1076" t="str">
            <v>21</v>
          </cell>
          <cell r="E1076" t="str">
            <v>UADSHP - Sea</v>
          </cell>
          <cell r="F1076" t="str">
            <v>SGN</v>
          </cell>
          <cell r="G1076" t="str">
            <v>Forecast</v>
          </cell>
        </row>
        <row r="1077">
          <cell r="B1077" t="str">
            <v>UAWEN</v>
          </cell>
          <cell r="C1077">
            <v>26</v>
          </cell>
          <cell r="D1077" t="str">
            <v>21</v>
          </cell>
          <cell r="E1077" t="str">
            <v>UAWEN - Sea</v>
          </cell>
          <cell r="F1077" t="str">
            <v>SGN</v>
          </cell>
          <cell r="G1077" t="str">
            <v>Forecast</v>
          </cell>
        </row>
        <row r="1078">
          <cell r="B1078" t="str">
            <v>URBAN</v>
          </cell>
          <cell r="C1078">
            <v>49</v>
          </cell>
          <cell r="D1078" t="str">
            <v>21</v>
          </cell>
          <cell r="E1078" t="str">
            <v>URBAN - Sea</v>
          </cell>
          <cell r="F1078" t="str">
            <v>SGN</v>
          </cell>
          <cell r="G1078" t="str">
            <v>Forecast</v>
          </cell>
        </row>
        <row r="1079">
          <cell r="B1079" t="str">
            <v>VANHA</v>
          </cell>
          <cell r="C1079">
            <v>8</v>
          </cell>
          <cell r="D1079" t="str">
            <v>21</v>
          </cell>
          <cell r="E1079" t="str">
            <v>VANHA - Sea</v>
          </cell>
          <cell r="F1079" t="str">
            <v>SGN</v>
          </cell>
          <cell r="G1079" t="str">
            <v>Forecast</v>
          </cell>
        </row>
        <row r="1080">
          <cell r="B1080" t="str">
            <v>WARAS</v>
          </cell>
          <cell r="C1080">
            <v>11</v>
          </cell>
          <cell r="D1080" t="str">
            <v>21</v>
          </cell>
          <cell r="E1080" t="str">
            <v>WARAS - Sea</v>
          </cell>
          <cell r="F1080" t="str">
            <v>SGN</v>
          </cell>
          <cell r="G1080" t="str">
            <v>Forecast</v>
          </cell>
        </row>
        <row r="1081">
          <cell r="B1081" t="str">
            <v>XATPE</v>
          </cell>
          <cell r="C1081">
            <v>3</v>
          </cell>
          <cell r="D1081" t="str">
            <v>21</v>
          </cell>
          <cell r="E1081" t="str">
            <v>XATPE - Sea</v>
          </cell>
          <cell r="F1081" t="str">
            <v>SGN</v>
          </cell>
          <cell r="G1081" t="str">
            <v>Forecast</v>
          </cell>
        </row>
        <row r="1082">
          <cell r="B1082" t="str">
            <v>XCALM</v>
          </cell>
          <cell r="C1082">
            <v>2</v>
          </cell>
          <cell r="D1082" t="str">
            <v>21</v>
          </cell>
          <cell r="E1082" t="str">
            <v>XCALM - Sea</v>
          </cell>
          <cell r="F1082" t="str">
            <v>SGN</v>
          </cell>
          <cell r="G1082" t="str">
            <v>Forecast</v>
          </cell>
        </row>
        <row r="1083">
          <cell r="B1083" t="str">
            <v>XGPWH</v>
          </cell>
          <cell r="C1083">
            <v>1</v>
          </cell>
          <cell r="D1083" t="str">
            <v>21</v>
          </cell>
          <cell r="E1083" t="str">
            <v>XGPWH - Sea</v>
          </cell>
          <cell r="F1083" t="str">
            <v>SGN</v>
          </cell>
          <cell r="G1083" t="str">
            <v>Forecast</v>
          </cell>
        </row>
        <row r="1084">
          <cell r="B1084" t="str">
            <v>XREDC</v>
          </cell>
          <cell r="C1084">
            <v>1</v>
          </cell>
          <cell r="D1084" t="str">
            <v>21</v>
          </cell>
          <cell r="E1084" t="str">
            <v>XREDC - Sea</v>
          </cell>
          <cell r="F1084" t="str">
            <v>SGN</v>
          </cell>
          <cell r="G1084" t="str">
            <v>Forecast</v>
          </cell>
        </row>
        <row r="1085">
          <cell r="B1085" t="str">
            <v>AAFZE</v>
          </cell>
          <cell r="C1085">
            <v>8</v>
          </cell>
          <cell r="D1085" t="str">
            <v>22</v>
          </cell>
          <cell r="E1085" t="str">
            <v>AAFZE - Sea</v>
          </cell>
          <cell r="F1085" t="str">
            <v>SGN</v>
          </cell>
          <cell r="G1085" t="str">
            <v>Forecast</v>
          </cell>
        </row>
        <row r="1086">
          <cell r="B1086" t="str">
            <v>AEBV</v>
          </cell>
          <cell r="C1086">
            <v>2</v>
          </cell>
          <cell r="D1086" t="str">
            <v>22</v>
          </cell>
          <cell r="E1086" t="str">
            <v>AEBV - Air</v>
          </cell>
          <cell r="F1086" t="str">
            <v>SGN</v>
          </cell>
          <cell r="G1086" t="str">
            <v>Forecast</v>
          </cell>
        </row>
        <row r="1087">
          <cell r="B1087" t="str">
            <v>AEBV</v>
          </cell>
          <cell r="C1087">
            <v>25</v>
          </cell>
          <cell r="D1087" t="str">
            <v>22</v>
          </cell>
          <cell r="E1087" t="str">
            <v>AEBV - Sea</v>
          </cell>
          <cell r="F1087" t="str">
            <v>SGN</v>
          </cell>
          <cell r="G1087" t="str">
            <v>Forecast</v>
          </cell>
        </row>
        <row r="1088">
          <cell r="B1088" t="str">
            <v>AEO</v>
          </cell>
          <cell r="C1088">
            <v>89</v>
          </cell>
          <cell r="D1088" t="str">
            <v>22</v>
          </cell>
          <cell r="E1088" t="str">
            <v>AEO - Sea</v>
          </cell>
          <cell r="F1088" t="str">
            <v>SGN</v>
          </cell>
          <cell r="G1088" t="str">
            <v>Forecast</v>
          </cell>
        </row>
        <row r="1089">
          <cell r="B1089" t="str">
            <v>AEOMEX</v>
          </cell>
          <cell r="C1089">
            <v>5</v>
          </cell>
          <cell r="D1089" t="str">
            <v>22</v>
          </cell>
          <cell r="E1089" t="str">
            <v>AEOMEX - Sea</v>
          </cell>
          <cell r="F1089" t="str">
            <v>SGN</v>
          </cell>
          <cell r="G1089" t="str">
            <v>Forecast</v>
          </cell>
        </row>
        <row r="1090">
          <cell r="B1090" t="str">
            <v>AEOMIX</v>
          </cell>
          <cell r="C1090">
            <v>202</v>
          </cell>
          <cell r="D1090" t="str">
            <v>22</v>
          </cell>
          <cell r="E1090" t="str">
            <v>AEOMIX - Sea</v>
          </cell>
          <cell r="F1090" t="str">
            <v>SGN</v>
          </cell>
          <cell r="G1090" t="str">
            <v>Forecast</v>
          </cell>
        </row>
        <row r="1091">
          <cell r="B1091" t="str">
            <v>ALLB</v>
          </cell>
          <cell r="C1091">
            <v>1</v>
          </cell>
          <cell r="D1091" t="str">
            <v>22</v>
          </cell>
          <cell r="E1091" t="str">
            <v>ALLB - Sea</v>
          </cell>
          <cell r="F1091" t="str">
            <v>SGN</v>
          </cell>
          <cell r="G1091" t="str">
            <v>Forecast</v>
          </cell>
        </row>
        <row r="1092">
          <cell r="B1092" t="str">
            <v>ANNINC</v>
          </cell>
          <cell r="C1092">
            <v>12</v>
          </cell>
          <cell r="D1092" t="str">
            <v>22</v>
          </cell>
          <cell r="E1092" t="str">
            <v>ANNINC - Sea</v>
          </cell>
          <cell r="F1092" t="str">
            <v>SGN</v>
          </cell>
          <cell r="G1092" t="str">
            <v>Forecast</v>
          </cell>
        </row>
        <row r="1093">
          <cell r="B1093" t="str">
            <v>ARMOUR</v>
          </cell>
          <cell r="C1093">
            <v>210</v>
          </cell>
          <cell r="D1093" t="str">
            <v>22</v>
          </cell>
          <cell r="E1093" t="str">
            <v>ARMOUR - Sea</v>
          </cell>
          <cell r="F1093" t="str">
            <v>SGN</v>
          </cell>
          <cell r="G1093" t="str">
            <v>Forecast</v>
          </cell>
        </row>
        <row r="1094">
          <cell r="B1094" t="str">
            <v>ATC</v>
          </cell>
          <cell r="C1094">
            <v>21</v>
          </cell>
          <cell r="D1094" t="str">
            <v>22</v>
          </cell>
          <cell r="E1094" t="str">
            <v>ATC - Sea</v>
          </cell>
          <cell r="F1094" t="str">
            <v>SGN</v>
          </cell>
          <cell r="G1094" t="str">
            <v>Forecast</v>
          </cell>
        </row>
        <row r="1095">
          <cell r="B1095" t="str">
            <v>ATS</v>
          </cell>
          <cell r="C1095">
            <v>55</v>
          </cell>
          <cell r="D1095" t="str">
            <v>22</v>
          </cell>
          <cell r="E1095" t="str">
            <v>ATS - Sea</v>
          </cell>
          <cell r="F1095" t="str">
            <v>SGN</v>
          </cell>
          <cell r="G1095" t="str">
            <v>Forecast</v>
          </cell>
        </row>
        <row r="1096">
          <cell r="B1096" t="str">
            <v>BELL</v>
          </cell>
          <cell r="C1096">
            <v>1</v>
          </cell>
          <cell r="D1096" t="str">
            <v>22</v>
          </cell>
          <cell r="E1096" t="str">
            <v>BELL - Sea</v>
          </cell>
          <cell r="F1096" t="str">
            <v>SGN</v>
          </cell>
          <cell r="G1096" t="str">
            <v>Forecast</v>
          </cell>
        </row>
        <row r="1097">
          <cell r="B1097" t="str">
            <v>BEUAVE</v>
          </cell>
          <cell r="C1097">
            <v>2</v>
          </cell>
          <cell r="D1097" t="str">
            <v>22</v>
          </cell>
          <cell r="E1097" t="str">
            <v>BEUAVE - Sea</v>
          </cell>
          <cell r="F1097" t="str">
            <v>SGN</v>
          </cell>
          <cell r="G1097" t="str">
            <v>Forecast</v>
          </cell>
        </row>
        <row r="1098">
          <cell r="B1098" t="str">
            <v>BOSE</v>
          </cell>
          <cell r="C1098">
            <v>4</v>
          </cell>
          <cell r="D1098" t="str">
            <v>22</v>
          </cell>
          <cell r="E1098" t="str">
            <v>BOSE - Sea</v>
          </cell>
          <cell r="F1098" t="str">
            <v>SGN</v>
          </cell>
          <cell r="G1098" t="str">
            <v>Forecast</v>
          </cell>
        </row>
        <row r="1099">
          <cell r="B1099" t="str">
            <v>BPSH</v>
          </cell>
          <cell r="C1099">
            <v>1</v>
          </cell>
          <cell r="D1099" t="str">
            <v>22</v>
          </cell>
          <cell r="E1099" t="str">
            <v>BPSH - Sea</v>
          </cell>
          <cell r="F1099" t="str">
            <v>SGN</v>
          </cell>
          <cell r="G1099" t="str">
            <v>Forecast</v>
          </cell>
        </row>
        <row r="1100">
          <cell r="B1100" t="str">
            <v>BPSHCA</v>
          </cell>
          <cell r="C1100">
            <v>7</v>
          </cell>
          <cell r="D1100" t="str">
            <v>22</v>
          </cell>
          <cell r="E1100" t="str">
            <v>BPSHCA - Sea</v>
          </cell>
          <cell r="F1100" t="str">
            <v>SGN</v>
          </cell>
          <cell r="G1100" t="str">
            <v>Forecast</v>
          </cell>
        </row>
        <row r="1101">
          <cell r="B1101" t="str">
            <v>BPSL</v>
          </cell>
          <cell r="C1101">
            <v>1</v>
          </cell>
          <cell r="D1101" t="str">
            <v>22</v>
          </cell>
          <cell r="E1101" t="str">
            <v>BPSL - Sea</v>
          </cell>
          <cell r="F1101" t="str">
            <v>SGN</v>
          </cell>
          <cell r="G1101" t="str">
            <v>Forecast</v>
          </cell>
        </row>
        <row r="1102">
          <cell r="B1102" t="str">
            <v>CKACEU</v>
          </cell>
          <cell r="C1102">
            <v>0</v>
          </cell>
          <cell r="D1102" t="str">
            <v>22</v>
          </cell>
          <cell r="E1102" t="str">
            <v>CKACEU - Sea</v>
          </cell>
          <cell r="F1102" t="str">
            <v>SGN</v>
          </cell>
          <cell r="G1102" t="str">
            <v>Forecast</v>
          </cell>
        </row>
        <row r="1103">
          <cell r="B1103" t="str">
            <v>CKJEEU</v>
          </cell>
          <cell r="C1103">
            <v>1</v>
          </cell>
          <cell r="D1103" t="str">
            <v>22</v>
          </cell>
          <cell r="E1103" t="str">
            <v>CKJEEU - Sea</v>
          </cell>
          <cell r="F1103" t="str">
            <v>SGN</v>
          </cell>
          <cell r="G1103" t="str">
            <v>Forecast</v>
          </cell>
        </row>
        <row r="1104">
          <cell r="B1104" t="str">
            <v>COLE</v>
          </cell>
          <cell r="C1104">
            <v>19</v>
          </cell>
          <cell r="D1104" t="str">
            <v>22</v>
          </cell>
          <cell r="E1104" t="str">
            <v>COLE - Sea</v>
          </cell>
          <cell r="F1104" t="str">
            <v>SGN</v>
          </cell>
          <cell r="G1104" t="str">
            <v>Forecast</v>
          </cell>
        </row>
        <row r="1105">
          <cell r="B1105" t="str">
            <v>CONVRS</v>
          </cell>
          <cell r="C1105">
            <v>8</v>
          </cell>
          <cell r="D1105" t="str">
            <v>22</v>
          </cell>
          <cell r="E1105" t="str">
            <v>CONVRS - Sea</v>
          </cell>
          <cell r="F1105" t="str">
            <v>SGN</v>
          </cell>
          <cell r="G1105" t="str">
            <v>Forecast</v>
          </cell>
        </row>
        <row r="1106">
          <cell r="B1106" t="str">
            <v>DICKS</v>
          </cell>
          <cell r="C1106">
            <v>0</v>
          </cell>
          <cell r="D1106" t="str">
            <v>22</v>
          </cell>
          <cell r="E1106" t="str">
            <v>DICKS - Air</v>
          </cell>
          <cell r="F1106" t="str">
            <v>SGN</v>
          </cell>
          <cell r="G1106" t="str">
            <v>Forecast</v>
          </cell>
        </row>
        <row r="1107">
          <cell r="B1107" t="str">
            <v>DICKS</v>
          </cell>
          <cell r="C1107">
            <v>13</v>
          </cell>
          <cell r="D1107" t="str">
            <v>22</v>
          </cell>
          <cell r="E1107" t="str">
            <v>DICKS - Sea</v>
          </cell>
          <cell r="F1107" t="str">
            <v>SGN</v>
          </cell>
          <cell r="G1107" t="str">
            <v>Forecast</v>
          </cell>
        </row>
        <row r="1108">
          <cell r="B1108" t="str">
            <v>EDDIEB</v>
          </cell>
          <cell r="C1108">
            <v>7</v>
          </cell>
          <cell r="D1108" t="str">
            <v>22</v>
          </cell>
          <cell r="E1108" t="str">
            <v>EDDIEB - Sea</v>
          </cell>
          <cell r="F1108" t="str">
            <v>SGN</v>
          </cell>
          <cell r="G1108" t="str">
            <v>Forecast</v>
          </cell>
        </row>
        <row r="1109">
          <cell r="B1109" t="str">
            <v>EMLUX</v>
          </cell>
          <cell r="C1109">
            <v>12</v>
          </cell>
          <cell r="D1109" t="str">
            <v>22</v>
          </cell>
          <cell r="E1109" t="str">
            <v>EMLUX - Sea</v>
          </cell>
          <cell r="F1109" t="str">
            <v>SGN</v>
          </cell>
          <cell r="G1109" t="str">
            <v>Forecast</v>
          </cell>
        </row>
        <row r="1110">
          <cell r="B1110" t="str">
            <v>EUROM</v>
          </cell>
          <cell r="C1110">
            <v>2</v>
          </cell>
          <cell r="D1110" t="str">
            <v>22</v>
          </cell>
          <cell r="E1110" t="str">
            <v>EUROM - Sea</v>
          </cell>
          <cell r="F1110" t="str">
            <v>SGN</v>
          </cell>
          <cell r="G1110" t="str">
            <v>Forecast</v>
          </cell>
        </row>
        <row r="1111">
          <cell r="B1111" t="str">
            <v>EWCEU</v>
          </cell>
          <cell r="C1111">
            <v>1</v>
          </cell>
          <cell r="D1111" t="str">
            <v>22</v>
          </cell>
          <cell r="E1111" t="str">
            <v>EWCEU - Sea</v>
          </cell>
          <cell r="F1111" t="str">
            <v>SGN</v>
          </cell>
          <cell r="G1111" t="str">
            <v>Forecast</v>
          </cell>
        </row>
        <row r="1112">
          <cell r="B1112" t="str">
            <v>FOOTTE</v>
          </cell>
          <cell r="C1112">
            <v>3</v>
          </cell>
          <cell r="D1112" t="str">
            <v>22</v>
          </cell>
          <cell r="E1112" t="str">
            <v>FOOTTE - Sea</v>
          </cell>
          <cell r="F1112" t="str">
            <v>SGN</v>
          </cell>
          <cell r="G1112" t="str">
            <v>Forecast</v>
          </cell>
        </row>
        <row r="1113">
          <cell r="B1113" t="str">
            <v>GAP</v>
          </cell>
          <cell r="C1113">
            <v>809</v>
          </cell>
          <cell r="D1113" t="str">
            <v>22</v>
          </cell>
          <cell r="E1113" t="str">
            <v>GAP - Sea</v>
          </cell>
          <cell r="F1113" t="str">
            <v>SGN</v>
          </cell>
          <cell r="G1113" t="str">
            <v>Forecast</v>
          </cell>
        </row>
        <row r="1114">
          <cell r="B1114" t="str">
            <v>GFSI</v>
          </cell>
          <cell r="C1114">
            <v>0</v>
          </cell>
          <cell r="D1114" t="str">
            <v>22</v>
          </cell>
          <cell r="E1114" t="str">
            <v>GFSI - Air</v>
          </cell>
          <cell r="F1114" t="str">
            <v>SGN</v>
          </cell>
          <cell r="G1114" t="str">
            <v>Forecast</v>
          </cell>
        </row>
        <row r="1115">
          <cell r="B1115" t="str">
            <v>GUITCN</v>
          </cell>
          <cell r="C1115">
            <v>1</v>
          </cell>
          <cell r="D1115" t="str">
            <v>22</v>
          </cell>
          <cell r="E1115" t="str">
            <v>GUITCN - Sea</v>
          </cell>
          <cell r="F1115" t="str">
            <v>SGN</v>
          </cell>
          <cell r="G1115" t="str">
            <v>Forecast</v>
          </cell>
        </row>
        <row r="1116">
          <cell r="B1116" t="str">
            <v>HAGGAR</v>
          </cell>
          <cell r="C1116">
            <v>4</v>
          </cell>
          <cell r="D1116" t="str">
            <v>22</v>
          </cell>
          <cell r="E1116" t="str">
            <v>HAGGAR - Sea</v>
          </cell>
          <cell r="F1116" t="str">
            <v>SGN</v>
          </cell>
          <cell r="G1116" t="str">
            <v>Forecast</v>
          </cell>
        </row>
        <row r="1117">
          <cell r="B1117" t="str">
            <v>HUNK</v>
          </cell>
          <cell r="C1117">
            <v>3</v>
          </cell>
          <cell r="D1117" t="str">
            <v>22</v>
          </cell>
          <cell r="E1117" t="str">
            <v>HUNK - Sea</v>
          </cell>
          <cell r="F1117" t="str">
            <v>SGN</v>
          </cell>
          <cell r="G1117" t="str">
            <v>Forecast</v>
          </cell>
        </row>
        <row r="1118">
          <cell r="B1118" t="str">
            <v>JCREW</v>
          </cell>
          <cell r="C1118">
            <v>7</v>
          </cell>
          <cell r="D1118" t="str">
            <v>22</v>
          </cell>
          <cell r="E1118" t="str">
            <v>JCREW - Air</v>
          </cell>
          <cell r="F1118" t="str">
            <v>SGN</v>
          </cell>
          <cell r="G1118" t="str">
            <v>Forecast</v>
          </cell>
        </row>
        <row r="1119">
          <cell r="B1119" t="str">
            <v>JCREW</v>
          </cell>
          <cell r="C1119">
            <v>45</v>
          </cell>
          <cell r="D1119" t="str">
            <v>22</v>
          </cell>
          <cell r="E1119" t="str">
            <v>JCREW - Sea</v>
          </cell>
          <cell r="F1119" t="str">
            <v>SGN</v>
          </cell>
          <cell r="G1119" t="str">
            <v>Forecast</v>
          </cell>
        </row>
        <row r="1120">
          <cell r="B1120" t="str">
            <v>KMRTFM</v>
          </cell>
          <cell r="C1120">
            <v>29</v>
          </cell>
          <cell r="D1120" t="str">
            <v>22</v>
          </cell>
          <cell r="E1120" t="str">
            <v>KMRTFM - Sea</v>
          </cell>
          <cell r="F1120" t="str">
            <v>SGN</v>
          </cell>
          <cell r="G1120" t="str">
            <v>Forecast</v>
          </cell>
        </row>
        <row r="1121">
          <cell r="B1121" t="str">
            <v>MUFREN</v>
          </cell>
          <cell r="C1121">
            <v>11</v>
          </cell>
          <cell r="D1121" t="str">
            <v>22</v>
          </cell>
          <cell r="E1121" t="str">
            <v>MUFREN - Sea</v>
          </cell>
          <cell r="F1121" t="str">
            <v>SGN</v>
          </cell>
          <cell r="G1121" t="str">
            <v>Forecast</v>
          </cell>
        </row>
        <row r="1122">
          <cell r="B1122" t="str">
            <v>MYSHOE</v>
          </cell>
          <cell r="C1122">
            <v>1</v>
          </cell>
          <cell r="D1122" t="str">
            <v>22</v>
          </cell>
          <cell r="E1122" t="str">
            <v>MYSHOE - Sea</v>
          </cell>
          <cell r="F1122" t="str">
            <v>SGN</v>
          </cell>
          <cell r="G1122" t="str">
            <v>Forecast</v>
          </cell>
        </row>
        <row r="1123">
          <cell r="B1123" t="str">
            <v>NBAL</v>
          </cell>
          <cell r="C1123">
            <v>2</v>
          </cell>
          <cell r="D1123" t="str">
            <v>22</v>
          </cell>
          <cell r="E1123" t="str">
            <v>NBAL - Air</v>
          </cell>
          <cell r="F1123" t="str">
            <v>SGN</v>
          </cell>
          <cell r="G1123" t="str">
            <v>Forecast</v>
          </cell>
        </row>
        <row r="1124">
          <cell r="B1124" t="str">
            <v>NBAL</v>
          </cell>
          <cell r="C1124">
            <v>315</v>
          </cell>
          <cell r="D1124" t="str">
            <v>22</v>
          </cell>
          <cell r="E1124" t="str">
            <v>NBAL - Sea</v>
          </cell>
          <cell r="F1124" t="str">
            <v>SGN</v>
          </cell>
          <cell r="G1124" t="str">
            <v>Forecast</v>
          </cell>
        </row>
        <row r="1125">
          <cell r="B1125" t="str">
            <v>NBMY</v>
          </cell>
          <cell r="C1125">
            <v>29</v>
          </cell>
          <cell r="D1125" t="str">
            <v>22</v>
          </cell>
          <cell r="E1125" t="str">
            <v>NBMY - Sea</v>
          </cell>
          <cell r="F1125" t="str">
            <v>SGN</v>
          </cell>
          <cell r="G1125" t="str">
            <v>Forecast</v>
          </cell>
        </row>
        <row r="1126">
          <cell r="B1126" t="str">
            <v>NBSG</v>
          </cell>
          <cell r="C1126">
            <v>7</v>
          </cell>
          <cell r="D1126" t="str">
            <v>22</v>
          </cell>
          <cell r="E1126" t="str">
            <v>NBSG - Sea</v>
          </cell>
          <cell r="F1126" t="str">
            <v>SGN</v>
          </cell>
          <cell r="G1126" t="str">
            <v>Forecast</v>
          </cell>
        </row>
        <row r="1127">
          <cell r="B1127" t="str">
            <v>OUTDOR</v>
          </cell>
          <cell r="C1127">
            <v>3</v>
          </cell>
          <cell r="D1127" t="str">
            <v>22</v>
          </cell>
          <cell r="E1127" t="str">
            <v>OUTDOR - Air</v>
          </cell>
          <cell r="F1127" t="str">
            <v>SGN</v>
          </cell>
          <cell r="G1127" t="str">
            <v>Forecast</v>
          </cell>
        </row>
        <row r="1128">
          <cell r="B1128" t="str">
            <v>OUTDOR</v>
          </cell>
          <cell r="C1128">
            <v>306</v>
          </cell>
          <cell r="D1128" t="str">
            <v>22</v>
          </cell>
          <cell r="E1128" t="str">
            <v>OUTDOR - Sea</v>
          </cell>
          <cell r="F1128" t="str">
            <v>SGN</v>
          </cell>
          <cell r="G1128" t="str">
            <v>Forecast</v>
          </cell>
        </row>
        <row r="1129">
          <cell r="B1129" t="str">
            <v>PACSUN</v>
          </cell>
          <cell r="C1129">
            <v>6</v>
          </cell>
          <cell r="D1129" t="str">
            <v>22</v>
          </cell>
          <cell r="E1129" t="str">
            <v>PACSUN - Sea</v>
          </cell>
          <cell r="F1129" t="str">
            <v>SGN</v>
          </cell>
          <cell r="G1129" t="str">
            <v>Forecast</v>
          </cell>
        </row>
        <row r="1130">
          <cell r="B1130" t="str">
            <v>PESPO</v>
          </cell>
          <cell r="C1130">
            <v>1</v>
          </cell>
          <cell r="D1130" t="str">
            <v>22</v>
          </cell>
          <cell r="E1130" t="str">
            <v>PESPO - Sea</v>
          </cell>
          <cell r="F1130" t="str">
            <v>SGN</v>
          </cell>
          <cell r="G1130" t="str">
            <v>Forecast</v>
          </cell>
        </row>
        <row r="1131">
          <cell r="B1131" t="str">
            <v>PVHJA</v>
          </cell>
          <cell r="C1131">
            <v>1</v>
          </cell>
          <cell r="D1131" t="str">
            <v>22</v>
          </cell>
          <cell r="E1131" t="str">
            <v>PVHJA - Sea</v>
          </cell>
          <cell r="F1131" t="str">
            <v>SGN</v>
          </cell>
          <cell r="G1131" t="str">
            <v>Forecast</v>
          </cell>
        </row>
        <row r="1132">
          <cell r="B1132" t="str">
            <v>RH</v>
          </cell>
          <cell r="C1132">
            <v>189</v>
          </cell>
          <cell r="D1132" t="str">
            <v>22</v>
          </cell>
          <cell r="E1132" t="str">
            <v>RH - Sea</v>
          </cell>
          <cell r="F1132" t="str">
            <v>SGN</v>
          </cell>
          <cell r="G1132" t="str">
            <v>Forecast</v>
          </cell>
        </row>
        <row r="1133">
          <cell r="B1133" t="str">
            <v>SWOOSH</v>
          </cell>
          <cell r="C1133">
            <v>64</v>
          </cell>
          <cell r="D1133" t="str">
            <v>22</v>
          </cell>
          <cell r="E1133" t="str">
            <v>SWOOSH - Air</v>
          </cell>
          <cell r="F1133" t="str">
            <v>SGN</v>
          </cell>
          <cell r="G1133" t="str">
            <v>Forecast</v>
          </cell>
        </row>
        <row r="1134">
          <cell r="B1134" t="str">
            <v>SWOOSH</v>
          </cell>
          <cell r="C1134">
            <v>4784</v>
          </cell>
          <cell r="D1134" t="str">
            <v>22</v>
          </cell>
          <cell r="E1134" t="str">
            <v>SWOOSH - Sea</v>
          </cell>
          <cell r="F1134" t="str">
            <v>SGN</v>
          </cell>
          <cell r="G1134" t="str">
            <v>Forecast</v>
          </cell>
        </row>
        <row r="1135">
          <cell r="B1135" t="str">
            <v>THAS</v>
          </cell>
          <cell r="C1135">
            <v>7</v>
          </cell>
          <cell r="D1135" t="str">
            <v>22</v>
          </cell>
          <cell r="E1135" t="str">
            <v>THAS - Sea</v>
          </cell>
          <cell r="F1135" t="str">
            <v>SGN</v>
          </cell>
          <cell r="G1135" t="str">
            <v>Forecast</v>
          </cell>
        </row>
        <row r="1136">
          <cell r="B1136" t="str">
            <v>TKMAXX</v>
          </cell>
          <cell r="C1136">
            <v>60</v>
          </cell>
          <cell r="D1136" t="str">
            <v>22</v>
          </cell>
          <cell r="E1136" t="str">
            <v>TKMAXX - Sea</v>
          </cell>
          <cell r="F1136" t="str">
            <v>SGN</v>
          </cell>
          <cell r="G1136" t="str">
            <v>Forecast</v>
          </cell>
        </row>
        <row r="1137">
          <cell r="B1137" t="str">
            <v>TOMBOD</v>
          </cell>
          <cell r="C1137">
            <v>7</v>
          </cell>
          <cell r="D1137" t="str">
            <v>22</v>
          </cell>
          <cell r="E1137" t="str">
            <v>TOMBOD - Sea</v>
          </cell>
          <cell r="F1137" t="str">
            <v>SGN</v>
          </cell>
          <cell r="G1137" t="str">
            <v>Forecast</v>
          </cell>
        </row>
        <row r="1138">
          <cell r="B1138" t="str">
            <v>TOMFTW</v>
          </cell>
          <cell r="C1138">
            <v>11</v>
          </cell>
          <cell r="D1138" t="str">
            <v>22</v>
          </cell>
          <cell r="E1138" t="str">
            <v>TOMFTW - Sea</v>
          </cell>
          <cell r="F1138" t="str">
            <v>SGN</v>
          </cell>
          <cell r="G1138" t="str">
            <v>Forecast</v>
          </cell>
        </row>
        <row r="1139">
          <cell r="B1139" t="str">
            <v>TOMHAN</v>
          </cell>
          <cell r="C1139">
            <v>3</v>
          </cell>
          <cell r="D1139" t="str">
            <v>22</v>
          </cell>
          <cell r="E1139" t="str">
            <v>TOMHAN - Sea</v>
          </cell>
          <cell r="F1139" t="str">
            <v>SGN</v>
          </cell>
          <cell r="G1139" t="str">
            <v>Forecast</v>
          </cell>
        </row>
        <row r="1140">
          <cell r="B1140" t="str">
            <v>TOMRTL</v>
          </cell>
          <cell r="C1140">
            <v>7</v>
          </cell>
          <cell r="D1140" t="str">
            <v>22</v>
          </cell>
          <cell r="E1140" t="str">
            <v>TOMRTL - Sea</v>
          </cell>
          <cell r="F1140" t="str">
            <v>SGN</v>
          </cell>
          <cell r="G1140" t="str">
            <v>Forecast</v>
          </cell>
        </row>
        <row r="1141">
          <cell r="B1141" t="str">
            <v>TOTES</v>
          </cell>
          <cell r="C1141">
            <v>8</v>
          </cell>
          <cell r="D1141" t="str">
            <v>22</v>
          </cell>
          <cell r="E1141" t="str">
            <v>TOTES - Sea</v>
          </cell>
          <cell r="F1141" t="str">
            <v>SGN</v>
          </cell>
          <cell r="G1141" t="str">
            <v>Forecast</v>
          </cell>
        </row>
        <row r="1142">
          <cell r="B1142" t="str">
            <v>UAAIR</v>
          </cell>
          <cell r="C1142">
            <v>17</v>
          </cell>
          <cell r="D1142" t="str">
            <v>22</v>
          </cell>
          <cell r="E1142" t="str">
            <v>UAAIR - Air</v>
          </cell>
          <cell r="F1142" t="str">
            <v>SGN</v>
          </cell>
          <cell r="G1142" t="str">
            <v>Forecast</v>
          </cell>
        </row>
        <row r="1143">
          <cell r="B1143" t="str">
            <v>UADSHP</v>
          </cell>
          <cell r="C1143">
            <v>3</v>
          </cell>
          <cell r="D1143" t="str">
            <v>22</v>
          </cell>
          <cell r="E1143" t="str">
            <v>UADSHP - Sea</v>
          </cell>
          <cell r="F1143" t="str">
            <v>SGN</v>
          </cell>
          <cell r="G1143" t="str">
            <v>Forecast</v>
          </cell>
        </row>
        <row r="1144">
          <cell r="B1144" t="str">
            <v>UAWEN</v>
          </cell>
          <cell r="C1144">
            <v>38</v>
          </cell>
          <cell r="D1144" t="str">
            <v>22</v>
          </cell>
          <cell r="E1144" t="str">
            <v>UAWEN - Sea</v>
          </cell>
          <cell r="F1144" t="str">
            <v>SGN</v>
          </cell>
          <cell r="G1144" t="str">
            <v>Forecast</v>
          </cell>
        </row>
        <row r="1145">
          <cell r="B1145" t="str">
            <v>URBAN</v>
          </cell>
          <cell r="C1145">
            <v>30</v>
          </cell>
          <cell r="D1145" t="str">
            <v>22</v>
          </cell>
          <cell r="E1145" t="str">
            <v>URBAN - Sea</v>
          </cell>
          <cell r="F1145" t="str">
            <v>SGN</v>
          </cell>
          <cell r="G1145" t="str">
            <v>Forecast</v>
          </cell>
        </row>
        <row r="1146">
          <cell r="B1146" t="str">
            <v>WARAS</v>
          </cell>
          <cell r="C1146">
            <v>14</v>
          </cell>
          <cell r="D1146" t="str">
            <v>22</v>
          </cell>
          <cell r="E1146" t="str">
            <v>WARAS - Sea</v>
          </cell>
          <cell r="F1146" t="str">
            <v>SGN</v>
          </cell>
          <cell r="G1146" t="str">
            <v>Forecast</v>
          </cell>
        </row>
        <row r="1147">
          <cell r="B1147" t="str">
            <v>XATPE</v>
          </cell>
          <cell r="C1147">
            <v>4</v>
          </cell>
          <cell r="D1147" t="str">
            <v>22</v>
          </cell>
          <cell r="E1147" t="str">
            <v>XATPE - Sea</v>
          </cell>
          <cell r="F1147" t="str">
            <v>SGN</v>
          </cell>
          <cell r="G1147" t="str">
            <v>Forecast</v>
          </cell>
        </row>
        <row r="1148">
          <cell r="B1148" t="str">
            <v>XBLAIN</v>
          </cell>
          <cell r="C1148">
            <v>1</v>
          </cell>
          <cell r="D1148" t="str">
            <v>22</v>
          </cell>
          <cell r="E1148" t="str">
            <v>XBLAIN - Sea</v>
          </cell>
          <cell r="F1148" t="str">
            <v>SGN</v>
          </cell>
          <cell r="G1148" t="str">
            <v>Forecast</v>
          </cell>
        </row>
        <row r="1149">
          <cell r="B1149" t="str">
            <v>XGPWH</v>
          </cell>
          <cell r="C1149">
            <v>0</v>
          </cell>
          <cell r="D1149" t="str">
            <v>22</v>
          </cell>
          <cell r="E1149" t="str">
            <v>XGPWH - Sea</v>
          </cell>
          <cell r="F1149" t="str">
            <v>SGN</v>
          </cell>
          <cell r="G1149" t="str">
            <v>Forecast</v>
          </cell>
        </row>
        <row r="1150">
          <cell r="B1150" t="str">
            <v>XIRGA</v>
          </cell>
          <cell r="C1150">
            <v>0</v>
          </cell>
          <cell r="D1150" t="str">
            <v>22</v>
          </cell>
          <cell r="E1150" t="str">
            <v>XIRGA - Sea</v>
          </cell>
          <cell r="F1150" t="str">
            <v>SGN</v>
          </cell>
          <cell r="G1150" t="str">
            <v>Forecast</v>
          </cell>
        </row>
        <row r="1151">
          <cell r="B1151" t="str">
            <v>XREDC</v>
          </cell>
          <cell r="C1151">
            <v>0</v>
          </cell>
          <cell r="D1151" t="str">
            <v>22</v>
          </cell>
          <cell r="E1151" t="str">
            <v>XREDC - Sea</v>
          </cell>
          <cell r="F1151" t="str">
            <v>SGN</v>
          </cell>
          <cell r="G1151" t="str">
            <v>Forecast</v>
          </cell>
        </row>
        <row r="1152">
          <cell r="B1152" t="str">
            <v>AAFZE</v>
          </cell>
          <cell r="C1152">
            <v>4</v>
          </cell>
          <cell r="D1152" t="str">
            <v>23</v>
          </cell>
          <cell r="E1152" t="str">
            <v>AAFZE - Sea</v>
          </cell>
          <cell r="F1152" t="str">
            <v>SGN</v>
          </cell>
          <cell r="G1152" t="str">
            <v>Forecast</v>
          </cell>
        </row>
        <row r="1153">
          <cell r="B1153" t="str">
            <v>AEBV</v>
          </cell>
          <cell r="C1153">
            <v>0</v>
          </cell>
          <cell r="D1153" t="str">
            <v>23</v>
          </cell>
          <cell r="E1153" t="str">
            <v>AEBV - Air</v>
          </cell>
          <cell r="F1153" t="str">
            <v>SGN</v>
          </cell>
          <cell r="G1153" t="str">
            <v>Forecast</v>
          </cell>
        </row>
        <row r="1154">
          <cell r="B1154" t="str">
            <v>AEBV</v>
          </cell>
          <cell r="C1154">
            <v>42</v>
          </cell>
          <cell r="D1154" t="str">
            <v>23</v>
          </cell>
          <cell r="E1154" t="str">
            <v>AEBV - Sea</v>
          </cell>
          <cell r="F1154" t="str">
            <v>SGN</v>
          </cell>
          <cell r="G1154" t="str">
            <v>Forecast</v>
          </cell>
        </row>
        <row r="1155">
          <cell r="B1155" t="str">
            <v>AEO</v>
          </cell>
          <cell r="C1155">
            <v>41</v>
          </cell>
          <cell r="D1155" t="str">
            <v>23</v>
          </cell>
          <cell r="E1155" t="str">
            <v>AEO - Sea</v>
          </cell>
          <cell r="F1155" t="str">
            <v>SGN</v>
          </cell>
          <cell r="G1155" t="str">
            <v>Forecast</v>
          </cell>
        </row>
        <row r="1156">
          <cell r="B1156" t="str">
            <v>AEOMEX</v>
          </cell>
          <cell r="C1156">
            <v>49</v>
          </cell>
          <cell r="D1156" t="str">
            <v>23</v>
          </cell>
          <cell r="E1156" t="str">
            <v>AEOMEX - Sea</v>
          </cell>
          <cell r="F1156" t="str">
            <v>SGN</v>
          </cell>
          <cell r="G1156" t="str">
            <v>Forecast</v>
          </cell>
        </row>
        <row r="1157">
          <cell r="B1157" t="str">
            <v>AEOMIX</v>
          </cell>
          <cell r="C1157">
            <v>160</v>
          </cell>
          <cell r="D1157" t="str">
            <v>23</v>
          </cell>
          <cell r="E1157" t="str">
            <v>AEOMIX - Sea</v>
          </cell>
          <cell r="F1157" t="str">
            <v>SGN</v>
          </cell>
          <cell r="G1157" t="str">
            <v>Forecast</v>
          </cell>
        </row>
        <row r="1158">
          <cell r="B1158" t="str">
            <v>ANNINC</v>
          </cell>
          <cell r="C1158">
            <v>47</v>
          </cell>
          <cell r="D1158" t="str">
            <v>23</v>
          </cell>
          <cell r="E1158" t="str">
            <v>ANNINC - Sea</v>
          </cell>
          <cell r="F1158" t="str">
            <v>SGN</v>
          </cell>
          <cell r="G1158" t="str">
            <v>Forecast</v>
          </cell>
        </row>
        <row r="1159">
          <cell r="B1159" t="str">
            <v>ARMOUR</v>
          </cell>
          <cell r="C1159">
            <v>234</v>
          </cell>
          <cell r="D1159" t="str">
            <v>23</v>
          </cell>
          <cell r="E1159" t="str">
            <v>ARMOUR - Sea</v>
          </cell>
          <cell r="F1159" t="str">
            <v>SGN</v>
          </cell>
          <cell r="G1159" t="str">
            <v>Forecast</v>
          </cell>
        </row>
        <row r="1160">
          <cell r="B1160" t="str">
            <v>ATC</v>
          </cell>
          <cell r="C1160">
            <v>20</v>
          </cell>
          <cell r="D1160" t="str">
            <v>23</v>
          </cell>
          <cell r="E1160" t="str">
            <v>ATC - Sea</v>
          </cell>
          <cell r="F1160" t="str">
            <v>SGN</v>
          </cell>
          <cell r="G1160" t="str">
            <v>Forecast</v>
          </cell>
        </row>
        <row r="1161">
          <cell r="B1161" t="str">
            <v>ATS</v>
          </cell>
          <cell r="C1161">
            <v>7</v>
          </cell>
          <cell r="D1161" t="str">
            <v>23</v>
          </cell>
          <cell r="E1161" t="str">
            <v>ATS - Sea</v>
          </cell>
          <cell r="F1161" t="str">
            <v>SGN</v>
          </cell>
          <cell r="G1161" t="str">
            <v>Forecast</v>
          </cell>
        </row>
        <row r="1162">
          <cell r="B1162" t="str">
            <v>BELL</v>
          </cell>
          <cell r="C1162">
            <v>2</v>
          </cell>
          <cell r="D1162" t="str">
            <v>23</v>
          </cell>
          <cell r="E1162" t="str">
            <v>BELL - Sea</v>
          </cell>
          <cell r="F1162" t="str">
            <v>SGN</v>
          </cell>
          <cell r="G1162" t="str">
            <v>Forecast</v>
          </cell>
        </row>
        <row r="1163">
          <cell r="B1163" t="str">
            <v>BOSE</v>
          </cell>
          <cell r="C1163">
            <v>4</v>
          </cell>
          <cell r="D1163" t="str">
            <v>23</v>
          </cell>
          <cell r="E1163" t="str">
            <v>BOSE - Sea</v>
          </cell>
          <cell r="F1163" t="str">
            <v>SGN</v>
          </cell>
          <cell r="G1163" t="str">
            <v>Forecast</v>
          </cell>
        </row>
        <row r="1164">
          <cell r="B1164" t="str">
            <v>BPSH</v>
          </cell>
          <cell r="C1164">
            <v>5</v>
          </cell>
          <cell r="D1164" t="str">
            <v>23</v>
          </cell>
          <cell r="E1164" t="str">
            <v>BPSH - Sea</v>
          </cell>
          <cell r="F1164" t="str">
            <v>SGN</v>
          </cell>
          <cell r="G1164" t="str">
            <v>Forecast</v>
          </cell>
        </row>
        <row r="1165">
          <cell r="B1165" t="str">
            <v>BPSHCA</v>
          </cell>
          <cell r="C1165">
            <v>8</v>
          </cell>
          <cell r="D1165" t="str">
            <v>23</v>
          </cell>
          <cell r="E1165" t="str">
            <v>BPSHCA - Sea</v>
          </cell>
          <cell r="F1165" t="str">
            <v>SGN</v>
          </cell>
          <cell r="G1165" t="str">
            <v>Forecast</v>
          </cell>
        </row>
        <row r="1166">
          <cell r="B1166" t="str">
            <v>BPSL</v>
          </cell>
          <cell r="C1166">
            <v>0</v>
          </cell>
          <cell r="D1166" t="str">
            <v>23</v>
          </cell>
          <cell r="E1166" t="str">
            <v>BPSL - Sea</v>
          </cell>
          <cell r="F1166" t="str">
            <v>SGN</v>
          </cell>
          <cell r="G1166" t="str">
            <v>Forecast</v>
          </cell>
        </row>
        <row r="1167">
          <cell r="B1167" t="str">
            <v>COLE</v>
          </cell>
          <cell r="C1167">
            <v>3</v>
          </cell>
          <cell r="D1167" t="str">
            <v>23</v>
          </cell>
          <cell r="E1167" t="str">
            <v>COLE - Air</v>
          </cell>
          <cell r="F1167" t="str">
            <v>SGN</v>
          </cell>
          <cell r="G1167" t="str">
            <v>Forecast</v>
          </cell>
        </row>
        <row r="1168">
          <cell r="B1168" t="str">
            <v>COLE</v>
          </cell>
          <cell r="C1168">
            <v>76</v>
          </cell>
          <cell r="D1168" t="str">
            <v>23</v>
          </cell>
          <cell r="E1168" t="str">
            <v>COLE - Sea</v>
          </cell>
          <cell r="F1168" t="str">
            <v>SGN</v>
          </cell>
          <cell r="G1168" t="str">
            <v>Forecast</v>
          </cell>
        </row>
        <row r="1169">
          <cell r="B1169" t="str">
            <v>CONVRS</v>
          </cell>
          <cell r="C1169">
            <v>26</v>
          </cell>
          <cell r="D1169" t="str">
            <v>23</v>
          </cell>
          <cell r="E1169" t="str">
            <v>CONVRS - Sea</v>
          </cell>
          <cell r="F1169" t="str">
            <v>SGN</v>
          </cell>
          <cell r="G1169" t="str">
            <v>Forecast</v>
          </cell>
        </row>
        <row r="1170">
          <cell r="B1170" t="str">
            <v>DICKS</v>
          </cell>
          <cell r="C1170">
            <v>0</v>
          </cell>
          <cell r="D1170" t="str">
            <v>23</v>
          </cell>
          <cell r="E1170" t="str">
            <v>DICKS - Air</v>
          </cell>
          <cell r="F1170" t="str">
            <v>SGN</v>
          </cell>
          <cell r="G1170" t="str">
            <v>Forecast</v>
          </cell>
        </row>
        <row r="1171">
          <cell r="B1171" t="str">
            <v>DICKS</v>
          </cell>
          <cell r="C1171">
            <v>20</v>
          </cell>
          <cell r="D1171" t="str">
            <v>23</v>
          </cell>
          <cell r="E1171" t="str">
            <v>DICKS - Sea</v>
          </cell>
          <cell r="F1171" t="str">
            <v>SGN</v>
          </cell>
          <cell r="G1171" t="str">
            <v>Forecast</v>
          </cell>
        </row>
        <row r="1172">
          <cell r="B1172" t="str">
            <v>DSAQSP</v>
          </cell>
          <cell r="C1172">
            <v>2</v>
          </cell>
          <cell r="D1172" t="str">
            <v>23</v>
          </cell>
          <cell r="E1172" t="str">
            <v>DSAQSP - Sea</v>
          </cell>
          <cell r="F1172" t="str">
            <v>SGN</v>
          </cell>
          <cell r="G1172" t="str">
            <v>Forecast</v>
          </cell>
        </row>
        <row r="1173">
          <cell r="B1173" t="str">
            <v>EDDIEB</v>
          </cell>
          <cell r="C1173">
            <v>4</v>
          </cell>
          <cell r="D1173" t="str">
            <v>23</v>
          </cell>
          <cell r="E1173" t="str">
            <v>EDDIEB - Sea</v>
          </cell>
          <cell r="F1173" t="str">
            <v>SGN</v>
          </cell>
          <cell r="G1173" t="str">
            <v>Forecast</v>
          </cell>
        </row>
        <row r="1174">
          <cell r="B1174" t="str">
            <v>EMLUX</v>
          </cell>
          <cell r="C1174">
            <v>13</v>
          </cell>
          <cell r="D1174" t="str">
            <v>23</v>
          </cell>
          <cell r="E1174" t="str">
            <v>EMLUX - Sea</v>
          </cell>
          <cell r="F1174" t="str">
            <v>SGN</v>
          </cell>
          <cell r="G1174" t="str">
            <v>Forecast</v>
          </cell>
        </row>
        <row r="1175">
          <cell r="B1175" t="str">
            <v>EUROM</v>
          </cell>
          <cell r="C1175">
            <v>0</v>
          </cell>
          <cell r="D1175" t="str">
            <v>23</v>
          </cell>
          <cell r="E1175" t="str">
            <v>EUROM - Sea</v>
          </cell>
          <cell r="F1175" t="str">
            <v>SGN</v>
          </cell>
          <cell r="G1175" t="str">
            <v>Forecast</v>
          </cell>
        </row>
        <row r="1176">
          <cell r="B1176" t="str">
            <v>EWCEU</v>
          </cell>
          <cell r="C1176">
            <v>1</v>
          </cell>
          <cell r="D1176" t="str">
            <v>23</v>
          </cell>
          <cell r="E1176" t="str">
            <v>EWCEU - Sea</v>
          </cell>
          <cell r="F1176" t="str">
            <v>SGN</v>
          </cell>
          <cell r="G1176" t="str">
            <v>Forecast</v>
          </cell>
        </row>
        <row r="1177">
          <cell r="B1177" t="str">
            <v>FOOTTE</v>
          </cell>
          <cell r="C1177">
            <v>5</v>
          </cell>
          <cell r="D1177" t="str">
            <v>23</v>
          </cell>
          <cell r="E1177" t="str">
            <v>FOOTTE - Sea</v>
          </cell>
          <cell r="F1177" t="str">
            <v>SGN</v>
          </cell>
          <cell r="G1177" t="str">
            <v>Forecast</v>
          </cell>
        </row>
        <row r="1178">
          <cell r="B1178" t="str">
            <v>GAP</v>
          </cell>
          <cell r="C1178">
            <v>12</v>
          </cell>
          <cell r="D1178" t="str">
            <v>23</v>
          </cell>
          <cell r="E1178" t="str">
            <v>GAP - Air</v>
          </cell>
          <cell r="F1178" t="str">
            <v>SGN</v>
          </cell>
          <cell r="G1178" t="str">
            <v>Forecast</v>
          </cell>
        </row>
        <row r="1179">
          <cell r="B1179" t="str">
            <v>GAP</v>
          </cell>
          <cell r="C1179">
            <v>957</v>
          </cell>
          <cell r="D1179" t="str">
            <v>23</v>
          </cell>
          <cell r="E1179" t="str">
            <v>GAP - Sea</v>
          </cell>
          <cell r="F1179" t="str">
            <v>SGN</v>
          </cell>
          <cell r="G1179" t="str">
            <v>Forecast</v>
          </cell>
        </row>
        <row r="1180">
          <cell r="B1180" t="str">
            <v>GFSI</v>
          </cell>
          <cell r="C1180">
            <v>17</v>
          </cell>
          <cell r="D1180" t="str">
            <v>23</v>
          </cell>
          <cell r="E1180" t="str">
            <v>GFSI - Sea</v>
          </cell>
          <cell r="F1180" t="str">
            <v>SGN</v>
          </cell>
          <cell r="G1180" t="str">
            <v>Forecast</v>
          </cell>
        </row>
        <row r="1181">
          <cell r="B1181" t="str">
            <v>HAGGAR</v>
          </cell>
          <cell r="C1181">
            <v>6</v>
          </cell>
          <cell r="D1181" t="str">
            <v>23</v>
          </cell>
          <cell r="E1181" t="str">
            <v>HAGGAR - Sea</v>
          </cell>
          <cell r="F1181" t="str">
            <v>SGN</v>
          </cell>
          <cell r="G1181" t="str">
            <v>Forecast</v>
          </cell>
        </row>
        <row r="1182">
          <cell r="B1182" t="str">
            <v>HBIRAW</v>
          </cell>
          <cell r="C1182">
            <v>3</v>
          </cell>
          <cell r="D1182" t="str">
            <v>23</v>
          </cell>
          <cell r="E1182" t="str">
            <v>HBIRAW - Sea</v>
          </cell>
          <cell r="F1182" t="str">
            <v>SGN</v>
          </cell>
          <cell r="G1182" t="str">
            <v>Forecast</v>
          </cell>
        </row>
        <row r="1183">
          <cell r="B1183" t="str">
            <v>HORBAC</v>
          </cell>
          <cell r="C1183">
            <v>4</v>
          </cell>
          <cell r="D1183" t="str">
            <v>23</v>
          </cell>
          <cell r="E1183" t="str">
            <v>HORBAC - Sea</v>
          </cell>
          <cell r="F1183" t="str">
            <v>SGN</v>
          </cell>
          <cell r="G1183" t="str">
            <v>Forecast</v>
          </cell>
        </row>
        <row r="1184">
          <cell r="B1184" t="str">
            <v>HOSLEY</v>
          </cell>
          <cell r="C1184">
            <v>2</v>
          </cell>
          <cell r="D1184" t="str">
            <v>23</v>
          </cell>
          <cell r="E1184" t="str">
            <v>HOSLEY - Sea</v>
          </cell>
          <cell r="F1184" t="str">
            <v>SGN</v>
          </cell>
          <cell r="G1184" t="str">
            <v>Forecast</v>
          </cell>
        </row>
        <row r="1185">
          <cell r="B1185" t="str">
            <v>IMAGE</v>
          </cell>
          <cell r="C1185">
            <v>8</v>
          </cell>
          <cell r="D1185" t="str">
            <v>23</v>
          </cell>
          <cell r="E1185" t="str">
            <v>IMAGE - Sea</v>
          </cell>
          <cell r="F1185" t="str">
            <v>SGN</v>
          </cell>
          <cell r="G1185" t="str">
            <v>Forecast</v>
          </cell>
        </row>
        <row r="1186">
          <cell r="B1186" t="str">
            <v>JCREW</v>
          </cell>
          <cell r="C1186">
            <v>8</v>
          </cell>
          <cell r="D1186" t="str">
            <v>23</v>
          </cell>
          <cell r="E1186" t="str">
            <v>JCREW - Air</v>
          </cell>
          <cell r="F1186" t="str">
            <v>SGN</v>
          </cell>
          <cell r="G1186" t="str">
            <v>Forecast</v>
          </cell>
        </row>
        <row r="1187">
          <cell r="B1187" t="str">
            <v>JCREW</v>
          </cell>
          <cell r="C1187">
            <v>66</v>
          </cell>
          <cell r="D1187" t="str">
            <v>23</v>
          </cell>
          <cell r="E1187" t="str">
            <v>JCREW - Sea</v>
          </cell>
          <cell r="F1187" t="str">
            <v>SGN</v>
          </cell>
          <cell r="G1187" t="str">
            <v>Forecast</v>
          </cell>
        </row>
        <row r="1188">
          <cell r="B1188" t="str">
            <v>KMRTFM</v>
          </cell>
          <cell r="C1188">
            <v>21</v>
          </cell>
          <cell r="D1188" t="str">
            <v>23</v>
          </cell>
          <cell r="E1188" t="str">
            <v>KMRTFM - Sea</v>
          </cell>
          <cell r="F1188" t="str">
            <v>SGN</v>
          </cell>
          <cell r="G1188" t="str">
            <v>Forecast</v>
          </cell>
        </row>
        <row r="1189">
          <cell r="B1189" t="str">
            <v>MUFREN</v>
          </cell>
          <cell r="C1189">
            <v>4</v>
          </cell>
          <cell r="D1189" t="str">
            <v>23</v>
          </cell>
          <cell r="E1189" t="str">
            <v>MUFREN - Sea</v>
          </cell>
          <cell r="F1189" t="str">
            <v>SGN</v>
          </cell>
          <cell r="G1189" t="str">
            <v>Forecast</v>
          </cell>
        </row>
        <row r="1190">
          <cell r="B1190" t="str">
            <v>NBAL</v>
          </cell>
          <cell r="C1190">
            <v>398</v>
          </cell>
          <cell r="D1190" t="str">
            <v>23</v>
          </cell>
          <cell r="E1190" t="str">
            <v>NBAL - Sea</v>
          </cell>
          <cell r="F1190" t="str">
            <v>SGN</v>
          </cell>
          <cell r="G1190" t="str">
            <v>Forecast</v>
          </cell>
        </row>
        <row r="1191">
          <cell r="B1191" t="str">
            <v>NBC</v>
          </cell>
          <cell r="C1191">
            <v>97</v>
          </cell>
          <cell r="D1191" t="str">
            <v>23</v>
          </cell>
          <cell r="E1191" t="str">
            <v>NBC - Sea</v>
          </cell>
          <cell r="F1191" t="str">
            <v>SGN</v>
          </cell>
          <cell r="G1191" t="str">
            <v>Forecast</v>
          </cell>
        </row>
        <row r="1192">
          <cell r="B1192" t="str">
            <v>NBSG</v>
          </cell>
          <cell r="C1192">
            <v>5</v>
          </cell>
          <cell r="D1192" t="str">
            <v>23</v>
          </cell>
          <cell r="E1192" t="str">
            <v>NBSG - Sea</v>
          </cell>
          <cell r="F1192" t="str">
            <v>SGN</v>
          </cell>
          <cell r="G1192" t="str">
            <v>Forecast</v>
          </cell>
        </row>
        <row r="1193">
          <cell r="B1193" t="str">
            <v>NHAC</v>
          </cell>
          <cell r="C1193">
            <v>1</v>
          </cell>
          <cell r="D1193" t="str">
            <v>23</v>
          </cell>
          <cell r="E1193" t="str">
            <v>NHAC - Sea</v>
          </cell>
          <cell r="F1193" t="str">
            <v>SGN</v>
          </cell>
          <cell r="G1193" t="str">
            <v>Forecast</v>
          </cell>
        </row>
        <row r="1194">
          <cell r="B1194" t="str">
            <v>OUTDOR</v>
          </cell>
          <cell r="C1194">
            <v>4</v>
          </cell>
          <cell r="D1194" t="str">
            <v>23</v>
          </cell>
          <cell r="E1194" t="str">
            <v>OUTDOR - Air</v>
          </cell>
          <cell r="F1194" t="str">
            <v>SGN</v>
          </cell>
          <cell r="G1194" t="str">
            <v>Forecast</v>
          </cell>
        </row>
        <row r="1195">
          <cell r="B1195" t="str">
            <v>OUTDOR</v>
          </cell>
          <cell r="C1195">
            <v>297</v>
          </cell>
          <cell r="D1195" t="str">
            <v>23</v>
          </cell>
          <cell r="E1195" t="str">
            <v>OUTDOR - Sea</v>
          </cell>
          <cell r="F1195" t="str">
            <v>SGN</v>
          </cell>
          <cell r="G1195" t="str">
            <v>Forecast</v>
          </cell>
        </row>
        <row r="1196">
          <cell r="B1196" t="str">
            <v>PVHJA</v>
          </cell>
          <cell r="C1196">
            <v>13</v>
          </cell>
          <cell r="D1196" t="str">
            <v>23</v>
          </cell>
          <cell r="E1196" t="str">
            <v>PVHJA - Sea</v>
          </cell>
          <cell r="F1196" t="str">
            <v>SGN</v>
          </cell>
          <cell r="G1196" t="str">
            <v>Forecast</v>
          </cell>
        </row>
        <row r="1197">
          <cell r="B1197" t="str">
            <v>RH</v>
          </cell>
          <cell r="C1197">
            <v>146</v>
          </cell>
          <cell r="D1197" t="str">
            <v>23</v>
          </cell>
          <cell r="E1197" t="str">
            <v>RH - Sea</v>
          </cell>
          <cell r="F1197" t="str">
            <v>SGN</v>
          </cell>
          <cell r="G1197" t="str">
            <v>Forecast</v>
          </cell>
        </row>
        <row r="1198">
          <cell r="B1198" t="str">
            <v>RIPC</v>
          </cell>
          <cell r="C1198">
            <v>2</v>
          </cell>
          <cell r="D1198" t="str">
            <v>23</v>
          </cell>
          <cell r="E1198" t="str">
            <v>RIPC - Sea</v>
          </cell>
          <cell r="F1198" t="str">
            <v>SGN</v>
          </cell>
          <cell r="G1198" t="str">
            <v>Forecast</v>
          </cell>
        </row>
        <row r="1199">
          <cell r="B1199" t="str">
            <v>SPST</v>
          </cell>
          <cell r="C1199">
            <v>2</v>
          </cell>
          <cell r="D1199" t="str">
            <v>23</v>
          </cell>
          <cell r="E1199" t="str">
            <v>SPST - Sea</v>
          </cell>
          <cell r="F1199" t="str">
            <v>SGN</v>
          </cell>
          <cell r="G1199" t="str">
            <v>Forecast</v>
          </cell>
        </row>
        <row r="1200">
          <cell r="B1200" t="str">
            <v>SWOOSH</v>
          </cell>
          <cell r="C1200">
            <v>65</v>
          </cell>
          <cell r="D1200" t="str">
            <v>23</v>
          </cell>
          <cell r="E1200" t="str">
            <v>SWOOSH - Air</v>
          </cell>
          <cell r="F1200" t="str">
            <v>SGN</v>
          </cell>
          <cell r="G1200" t="str">
            <v>Forecast</v>
          </cell>
        </row>
        <row r="1201">
          <cell r="B1201" t="str">
            <v>SWOOSH</v>
          </cell>
          <cell r="C1201">
            <v>4171</v>
          </cell>
          <cell r="D1201" t="str">
            <v>23</v>
          </cell>
          <cell r="E1201" t="str">
            <v>SWOOSH - Sea</v>
          </cell>
          <cell r="F1201" t="str">
            <v>SGN</v>
          </cell>
          <cell r="G1201" t="str">
            <v>Forecast</v>
          </cell>
        </row>
        <row r="1202">
          <cell r="B1202" t="str">
            <v>THAS</v>
          </cell>
          <cell r="C1202">
            <v>4</v>
          </cell>
          <cell r="D1202" t="str">
            <v>23</v>
          </cell>
          <cell r="E1202" t="str">
            <v>THAS - Sea</v>
          </cell>
          <cell r="F1202" t="str">
            <v>SGN</v>
          </cell>
          <cell r="G1202" t="str">
            <v>Forecast</v>
          </cell>
        </row>
        <row r="1203">
          <cell r="B1203" t="str">
            <v>TKMAXX</v>
          </cell>
          <cell r="C1203">
            <v>27</v>
          </cell>
          <cell r="D1203" t="str">
            <v>23</v>
          </cell>
          <cell r="E1203" t="str">
            <v>TKMAXX - Sea</v>
          </cell>
          <cell r="F1203" t="str">
            <v>SGN</v>
          </cell>
          <cell r="G1203" t="str">
            <v>Forecast</v>
          </cell>
        </row>
        <row r="1204">
          <cell r="B1204" t="str">
            <v>TOMFTW</v>
          </cell>
          <cell r="C1204">
            <v>16</v>
          </cell>
          <cell r="D1204" t="str">
            <v>23</v>
          </cell>
          <cell r="E1204" t="str">
            <v>TOMFTW - Sea</v>
          </cell>
          <cell r="F1204" t="str">
            <v>SGN</v>
          </cell>
          <cell r="G1204" t="str">
            <v>Forecast</v>
          </cell>
        </row>
        <row r="1205">
          <cell r="B1205" t="str">
            <v>TOMHAN</v>
          </cell>
          <cell r="C1205">
            <v>4</v>
          </cell>
          <cell r="D1205" t="str">
            <v>23</v>
          </cell>
          <cell r="E1205" t="str">
            <v>TOMHAN - Sea</v>
          </cell>
          <cell r="F1205" t="str">
            <v>SGN</v>
          </cell>
          <cell r="G1205" t="str">
            <v>Forecast</v>
          </cell>
        </row>
        <row r="1206">
          <cell r="B1206" t="str">
            <v>TOMJEU</v>
          </cell>
          <cell r="C1206">
            <v>2</v>
          </cell>
          <cell r="D1206" t="str">
            <v>23</v>
          </cell>
          <cell r="E1206" t="str">
            <v>TOMJEU - Sea</v>
          </cell>
          <cell r="F1206" t="str">
            <v>SGN</v>
          </cell>
          <cell r="G1206" t="str">
            <v>Forecast</v>
          </cell>
        </row>
        <row r="1207">
          <cell r="B1207" t="str">
            <v>TOMRTL</v>
          </cell>
          <cell r="C1207">
            <v>6</v>
          </cell>
          <cell r="D1207" t="str">
            <v>23</v>
          </cell>
          <cell r="E1207" t="str">
            <v>TOMRTL - Sea</v>
          </cell>
          <cell r="F1207" t="str">
            <v>SGN</v>
          </cell>
          <cell r="G1207" t="str">
            <v>Forecast</v>
          </cell>
        </row>
        <row r="1208">
          <cell r="B1208" t="str">
            <v>TOMSEU</v>
          </cell>
          <cell r="C1208">
            <v>1</v>
          </cell>
          <cell r="D1208" t="str">
            <v>23</v>
          </cell>
          <cell r="E1208" t="str">
            <v>TOMSEU - Sea</v>
          </cell>
          <cell r="F1208" t="str">
            <v>SGN</v>
          </cell>
          <cell r="G1208" t="str">
            <v>Forecast</v>
          </cell>
        </row>
        <row r="1209">
          <cell r="B1209" t="str">
            <v>UAAIR</v>
          </cell>
          <cell r="C1209">
            <v>22</v>
          </cell>
          <cell r="D1209" t="str">
            <v>23</v>
          </cell>
          <cell r="E1209" t="str">
            <v>UAAIR - Air</v>
          </cell>
          <cell r="F1209" t="str">
            <v>SGN</v>
          </cell>
          <cell r="G1209" t="str">
            <v>Forecast</v>
          </cell>
        </row>
        <row r="1210">
          <cell r="B1210" t="str">
            <v>UADSHP</v>
          </cell>
          <cell r="C1210">
            <v>15</v>
          </cell>
          <cell r="D1210" t="str">
            <v>23</v>
          </cell>
          <cell r="E1210" t="str">
            <v>UADSHP - Sea</v>
          </cell>
          <cell r="F1210" t="str">
            <v>SGN</v>
          </cell>
          <cell r="G1210" t="str">
            <v>Forecast</v>
          </cell>
        </row>
        <row r="1211">
          <cell r="B1211" t="str">
            <v>UAWEN</v>
          </cell>
          <cell r="C1211">
            <v>94</v>
          </cell>
          <cell r="D1211" t="str">
            <v>23</v>
          </cell>
          <cell r="E1211" t="str">
            <v>UAWEN - Sea</v>
          </cell>
          <cell r="F1211" t="str">
            <v>SGN</v>
          </cell>
          <cell r="G1211" t="str">
            <v>Forecast</v>
          </cell>
        </row>
        <row r="1212">
          <cell r="B1212" t="str">
            <v>URBAN</v>
          </cell>
          <cell r="C1212">
            <v>149</v>
          </cell>
          <cell r="D1212" t="str">
            <v>23</v>
          </cell>
          <cell r="E1212" t="str">
            <v>URBAN - Sea</v>
          </cell>
          <cell r="F1212" t="str">
            <v>SGN</v>
          </cell>
          <cell r="G1212" t="str">
            <v>Forecast</v>
          </cell>
        </row>
        <row r="1213">
          <cell r="B1213" t="str">
            <v>VANHA</v>
          </cell>
          <cell r="C1213">
            <v>4</v>
          </cell>
          <cell r="D1213" t="str">
            <v>23</v>
          </cell>
          <cell r="E1213" t="str">
            <v>VANHA - Sea</v>
          </cell>
          <cell r="F1213" t="str">
            <v>SGN</v>
          </cell>
          <cell r="G1213" t="str">
            <v>Forecast</v>
          </cell>
        </row>
        <row r="1214">
          <cell r="B1214" t="str">
            <v>WARAS</v>
          </cell>
          <cell r="C1214">
            <v>8</v>
          </cell>
          <cell r="D1214" t="str">
            <v>23</v>
          </cell>
          <cell r="E1214" t="str">
            <v>WARAS - Sea</v>
          </cell>
          <cell r="F1214" t="str">
            <v>SGN</v>
          </cell>
          <cell r="G1214" t="str">
            <v>Forecast</v>
          </cell>
        </row>
        <row r="1215">
          <cell r="B1215" t="str">
            <v>XATPE</v>
          </cell>
          <cell r="C1215">
            <v>1</v>
          </cell>
          <cell r="D1215" t="str">
            <v>23</v>
          </cell>
          <cell r="E1215" t="str">
            <v>XATPE - Sea</v>
          </cell>
          <cell r="F1215" t="str">
            <v>SGN</v>
          </cell>
          <cell r="G1215" t="str">
            <v>Forecast</v>
          </cell>
        </row>
        <row r="1216">
          <cell r="B1216" t="str">
            <v>XGPWH</v>
          </cell>
          <cell r="C1216">
            <v>1</v>
          </cell>
          <cell r="D1216" t="str">
            <v>23</v>
          </cell>
          <cell r="E1216" t="str">
            <v>XGPWH - Sea</v>
          </cell>
          <cell r="F1216" t="str">
            <v>SGN</v>
          </cell>
          <cell r="G1216" t="str">
            <v>Forecast</v>
          </cell>
        </row>
        <row r="1217">
          <cell r="B1217" t="str">
            <v>XIRGA</v>
          </cell>
          <cell r="C1217">
            <v>11</v>
          </cell>
          <cell r="D1217" t="str">
            <v>23</v>
          </cell>
          <cell r="E1217" t="str">
            <v>XIRGA - Sea</v>
          </cell>
          <cell r="F1217" t="str">
            <v>SGN</v>
          </cell>
          <cell r="G1217" t="str">
            <v>Forecast</v>
          </cell>
        </row>
        <row r="1218">
          <cell r="B1218" t="str">
            <v>XREDC</v>
          </cell>
          <cell r="C1218">
            <v>2</v>
          </cell>
          <cell r="D1218" t="str">
            <v>23</v>
          </cell>
          <cell r="E1218" t="str">
            <v>XREDC - Sea</v>
          </cell>
          <cell r="F1218" t="str">
            <v>SGN</v>
          </cell>
          <cell r="G1218" t="str">
            <v>Forecast</v>
          </cell>
        </row>
        <row r="1219">
          <cell r="B1219" t="str">
            <v>AAFZE</v>
          </cell>
          <cell r="C1219">
            <v>0</v>
          </cell>
          <cell r="D1219" t="str">
            <v>24</v>
          </cell>
          <cell r="E1219" t="str">
            <v>AAFZE - Air</v>
          </cell>
          <cell r="F1219" t="str">
            <v>SGN</v>
          </cell>
          <cell r="G1219" t="str">
            <v>Forecast</v>
          </cell>
        </row>
        <row r="1220">
          <cell r="B1220" t="str">
            <v>AAFZE</v>
          </cell>
          <cell r="C1220">
            <v>5</v>
          </cell>
          <cell r="D1220" t="str">
            <v>24</v>
          </cell>
          <cell r="E1220" t="str">
            <v>AAFZE - Sea</v>
          </cell>
          <cell r="F1220" t="str">
            <v>SGN</v>
          </cell>
          <cell r="G1220" t="str">
            <v>Forecast</v>
          </cell>
        </row>
        <row r="1221">
          <cell r="B1221" t="str">
            <v>AEBV</v>
          </cell>
          <cell r="C1221">
            <v>24</v>
          </cell>
          <cell r="D1221" t="str">
            <v>24</v>
          </cell>
          <cell r="E1221" t="str">
            <v>AEBV - Sea</v>
          </cell>
          <cell r="F1221" t="str">
            <v>SGN</v>
          </cell>
          <cell r="G1221" t="str">
            <v>Forecast</v>
          </cell>
        </row>
        <row r="1222">
          <cell r="B1222" t="str">
            <v>AEO</v>
          </cell>
          <cell r="C1222">
            <v>0</v>
          </cell>
          <cell r="D1222" t="str">
            <v>24</v>
          </cell>
          <cell r="E1222" t="str">
            <v>AEO - Air</v>
          </cell>
          <cell r="F1222" t="str">
            <v>SGN</v>
          </cell>
          <cell r="G1222" t="str">
            <v>Forecast</v>
          </cell>
        </row>
        <row r="1223">
          <cell r="B1223" t="str">
            <v>AEO</v>
          </cell>
          <cell r="C1223">
            <v>16</v>
          </cell>
          <cell r="D1223" t="str">
            <v>24</v>
          </cell>
          <cell r="E1223" t="str">
            <v>AEO - Sea</v>
          </cell>
          <cell r="F1223" t="str">
            <v>SGN</v>
          </cell>
          <cell r="G1223" t="str">
            <v>Forecast</v>
          </cell>
        </row>
        <row r="1224">
          <cell r="B1224" t="str">
            <v>AEOMEX</v>
          </cell>
          <cell r="C1224">
            <v>15</v>
          </cell>
          <cell r="D1224" t="str">
            <v>24</v>
          </cell>
          <cell r="E1224" t="str">
            <v>AEOMEX - Sea</v>
          </cell>
          <cell r="F1224" t="str">
            <v>SGN</v>
          </cell>
          <cell r="G1224" t="str">
            <v>Forecast</v>
          </cell>
        </row>
        <row r="1225">
          <cell r="B1225" t="str">
            <v>AEOMIX</v>
          </cell>
          <cell r="C1225">
            <v>214</v>
          </cell>
          <cell r="D1225" t="str">
            <v>24</v>
          </cell>
          <cell r="E1225" t="str">
            <v>AEOMIX - Sea</v>
          </cell>
          <cell r="F1225" t="str">
            <v>SGN</v>
          </cell>
          <cell r="G1225" t="str">
            <v>Forecast</v>
          </cell>
        </row>
        <row r="1226">
          <cell r="B1226" t="str">
            <v>ANNINC</v>
          </cell>
          <cell r="C1226">
            <v>210</v>
          </cell>
          <cell r="D1226" t="str">
            <v>24</v>
          </cell>
          <cell r="E1226" t="str">
            <v>ANNINC - Sea</v>
          </cell>
          <cell r="F1226" t="str">
            <v>SGN</v>
          </cell>
          <cell r="G1226" t="str">
            <v>Forecast</v>
          </cell>
        </row>
        <row r="1227">
          <cell r="B1227" t="str">
            <v>ARMOUR</v>
          </cell>
          <cell r="C1227">
            <v>156</v>
          </cell>
          <cell r="D1227" t="str">
            <v>24</v>
          </cell>
          <cell r="E1227" t="str">
            <v>ARMOUR - Sea</v>
          </cell>
          <cell r="F1227" t="str">
            <v>SGN</v>
          </cell>
          <cell r="G1227" t="str">
            <v>Forecast</v>
          </cell>
        </row>
        <row r="1228">
          <cell r="B1228" t="str">
            <v>ATC</v>
          </cell>
          <cell r="C1228">
            <v>0</v>
          </cell>
          <cell r="D1228" t="str">
            <v>24</v>
          </cell>
          <cell r="E1228" t="str">
            <v>ATC - Air</v>
          </cell>
          <cell r="F1228" t="str">
            <v>SGN</v>
          </cell>
          <cell r="G1228" t="str">
            <v>Forecast</v>
          </cell>
        </row>
        <row r="1229">
          <cell r="B1229" t="str">
            <v>ATC</v>
          </cell>
          <cell r="C1229">
            <v>31</v>
          </cell>
          <cell r="D1229" t="str">
            <v>24</v>
          </cell>
          <cell r="E1229" t="str">
            <v>ATC - Sea</v>
          </cell>
          <cell r="F1229" t="str">
            <v>SGN</v>
          </cell>
          <cell r="G1229" t="str">
            <v>Forecast</v>
          </cell>
        </row>
        <row r="1230">
          <cell r="B1230" t="str">
            <v>ATS</v>
          </cell>
          <cell r="C1230">
            <v>5</v>
          </cell>
          <cell r="D1230" t="str">
            <v>24</v>
          </cell>
          <cell r="E1230" t="str">
            <v>ATS - Sea</v>
          </cell>
          <cell r="F1230" t="str">
            <v>SGN</v>
          </cell>
          <cell r="G1230" t="str">
            <v>Forecast</v>
          </cell>
        </row>
        <row r="1231">
          <cell r="B1231" t="str">
            <v>BOSE</v>
          </cell>
          <cell r="C1231">
            <v>4</v>
          </cell>
          <cell r="D1231" t="str">
            <v>24</v>
          </cell>
          <cell r="E1231" t="str">
            <v>BOSE - Sea</v>
          </cell>
          <cell r="F1231" t="str">
            <v>SGN</v>
          </cell>
          <cell r="G1231" t="str">
            <v>Forecast</v>
          </cell>
        </row>
        <row r="1232">
          <cell r="B1232" t="str">
            <v>BPSH</v>
          </cell>
          <cell r="C1232">
            <v>5</v>
          </cell>
          <cell r="D1232" t="str">
            <v>24</v>
          </cell>
          <cell r="E1232" t="str">
            <v>BPSH - Sea</v>
          </cell>
          <cell r="F1232" t="str">
            <v>SGN</v>
          </cell>
          <cell r="G1232" t="str">
            <v>Forecast</v>
          </cell>
        </row>
        <row r="1233">
          <cell r="B1233" t="str">
            <v>CKPFEU</v>
          </cell>
          <cell r="C1233">
            <v>27</v>
          </cell>
          <cell r="D1233" t="str">
            <v>24</v>
          </cell>
          <cell r="E1233" t="str">
            <v>CKPFEU - Sea</v>
          </cell>
          <cell r="F1233" t="str">
            <v>SGN</v>
          </cell>
          <cell r="G1233" t="str">
            <v>Forecast</v>
          </cell>
        </row>
        <row r="1234">
          <cell r="B1234" t="str">
            <v>CKRTEU</v>
          </cell>
          <cell r="C1234">
            <v>0</v>
          </cell>
          <cell r="D1234" t="str">
            <v>24</v>
          </cell>
          <cell r="E1234" t="str">
            <v>CKRTEU - Sea</v>
          </cell>
          <cell r="F1234" t="str">
            <v>SGN</v>
          </cell>
          <cell r="G1234" t="str">
            <v>Forecast</v>
          </cell>
        </row>
        <row r="1235">
          <cell r="B1235" t="str">
            <v>COLE</v>
          </cell>
          <cell r="C1235">
            <v>9</v>
          </cell>
          <cell r="D1235" t="str">
            <v>24</v>
          </cell>
          <cell r="E1235" t="str">
            <v>COLE - Sea</v>
          </cell>
          <cell r="F1235" t="str">
            <v>SGN</v>
          </cell>
          <cell r="G1235" t="str">
            <v>Forecast</v>
          </cell>
        </row>
        <row r="1236">
          <cell r="B1236" t="str">
            <v>CONVRS</v>
          </cell>
          <cell r="C1236">
            <v>10</v>
          </cell>
          <cell r="D1236" t="str">
            <v>24</v>
          </cell>
          <cell r="E1236" t="str">
            <v>CONVRS - Sea</v>
          </cell>
          <cell r="F1236" t="str">
            <v>SGN</v>
          </cell>
          <cell r="G1236" t="str">
            <v>Forecast</v>
          </cell>
        </row>
        <row r="1237">
          <cell r="B1237" t="str">
            <v>DEICH</v>
          </cell>
          <cell r="C1237">
            <v>20</v>
          </cell>
          <cell r="D1237" t="str">
            <v>24</v>
          </cell>
          <cell r="E1237" t="str">
            <v>DEICH - Sea</v>
          </cell>
          <cell r="F1237" t="str">
            <v>SGN</v>
          </cell>
          <cell r="G1237" t="str">
            <v>Forecast</v>
          </cell>
        </row>
        <row r="1238">
          <cell r="B1238" t="str">
            <v>DEICUK</v>
          </cell>
          <cell r="C1238">
            <v>1</v>
          </cell>
          <cell r="D1238" t="str">
            <v>24</v>
          </cell>
          <cell r="E1238" t="str">
            <v>DEICUK - Sea</v>
          </cell>
          <cell r="F1238" t="str">
            <v>SGN</v>
          </cell>
          <cell r="G1238" t="str">
            <v>Forecast</v>
          </cell>
        </row>
        <row r="1239">
          <cell r="B1239" t="str">
            <v>DICKS</v>
          </cell>
          <cell r="C1239">
            <v>3</v>
          </cell>
          <cell r="D1239" t="str">
            <v>24</v>
          </cell>
          <cell r="E1239" t="str">
            <v>DICKS - Sea</v>
          </cell>
          <cell r="F1239" t="str">
            <v>SGN</v>
          </cell>
          <cell r="G1239" t="str">
            <v>Forecast</v>
          </cell>
        </row>
        <row r="1240">
          <cell r="B1240" t="str">
            <v>EDDIEB</v>
          </cell>
          <cell r="C1240">
            <v>2</v>
          </cell>
          <cell r="D1240" t="str">
            <v>24</v>
          </cell>
          <cell r="E1240" t="str">
            <v>EDDIEB - Air</v>
          </cell>
          <cell r="F1240" t="str">
            <v>SGN</v>
          </cell>
          <cell r="G1240" t="str">
            <v>Forecast</v>
          </cell>
        </row>
        <row r="1241">
          <cell r="B1241" t="str">
            <v>EDDIEB</v>
          </cell>
          <cell r="C1241">
            <v>7</v>
          </cell>
          <cell r="D1241" t="str">
            <v>24</v>
          </cell>
          <cell r="E1241" t="str">
            <v>EDDIEB - Sea</v>
          </cell>
          <cell r="F1241" t="str">
            <v>SGN</v>
          </cell>
          <cell r="G1241" t="str">
            <v>Forecast</v>
          </cell>
        </row>
        <row r="1242">
          <cell r="B1242" t="str">
            <v>EMLUX</v>
          </cell>
          <cell r="C1242">
            <v>5</v>
          </cell>
          <cell r="D1242" t="str">
            <v>24</v>
          </cell>
          <cell r="E1242" t="str">
            <v>EMLUX - Sea</v>
          </cell>
          <cell r="F1242" t="str">
            <v>SGN</v>
          </cell>
          <cell r="G1242" t="str">
            <v>Forecast</v>
          </cell>
        </row>
        <row r="1243">
          <cell r="B1243" t="str">
            <v>ESPRIT</v>
          </cell>
          <cell r="C1243">
            <v>3</v>
          </cell>
          <cell r="D1243" t="str">
            <v>24</v>
          </cell>
          <cell r="E1243" t="str">
            <v>ESPRIT - Sea</v>
          </cell>
          <cell r="F1243" t="str">
            <v>SGN</v>
          </cell>
          <cell r="G1243" t="str">
            <v>Forecast</v>
          </cell>
        </row>
        <row r="1244">
          <cell r="B1244" t="str">
            <v>EUROM</v>
          </cell>
          <cell r="C1244">
            <v>16</v>
          </cell>
          <cell r="D1244" t="str">
            <v>24</v>
          </cell>
          <cell r="E1244" t="str">
            <v>EUROM - Sea</v>
          </cell>
          <cell r="F1244" t="str">
            <v>SGN</v>
          </cell>
          <cell r="G1244" t="str">
            <v>Forecast</v>
          </cell>
        </row>
        <row r="1245">
          <cell r="B1245" t="str">
            <v>GAP</v>
          </cell>
          <cell r="C1245">
            <v>3</v>
          </cell>
          <cell r="D1245" t="str">
            <v>24</v>
          </cell>
          <cell r="E1245" t="str">
            <v>GAP - Air</v>
          </cell>
          <cell r="F1245" t="str">
            <v>SGN</v>
          </cell>
          <cell r="G1245" t="str">
            <v>Forecast</v>
          </cell>
        </row>
        <row r="1246">
          <cell r="B1246" t="str">
            <v>GAP</v>
          </cell>
          <cell r="C1246">
            <v>859</v>
          </cell>
          <cell r="D1246" t="str">
            <v>24</v>
          </cell>
          <cell r="E1246" t="str">
            <v>GAP - Sea</v>
          </cell>
          <cell r="F1246" t="str">
            <v>SGN</v>
          </cell>
          <cell r="G1246" t="str">
            <v>Forecast</v>
          </cell>
        </row>
        <row r="1247">
          <cell r="B1247" t="str">
            <v>GFSI</v>
          </cell>
          <cell r="C1247">
            <v>0</v>
          </cell>
          <cell r="D1247" t="str">
            <v>24</v>
          </cell>
          <cell r="E1247" t="str">
            <v>GFSI - Air</v>
          </cell>
          <cell r="F1247" t="str">
            <v>SGN</v>
          </cell>
          <cell r="G1247" t="str">
            <v>Forecast</v>
          </cell>
        </row>
        <row r="1248">
          <cell r="B1248" t="str">
            <v>GFSI</v>
          </cell>
          <cell r="C1248">
            <v>2</v>
          </cell>
          <cell r="D1248" t="str">
            <v>24</v>
          </cell>
          <cell r="E1248" t="str">
            <v>GFSI - Sea</v>
          </cell>
          <cell r="F1248" t="str">
            <v>SGN</v>
          </cell>
          <cell r="G1248" t="str">
            <v>Forecast</v>
          </cell>
        </row>
        <row r="1249">
          <cell r="B1249" t="str">
            <v>HAGGAR</v>
          </cell>
          <cell r="C1249">
            <v>6</v>
          </cell>
          <cell r="D1249" t="str">
            <v>24</v>
          </cell>
          <cell r="E1249" t="str">
            <v>HAGGAR - Sea</v>
          </cell>
          <cell r="F1249" t="str">
            <v>SGN</v>
          </cell>
          <cell r="G1249" t="str">
            <v>Forecast</v>
          </cell>
        </row>
        <row r="1250">
          <cell r="B1250" t="str">
            <v>HBIRAW</v>
          </cell>
          <cell r="C1250">
            <v>0</v>
          </cell>
          <cell r="D1250" t="str">
            <v>24</v>
          </cell>
          <cell r="E1250" t="str">
            <v>HBIRAW - Air</v>
          </cell>
          <cell r="F1250" t="str">
            <v>SGN</v>
          </cell>
          <cell r="G1250" t="str">
            <v>Forecast</v>
          </cell>
        </row>
        <row r="1251">
          <cell r="B1251" t="str">
            <v>HBIRAW</v>
          </cell>
          <cell r="C1251">
            <v>2</v>
          </cell>
          <cell r="D1251" t="str">
            <v>24</v>
          </cell>
          <cell r="E1251" t="str">
            <v>HBIRAW - Sea</v>
          </cell>
          <cell r="F1251" t="str">
            <v>SGN</v>
          </cell>
          <cell r="G1251" t="str">
            <v>Forecast</v>
          </cell>
        </row>
        <row r="1252">
          <cell r="B1252" t="str">
            <v>HOSLEY</v>
          </cell>
          <cell r="C1252">
            <v>1</v>
          </cell>
          <cell r="D1252" t="str">
            <v>24</v>
          </cell>
          <cell r="E1252" t="str">
            <v>HOSLEY - Sea</v>
          </cell>
          <cell r="F1252" t="str">
            <v>SGN</v>
          </cell>
          <cell r="G1252" t="str">
            <v>Forecast</v>
          </cell>
        </row>
        <row r="1253">
          <cell r="B1253" t="str">
            <v>IMAGE</v>
          </cell>
          <cell r="C1253">
            <v>10</v>
          </cell>
          <cell r="D1253" t="str">
            <v>24</v>
          </cell>
          <cell r="E1253" t="str">
            <v>IMAGE - Sea</v>
          </cell>
          <cell r="F1253" t="str">
            <v>SGN</v>
          </cell>
          <cell r="G1253" t="str">
            <v>Forecast</v>
          </cell>
        </row>
        <row r="1254">
          <cell r="B1254" t="str">
            <v>JCREW</v>
          </cell>
          <cell r="C1254">
            <v>15</v>
          </cell>
          <cell r="D1254" t="str">
            <v>24</v>
          </cell>
          <cell r="E1254" t="str">
            <v>JCREW - Air</v>
          </cell>
          <cell r="F1254" t="str">
            <v>SGN</v>
          </cell>
          <cell r="G1254" t="str">
            <v>Forecast</v>
          </cell>
        </row>
        <row r="1255">
          <cell r="B1255" t="str">
            <v>JCREW</v>
          </cell>
          <cell r="C1255">
            <v>14</v>
          </cell>
          <cell r="D1255" t="str">
            <v>24</v>
          </cell>
          <cell r="E1255" t="str">
            <v>JCREW - Sea</v>
          </cell>
          <cell r="F1255" t="str">
            <v>SGN</v>
          </cell>
          <cell r="G1255" t="str">
            <v>Forecast</v>
          </cell>
        </row>
        <row r="1256">
          <cell r="B1256" t="str">
            <v>KMRTFM</v>
          </cell>
          <cell r="C1256">
            <v>40</v>
          </cell>
          <cell r="D1256" t="str">
            <v>24</v>
          </cell>
          <cell r="E1256" t="str">
            <v>KMRTFM - Sea</v>
          </cell>
          <cell r="F1256" t="str">
            <v>SGN</v>
          </cell>
          <cell r="G1256" t="str">
            <v>Forecast</v>
          </cell>
        </row>
        <row r="1257">
          <cell r="B1257" t="str">
            <v>MUSART</v>
          </cell>
          <cell r="C1257">
            <v>1</v>
          </cell>
          <cell r="D1257" t="str">
            <v>24</v>
          </cell>
          <cell r="E1257" t="str">
            <v>MUSART - Sea</v>
          </cell>
          <cell r="F1257" t="str">
            <v>SGN</v>
          </cell>
          <cell r="G1257" t="str">
            <v>Forecast</v>
          </cell>
        </row>
        <row r="1258">
          <cell r="B1258" t="str">
            <v>MYSHOE</v>
          </cell>
          <cell r="C1258">
            <v>13</v>
          </cell>
          <cell r="D1258" t="str">
            <v>24</v>
          </cell>
          <cell r="E1258" t="str">
            <v>MYSHOE - Sea</v>
          </cell>
          <cell r="F1258" t="str">
            <v>SGN</v>
          </cell>
          <cell r="G1258" t="str">
            <v>Forecast</v>
          </cell>
        </row>
        <row r="1259">
          <cell r="B1259" t="str">
            <v>NBAL</v>
          </cell>
          <cell r="C1259">
            <v>3</v>
          </cell>
          <cell r="D1259" t="str">
            <v>24</v>
          </cell>
          <cell r="E1259" t="str">
            <v>NBAL - Air</v>
          </cell>
          <cell r="F1259" t="str">
            <v>SGN</v>
          </cell>
          <cell r="G1259" t="str">
            <v>Forecast</v>
          </cell>
        </row>
        <row r="1260">
          <cell r="B1260" t="str">
            <v>NBAL</v>
          </cell>
          <cell r="C1260">
            <v>217</v>
          </cell>
          <cell r="D1260" t="str">
            <v>24</v>
          </cell>
          <cell r="E1260" t="str">
            <v>NBAL - Sea</v>
          </cell>
          <cell r="F1260" t="str">
            <v>SGN</v>
          </cell>
          <cell r="G1260" t="str">
            <v>Forecast</v>
          </cell>
        </row>
        <row r="1261">
          <cell r="B1261" t="str">
            <v>NBC</v>
          </cell>
          <cell r="C1261">
            <v>18</v>
          </cell>
          <cell r="D1261" t="str">
            <v>24</v>
          </cell>
          <cell r="E1261" t="str">
            <v>NBC - Sea</v>
          </cell>
          <cell r="F1261" t="str">
            <v>SGN</v>
          </cell>
          <cell r="G1261" t="str">
            <v>Forecast</v>
          </cell>
        </row>
        <row r="1262">
          <cell r="B1262" t="str">
            <v>NBMY</v>
          </cell>
          <cell r="C1262">
            <v>22</v>
          </cell>
          <cell r="D1262" t="str">
            <v>24</v>
          </cell>
          <cell r="E1262" t="str">
            <v>NBMY - Sea</v>
          </cell>
          <cell r="F1262" t="str">
            <v>SGN</v>
          </cell>
          <cell r="G1262" t="str">
            <v>Forecast</v>
          </cell>
        </row>
        <row r="1263">
          <cell r="B1263" t="str">
            <v>NBSG</v>
          </cell>
          <cell r="C1263">
            <v>1</v>
          </cell>
          <cell r="D1263" t="str">
            <v>24</v>
          </cell>
          <cell r="E1263" t="str">
            <v>NBSG - Sea</v>
          </cell>
          <cell r="F1263" t="str">
            <v>SGN</v>
          </cell>
          <cell r="G1263" t="str">
            <v>Forecast</v>
          </cell>
        </row>
        <row r="1264">
          <cell r="B1264" t="str">
            <v>NHAC</v>
          </cell>
          <cell r="C1264">
            <v>1</v>
          </cell>
          <cell r="D1264" t="str">
            <v>24</v>
          </cell>
          <cell r="E1264" t="str">
            <v>NHAC - Sea</v>
          </cell>
          <cell r="F1264" t="str">
            <v>SGN</v>
          </cell>
          <cell r="G1264" t="str">
            <v>Forecast</v>
          </cell>
        </row>
        <row r="1265">
          <cell r="B1265" t="str">
            <v>OFWO</v>
          </cell>
          <cell r="C1265">
            <v>4</v>
          </cell>
          <cell r="D1265" t="str">
            <v>24</v>
          </cell>
          <cell r="E1265" t="str">
            <v>OFWO - Sea</v>
          </cell>
          <cell r="F1265" t="str">
            <v>SGN</v>
          </cell>
          <cell r="G1265" t="str">
            <v>Forecast</v>
          </cell>
        </row>
        <row r="1266">
          <cell r="B1266" t="str">
            <v>OUTDOR</v>
          </cell>
          <cell r="C1266">
            <v>0</v>
          </cell>
          <cell r="D1266" t="str">
            <v>24</v>
          </cell>
          <cell r="E1266" t="str">
            <v>OUTDOR - Air</v>
          </cell>
          <cell r="F1266" t="str">
            <v>SGN</v>
          </cell>
          <cell r="G1266" t="str">
            <v>Forecast</v>
          </cell>
        </row>
        <row r="1267">
          <cell r="B1267" t="str">
            <v>OUTDOR</v>
          </cell>
          <cell r="C1267">
            <v>227</v>
          </cell>
          <cell r="D1267" t="str">
            <v>24</v>
          </cell>
          <cell r="E1267" t="str">
            <v>OUTDOR - Sea</v>
          </cell>
          <cell r="F1267" t="str">
            <v>SGN</v>
          </cell>
          <cell r="G1267" t="str">
            <v>Forecast</v>
          </cell>
        </row>
        <row r="1268">
          <cell r="B1268" t="str">
            <v>PACSUN</v>
          </cell>
          <cell r="C1268">
            <v>11</v>
          </cell>
          <cell r="D1268" t="str">
            <v>24</v>
          </cell>
          <cell r="E1268" t="str">
            <v>PACSUN - Sea</v>
          </cell>
          <cell r="F1268" t="str">
            <v>SGN</v>
          </cell>
          <cell r="G1268" t="str">
            <v>Forecast</v>
          </cell>
        </row>
        <row r="1269">
          <cell r="B1269" t="str">
            <v>PESPO</v>
          </cell>
          <cell r="C1269">
            <v>4</v>
          </cell>
          <cell r="D1269" t="str">
            <v>24</v>
          </cell>
          <cell r="E1269" t="str">
            <v>PESPO - Sea</v>
          </cell>
          <cell r="F1269" t="str">
            <v>SGN</v>
          </cell>
          <cell r="G1269" t="str">
            <v>Forecast</v>
          </cell>
        </row>
        <row r="1270">
          <cell r="B1270" t="str">
            <v>PVHJA</v>
          </cell>
          <cell r="C1270">
            <v>1</v>
          </cell>
          <cell r="D1270" t="str">
            <v>24</v>
          </cell>
          <cell r="E1270" t="str">
            <v>PVHJA - Sea</v>
          </cell>
          <cell r="F1270" t="str">
            <v>SGN</v>
          </cell>
          <cell r="G1270" t="str">
            <v>Forecast</v>
          </cell>
        </row>
        <row r="1271">
          <cell r="B1271" t="str">
            <v>RACK</v>
          </cell>
          <cell r="C1271">
            <v>4</v>
          </cell>
          <cell r="D1271" t="str">
            <v>24</v>
          </cell>
          <cell r="E1271" t="str">
            <v>RACK - Sea</v>
          </cell>
          <cell r="F1271" t="str">
            <v>SGN</v>
          </cell>
          <cell r="G1271" t="str">
            <v>Forecast</v>
          </cell>
        </row>
        <row r="1272">
          <cell r="B1272" t="str">
            <v>RH</v>
          </cell>
          <cell r="C1272">
            <v>148</v>
          </cell>
          <cell r="D1272" t="str">
            <v>24</v>
          </cell>
          <cell r="E1272" t="str">
            <v>RH - Sea</v>
          </cell>
          <cell r="F1272" t="str">
            <v>SGN</v>
          </cell>
          <cell r="G1272" t="str">
            <v>Forecast</v>
          </cell>
        </row>
        <row r="1273">
          <cell r="B1273" t="str">
            <v>SPENCR</v>
          </cell>
          <cell r="C1273">
            <v>1</v>
          </cell>
          <cell r="D1273" t="str">
            <v>24</v>
          </cell>
          <cell r="E1273" t="str">
            <v>SPENCR - Sea</v>
          </cell>
          <cell r="F1273" t="str">
            <v>SGN</v>
          </cell>
          <cell r="G1273" t="str">
            <v>Forecast</v>
          </cell>
        </row>
        <row r="1274">
          <cell r="B1274" t="str">
            <v>SPST</v>
          </cell>
          <cell r="C1274">
            <v>1</v>
          </cell>
          <cell r="D1274" t="str">
            <v>24</v>
          </cell>
          <cell r="E1274" t="str">
            <v>SPST - Sea</v>
          </cell>
          <cell r="F1274" t="str">
            <v>SGN</v>
          </cell>
          <cell r="G1274" t="str">
            <v>Forecast</v>
          </cell>
        </row>
        <row r="1275">
          <cell r="B1275" t="str">
            <v>SWOOSH</v>
          </cell>
          <cell r="C1275">
            <v>85</v>
          </cell>
          <cell r="D1275" t="str">
            <v>24</v>
          </cell>
          <cell r="E1275" t="str">
            <v>SWOOSH - Air</v>
          </cell>
          <cell r="F1275" t="str">
            <v>SGN</v>
          </cell>
          <cell r="G1275" t="str">
            <v>Forecast</v>
          </cell>
        </row>
        <row r="1276">
          <cell r="B1276" t="str">
            <v>SWOOSH</v>
          </cell>
          <cell r="C1276">
            <v>4604</v>
          </cell>
          <cell r="D1276" t="str">
            <v>24</v>
          </cell>
          <cell r="E1276" t="str">
            <v>SWOOSH - Sea</v>
          </cell>
          <cell r="F1276" t="str">
            <v>SGN</v>
          </cell>
          <cell r="G1276" t="str">
            <v>Forecast</v>
          </cell>
        </row>
        <row r="1277">
          <cell r="B1277" t="str">
            <v>THAS</v>
          </cell>
          <cell r="C1277">
            <v>1</v>
          </cell>
          <cell r="D1277" t="str">
            <v>24</v>
          </cell>
          <cell r="E1277" t="str">
            <v>THAS - Sea</v>
          </cell>
          <cell r="F1277" t="str">
            <v>SGN</v>
          </cell>
          <cell r="G1277" t="str">
            <v>Forecast</v>
          </cell>
        </row>
        <row r="1278">
          <cell r="B1278" t="str">
            <v>TKMAXX</v>
          </cell>
          <cell r="C1278">
            <v>16</v>
          </cell>
          <cell r="D1278" t="str">
            <v>24</v>
          </cell>
          <cell r="E1278" t="str">
            <v>TKMAXX - Sea</v>
          </cell>
          <cell r="F1278" t="str">
            <v>SGN</v>
          </cell>
          <cell r="G1278" t="str">
            <v>Forecast</v>
          </cell>
        </row>
        <row r="1279">
          <cell r="B1279" t="str">
            <v>TOMBOD</v>
          </cell>
          <cell r="C1279">
            <v>0</v>
          </cell>
          <cell r="D1279" t="str">
            <v>24</v>
          </cell>
          <cell r="E1279" t="str">
            <v>TOMBOD - Sea</v>
          </cell>
          <cell r="F1279" t="str">
            <v>SGN</v>
          </cell>
          <cell r="G1279" t="str">
            <v>Forecast</v>
          </cell>
        </row>
        <row r="1280">
          <cell r="B1280" t="str">
            <v>TOMFTW</v>
          </cell>
          <cell r="C1280">
            <v>19</v>
          </cell>
          <cell r="D1280" t="str">
            <v>24</v>
          </cell>
          <cell r="E1280" t="str">
            <v>TOMFTW - Sea</v>
          </cell>
          <cell r="F1280" t="str">
            <v>SGN</v>
          </cell>
          <cell r="G1280" t="str">
            <v>Forecast</v>
          </cell>
        </row>
        <row r="1281">
          <cell r="B1281" t="str">
            <v>TOMHAN</v>
          </cell>
          <cell r="C1281">
            <v>8</v>
          </cell>
          <cell r="D1281" t="str">
            <v>24</v>
          </cell>
          <cell r="E1281" t="str">
            <v>TOMHAN - Sea</v>
          </cell>
          <cell r="F1281" t="str">
            <v>SGN</v>
          </cell>
          <cell r="G1281" t="str">
            <v>Forecast</v>
          </cell>
        </row>
        <row r="1282">
          <cell r="B1282" t="str">
            <v>TOMJEU</v>
          </cell>
          <cell r="C1282">
            <v>4</v>
          </cell>
          <cell r="D1282" t="str">
            <v>24</v>
          </cell>
          <cell r="E1282" t="str">
            <v>TOMJEU - Sea</v>
          </cell>
          <cell r="F1282" t="str">
            <v>SGN</v>
          </cell>
          <cell r="G1282" t="str">
            <v>Forecast</v>
          </cell>
        </row>
        <row r="1283">
          <cell r="B1283" t="str">
            <v>TOMRTL</v>
          </cell>
          <cell r="C1283">
            <v>3</v>
          </cell>
          <cell r="D1283" t="str">
            <v>24</v>
          </cell>
          <cell r="E1283" t="str">
            <v>TOMRTL - Sea</v>
          </cell>
          <cell r="F1283" t="str">
            <v>SGN</v>
          </cell>
          <cell r="G1283" t="str">
            <v>Forecast</v>
          </cell>
        </row>
        <row r="1284">
          <cell r="B1284" t="str">
            <v>TOTES</v>
          </cell>
          <cell r="C1284">
            <v>2</v>
          </cell>
          <cell r="D1284" t="str">
            <v>24</v>
          </cell>
          <cell r="E1284" t="str">
            <v>TOTES - Sea</v>
          </cell>
          <cell r="F1284" t="str">
            <v>SGN</v>
          </cell>
          <cell r="G1284" t="str">
            <v>Forecast</v>
          </cell>
        </row>
        <row r="1285">
          <cell r="B1285" t="str">
            <v>UAAIR</v>
          </cell>
          <cell r="C1285">
            <v>27</v>
          </cell>
          <cell r="D1285" t="str">
            <v>24</v>
          </cell>
          <cell r="E1285" t="str">
            <v>UAAIR - Air</v>
          </cell>
          <cell r="F1285" t="str">
            <v>SGN</v>
          </cell>
          <cell r="G1285" t="str">
            <v>Forecast</v>
          </cell>
        </row>
        <row r="1286">
          <cell r="B1286" t="str">
            <v>UADSHP</v>
          </cell>
          <cell r="C1286">
            <v>8</v>
          </cell>
          <cell r="D1286" t="str">
            <v>24</v>
          </cell>
          <cell r="E1286" t="str">
            <v>UADSHP - Sea</v>
          </cell>
          <cell r="F1286" t="str">
            <v>SGN</v>
          </cell>
          <cell r="G1286" t="str">
            <v>Forecast</v>
          </cell>
        </row>
        <row r="1287">
          <cell r="B1287" t="str">
            <v>UAWEN</v>
          </cell>
          <cell r="C1287">
            <v>3</v>
          </cell>
          <cell r="D1287" t="str">
            <v>24</v>
          </cell>
          <cell r="E1287" t="str">
            <v>UAWEN - Sea</v>
          </cell>
          <cell r="F1287" t="str">
            <v>SGN</v>
          </cell>
          <cell r="G1287" t="str">
            <v>Forecast</v>
          </cell>
        </row>
        <row r="1288">
          <cell r="B1288" t="str">
            <v>URBAN</v>
          </cell>
          <cell r="C1288">
            <v>69</v>
          </cell>
          <cell r="D1288" t="str">
            <v>24</v>
          </cell>
          <cell r="E1288" t="str">
            <v>URBAN - Sea</v>
          </cell>
          <cell r="F1288" t="str">
            <v>SGN</v>
          </cell>
          <cell r="G1288" t="str">
            <v>Forecast</v>
          </cell>
        </row>
        <row r="1289">
          <cell r="B1289" t="str">
            <v>WARAS</v>
          </cell>
          <cell r="C1289">
            <v>5</v>
          </cell>
          <cell r="D1289" t="str">
            <v>24</v>
          </cell>
          <cell r="E1289" t="str">
            <v>WARAS - Sea</v>
          </cell>
          <cell r="F1289" t="str">
            <v>SGN</v>
          </cell>
          <cell r="G1289" t="str">
            <v>Forecast</v>
          </cell>
        </row>
        <row r="1290">
          <cell r="B1290" t="str">
            <v>XBLAIN</v>
          </cell>
          <cell r="C1290">
            <v>3</v>
          </cell>
          <cell r="D1290" t="str">
            <v>24</v>
          </cell>
          <cell r="E1290" t="str">
            <v>XBLAIN - Sea</v>
          </cell>
          <cell r="F1290" t="str">
            <v>SGN</v>
          </cell>
          <cell r="G1290" t="str">
            <v>Forecast</v>
          </cell>
        </row>
        <row r="1291">
          <cell r="B1291" t="str">
            <v>XCALM</v>
          </cell>
          <cell r="C1291">
            <v>1</v>
          </cell>
          <cell r="D1291" t="str">
            <v>24</v>
          </cell>
          <cell r="E1291" t="str">
            <v>XCALM - Sea</v>
          </cell>
          <cell r="F1291" t="str">
            <v>SGN</v>
          </cell>
          <cell r="G1291" t="str">
            <v>Forecast</v>
          </cell>
        </row>
        <row r="1292">
          <cell r="B1292" t="str">
            <v>XIRGA</v>
          </cell>
          <cell r="C1292">
            <v>2</v>
          </cell>
          <cell r="D1292" t="str">
            <v>24</v>
          </cell>
          <cell r="E1292" t="str">
            <v>XIRGA - Sea</v>
          </cell>
          <cell r="F1292" t="str">
            <v>SGN</v>
          </cell>
          <cell r="G1292" t="str">
            <v>Forecast</v>
          </cell>
        </row>
        <row r="1293">
          <cell r="B1293" t="str">
            <v>XREDC</v>
          </cell>
          <cell r="C1293">
            <v>1</v>
          </cell>
          <cell r="D1293" t="str">
            <v>24</v>
          </cell>
          <cell r="E1293" t="str">
            <v>XREDC - Sea</v>
          </cell>
          <cell r="F1293" t="str">
            <v>SGN</v>
          </cell>
          <cell r="G1293" t="str">
            <v>Forecast</v>
          </cell>
        </row>
        <row r="1294">
          <cell r="B1294" t="str">
            <v>XSCIN</v>
          </cell>
          <cell r="C1294">
            <v>2</v>
          </cell>
          <cell r="D1294" t="str">
            <v>24</v>
          </cell>
          <cell r="E1294" t="str">
            <v>XSCIN - Sea</v>
          </cell>
          <cell r="F1294" t="str">
            <v>SGN</v>
          </cell>
          <cell r="G1294" t="str">
            <v>Forecast</v>
          </cell>
        </row>
        <row r="1295">
          <cell r="B1295" t="str">
            <v>AAFES</v>
          </cell>
          <cell r="C1295">
            <v>12</v>
          </cell>
          <cell r="D1295" t="str">
            <v>25</v>
          </cell>
          <cell r="E1295" t="str">
            <v>AAFES - Sea</v>
          </cell>
          <cell r="F1295" t="str">
            <v>SGN</v>
          </cell>
          <cell r="G1295" t="str">
            <v>Forecast</v>
          </cell>
        </row>
        <row r="1296">
          <cell r="B1296" t="str">
            <v>AAFZE</v>
          </cell>
          <cell r="C1296">
            <v>0</v>
          </cell>
          <cell r="D1296" t="str">
            <v>25</v>
          </cell>
          <cell r="E1296" t="str">
            <v>AAFZE - Air</v>
          </cell>
          <cell r="F1296" t="str">
            <v>SGN</v>
          </cell>
          <cell r="G1296" t="str">
            <v>Forecast</v>
          </cell>
        </row>
        <row r="1297">
          <cell r="B1297" t="str">
            <v>AAFZE</v>
          </cell>
          <cell r="C1297">
            <v>6</v>
          </cell>
          <cell r="D1297" t="str">
            <v>25</v>
          </cell>
          <cell r="E1297" t="str">
            <v>AAFZE - Sea</v>
          </cell>
          <cell r="F1297" t="str">
            <v>SGN</v>
          </cell>
          <cell r="G1297" t="str">
            <v>Forecast</v>
          </cell>
        </row>
        <row r="1298">
          <cell r="B1298" t="str">
            <v>AEBV</v>
          </cell>
          <cell r="C1298">
            <v>5</v>
          </cell>
          <cell r="D1298" t="str">
            <v>25</v>
          </cell>
          <cell r="E1298" t="str">
            <v>AEBV - Air</v>
          </cell>
          <cell r="F1298" t="str">
            <v>SGN</v>
          </cell>
          <cell r="G1298" t="str">
            <v>Forecast</v>
          </cell>
        </row>
        <row r="1299">
          <cell r="B1299" t="str">
            <v>AEBV</v>
          </cell>
          <cell r="C1299">
            <v>75</v>
          </cell>
          <cell r="D1299" t="str">
            <v>25</v>
          </cell>
          <cell r="E1299" t="str">
            <v>AEBV - Sea</v>
          </cell>
          <cell r="F1299" t="str">
            <v>SGN</v>
          </cell>
          <cell r="G1299" t="str">
            <v>Forecast</v>
          </cell>
        </row>
        <row r="1300">
          <cell r="B1300" t="str">
            <v>AEO</v>
          </cell>
          <cell r="C1300">
            <v>0</v>
          </cell>
          <cell r="D1300" t="str">
            <v>25</v>
          </cell>
          <cell r="E1300" t="str">
            <v>AEO - Air</v>
          </cell>
          <cell r="F1300" t="str">
            <v>SGN</v>
          </cell>
          <cell r="G1300" t="str">
            <v>Forecast</v>
          </cell>
        </row>
        <row r="1301">
          <cell r="B1301" t="str">
            <v>AEO</v>
          </cell>
          <cell r="C1301">
            <v>89</v>
          </cell>
          <cell r="D1301" t="str">
            <v>25</v>
          </cell>
          <cell r="E1301" t="str">
            <v>AEO - Sea</v>
          </cell>
          <cell r="F1301" t="str">
            <v>SGN</v>
          </cell>
          <cell r="G1301" t="str">
            <v>Forecast</v>
          </cell>
        </row>
        <row r="1302">
          <cell r="B1302" t="str">
            <v>AEOMIX</v>
          </cell>
          <cell r="C1302">
            <v>189</v>
          </cell>
          <cell r="D1302" t="str">
            <v>25</v>
          </cell>
          <cell r="E1302" t="str">
            <v>AEOMIX - Sea</v>
          </cell>
          <cell r="F1302" t="str">
            <v>SGN</v>
          </cell>
          <cell r="G1302" t="str">
            <v>Forecast</v>
          </cell>
        </row>
        <row r="1303">
          <cell r="B1303" t="str">
            <v>ALBRT</v>
          </cell>
          <cell r="C1303">
            <v>1</v>
          </cell>
          <cell r="D1303" t="str">
            <v>25</v>
          </cell>
          <cell r="E1303" t="str">
            <v>ALBRT - Sea</v>
          </cell>
          <cell r="F1303" t="str">
            <v>SGN</v>
          </cell>
          <cell r="G1303" t="str">
            <v>Forecast</v>
          </cell>
        </row>
        <row r="1304">
          <cell r="B1304" t="str">
            <v>ALLB</v>
          </cell>
          <cell r="C1304">
            <v>2</v>
          </cell>
          <cell r="D1304" t="str">
            <v>25</v>
          </cell>
          <cell r="E1304" t="str">
            <v>ALLB - Sea</v>
          </cell>
          <cell r="F1304" t="str">
            <v>SGN</v>
          </cell>
          <cell r="G1304" t="str">
            <v>Forecast</v>
          </cell>
        </row>
        <row r="1305">
          <cell r="B1305" t="str">
            <v>ANNINC</v>
          </cell>
          <cell r="C1305">
            <v>110</v>
          </cell>
          <cell r="D1305" t="str">
            <v>25</v>
          </cell>
          <cell r="E1305" t="str">
            <v>ANNINC - Sea</v>
          </cell>
          <cell r="F1305" t="str">
            <v>SGN</v>
          </cell>
          <cell r="G1305" t="str">
            <v>Forecast</v>
          </cell>
        </row>
        <row r="1306">
          <cell r="B1306" t="str">
            <v>ARMOUR</v>
          </cell>
          <cell r="C1306">
            <v>181</v>
          </cell>
          <cell r="D1306" t="str">
            <v>25</v>
          </cell>
          <cell r="E1306" t="str">
            <v>ARMOUR - Sea</v>
          </cell>
          <cell r="F1306" t="str">
            <v>SGN</v>
          </cell>
          <cell r="G1306" t="str">
            <v>Forecast</v>
          </cell>
        </row>
        <row r="1307">
          <cell r="B1307" t="str">
            <v>ATC</v>
          </cell>
          <cell r="C1307">
            <v>30</v>
          </cell>
          <cell r="D1307" t="str">
            <v>25</v>
          </cell>
          <cell r="E1307" t="str">
            <v>ATC - Sea</v>
          </cell>
          <cell r="F1307" t="str">
            <v>SGN</v>
          </cell>
          <cell r="G1307" t="str">
            <v>Forecast</v>
          </cell>
        </row>
        <row r="1308">
          <cell r="B1308" t="str">
            <v>ATS</v>
          </cell>
          <cell r="C1308">
            <v>2</v>
          </cell>
          <cell r="D1308" t="str">
            <v>25</v>
          </cell>
          <cell r="E1308" t="str">
            <v>ATS - Sea</v>
          </cell>
          <cell r="F1308" t="str">
            <v>SGN</v>
          </cell>
          <cell r="G1308" t="str">
            <v>Forecast</v>
          </cell>
        </row>
        <row r="1309">
          <cell r="B1309" t="str">
            <v>BELL</v>
          </cell>
          <cell r="C1309">
            <v>2</v>
          </cell>
          <cell r="D1309" t="str">
            <v>25</v>
          </cell>
          <cell r="E1309" t="str">
            <v>BELL - Sea</v>
          </cell>
          <cell r="F1309" t="str">
            <v>SGN</v>
          </cell>
          <cell r="G1309" t="str">
            <v>Forecast</v>
          </cell>
        </row>
        <row r="1310">
          <cell r="B1310" t="str">
            <v>BOSE</v>
          </cell>
          <cell r="C1310">
            <v>3</v>
          </cell>
          <cell r="D1310" t="str">
            <v>25</v>
          </cell>
          <cell r="E1310" t="str">
            <v>BOSE - Sea</v>
          </cell>
          <cell r="F1310" t="str">
            <v>SGN</v>
          </cell>
          <cell r="G1310" t="str">
            <v>Forecast</v>
          </cell>
        </row>
        <row r="1311">
          <cell r="B1311" t="str">
            <v>BPSH</v>
          </cell>
          <cell r="C1311">
            <v>3</v>
          </cell>
          <cell r="D1311" t="str">
            <v>25</v>
          </cell>
          <cell r="E1311" t="str">
            <v>BPSH - Sea</v>
          </cell>
          <cell r="F1311" t="str">
            <v>SGN</v>
          </cell>
          <cell r="G1311" t="str">
            <v>Forecast</v>
          </cell>
        </row>
        <row r="1312">
          <cell r="B1312" t="str">
            <v>BPSHCA</v>
          </cell>
          <cell r="C1312">
            <v>8</v>
          </cell>
          <cell r="D1312" t="str">
            <v>25</v>
          </cell>
          <cell r="E1312" t="str">
            <v>BPSHCA - Sea</v>
          </cell>
          <cell r="F1312" t="str">
            <v>SGN</v>
          </cell>
          <cell r="G1312" t="str">
            <v>Forecast</v>
          </cell>
        </row>
        <row r="1313">
          <cell r="B1313" t="str">
            <v>CKFWEU</v>
          </cell>
          <cell r="C1313">
            <v>8</v>
          </cell>
          <cell r="D1313" t="str">
            <v>25</v>
          </cell>
          <cell r="E1313" t="str">
            <v>CKFWEU - Sea</v>
          </cell>
          <cell r="F1313" t="str">
            <v>SGN</v>
          </cell>
          <cell r="G1313" t="str">
            <v>Forecast</v>
          </cell>
        </row>
        <row r="1314">
          <cell r="B1314" t="str">
            <v>CONVRS</v>
          </cell>
          <cell r="C1314">
            <v>27</v>
          </cell>
          <cell r="D1314" t="str">
            <v>25</v>
          </cell>
          <cell r="E1314" t="str">
            <v>CONVRS - Sea</v>
          </cell>
          <cell r="F1314" t="str">
            <v>SGN</v>
          </cell>
          <cell r="G1314" t="str">
            <v>Forecast</v>
          </cell>
        </row>
        <row r="1315">
          <cell r="B1315" t="str">
            <v>DEICH</v>
          </cell>
          <cell r="C1315">
            <v>1</v>
          </cell>
          <cell r="D1315" t="str">
            <v>25</v>
          </cell>
          <cell r="E1315" t="str">
            <v>DEICH - Sea</v>
          </cell>
          <cell r="F1315" t="str">
            <v>SGN</v>
          </cell>
          <cell r="G1315" t="str">
            <v>Forecast</v>
          </cell>
        </row>
        <row r="1316">
          <cell r="B1316" t="str">
            <v>DICKS</v>
          </cell>
          <cell r="C1316">
            <v>0</v>
          </cell>
          <cell r="D1316" t="str">
            <v>25</v>
          </cell>
          <cell r="E1316" t="str">
            <v>DICKS - Sea</v>
          </cell>
          <cell r="F1316" t="str">
            <v>SGN</v>
          </cell>
          <cell r="G1316" t="str">
            <v>Forecast</v>
          </cell>
        </row>
        <row r="1317">
          <cell r="B1317" t="str">
            <v>DORM</v>
          </cell>
          <cell r="C1317">
            <v>1</v>
          </cell>
          <cell r="D1317" t="str">
            <v>25</v>
          </cell>
          <cell r="E1317" t="str">
            <v>DORM - Sea</v>
          </cell>
          <cell r="F1317" t="str">
            <v>SGN</v>
          </cell>
          <cell r="G1317" t="str">
            <v>Forecast</v>
          </cell>
        </row>
        <row r="1318">
          <cell r="B1318" t="str">
            <v>EDDIEB</v>
          </cell>
          <cell r="C1318">
            <v>0</v>
          </cell>
          <cell r="D1318" t="str">
            <v>25</v>
          </cell>
          <cell r="E1318" t="str">
            <v>EDDIEB - Air</v>
          </cell>
          <cell r="F1318" t="str">
            <v>SGN</v>
          </cell>
          <cell r="G1318" t="str">
            <v>Forecast</v>
          </cell>
        </row>
        <row r="1319">
          <cell r="B1319" t="str">
            <v>EDDIEB</v>
          </cell>
          <cell r="C1319">
            <v>37</v>
          </cell>
          <cell r="D1319" t="str">
            <v>25</v>
          </cell>
          <cell r="E1319" t="str">
            <v>EDDIEB - Sea</v>
          </cell>
          <cell r="F1319" t="str">
            <v>SGN</v>
          </cell>
          <cell r="G1319" t="str">
            <v>Forecast</v>
          </cell>
        </row>
        <row r="1320">
          <cell r="B1320" t="str">
            <v>ELDOR</v>
          </cell>
          <cell r="C1320">
            <v>7</v>
          </cell>
          <cell r="D1320" t="str">
            <v>25</v>
          </cell>
          <cell r="E1320" t="str">
            <v>ELDOR - Sea</v>
          </cell>
          <cell r="F1320" t="str">
            <v>SGN</v>
          </cell>
          <cell r="G1320" t="str">
            <v>Forecast</v>
          </cell>
        </row>
        <row r="1321">
          <cell r="B1321" t="str">
            <v>EUROM</v>
          </cell>
          <cell r="C1321">
            <v>5</v>
          </cell>
          <cell r="D1321" t="str">
            <v>25</v>
          </cell>
          <cell r="E1321" t="str">
            <v>EUROM - Sea</v>
          </cell>
          <cell r="F1321" t="str">
            <v>SGN</v>
          </cell>
          <cell r="G1321" t="str">
            <v>Forecast</v>
          </cell>
        </row>
        <row r="1322">
          <cell r="B1322" t="str">
            <v>FOOTTE</v>
          </cell>
          <cell r="C1322">
            <v>4</v>
          </cell>
          <cell r="D1322" t="str">
            <v>25</v>
          </cell>
          <cell r="E1322" t="str">
            <v>FOOTTE - Sea</v>
          </cell>
          <cell r="F1322" t="str">
            <v>SGN</v>
          </cell>
          <cell r="G1322" t="str">
            <v>Forecast</v>
          </cell>
        </row>
        <row r="1323">
          <cell r="B1323" t="str">
            <v>GAP</v>
          </cell>
          <cell r="C1323">
            <v>2</v>
          </cell>
          <cell r="D1323" t="str">
            <v>25</v>
          </cell>
          <cell r="E1323" t="str">
            <v>GAP - Air</v>
          </cell>
          <cell r="F1323" t="str">
            <v>SGN</v>
          </cell>
          <cell r="G1323" t="str">
            <v>Forecast</v>
          </cell>
        </row>
        <row r="1324">
          <cell r="B1324" t="str">
            <v>GAP</v>
          </cell>
          <cell r="C1324">
            <v>1214</v>
          </cell>
          <cell r="D1324" t="str">
            <v>25</v>
          </cell>
          <cell r="E1324" t="str">
            <v>GAP - Sea</v>
          </cell>
          <cell r="F1324" t="str">
            <v>SGN</v>
          </cell>
          <cell r="G1324" t="str">
            <v>Forecast</v>
          </cell>
        </row>
        <row r="1325">
          <cell r="B1325" t="str">
            <v>GFSI</v>
          </cell>
          <cell r="C1325">
            <v>5</v>
          </cell>
          <cell r="D1325" t="str">
            <v>25</v>
          </cell>
          <cell r="E1325" t="str">
            <v>GFSI - Sea</v>
          </cell>
          <cell r="F1325" t="str">
            <v>SGN</v>
          </cell>
          <cell r="G1325" t="str">
            <v>Forecast</v>
          </cell>
        </row>
        <row r="1326">
          <cell r="B1326" t="str">
            <v>GUITCN</v>
          </cell>
          <cell r="C1326">
            <v>2</v>
          </cell>
          <cell r="D1326" t="str">
            <v>25</v>
          </cell>
          <cell r="E1326" t="str">
            <v>GUITCN - Sea</v>
          </cell>
          <cell r="F1326" t="str">
            <v>SGN</v>
          </cell>
          <cell r="G1326" t="str">
            <v>Forecast</v>
          </cell>
        </row>
        <row r="1327">
          <cell r="B1327" t="str">
            <v>HAGGAR</v>
          </cell>
          <cell r="C1327">
            <v>8</v>
          </cell>
          <cell r="D1327" t="str">
            <v>25</v>
          </cell>
          <cell r="E1327" t="str">
            <v>HAGGAR - Sea</v>
          </cell>
          <cell r="F1327" t="str">
            <v>SGN</v>
          </cell>
          <cell r="G1327" t="str">
            <v>Forecast</v>
          </cell>
        </row>
        <row r="1328">
          <cell r="B1328" t="str">
            <v>HUNK</v>
          </cell>
          <cell r="C1328">
            <v>0</v>
          </cell>
          <cell r="D1328" t="str">
            <v>25</v>
          </cell>
          <cell r="E1328" t="str">
            <v>HUNK - Sea</v>
          </cell>
          <cell r="F1328" t="str">
            <v>SGN</v>
          </cell>
          <cell r="G1328" t="str">
            <v>Forecast</v>
          </cell>
        </row>
        <row r="1329">
          <cell r="B1329" t="str">
            <v>IMAGE</v>
          </cell>
          <cell r="C1329">
            <v>18</v>
          </cell>
          <cell r="D1329" t="str">
            <v>25</v>
          </cell>
          <cell r="E1329" t="str">
            <v>IMAGE - Sea</v>
          </cell>
          <cell r="F1329" t="str">
            <v>SGN</v>
          </cell>
          <cell r="G1329" t="str">
            <v>Forecast</v>
          </cell>
        </row>
        <row r="1330">
          <cell r="B1330" t="str">
            <v>ITGM</v>
          </cell>
          <cell r="C1330">
            <v>3</v>
          </cell>
          <cell r="D1330" t="str">
            <v>25</v>
          </cell>
          <cell r="E1330" t="str">
            <v>ITGM - Sea</v>
          </cell>
          <cell r="F1330" t="str">
            <v>SGN</v>
          </cell>
          <cell r="G1330" t="str">
            <v>Forecast</v>
          </cell>
        </row>
        <row r="1331">
          <cell r="B1331" t="str">
            <v>JCREW</v>
          </cell>
          <cell r="C1331">
            <v>7</v>
          </cell>
          <cell r="D1331" t="str">
            <v>25</v>
          </cell>
          <cell r="E1331" t="str">
            <v>JCREW - Air</v>
          </cell>
          <cell r="F1331" t="str">
            <v>SGN</v>
          </cell>
          <cell r="G1331" t="str">
            <v>Forecast</v>
          </cell>
        </row>
        <row r="1332">
          <cell r="B1332" t="str">
            <v>JCREW</v>
          </cell>
          <cell r="C1332">
            <v>45</v>
          </cell>
          <cell r="D1332" t="str">
            <v>25</v>
          </cell>
          <cell r="E1332" t="str">
            <v>JCREW - Sea</v>
          </cell>
          <cell r="F1332" t="str">
            <v>SGN</v>
          </cell>
          <cell r="G1332" t="str">
            <v>Forecast</v>
          </cell>
        </row>
        <row r="1333">
          <cell r="B1333" t="str">
            <v>KMRTFM</v>
          </cell>
          <cell r="C1333">
            <v>20</v>
          </cell>
          <cell r="D1333" t="str">
            <v>25</v>
          </cell>
          <cell r="E1333" t="str">
            <v>KMRTFM - Sea</v>
          </cell>
          <cell r="F1333" t="str">
            <v>SGN</v>
          </cell>
          <cell r="G1333" t="str">
            <v>Forecast</v>
          </cell>
        </row>
        <row r="1334">
          <cell r="B1334" t="str">
            <v>MYSHOE</v>
          </cell>
          <cell r="C1334">
            <v>21</v>
          </cell>
          <cell r="D1334" t="str">
            <v>25</v>
          </cell>
          <cell r="E1334" t="str">
            <v>MYSHOE - Sea</v>
          </cell>
          <cell r="F1334" t="str">
            <v>SGN</v>
          </cell>
          <cell r="G1334" t="str">
            <v>Forecast</v>
          </cell>
        </row>
        <row r="1335">
          <cell r="B1335" t="str">
            <v>NBAL</v>
          </cell>
          <cell r="C1335">
            <v>1</v>
          </cell>
          <cell r="D1335" t="str">
            <v>25</v>
          </cell>
          <cell r="E1335" t="str">
            <v>NBAL - Air</v>
          </cell>
          <cell r="F1335" t="str">
            <v>SGN</v>
          </cell>
          <cell r="G1335" t="str">
            <v>Forecast</v>
          </cell>
        </row>
        <row r="1336">
          <cell r="B1336" t="str">
            <v>NBAL</v>
          </cell>
          <cell r="C1336">
            <v>449</v>
          </cell>
          <cell r="D1336" t="str">
            <v>25</v>
          </cell>
          <cell r="E1336" t="str">
            <v>NBAL - Sea</v>
          </cell>
          <cell r="F1336" t="str">
            <v>SGN</v>
          </cell>
          <cell r="G1336" t="str">
            <v>Forecast</v>
          </cell>
        </row>
        <row r="1337">
          <cell r="B1337" t="str">
            <v>NBC</v>
          </cell>
          <cell r="C1337">
            <v>7</v>
          </cell>
          <cell r="D1337" t="str">
            <v>25</v>
          </cell>
          <cell r="E1337" t="str">
            <v>NBC - Sea</v>
          </cell>
          <cell r="F1337" t="str">
            <v>SGN</v>
          </cell>
          <cell r="G1337" t="str">
            <v>Forecast</v>
          </cell>
        </row>
        <row r="1338">
          <cell r="B1338" t="str">
            <v>NBMY</v>
          </cell>
          <cell r="C1338">
            <v>42</v>
          </cell>
          <cell r="D1338" t="str">
            <v>25</v>
          </cell>
          <cell r="E1338" t="str">
            <v>NBMY - Sea</v>
          </cell>
          <cell r="F1338" t="str">
            <v>SGN</v>
          </cell>
          <cell r="G1338" t="str">
            <v>Forecast</v>
          </cell>
        </row>
        <row r="1339">
          <cell r="B1339" t="str">
            <v>NBSG</v>
          </cell>
          <cell r="C1339">
            <v>49</v>
          </cell>
          <cell r="D1339" t="str">
            <v>25</v>
          </cell>
          <cell r="E1339" t="str">
            <v>NBSG - Sea</v>
          </cell>
          <cell r="F1339" t="str">
            <v>SGN</v>
          </cell>
          <cell r="G1339" t="str">
            <v>Forecast</v>
          </cell>
        </row>
        <row r="1340">
          <cell r="B1340" t="str">
            <v>OUTDOR</v>
          </cell>
          <cell r="C1340">
            <v>8</v>
          </cell>
          <cell r="D1340" t="str">
            <v>25</v>
          </cell>
          <cell r="E1340" t="str">
            <v>OUTDOR - Air</v>
          </cell>
          <cell r="F1340" t="str">
            <v>SGN</v>
          </cell>
          <cell r="G1340" t="str">
            <v>Forecast</v>
          </cell>
        </row>
        <row r="1341">
          <cell r="B1341" t="str">
            <v>OUTDOR</v>
          </cell>
          <cell r="C1341">
            <v>301</v>
          </cell>
          <cell r="D1341" t="str">
            <v>25</v>
          </cell>
          <cell r="E1341" t="str">
            <v>OUTDOR - Sea</v>
          </cell>
          <cell r="F1341" t="str">
            <v>SGN</v>
          </cell>
          <cell r="G1341" t="str">
            <v>Forecast</v>
          </cell>
        </row>
        <row r="1342">
          <cell r="B1342" t="str">
            <v>PACSUN</v>
          </cell>
          <cell r="C1342">
            <v>1</v>
          </cell>
          <cell r="D1342" t="str">
            <v>25</v>
          </cell>
          <cell r="E1342" t="str">
            <v>PACSUN - Sea</v>
          </cell>
          <cell r="F1342" t="str">
            <v>SGN</v>
          </cell>
          <cell r="G1342" t="str">
            <v>Forecast</v>
          </cell>
        </row>
        <row r="1343">
          <cell r="B1343" t="str">
            <v>PVHJA</v>
          </cell>
          <cell r="C1343">
            <v>1</v>
          </cell>
          <cell r="D1343" t="str">
            <v>25</v>
          </cell>
          <cell r="E1343" t="str">
            <v>PVHJA - Sea</v>
          </cell>
          <cell r="F1343" t="str">
            <v>SGN</v>
          </cell>
          <cell r="G1343" t="str">
            <v>Forecast</v>
          </cell>
        </row>
        <row r="1344">
          <cell r="B1344" t="str">
            <v>RH</v>
          </cell>
          <cell r="C1344">
            <v>128</v>
          </cell>
          <cell r="D1344" t="str">
            <v>25</v>
          </cell>
          <cell r="E1344" t="str">
            <v>RH - Sea</v>
          </cell>
          <cell r="F1344" t="str">
            <v>SGN</v>
          </cell>
          <cell r="G1344" t="str">
            <v>Forecast</v>
          </cell>
        </row>
        <row r="1345">
          <cell r="B1345" t="str">
            <v>SPENCR</v>
          </cell>
          <cell r="C1345">
            <v>1</v>
          </cell>
          <cell r="D1345" t="str">
            <v>25</v>
          </cell>
          <cell r="E1345" t="str">
            <v>SPENCR - Sea</v>
          </cell>
          <cell r="F1345" t="str">
            <v>SGN</v>
          </cell>
          <cell r="G1345" t="str">
            <v>Forecast</v>
          </cell>
        </row>
        <row r="1346">
          <cell r="B1346" t="str">
            <v>SWOOSH</v>
          </cell>
          <cell r="C1346">
            <v>35</v>
          </cell>
          <cell r="D1346" t="str">
            <v>25</v>
          </cell>
          <cell r="E1346" t="str">
            <v>SWOOSH - Air</v>
          </cell>
          <cell r="F1346" t="str">
            <v>SGN</v>
          </cell>
          <cell r="G1346" t="str">
            <v>Forecast</v>
          </cell>
        </row>
        <row r="1347">
          <cell r="B1347" t="str">
            <v>SWOOSH</v>
          </cell>
          <cell r="C1347">
            <v>5270</v>
          </cell>
          <cell r="D1347" t="str">
            <v>25</v>
          </cell>
          <cell r="E1347" t="str">
            <v>SWOOSH - Sea</v>
          </cell>
          <cell r="F1347" t="str">
            <v>SGN</v>
          </cell>
          <cell r="G1347" t="str">
            <v>Forecast</v>
          </cell>
        </row>
        <row r="1348">
          <cell r="B1348" t="str">
            <v>THAS</v>
          </cell>
          <cell r="C1348">
            <v>2</v>
          </cell>
          <cell r="D1348" t="str">
            <v>25</v>
          </cell>
          <cell r="E1348" t="str">
            <v>THAS - Sea</v>
          </cell>
          <cell r="F1348" t="str">
            <v>SGN</v>
          </cell>
          <cell r="G1348" t="str">
            <v>Forecast</v>
          </cell>
        </row>
        <row r="1349">
          <cell r="B1349" t="str">
            <v>TKMAXX</v>
          </cell>
          <cell r="C1349">
            <v>23</v>
          </cell>
          <cell r="D1349" t="str">
            <v>25</v>
          </cell>
          <cell r="E1349" t="str">
            <v>TKMAXX - Sea</v>
          </cell>
          <cell r="F1349" t="str">
            <v>SGN</v>
          </cell>
          <cell r="G1349" t="str">
            <v>Forecast</v>
          </cell>
        </row>
        <row r="1350">
          <cell r="B1350" t="str">
            <v>TOMBOD</v>
          </cell>
          <cell r="C1350">
            <v>8</v>
          </cell>
          <cell r="D1350" t="str">
            <v>25</v>
          </cell>
          <cell r="E1350" t="str">
            <v>TOMBOD - Sea</v>
          </cell>
          <cell r="F1350" t="str">
            <v>SGN</v>
          </cell>
          <cell r="G1350" t="str">
            <v>Forecast</v>
          </cell>
        </row>
        <row r="1351">
          <cell r="B1351" t="str">
            <v>TOMFTW</v>
          </cell>
          <cell r="C1351">
            <v>16</v>
          </cell>
          <cell r="D1351" t="str">
            <v>25</v>
          </cell>
          <cell r="E1351" t="str">
            <v>TOMFTW - Sea</v>
          </cell>
          <cell r="F1351" t="str">
            <v>SGN</v>
          </cell>
          <cell r="G1351" t="str">
            <v>Forecast</v>
          </cell>
        </row>
        <row r="1352">
          <cell r="B1352" t="str">
            <v>TOMJEU</v>
          </cell>
          <cell r="C1352">
            <v>5</v>
          </cell>
          <cell r="D1352" t="str">
            <v>25</v>
          </cell>
          <cell r="E1352" t="str">
            <v>TOMJEU - Sea</v>
          </cell>
          <cell r="F1352" t="str">
            <v>SGN</v>
          </cell>
          <cell r="G1352" t="str">
            <v>Forecast</v>
          </cell>
        </row>
        <row r="1353">
          <cell r="B1353" t="str">
            <v>TOMRTL</v>
          </cell>
          <cell r="C1353">
            <v>0</v>
          </cell>
          <cell r="D1353" t="str">
            <v>25</v>
          </cell>
          <cell r="E1353" t="str">
            <v>TOMRTL - Sea</v>
          </cell>
          <cell r="F1353" t="str">
            <v>SGN</v>
          </cell>
          <cell r="G1353" t="str">
            <v>Forecast</v>
          </cell>
        </row>
        <row r="1354">
          <cell r="B1354" t="str">
            <v>TOMSEU</v>
          </cell>
          <cell r="C1354">
            <v>1</v>
          </cell>
          <cell r="D1354" t="str">
            <v>25</v>
          </cell>
          <cell r="E1354" t="str">
            <v>TOMSEU - Sea</v>
          </cell>
          <cell r="F1354" t="str">
            <v>SGN</v>
          </cell>
          <cell r="G1354" t="str">
            <v>Forecast</v>
          </cell>
        </row>
        <row r="1355">
          <cell r="B1355" t="str">
            <v>TRUINT</v>
          </cell>
          <cell r="C1355">
            <v>1</v>
          </cell>
          <cell r="D1355" t="str">
            <v>25</v>
          </cell>
          <cell r="E1355" t="str">
            <v>TRUINT - Sea</v>
          </cell>
          <cell r="F1355" t="str">
            <v>SGN</v>
          </cell>
          <cell r="G1355" t="str">
            <v>Forecast</v>
          </cell>
        </row>
        <row r="1356">
          <cell r="B1356" t="str">
            <v>UAAIR</v>
          </cell>
          <cell r="C1356">
            <v>29</v>
          </cell>
          <cell r="D1356" t="str">
            <v>25</v>
          </cell>
          <cell r="E1356" t="str">
            <v>UAAIR - Air</v>
          </cell>
          <cell r="F1356" t="str">
            <v>SGN</v>
          </cell>
          <cell r="G1356" t="str">
            <v>Forecast</v>
          </cell>
        </row>
        <row r="1357">
          <cell r="B1357" t="str">
            <v>UADSHP</v>
          </cell>
          <cell r="C1357">
            <v>5</v>
          </cell>
          <cell r="D1357" t="str">
            <v>25</v>
          </cell>
          <cell r="E1357" t="str">
            <v>UADSHP - Sea</v>
          </cell>
          <cell r="F1357" t="str">
            <v>SGN</v>
          </cell>
          <cell r="G1357" t="str">
            <v>Forecast</v>
          </cell>
        </row>
        <row r="1358">
          <cell r="B1358" t="str">
            <v>UAWEN</v>
          </cell>
          <cell r="C1358">
            <v>54</v>
          </cell>
          <cell r="D1358" t="str">
            <v>25</v>
          </cell>
          <cell r="E1358" t="str">
            <v>UAWEN - Sea</v>
          </cell>
          <cell r="F1358" t="str">
            <v>SGN</v>
          </cell>
          <cell r="G1358" t="str">
            <v>Forecast</v>
          </cell>
        </row>
        <row r="1359">
          <cell r="B1359" t="str">
            <v>URBAN</v>
          </cell>
          <cell r="C1359">
            <v>93</v>
          </cell>
          <cell r="D1359" t="str">
            <v>25</v>
          </cell>
          <cell r="E1359" t="str">
            <v>URBAN - Sea</v>
          </cell>
          <cell r="F1359" t="str">
            <v>SGN</v>
          </cell>
          <cell r="G1359" t="str">
            <v>Forecast</v>
          </cell>
        </row>
        <row r="1360">
          <cell r="B1360" t="str">
            <v>WARAS</v>
          </cell>
          <cell r="C1360">
            <v>8</v>
          </cell>
          <cell r="D1360" t="str">
            <v>25</v>
          </cell>
          <cell r="E1360" t="str">
            <v>WARAS - Sea</v>
          </cell>
          <cell r="F1360" t="str">
            <v>SGN</v>
          </cell>
          <cell r="G1360" t="str">
            <v>Forecast</v>
          </cell>
        </row>
        <row r="1361">
          <cell r="B1361" t="str">
            <v>WYNBRG</v>
          </cell>
          <cell r="C1361">
            <v>4</v>
          </cell>
          <cell r="D1361" t="str">
            <v>25</v>
          </cell>
          <cell r="E1361" t="str">
            <v>WYNBRG - Sea</v>
          </cell>
          <cell r="F1361" t="str">
            <v>SGN</v>
          </cell>
          <cell r="G1361" t="str">
            <v>Forecast</v>
          </cell>
        </row>
        <row r="1362">
          <cell r="B1362" t="str">
            <v>XATPE</v>
          </cell>
          <cell r="C1362">
            <v>1</v>
          </cell>
          <cell r="D1362" t="str">
            <v>25</v>
          </cell>
          <cell r="E1362" t="str">
            <v>XATPE - Sea</v>
          </cell>
          <cell r="F1362" t="str">
            <v>SGN</v>
          </cell>
          <cell r="G1362" t="str">
            <v>Forecast</v>
          </cell>
        </row>
        <row r="1363">
          <cell r="B1363" t="str">
            <v>XBSKY</v>
          </cell>
          <cell r="C1363">
            <v>1</v>
          </cell>
          <cell r="D1363" t="str">
            <v>25</v>
          </cell>
          <cell r="E1363" t="str">
            <v>XBSKY - Sea</v>
          </cell>
          <cell r="F1363" t="str">
            <v>SGN</v>
          </cell>
          <cell r="G1363" t="str">
            <v>Forecast</v>
          </cell>
        </row>
        <row r="1364">
          <cell r="B1364" t="str">
            <v>XREDC</v>
          </cell>
          <cell r="C1364">
            <v>2</v>
          </cell>
          <cell r="D1364" t="str">
            <v>25</v>
          </cell>
          <cell r="E1364" t="str">
            <v>XREDC - Sea</v>
          </cell>
          <cell r="F1364" t="str">
            <v>SGN</v>
          </cell>
          <cell r="G1364" t="str">
            <v>Forecast</v>
          </cell>
        </row>
        <row r="1365">
          <cell r="B1365" t="str">
            <v>AAFES</v>
          </cell>
          <cell r="C1365">
            <v>39</v>
          </cell>
          <cell r="D1365" t="str">
            <v>26</v>
          </cell>
          <cell r="E1365" t="str">
            <v>AAFES - Sea</v>
          </cell>
          <cell r="F1365" t="str">
            <v>SGN</v>
          </cell>
          <cell r="G1365" t="str">
            <v>Forecast</v>
          </cell>
        </row>
        <row r="1366">
          <cell r="B1366" t="str">
            <v>AEBV</v>
          </cell>
          <cell r="C1366">
            <v>6</v>
          </cell>
          <cell r="D1366" t="str">
            <v>26</v>
          </cell>
          <cell r="E1366" t="str">
            <v>AEBV - Air</v>
          </cell>
          <cell r="F1366" t="str">
            <v>SGN</v>
          </cell>
          <cell r="G1366" t="str">
            <v>Forecast</v>
          </cell>
        </row>
        <row r="1367">
          <cell r="B1367" t="str">
            <v>AEBV</v>
          </cell>
          <cell r="C1367">
            <v>50</v>
          </cell>
          <cell r="D1367" t="str">
            <v>26</v>
          </cell>
          <cell r="E1367" t="str">
            <v>AEBV - Sea</v>
          </cell>
          <cell r="F1367" t="str">
            <v>SGN</v>
          </cell>
          <cell r="G1367" t="str">
            <v>Forecast</v>
          </cell>
        </row>
        <row r="1368">
          <cell r="B1368" t="str">
            <v>AEO</v>
          </cell>
          <cell r="C1368">
            <v>0</v>
          </cell>
          <cell r="D1368" t="str">
            <v>26</v>
          </cell>
          <cell r="E1368" t="str">
            <v>AEO - Air</v>
          </cell>
          <cell r="F1368" t="str">
            <v>SGN</v>
          </cell>
          <cell r="G1368" t="str">
            <v>Forecast</v>
          </cell>
        </row>
        <row r="1369">
          <cell r="B1369" t="str">
            <v>AEO</v>
          </cell>
          <cell r="C1369">
            <v>139</v>
          </cell>
          <cell r="D1369" t="str">
            <v>26</v>
          </cell>
          <cell r="E1369" t="str">
            <v>AEO - Sea</v>
          </cell>
          <cell r="F1369" t="str">
            <v>SGN</v>
          </cell>
          <cell r="G1369" t="str">
            <v>Forecast</v>
          </cell>
        </row>
        <row r="1370">
          <cell r="B1370" t="str">
            <v>AEOMEX</v>
          </cell>
          <cell r="C1370">
            <v>35</v>
          </cell>
          <cell r="D1370" t="str">
            <v>26</v>
          </cell>
          <cell r="E1370" t="str">
            <v>AEOMEX - Sea</v>
          </cell>
          <cell r="F1370" t="str">
            <v>SGN</v>
          </cell>
          <cell r="G1370" t="str">
            <v>Forecast</v>
          </cell>
        </row>
        <row r="1371">
          <cell r="B1371" t="str">
            <v>AEOMIX</v>
          </cell>
          <cell r="C1371">
            <v>67</v>
          </cell>
          <cell r="D1371" t="str">
            <v>26</v>
          </cell>
          <cell r="E1371" t="str">
            <v>AEOMIX - Sea</v>
          </cell>
          <cell r="F1371" t="str">
            <v>SGN</v>
          </cell>
          <cell r="G1371" t="str">
            <v>Forecast</v>
          </cell>
        </row>
        <row r="1372">
          <cell r="B1372" t="str">
            <v>AGRON</v>
          </cell>
          <cell r="C1372">
            <v>2</v>
          </cell>
          <cell r="D1372" t="str">
            <v>26</v>
          </cell>
          <cell r="E1372" t="str">
            <v>AGRON - Sea</v>
          </cell>
          <cell r="F1372" t="str">
            <v>SGN</v>
          </cell>
          <cell r="G1372" t="str">
            <v>Forecast</v>
          </cell>
        </row>
        <row r="1373">
          <cell r="B1373" t="str">
            <v>ALBRT</v>
          </cell>
          <cell r="C1373">
            <v>1</v>
          </cell>
          <cell r="D1373" t="str">
            <v>26</v>
          </cell>
          <cell r="E1373" t="str">
            <v>ALBRT - Sea</v>
          </cell>
          <cell r="F1373" t="str">
            <v>SGN</v>
          </cell>
          <cell r="G1373" t="str">
            <v>Forecast</v>
          </cell>
        </row>
        <row r="1374">
          <cell r="B1374" t="str">
            <v>ANNINC</v>
          </cell>
          <cell r="C1374">
            <v>271</v>
          </cell>
          <cell r="D1374" t="str">
            <v>26</v>
          </cell>
          <cell r="E1374" t="str">
            <v>ANNINC - Sea</v>
          </cell>
          <cell r="F1374" t="str">
            <v>SGN</v>
          </cell>
          <cell r="G1374" t="str">
            <v>Forecast</v>
          </cell>
        </row>
        <row r="1375">
          <cell r="B1375" t="str">
            <v>ARMOUR</v>
          </cell>
          <cell r="C1375">
            <v>143</v>
          </cell>
          <cell r="D1375" t="str">
            <v>26</v>
          </cell>
          <cell r="E1375" t="str">
            <v>ARMOUR - Sea</v>
          </cell>
          <cell r="F1375" t="str">
            <v>SGN</v>
          </cell>
          <cell r="G1375" t="str">
            <v>Forecast</v>
          </cell>
        </row>
        <row r="1376">
          <cell r="B1376" t="str">
            <v>ATC</v>
          </cell>
          <cell r="C1376">
            <v>1</v>
          </cell>
          <cell r="D1376" t="str">
            <v>26</v>
          </cell>
          <cell r="E1376" t="str">
            <v>ATC - Air</v>
          </cell>
          <cell r="F1376" t="str">
            <v>SGN</v>
          </cell>
          <cell r="G1376" t="str">
            <v>Forecast</v>
          </cell>
        </row>
        <row r="1377">
          <cell r="B1377" t="str">
            <v>ATC</v>
          </cell>
          <cell r="C1377">
            <v>25</v>
          </cell>
          <cell r="D1377" t="str">
            <v>26</v>
          </cell>
          <cell r="E1377" t="str">
            <v>ATC - Sea</v>
          </cell>
          <cell r="F1377" t="str">
            <v>SGN</v>
          </cell>
          <cell r="G1377" t="str">
            <v>Forecast</v>
          </cell>
        </row>
        <row r="1378">
          <cell r="B1378" t="str">
            <v>ATS</v>
          </cell>
          <cell r="C1378">
            <v>67</v>
          </cell>
          <cell r="D1378" t="str">
            <v>26</v>
          </cell>
          <cell r="E1378" t="str">
            <v>ATS - Sea</v>
          </cell>
          <cell r="F1378" t="str">
            <v>SGN</v>
          </cell>
          <cell r="G1378" t="str">
            <v>Forecast</v>
          </cell>
        </row>
        <row r="1379">
          <cell r="B1379" t="str">
            <v>BELL</v>
          </cell>
          <cell r="C1379">
            <v>5</v>
          </cell>
          <cell r="D1379" t="str">
            <v>26</v>
          </cell>
          <cell r="E1379" t="str">
            <v>BELL - Sea</v>
          </cell>
          <cell r="F1379" t="str">
            <v>SGN</v>
          </cell>
          <cell r="G1379" t="str">
            <v>Forecast</v>
          </cell>
        </row>
        <row r="1380">
          <cell r="B1380" t="str">
            <v>BOSE</v>
          </cell>
          <cell r="C1380">
            <v>1</v>
          </cell>
          <cell r="D1380" t="str">
            <v>26</v>
          </cell>
          <cell r="E1380" t="str">
            <v>BOSE - Sea</v>
          </cell>
          <cell r="F1380" t="str">
            <v>SGN</v>
          </cell>
          <cell r="G1380" t="str">
            <v>Forecast</v>
          </cell>
        </row>
        <row r="1381">
          <cell r="B1381" t="str">
            <v>BPSH</v>
          </cell>
          <cell r="C1381">
            <v>1</v>
          </cell>
          <cell r="D1381" t="str">
            <v>26</v>
          </cell>
          <cell r="E1381" t="str">
            <v>BPSH - Sea</v>
          </cell>
          <cell r="F1381" t="str">
            <v>SGN</v>
          </cell>
          <cell r="G1381" t="str">
            <v>Forecast</v>
          </cell>
        </row>
        <row r="1382">
          <cell r="B1382" t="str">
            <v>BPSHCA</v>
          </cell>
          <cell r="C1382">
            <v>6</v>
          </cell>
          <cell r="D1382" t="str">
            <v>26</v>
          </cell>
          <cell r="E1382" t="str">
            <v>BPSHCA - Sea</v>
          </cell>
          <cell r="F1382" t="str">
            <v>SGN</v>
          </cell>
          <cell r="G1382" t="str">
            <v>Forecast</v>
          </cell>
        </row>
        <row r="1383">
          <cell r="B1383" t="str">
            <v>BPSL</v>
          </cell>
          <cell r="C1383">
            <v>5</v>
          </cell>
          <cell r="D1383" t="str">
            <v>26</v>
          </cell>
          <cell r="E1383" t="str">
            <v>BPSL - Sea</v>
          </cell>
          <cell r="F1383" t="str">
            <v>SGN</v>
          </cell>
          <cell r="G1383" t="str">
            <v>Forecast</v>
          </cell>
        </row>
        <row r="1384">
          <cell r="B1384" t="str">
            <v>CKACEU</v>
          </cell>
          <cell r="C1384">
            <v>1</v>
          </cell>
          <cell r="D1384" t="str">
            <v>26</v>
          </cell>
          <cell r="E1384" t="str">
            <v>CKACEU - Sea</v>
          </cell>
          <cell r="F1384" t="str">
            <v>SGN</v>
          </cell>
          <cell r="G1384" t="str">
            <v>Forecast</v>
          </cell>
        </row>
        <row r="1385">
          <cell r="B1385" t="str">
            <v>CKMSEU</v>
          </cell>
          <cell r="C1385">
            <v>0</v>
          </cell>
          <cell r="D1385" t="str">
            <v>26</v>
          </cell>
          <cell r="E1385" t="str">
            <v>CKMSEU - Sea</v>
          </cell>
          <cell r="F1385" t="str">
            <v>SGN</v>
          </cell>
          <cell r="G1385" t="str">
            <v>Forecast</v>
          </cell>
        </row>
        <row r="1386">
          <cell r="B1386" t="str">
            <v>COLE</v>
          </cell>
          <cell r="C1386">
            <v>6</v>
          </cell>
          <cell r="D1386" t="str">
            <v>26</v>
          </cell>
          <cell r="E1386" t="str">
            <v>COLE - Sea</v>
          </cell>
          <cell r="F1386" t="str">
            <v>SGN</v>
          </cell>
          <cell r="G1386" t="str">
            <v>Forecast</v>
          </cell>
        </row>
        <row r="1387">
          <cell r="B1387" t="str">
            <v>CONVRS</v>
          </cell>
          <cell r="C1387">
            <v>0</v>
          </cell>
          <cell r="D1387" t="str">
            <v>26</v>
          </cell>
          <cell r="E1387" t="str">
            <v>CONVRS - Air</v>
          </cell>
          <cell r="F1387" t="str">
            <v>SGN</v>
          </cell>
          <cell r="G1387" t="str">
            <v>Forecast</v>
          </cell>
        </row>
        <row r="1388">
          <cell r="B1388" t="str">
            <v>CONVRS</v>
          </cell>
          <cell r="C1388">
            <v>33</v>
          </cell>
          <cell r="D1388" t="str">
            <v>26</v>
          </cell>
          <cell r="E1388" t="str">
            <v>CONVRS - Sea</v>
          </cell>
          <cell r="F1388" t="str">
            <v>SGN</v>
          </cell>
          <cell r="G1388" t="str">
            <v>Forecast</v>
          </cell>
        </row>
        <row r="1389">
          <cell r="B1389" t="str">
            <v>DEICH</v>
          </cell>
          <cell r="C1389">
            <v>8</v>
          </cell>
          <cell r="D1389" t="str">
            <v>26</v>
          </cell>
          <cell r="E1389" t="str">
            <v>DEICH - Sea</v>
          </cell>
          <cell r="F1389" t="str">
            <v>SGN</v>
          </cell>
          <cell r="G1389" t="str">
            <v>Forecast</v>
          </cell>
        </row>
        <row r="1390">
          <cell r="B1390" t="str">
            <v>DEMO</v>
          </cell>
          <cell r="C1390">
            <v>2</v>
          </cell>
          <cell r="D1390" t="str">
            <v>26</v>
          </cell>
          <cell r="E1390" t="str">
            <v>DEMO - Sea</v>
          </cell>
          <cell r="F1390" t="str">
            <v>SGN</v>
          </cell>
          <cell r="G1390" t="str">
            <v>Forecast</v>
          </cell>
        </row>
        <row r="1391">
          <cell r="B1391" t="str">
            <v>DICKS</v>
          </cell>
          <cell r="C1391">
            <v>0</v>
          </cell>
          <cell r="D1391" t="str">
            <v>26</v>
          </cell>
          <cell r="E1391" t="str">
            <v>DICKS - Air</v>
          </cell>
          <cell r="F1391" t="str">
            <v>SGN</v>
          </cell>
          <cell r="G1391" t="str">
            <v>Forecast</v>
          </cell>
        </row>
        <row r="1392">
          <cell r="B1392" t="str">
            <v>DICKS</v>
          </cell>
          <cell r="C1392">
            <v>7</v>
          </cell>
          <cell r="D1392" t="str">
            <v>26</v>
          </cell>
          <cell r="E1392" t="str">
            <v>DICKS - Sea</v>
          </cell>
          <cell r="F1392" t="str">
            <v>SGN</v>
          </cell>
          <cell r="G1392" t="str">
            <v>Forecast</v>
          </cell>
        </row>
        <row r="1393">
          <cell r="B1393" t="str">
            <v>DSAQSP</v>
          </cell>
          <cell r="C1393">
            <v>2</v>
          </cell>
          <cell r="D1393" t="str">
            <v>26</v>
          </cell>
          <cell r="E1393" t="str">
            <v>DSAQSP - Sea</v>
          </cell>
          <cell r="F1393" t="str">
            <v>SGN</v>
          </cell>
          <cell r="G1393" t="str">
            <v>Forecast</v>
          </cell>
        </row>
        <row r="1394">
          <cell r="B1394" t="str">
            <v>EDDIEB</v>
          </cell>
          <cell r="C1394">
            <v>0</v>
          </cell>
          <cell r="D1394" t="str">
            <v>26</v>
          </cell>
          <cell r="E1394" t="str">
            <v>EDDIEB - Air</v>
          </cell>
          <cell r="F1394" t="str">
            <v>SGN</v>
          </cell>
          <cell r="G1394" t="str">
            <v>Forecast</v>
          </cell>
        </row>
        <row r="1395">
          <cell r="B1395" t="str">
            <v>EDDIEB</v>
          </cell>
          <cell r="C1395">
            <v>15</v>
          </cell>
          <cell r="D1395" t="str">
            <v>26</v>
          </cell>
          <cell r="E1395" t="str">
            <v>EDDIEB - Sea</v>
          </cell>
          <cell r="F1395" t="str">
            <v>SGN</v>
          </cell>
          <cell r="G1395" t="str">
            <v>Forecast</v>
          </cell>
        </row>
        <row r="1396">
          <cell r="B1396" t="str">
            <v>EMLUX</v>
          </cell>
          <cell r="C1396">
            <v>11</v>
          </cell>
          <cell r="D1396" t="str">
            <v>26</v>
          </cell>
          <cell r="E1396" t="str">
            <v>EMLUX - Sea</v>
          </cell>
          <cell r="F1396" t="str">
            <v>SGN</v>
          </cell>
          <cell r="G1396" t="str">
            <v>Forecast</v>
          </cell>
        </row>
        <row r="1397">
          <cell r="B1397" t="str">
            <v>ENSHOE</v>
          </cell>
          <cell r="C1397">
            <v>2</v>
          </cell>
          <cell r="D1397" t="str">
            <v>26</v>
          </cell>
          <cell r="E1397" t="str">
            <v>ENSHOE - Sea</v>
          </cell>
          <cell r="F1397" t="str">
            <v>SGN</v>
          </cell>
          <cell r="G1397" t="str">
            <v>Forecast</v>
          </cell>
        </row>
        <row r="1398">
          <cell r="B1398" t="str">
            <v>EUROM</v>
          </cell>
          <cell r="C1398">
            <v>13</v>
          </cell>
          <cell r="D1398" t="str">
            <v>26</v>
          </cell>
          <cell r="E1398" t="str">
            <v>EUROM - Sea</v>
          </cell>
          <cell r="F1398" t="str">
            <v>SGN</v>
          </cell>
          <cell r="G1398" t="str">
            <v>Forecast</v>
          </cell>
        </row>
        <row r="1399">
          <cell r="B1399" t="str">
            <v>GAP</v>
          </cell>
          <cell r="C1399">
            <v>24</v>
          </cell>
          <cell r="D1399" t="str">
            <v>26</v>
          </cell>
          <cell r="E1399" t="str">
            <v>GAP - Air</v>
          </cell>
          <cell r="F1399" t="str">
            <v>SGN</v>
          </cell>
          <cell r="G1399" t="str">
            <v>Forecast</v>
          </cell>
        </row>
        <row r="1400">
          <cell r="B1400" t="str">
            <v>GAP</v>
          </cell>
          <cell r="C1400">
            <v>835</v>
          </cell>
          <cell r="D1400" t="str">
            <v>26</v>
          </cell>
          <cell r="E1400" t="str">
            <v>GAP - Sea</v>
          </cell>
          <cell r="F1400" t="str">
            <v>SGN</v>
          </cell>
          <cell r="G1400" t="str">
            <v>Forecast</v>
          </cell>
        </row>
        <row r="1401">
          <cell r="B1401" t="str">
            <v>GFSI</v>
          </cell>
          <cell r="C1401">
            <v>0</v>
          </cell>
          <cell r="D1401" t="str">
            <v>26</v>
          </cell>
          <cell r="E1401" t="str">
            <v>GFSI - Air</v>
          </cell>
          <cell r="F1401" t="str">
            <v>SGN</v>
          </cell>
          <cell r="G1401" t="str">
            <v>Forecast</v>
          </cell>
        </row>
        <row r="1402">
          <cell r="B1402" t="str">
            <v>GFSI</v>
          </cell>
          <cell r="C1402">
            <v>5</v>
          </cell>
          <cell r="D1402" t="str">
            <v>26</v>
          </cell>
          <cell r="E1402" t="str">
            <v>GFSI - Sea</v>
          </cell>
          <cell r="F1402" t="str">
            <v>SGN</v>
          </cell>
          <cell r="G1402" t="str">
            <v>Forecast</v>
          </cell>
        </row>
        <row r="1403">
          <cell r="B1403" t="str">
            <v>HBIRAW</v>
          </cell>
          <cell r="C1403">
            <v>1</v>
          </cell>
          <cell r="D1403" t="str">
            <v>26</v>
          </cell>
          <cell r="E1403" t="str">
            <v>HBIRAW - Sea</v>
          </cell>
          <cell r="F1403" t="str">
            <v>SGN</v>
          </cell>
          <cell r="G1403" t="str">
            <v>Forecast</v>
          </cell>
        </row>
        <row r="1404">
          <cell r="B1404" t="str">
            <v>JCREW</v>
          </cell>
          <cell r="C1404">
            <v>14</v>
          </cell>
          <cell r="D1404" t="str">
            <v>26</v>
          </cell>
          <cell r="E1404" t="str">
            <v>JCREW - Air</v>
          </cell>
          <cell r="F1404" t="str">
            <v>SGN</v>
          </cell>
          <cell r="G1404" t="str">
            <v>Forecast</v>
          </cell>
        </row>
        <row r="1405">
          <cell r="B1405" t="str">
            <v>JCREW</v>
          </cell>
          <cell r="C1405">
            <v>46</v>
          </cell>
          <cell r="D1405" t="str">
            <v>26</v>
          </cell>
          <cell r="E1405" t="str">
            <v>JCREW - Sea</v>
          </cell>
          <cell r="F1405" t="str">
            <v>SGN</v>
          </cell>
          <cell r="G1405" t="str">
            <v>Forecast</v>
          </cell>
        </row>
        <row r="1406">
          <cell r="B1406" t="str">
            <v>KMRTFM</v>
          </cell>
          <cell r="C1406">
            <v>30</v>
          </cell>
          <cell r="D1406" t="str">
            <v>26</v>
          </cell>
          <cell r="E1406" t="str">
            <v>KMRTFM - Sea</v>
          </cell>
          <cell r="F1406" t="str">
            <v>SGN</v>
          </cell>
          <cell r="G1406" t="str">
            <v>Forecast</v>
          </cell>
        </row>
        <row r="1407">
          <cell r="B1407" t="str">
            <v>NBAL</v>
          </cell>
          <cell r="C1407">
            <v>4</v>
          </cell>
          <cell r="D1407" t="str">
            <v>26</v>
          </cell>
          <cell r="E1407" t="str">
            <v>NBAL - Air</v>
          </cell>
          <cell r="F1407" t="str">
            <v>SGN</v>
          </cell>
          <cell r="G1407" t="str">
            <v>Forecast</v>
          </cell>
        </row>
        <row r="1408">
          <cell r="B1408" t="str">
            <v>NBAL</v>
          </cell>
          <cell r="C1408">
            <v>449</v>
          </cell>
          <cell r="D1408" t="str">
            <v>26</v>
          </cell>
          <cell r="E1408" t="str">
            <v>NBAL - Sea</v>
          </cell>
          <cell r="F1408" t="str">
            <v>SGN</v>
          </cell>
          <cell r="G1408" t="str">
            <v>Forecast</v>
          </cell>
        </row>
        <row r="1409">
          <cell r="B1409" t="str">
            <v>NBC</v>
          </cell>
          <cell r="C1409">
            <v>59</v>
          </cell>
          <cell r="D1409" t="str">
            <v>26</v>
          </cell>
          <cell r="E1409" t="str">
            <v>NBC - Sea</v>
          </cell>
          <cell r="F1409" t="str">
            <v>SGN</v>
          </cell>
          <cell r="G1409" t="str">
            <v>Forecast</v>
          </cell>
        </row>
        <row r="1410">
          <cell r="B1410" t="str">
            <v>NBSG</v>
          </cell>
          <cell r="C1410">
            <v>18</v>
          </cell>
          <cell r="D1410" t="str">
            <v>26</v>
          </cell>
          <cell r="E1410" t="str">
            <v>NBSG - Sea</v>
          </cell>
          <cell r="F1410" t="str">
            <v>SGN</v>
          </cell>
          <cell r="G1410" t="str">
            <v>Forecast</v>
          </cell>
        </row>
        <row r="1411">
          <cell r="B1411" t="str">
            <v>NHAC</v>
          </cell>
          <cell r="C1411">
            <v>1</v>
          </cell>
          <cell r="D1411" t="str">
            <v>26</v>
          </cell>
          <cell r="E1411" t="str">
            <v>NHAC - Sea</v>
          </cell>
          <cell r="F1411" t="str">
            <v>SGN</v>
          </cell>
          <cell r="G1411" t="str">
            <v>Forecast</v>
          </cell>
        </row>
        <row r="1412">
          <cell r="B1412" t="str">
            <v>OUTDOR</v>
          </cell>
          <cell r="C1412">
            <v>0</v>
          </cell>
          <cell r="D1412" t="str">
            <v>26</v>
          </cell>
          <cell r="E1412" t="str">
            <v>OUTDOR - Air</v>
          </cell>
          <cell r="F1412" t="str">
            <v>SGN</v>
          </cell>
          <cell r="G1412" t="str">
            <v>Forecast</v>
          </cell>
        </row>
        <row r="1413">
          <cell r="B1413" t="str">
            <v>OUTDOR</v>
          </cell>
          <cell r="C1413">
            <v>257</v>
          </cell>
          <cell r="D1413" t="str">
            <v>26</v>
          </cell>
          <cell r="E1413" t="str">
            <v>OUTDOR - Sea</v>
          </cell>
          <cell r="F1413" t="str">
            <v>SGN</v>
          </cell>
          <cell r="G1413" t="str">
            <v>Forecast</v>
          </cell>
        </row>
        <row r="1414">
          <cell r="B1414" t="str">
            <v>PACSUN</v>
          </cell>
          <cell r="C1414">
            <v>2</v>
          </cell>
          <cell r="D1414" t="str">
            <v>26</v>
          </cell>
          <cell r="E1414" t="str">
            <v>PACSUN - Sea</v>
          </cell>
          <cell r="F1414" t="str">
            <v>SGN</v>
          </cell>
          <cell r="G1414" t="str">
            <v>Forecast</v>
          </cell>
        </row>
        <row r="1415">
          <cell r="B1415" t="str">
            <v>PVHJA</v>
          </cell>
          <cell r="C1415">
            <v>0</v>
          </cell>
          <cell r="D1415" t="str">
            <v>26</v>
          </cell>
          <cell r="E1415" t="str">
            <v>PVHJA - Sea</v>
          </cell>
          <cell r="F1415" t="str">
            <v>SGN</v>
          </cell>
          <cell r="G1415" t="str">
            <v>Forecast</v>
          </cell>
        </row>
        <row r="1416">
          <cell r="B1416" t="str">
            <v>RACK</v>
          </cell>
          <cell r="C1416">
            <v>1</v>
          </cell>
          <cell r="D1416" t="str">
            <v>26</v>
          </cell>
          <cell r="E1416" t="str">
            <v>RACK - Sea</v>
          </cell>
          <cell r="F1416" t="str">
            <v>SGN</v>
          </cell>
          <cell r="G1416" t="str">
            <v>Forecast</v>
          </cell>
        </row>
        <row r="1417">
          <cell r="B1417" t="str">
            <v>RH</v>
          </cell>
          <cell r="C1417">
            <v>113</v>
          </cell>
          <cell r="D1417" t="str">
            <v>26</v>
          </cell>
          <cell r="E1417" t="str">
            <v>RH - Sea</v>
          </cell>
          <cell r="F1417" t="str">
            <v>SGN</v>
          </cell>
          <cell r="G1417" t="str">
            <v>Forecast</v>
          </cell>
        </row>
      </sheetData>
      <sheetData sheetId="6">
        <row r="5">
          <cell r="C5" t="str">
            <v>Update last week actual volume.</v>
          </cell>
          <cell r="D5" t="str">
            <v>Update weekly at the beginning of the week after.</v>
          </cell>
        </row>
        <row r="6">
          <cell r="B6" t="str">
            <v>RUN.Continue</v>
          </cell>
          <cell r="C6" t="str">
            <v>Picking what left from the Forecasting module and continue.</v>
          </cell>
          <cell r="D6" t="str">
            <v>Only using when the Forecasting crash.</v>
          </cell>
        </row>
      </sheetData>
      <sheetData sheetId="7">
        <row r="5">
          <cell r="C5" t="str">
            <v>SGN G2</v>
          </cell>
          <cell r="D5" t="str">
            <v>HPZ G3</v>
          </cell>
          <cell r="M5">
            <v>4</v>
          </cell>
          <cell r="S5" t="str">
            <v>OBI</v>
          </cell>
          <cell r="T5" t="str">
            <v>MARMAX</v>
          </cell>
          <cell r="U5" t="str">
            <v>UA</v>
          </cell>
          <cell r="AF5" t="str">
            <v>AEBPRO</v>
          </cell>
          <cell r="AG5" t="str">
            <v>AEBPRO - Air</v>
          </cell>
          <cell r="AH5" t="str">
            <v>AEBPRO - Sea</v>
          </cell>
          <cell r="AJ5" t="str">
            <v>AEBV - Air</v>
          </cell>
          <cell r="AM5" t="str">
            <v>AEBV - Sea</v>
          </cell>
        </row>
        <row r="6">
          <cell r="B6" t="str">
            <v>AEBV</v>
          </cell>
          <cell r="C6" t="str">
            <v>SGN G2</v>
          </cell>
          <cell r="D6" t="str">
            <v>HPZ G3</v>
          </cell>
          <cell r="M6">
            <v>5</v>
          </cell>
          <cell r="S6" t="str">
            <v>AEBV</v>
          </cell>
          <cell r="T6" t="str">
            <v>URBAN</v>
          </cell>
          <cell r="U6" t="str">
            <v>TOMEU</v>
          </cell>
          <cell r="AF6" t="str">
            <v>AEBV</v>
          </cell>
          <cell r="AG6" t="str">
            <v>AEBV - Air</v>
          </cell>
          <cell r="AH6" t="str">
            <v>AEBV - Sea</v>
          </cell>
          <cell r="AJ6" t="str">
            <v>AEBV - Sea</v>
          </cell>
          <cell r="AM6" t="str">
            <v>AEC - Air</v>
          </cell>
        </row>
        <row r="7">
          <cell r="B7" t="str">
            <v>AEC</v>
          </cell>
          <cell r="C7" t="str">
            <v>SGN G3</v>
          </cell>
          <cell r="D7" t="str">
            <v>HPZ G2</v>
          </cell>
          <cell r="M7">
            <v>6</v>
          </cell>
          <cell r="S7" t="str">
            <v>JCI</v>
          </cell>
          <cell r="U7" t="str">
            <v>DICKS</v>
          </cell>
          <cell r="AF7" t="str">
            <v>AEC</v>
          </cell>
          <cell r="AG7" t="str">
            <v>AEC - Air</v>
          </cell>
          <cell r="AH7" t="str">
            <v>AEC - Sea</v>
          </cell>
          <cell r="AJ7" t="str">
            <v>AEC - Air</v>
          </cell>
          <cell r="AM7" t="str">
            <v>AEC - Sea</v>
          </cell>
        </row>
        <row r="8">
          <cell r="B8" t="str">
            <v>AED</v>
          </cell>
          <cell r="D8" t="str">
            <v>HPZ G2</v>
          </cell>
          <cell r="G8" t="str">
            <v>service</v>
          </cell>
          <cell r="M8">
            <v>7</v>
          </cell>
          <cell r="S8" t="str">
            <v>DEICH</v>
          </cell>
          <cell r="U8" t="str">
            <v>HAGGAR</v>
          </cell>
          <cell r="AF8" t="str">
            <v>AED</v>
          </cell>
          <cell r="AG8" t="str">
            <v>AED - Air</v>
          </cell>
          <cell r="AH8" t="str">
            <v>AED - Sea</v>
          </cell>
          <cell r="AJ8" t="str">
            <v>AEC - Sea</v>
          </cell>
          <cell r="AM8" t="str">
            <v>AEO - Air</v>
          </cell>
        </row>
        <row r="9">
          <cell r="B9" t="str">
            <v>AEO</v>
          </cell>
          <cell r="C9" t="str">
            <v>SGN G3</v>
          </cell>
          <cell r="D9" t="str">
            <v>HPZ G2</v>
          </cell>
          <cell r="G9" t="str">
            <v>Air</v>
          </cell>
          <cell r="M9">
            <v>18</v>
          </cell>
          <cell r="S9" t="str">
            <v>HORBAC</v>
          </cell>
          <cell r="AF9" t="str">
            <v>AEO</v>
          </cell>
          <cell r="AG9" t="str">
            <v>AEO - Air</v>
          </cell>
          <cell r="AH9" t="str">
            <v>AEO - Sea</v>
          </cell>
          <cell r="AJ9" t="str">
            <v>AEO - Air</v>
          </cell>
          <cell r="AM9" t="str">
            <v>AEO - Sea</v>
          </cell>
        </row>
        <row r="10">
          <cell r="B10" t="str">
            <v>AEOHK</v>
          </cell>
          <cell r="C10" t="str">
            <v>SGN G3</v>
          </cell>
          <cell r="D10" t="str">
            <v>HPZ G2</v>
          </cell>
          <cell r="G10" t="str">
            <v>Sea</v>
          </cell>
          <cell r="M10">
            <v>19</v>
          </cell>
          <cell r="AF10" t="str">
            <v>AEOHK</v>
          </cell>
          <cell r="AG10" t="str">
            <v>AEOHK - Air</v>
          </cell>
          <cell r="AH10" t="str">
            <v>AEOHK - Sea</v>
          </cell>
          <cell r="AJ10" t="str">
            <v>AEO - Sea</v>
          </cell>
          <cell r="AM10" t="str">
            <v>AEOHK - Air</v>
          </cell>
        </row>
        <row r="11">
          <cell r="B11" t="str">
            <v>AEOJP</v>
          </cell>
          <cell r="C11" t="str">
            <v>SGN G3</v>
          </cell>
          <cell r="D11" t="str">
            <v>HPZ G2</v>
          </cell>
          <cell r="M11">
            <v>8</v>
          </cell>
          <cell r="AF11" t="str">
            <v>AEOJP</v>
          </cell>
          <cell r="AG11" t="str">
            <v>AEOJP - Air</v>
          </cell>
          <cell r="AH11" t="str">
            <v>AEOJP - Sea</v>
          </cell>
          <cell r="AJ11" t="str">
            <v>AEOHK - Air</v>
          </cell>
          <cell r="AM11" t="str">
            <v>AEOHK - Sea</v>
          </cell>
        </row>
        <row r="12">
          <cell r="B12" t="str">
            <v>AEOMEX</v>
          </cell>
          <cell r="C12" t="str">
            <v>SGN G3</v>
          </cell>
          <cell r="D12" t="str">
            <v>HPZ G2</v>
          </cell>
          <cell r="M12">
            <v>9</v>
          </cell>
          <cell r="AF12" t="str">
            <v>AEOMEX</v>
          </cell>
          <cell r="AG12" t="str">
            <v>AEOMEX - Air</v>
          </cell>
          <cell r="AH12" t="str">
            <v>AEOMEX - Sea</v>
          </cell>
          <cell r="AJ12" t="str">
            <v>AEOHK - Sea</v>
          </cell>
          <cell r="AM12" t="str">
            <v>AEOJP - Air</v>
          </cell>
        </row>
        <row r="13">
          <cell r="B13" t="str">
            <v>AEOMIX</v>
          </cell>
          <cell r="C13" t="str">
            <v>SGN G3</v>
          </cell>
          <cell r="D13" t="str">
            <v>HPZ G2</v>
          </cell>
          <cell r="M13">
            <v>10</v>
          </cell>
          <cell r="AF13" t="str">
            <v>AEOMIX</v>
          </cell>
          <cell r="AG13" t="str">
            <v>AEOMIX - Air</v>
          </cell>
          <cell r="AH13" t="str">
            <v>AEOMIX - Sea</v>
          </cell>
          <cell r="AJ13" t="str">
            <v>AEOJP - Air</v>
          </cell>
          <cell r="AM13" t="str">
            <v>AEOJP - Sea</v>
          </cell>
        </row>
        <row r="14">
          <cell r="B14" t="str">
            <v>AEOSHA</v>
          </cell>
          <cell r="C14" t="str">
            <v>SGN G3</v>
          </cell>
          <cell r="D14" t="str">
            <v>HPZ G2</v>
          </cell>
          <cell r="M14">
            <v>11</v>
          </cell>
          <cell r="AF14" t="str">
            <v>AEOSHA</v>
          </cell>
          <cell r="AG14" t="str">
            <v>AEOSHA - Air</v>
          </cell>
          <cell r="AH14" t="str">
            <v>AEOSHA - Sea</v>
          </cell>
          <cell r="AJ14" t="str">
            <v>AEOJP - Sea</v>
          </cell>
          <cell r="AM14" t="str">
            <v>AEOMEX - Air</v>
          </cell>
        </row>
        <row r="15">
          <cell r="B15" t="str">
            <v>AEU</v>
          </cell>
          <cell r="D15" t="str">
            <v>HPZ G2</v>
          </cell>
          <cell r="M15">
            <v>12</v>
          </cell>
          <cell r="AF15" t="str">
            <v>AEU</v>
          </cell>
          <cell r="AG15" t="str">
            <v>AEU - Air</v>
          </cell>
          <cell r="AH15" t="str">
            <v>AEU - Sea</v>
          </cell>
          <cell r="AJ15" t="str">
            <v>AEOMEX - Air</v>
          </cell>
          <cell r="AM15" t="str">
            <v>AEOMEX - Sea</v>
          </cell>
        </row>
        <row r="16">
          <cell r="B16" t="str">
            <v>ALSHAY</v>
          </cell>
          <cell r="C16" t="str">
            <v>SGN G3</v>
          </cell>
          <cell r="D16" t="str">
            <v>HPZ G2</v>
          </cell>
          <cell r="M16">
            <v>13</v>
          </cell>
          <cell r="AF16" t="str">
            <v>AFC</v>
          </cell>
          <cell r="AG16" t="str">
            <v>AFC - Air</v>
          </cell>
          <cell r="AH16" t="str">
            <v>AFC - Sea</v>
          </cell>
          <cell r="AJ16" t="str">
            <v>AEOMEX - Sea</v>
          </cell>
          <cell r="AM16" t="str">
            <v>AEOMIX - Sea</v>
          </cell>
        </row>
        <row r="17">
          <cell r="B17" t="str">
            <v>ALSHPD</v>
          </cell>
          <cell r="D17" t="str">
            <v>HPZ G2</v>
          </cell>
          <cell r="M17">
            <v>14</v>
          </cell>
          <cell r="AF17" t="str">
            <v>AGL</v>
          </cell>
          <cell r="AG17" t="str">
            <v>AGL - Air</v>
          </cell>
          <cell r="AH17" t="str">
            <v>AGL - Sea</v>
          </cell>
          <cell r="AJ17" t="str">
            <v>AEOMIX - Sea</v>
          </cell>
          <cell r="AM17" t="str">
            <v>AEOSHA - Air</v>
          </cell>
        </row>
        <row r="18">
          <cell r="B18" t="str">
            <v>AMFASH</v>
          </cell>
          <cell r="C18" t="str">
            <v>SGN G3</v>
          </cell>
          <cell r="D18" t="str">
            <v>HPZ G2</v>
          </cell>
          <cell r="M18">
            <v>15</v>
          </cell>
          <cell r="AF18" t="str">
            <v>AGRON</v>
          </cell>
          <cell r="AG18" t="str">
            <v>AGRON - Air</v>
          </cell>
          <cell r="AH18" t="str">
            <v>AGRON - Sea</v>
          </cell>
          <cell r="AJ18" t="str">
            <v>AEOSHA - Air</v>
          </cell>
          <cell r="AM18" t="str">
            <v>AGRON - Sea</v>
          </cell>
        </row>
        <row r="19">
          <cell r="B19" t="str">
            <v>APP360</v>
          </cell>
          <cell r="C19" t="str">
            <v>SGN G3</v>
          </cell>
          <cell r="D19" t="str">
            <v>HPZ G2</v>
          </cell>
          <cell r="M19">
            <v>16</v>
          </cell>
          <cell r="AF19" t="str">
            <v>AGSCA</v>
          </cell>
          <cell r="AG19" t="str">
            <v>AGSCA - Air</v>
          </cell>
          <cell r="AH19" t="str">
            <v>AGSCA - Sea</v>
          </cell>
          <cell r="AJ19" t="str">
            <v>AGRON - Sea</v>
          </cell>
          <cell r="AM19" t="str">
            <v>ALBRT - Sea</v>
          </cell>
        </row>
        <row r="20">
          <cell r="B20" t="str">
            <v>BLUE</v>
          </cell>
          <cell r="D20" t="str">
            <v>HPZ G2</v>
          </cell>
          <cell r="M20">
            <v>17</v>
          </cell>
          <cell r="AF20" t="str">
            <v>AGSDB</v>
          </cell>
          <cell r="AG20" t="str">
            <v>AGSDB - Air</v>
          </cell>
          <cell r="AH20" t="str">
            <v>AGSDB - Sea</v>
          </cell>
          <cell r="AJ20" t="str">
            <v>ALBRT - Sea</v>
          </cell>
          <cell r="AM20" t="str">
            <v>ALLB - Air</v>
          </cell>
        </row>
        <row r="21">
          <cell r="B21" t="str">
            <v>CRPERU</v>
          </cell>
          <cell r="C21" t="str">
            <v>SGN G3</v>
          </cell>
          <cell r="D21" t="str">
            <v>HPZ G2</v>
          </cell>
          <cell r="M21">
            <v>20</v>
          </cell>
          <cell r="AF21" t="str">
            <v>AGSLB</v>
          </cell>
          <cell r="AG21" t="str">
            <v>AGSLB - Air</v>
          </cell>
          <cell r="AH21" t="str">
            <v>AGSLB - Sea</v>
          </cell>
          <cell r="AJ21" t="str">
            <v>ALLB - Air</v>
          </cell>
          <cell r="AM21" t="str">
            <v>ALLB - Sea</v>
          </cell>
        </row>
        <row r="22">
          <cell r="B22" t="str">
            <v>CTL</v>
          </cell>
          <cell r="D22" t="str">
            <v>HPZ G2</v>
          </cell>
          <cell r="M22">
            <v>21</v>
          </cell>
          <cell r="AF22" t="str">
            <v>ALAM</v>
          </cell>
          <cell r="AG22" t="str">
            <v>ALAM - Air</v>
          </cell>
          <cell r="AH22" t="str">
            <v>ALAM - Sea</v>
          </cell>
          <cell r="AJ22" t="str">
            <v>ALLB - Sea</v>
          </cell>
          <cell r="AM22" t="str">
            <v>ALLM - Sea</v>
          </cell>
        </row>
        <row r="23">
          <cell r="B23" t="str">
            <v>DEL</v>
          </cell>
          <cell r="D23" t="str">
            <v>HPZ G2</v>
          </cell>
          <cell r="M23">
            <v>22</v>
          </cell>
          <cell r="AF23" t="str">
            <v>ALBRT</v>
          </cell>
          <cell r="AG23" t="str">
            <v>ALBRT - Air</v>
          </cell>
          <cell r="AH23" t="str">
            <v>ALBRT - Sea</v>
          </cell>
          <cell r="AJ23" t="str">
            <v>ALLM - Sea</v>
          </cell>
          <cell r="AM23" t="str">
            <v>ANNINC - Sea</v>
          </cell>
        </row>
        <row r="24">
          <cell r="B24" t="str">
            <v>FOX</v>
          </cell>
          <cell r="C24" t="str">
            <v>SGN G3</v>
          </cell>
          <cell r="D24" t="str">
            <v>HPZ G2</v>
          </cell>
          <cell r="M24">
            <v>23</v>
          </cell>
          <cell r="AF24" t="str">
            <v>ALLB</v>
          </cell>
          <cell r="AG24" t="str">
            <v>ALLB - Air</v>
          </cell>
          <cell r="AH24" t="str">
            <v>ALLB - Sea</v>
          </cell>
          <cell r="AJ24" t="str">
            <v>ANNINC - Sea</v>
          </cell>
          <cell r="AM24" t="str">
            <v>ARMOUR - Air</v>
          </cell>
        </row>
        <row r="25">
          <cell r="B25" t="str">
            <v>GCO</v>
          </cell>
          <cell r="C25" t="str">
            <v>SGN G3</v>
          </cell>
          <cell r="D25" t="str">
            <v>HPZ G2</v>
          </cell>
          <cell r="M25">
            <v>24</v>
          </cell>
          <cell r="AF25" t="str">
            <v>ALLM</v>
          </cell>
          <cell r="AG25" t="str">
            <v>ALLM - Air</v>
          </cell>
          <cell r="AH25" t="str">
            <v>ALLM - Sea</v>
          </cell>
          <cell r="AJ25" t="str">
            <v>ARMOUR - Air</v>
          </cell>
          <cell r="AM25" t="str">
            <v>ARMOUR - Sea</v>
          </cell>
        </row>
        <row r="26">
          <cell r="B26" t="str">
            <v>GORE</v>
          </cell>
          <cell r="C26" t="str">
            <v>SGN G3</v>
          </cell>
          <cell r="D26" t="str">
            <v>HPZ G2</v>
          </cell>
          <cell r="M26">
            <v>25</v>
          </cell>
          <cell r="AF26" t="str">
            <v>ALSHAY</v>
          </cell>
          <cell r="AG26" t="str">
            <v>ALSHAY - Air</v>
          </cell>
          <cell r="AH26" t="str">
            <v>ALSHAY - Sea</v>
          </cell>
          <cell r="AJ26" t="str">
            <v>ARMOUR - Sea</v>
          </cell>
          <cell r="AM26" t="str">
            <v>ATC - Air</v>
          </cell>
        </row>
        <row r="27">
          <cell r="B27" t="str">
            <v>MOFAG</v>
          </cell>
          <cell r="C27" t="str">
            <v>SGN G3</v>
          </cell>
          <cell r="D27" t="str">
            <v>HPZ G2</v>
          </cell>
          <cell r="M27">
            <v>26</v>
          </cell>
          <cell r="AF27" t="str">
            <v>ALSHPD</v>
          </cell>
          <cell r="AG27" t="str">
            <v>ALSHPD - Air</v>
          </cell>
          <cell r="AH27" t="str">
            <v>ALSHPD - Sea</v>
          </cell>
          <cell r="AJ27" t="str">
            <v>ATC - Air</v>
          </cell>
          <cell r="AM27" t="str">
            <v>ATC - Sea</v>
          </cell>
        </row>
        <row r="28">
          <cell r="B28" t="str">
            <v>MONEK</v>
          </cell>
          <cell r="D28" t="str">
            <v>HPZ G2</v>
          </cell>
          <cell r="M28">
            <v>27</v>
          </cell>
          <cell r="AF28" t="str">
            <v>AMC</v>
          </cell>
          <cell r="AG28" t="str">
            <v>AMC - Air</v>
          </cell>
          <cell r="AH28" t="str">
            <v>AMC - Sea</v>
          </cell>
          <cell r="AJ28" t="str">
            <v>ATC - Sea</v>
          </cell>
          <cell r="AM28" t="str">
            <v>ATCSTS - Sea</v>
          </cell>
        </row>
        <row r="29">
          <cell r="B29" t="str">
            <v>NOTOS</v>
          </cell>
          <cell r="C29" t="str">
            <v>SGN G3</v>
          </cell>
          <cell r="D29" t="str">
            <v>HPZ G2</v>
          </cell>
          <cell r="M29">
            <v>28</v>
          </cell>
          <cell r="AF29" t="str">
            <v>AMFASH</v>
          </cell>
          <cell r="AG29" t="str">
            <v>AMFASH - Air</v>
          </cell>
          <cell r="AH29" t="str">
            <v>AMFASH - Sea</v>
          </cell>
          <cell r="AJ29" t="str">
            <v>ATCSTS - Sea</v>
          </cell>
          <cell r="AM29" t="str">
            <v>ATS - Sea</v>
          </cell>
        </row>
        <row r="30">
          <cell r="B30" t="str">
            <v>PTMTX</v>
          </cell>
          <cell r="C30" t="str">
            <v>SGN G3</v>
          </cell>
          <cell r="D30" t="str">
            <v>HPZ G2</v>
          </cell>
          <cell r="M30">
            <v>29</v>
          </cell>
          <cell r="AF30" t="str">
            <v>AMIEE</v>
          </cell>
          <cell r="AG30" t="str">
            <v>AMIEE - Air</v>
          </cell>
          <cell r="AH30" t="str">
            <v>AMIEE - Sea</v>
          </cell>
          <cell r="AJ30" t="str">
            <v>ATS - Sea</v>
          </cell>
          <cell r="AM30" t="str">
            <v>BELL - Sea</v>
          </cell>
        </row>
        <row r="31">
          <cell r="B31" t="str">
            <v>SKNETW</v>
          </cell>
          <cell r="C31" t="str">
            <v>SGN G3</v>
          </cell>
          <cell r="D31" t="str">
            <v>HPZ G2</v>
          </cell>
          <cell r="M31">
            <v>30</v>
          </cell>
          <cell r="AF31" t="str">
            <v>AMTC</v>
          </cell>
          <cell r="AG31" t="str">
            <v>AMTC - Air</v>
          </cell>
          <cell r="AH31" t="str">
            <v>AMTC - Sea</v>
          </cell>
          <cell r="AJ31" t="str">
            <v>BELL - Sea</v>
          </cell>
          <cell r="AM31" t="str">
            <v>BEUAVE - Sea</v>
          </cell>
        </row>
        <row r="32">
          <cell r="B32" t="str">
            <v>SUMIK</v>
          </cell>
          <cell r="C32" t="str">
            <v>SGN G3</v>
          </cell>
          <cell r="D32" t="str">
            <v>HPZ G2</v>
          </cell>
          <cell r="M32">
            <v>31</v>
          </cell>
          <cell r="AF32" t="str">
            <v>ANAN</v>
          </cell>
          <cell r="AG32" t="str">
            <v>ANAN - Air</v>
          </cell>
          <cell r="AH32" t="str">
            <v>ANAN - Sea</v>
          </cell>
          <cell r="AJ32" t="str">
            <v>BEUAVE - Sea</v>
          </cell>
          <cell r="AM32" t="str">
            <v>BHBEJ - Sea</v>
          </cell>
        </row>
        <row r="33">
          <cell r="B33" t="str">
            <v>XSUYE</v>
          </cell>
          <cell r="C33" t="str">
            <v>SGN G3</v>
          </cell>
          <cell r="D33" t="str">
            <v>HPZ G2</v>
          </cell>
          <cell r="M33">
            <v>32</v>
          </cell>
          <cell r="AF33" t="str">
            <v>ANCHOR</v>
          </cell>
          <cell r="AG33" t="str">
            <v>ANCHOR - Air</v>
          </cell>
          <cell r="AH33" t="str">
            <v>ANCHOR - Sea</v>
          </cell>
          <cell r="AJ33" t="str">
            <v>BHBEJ - Sea</v>
          </cell>
          <cell r="AM33" t="str">
            <v>BOSE - Sea</v>
          </cell>
        </row>
        <row r="34">
          <cell r="B34" t="str">
            <v>AGL</v>
          </cell>
          <cell r="C34" t="str">
            <v>SGN G4</v>
          </cell>
          <cell r="D34" t="str">
            <v>HPZ G1</v>
          </cell>
          <cell r="M34">
            <v>33</v>
          </cell>
          <cell r="AF34" t="str">
            <v>ANNINC</v>
          </cell>
          <cell r="AG34" t="str">
            <v>ANNINC - Air</v>
          </cell>
          <cell r="AH34" t="str">
            <v>ANNINC - Sea</v>
          </cell>
          <cell r="AJ34" t="str">
            <v>BOSE - Sea</v>
          </cell>
          <cell r="AM34" t="str">
            <v>BPSH - Sea</v>
          </cell>
        </row>
        <row r="35">
          <cell r="B35" t="str">
            <v>AGRON</v>
          </cell>
          <cell r="C35" t="str">
            <v>SGN G3</v>
          </cell>
          <cell r="D35" t="str">
            <v>HPZ G1</v>
          </cell>
          <cell r="M35">
            <v>34</v>
          </cell>
          <cell r="AF35" t="str">
            <v>ANNTLR</v>
          </cell>
          <cell r="AG35" t="str">
            <v>ANNTLR - Air</v>
          </cell>
          <cell r="AH35" t="str">
            <v>ANNTLR - Sea</v>
          </cell>
          <cell r="AJ35" t="str">
            <v>BPSH - Sea</v>
          </cell>
          <cell r="AM35" t="str">
            <v>BPSHCA - Sea</v>
          </cell>
        </row>
        <row r="36">
          <cell r="B36" t="str">
            <v>ALLB</v>
          </cell>
          <cell r="C36" t="str">
            <v>SGN G5</v>
          </cell>
          <cell r="D36" t="str">
            <v>HPZ G2</v>
          </cell>
          <cell r="M36">
            <v>35</v>
          </cell>
          <cell r="AF36" t="str">
            <v>APACAS</v>
          </cell>
          <cell r="AG36" t="str">
            <v>APACAS - Air</v>
          </cell>
          <cell r="AH36" t="str">
            <v>APACAS - Sea</v>
          </cell>
          <cell r="AJ36" t="str">
            <v>BPSHCA - Sea</v>
          </cell>
          <cell r="AM36" t="str">
            <v>BPSHUB - Sea</v>
          </cell>
        </row>
        <row r="37">
          <cell r="B37" t="str">
            <v>AMC</v>
          </cell>
          <cell r="M37">
            <v>36</v>
          </cell>
          <cell r="AF37" t="str">
            <v>APP360</v>
          </cell>
          <cell r="AG37" t="str">
            <v>APP360 - Air</v>
          </cell>
          <cell r="AH37" t="str">
            <v>APP360 - Sea</v>
          </cell>
          <cell r="AJ37" t="str">
            <v>BPSHUB - Sea</v>
          </cell>
          <cell r="AM37" t="str">
            <v>BPSL - Sea</v>
          </cell>
        </row>
        <row r="38">
          <cell r="B38" t="str">
            <v>AMIEE</v>
          </cell>
          <cell r="C38" t="str">
            <v>SGN G4</v>
          </cell>
          <cell r="D38" t="str">
            <v>HPZ G2</v>
          </cell>
          <cell r="M38">
            <v>37</v>
          </cell>
          <cell r="AF38" t="str">
            <v>APPLS</v>
          </cell>
          <cell r="AG38" t="str">
            <v>APPLS - Air</v>
          </cell>
          <cell r="AH38" t="str">
            <v>APPLS - Sea</v>
          </cell>
          <cell r="AJ38" t="str">
            <v>BPSL - Sea</v>
          </cell>
          <cell r="AM38" t="str">
            <v>BRYLAN - Sea</v>
          </cell>
        </row>
        <row r="39">
          <cell r="B39" t="str">
            <v>ANAN</v>
          </cell>
          <cell r="C39" t="str">
            <v>SGN G2</v>
          </cell>
          <cell r="D39" t="str">
            <v>HPZ G2</v>
          </cell>
          <cell r="M39">
            <v>38</v>
          </cell>
          <cell r="AF39" t="str">
            <v>ARMOUR</v>
          </cell>
          <cell r="AG39" t="str">
            <v>ARMOUR - Air</v>
          </cell>
          <cell r="AH39" t="str">
            <v>ARMOUR - Sea</v>
          </cell>
          <cell r="AJ39" t="str">
            <v>BRYLAN - Sea</v>
          </cell>
          <cell r="AM39" t="str">
            <v>CKACEU - Sea</v>
          </cell>
        </row>
        <row r="40">
          <cell r="B40" t="str">
            <v>ANNTLR</v>
          </cell>
          <cell r="C40" t="str">
            <v>SGN G2</v>
          </cell>
          <cell r="M40">
            <v>39</v>
          </cell>
          <cell r="AF40" t="str">
            <v>AROCK</v>
          </cell>
          <cell r="AG40" t="str">
            <v>AROCK - Air</v>
          </cell>
          <cell r="AH40" t="str">
            <v>AROCK - Sea</v>
          </cell>
          <cell r="AJ40" t="str">
            <v>CKACEU - Sea</v>
          </cell>
          <cell r="AM40" t="str">
            <v>CKFWEU - Sea</v>
          </cell>
        </row>
        <row r="41">
          <cell r="B41" t="str">
            <v>APPLS</v>
          </cell>
          <cell r="M41">
            <v>40</v>
          </cell>
          <cell r="AF41" t="str">
            <v>ASCF2F</v>
          </cell>
          <cell r="AG41" t="str">
            <v>ASCF2F - Air</v>
          </cell>
          <cell r="AH41" t="str">
            <v>ASCF2F - Sea</v>
          </cell>
          <cell r="AJ41" t="str">
            <v>CKFWEU - Sea</v>
          </cell>
          <cell r="AM41" t="str">
            <v>CKJEEU - Sea</v>
          </cell>
        </row>
        <row r="42">
          <cell r="B42" t="str">
            <v>ANNINC</v>
          </cell>
          <cell r="C42" t="str">
            <v>SGN G2</v>
          </cell>
          <cell r="D42" t="str">
            <v>HPZ G3</v>
          </cell>
          <cell r="M42">
            <v>41</v>
          </cell>
          <cell r="AF42" t="str">
            <v>ASRE</v>
          </cell>
          <cell r="AG42" t="str">
            <v>ASRE - Air</v>
          </cell>
          <cell r="AH42" t="str">
            <v>ASRE - Sea</v>
          </cell>
          <cell r="AJ42" t="str">
            <v>CKJEEU - Sea</v>
          </cell>
          <cell r="AM42" t="str">
            <v>CKKDEU - Sea</v>
          </cell>
        </row>
        <row r="43">
          <cell r="B43" t="str">
            <v>ASCF2F</v>
          </cell>
          <cell r="C43" t="str">
            <v>SGN G2</v>
          </cell>
          <cell r="D43" t="str">
            <v>HPZ G3</v>
          </cell>
          <cell r="M43">
            <v>42</v>
          </cell>
          <cell r="AF43" t="str">
            <v>ASTE</v>
          </cell>
          <cell r="AG43" t="str">
            <v>ASTE - Air</v>
          </cell>
          <cell r="AH43" t="str">
            <v>ASTE - Sea</v>
          </cell>
          <cell r="AJ43" t="str">
            <v>CKKDEU - Sea</v>
          </cell>
          <cell r="AM43" t="str">
            <v>CKMSEU - Sea</v>
          </cell>
        </row>
        <row r="44">
          <cell r="B44" t="str">
            <v>ATS</v>
          </cell>
          <cell r="C44" t="str">
            <v>SGN G2</v>
          </cell>
          <cell r="D44" t="str">
            <v>HPZ G3</v>
          </cell>
          <cell r="M44">
            <v>43</v>
          </cell>
          <cell r="AF44" t="str">
            <v>ASWSA</v>
          </cell>
          <cell r="AG44" t="str">
            <v>ASWSA - Air</v>
          </cell>
          <cell r="AH44" t="str">
            <v>ASWSA - Sea</v>
          </cell>
          <cell r="AJ44" t="str">
            <v>CKMSEU - Sea</v>
          </cell>
          <cell r="AM44" t="str">
            <v>CKPFEU - Sea</v>
          </cell>
        </row>
        <row r="45">
          <cell r="B45" t="str">
            <v>CHARM</v>
          </cell>
          <cell r="C45" t="str">
            <v>SGN G2</v>
          </cell>
          <cell r="D45" t="str">
            <v>HPZ G3</v>
          </cell>
          <cell r="M45">
            <v>44</v>
          </cell>
          <cell r="AF45" t="str">
            <v>ATC</v>
          </cell>
          <cell r="AG45" t="str">
            <v>ATC - Air</v>
          </cell>
          <cell r="AH45" t="str">
            <v>ATC - Sea</v>
          </cell>
          <cell r="AJ45" t="str">
            <v>CKPFEU - Sea</v>
          </cell>
          <cell r="AM45" t="str">
            <v>CKRTEU - Sea</v>
          </cell>
        </row>
        <row r="46">
          <cell r="B46" t="str">
            <v>DRESSB</v>
          </cell>
          <cell r="C46" t="str">
            <v>SGN G2</v>
          </cell>
          <cell r="D46" t="str">
            <v>HPZ G3</v>
          </cell>
          <cell r="M46">
            <v>45</v>
          </cell>
          <cell r="AF46" t="str">
            <v>ATCSTS</v>
          </cell>
          <cell r="AG46" t="str">
            <v>ATCSTS - Air</v>
          </cell>
          <cell r="AH46" t="str">
            <v>ATCSTS - Sea</v>
          </cell>
          <cell r="AJ46" t="str">
            <v>CKRTEU - Sea</v>
          </cell>
          <cell r="AM46" t="str">
            <v>CKSWEU - Sea</v>
          </cell>
        </row>
        <row r="47">
          <cell r="B47" t="str">
            <v>ASTE</v>
          </cell>
          <cell r="C47" t="str">
            <v>SGN G5</v>
          </cell>
          <cell r="M47">
            <v>46</v>
          </cell>
          <cell r="AF47" t="str">
            <v>ATHCO</v>
          </cell>
          <cell r="AG47" t="str">
            <v>ATHCO - Air</v>
          </cell>
          <cell r="AH47" t="str">
            <v>ATHCO - Sea</v>
          </cell>
          <cell r="AJ47" t="str">
            <v>CKSWEU - Sea</v>
          </cell>
          <cell r="AM47" t="str">
            <v>CKUNEU - Sea</v>
          </cell>
        </row>
        <row r="48">
          <cell r="B48" t="str">
            <v>ASWSA</v>
          </cell>
          <cell r="C48" t="str">
            <v>SGN G3</v>
          </cell>
          <cell r="D48" t="str">
            <v>HPZ G2</v>
          </cell>
          <cell r="M48">
            <v>47</v>
          </cell>
          <cell r="AF48" t="str">
            <v>ATO</v>
          </cell>
          <cell r="AG48" t="str">
            <v>ATO - Air</v>
          </cell>
          <cell r="AH48" t="str">
            <v>ATO - Sea</v>
          </cell>
          <cell r="AJ48" t="str">
            <v>CKUNEU - Sea</v>
          </cell>
          <cell r="AM48" t="str">
            <v>CKWOEU - Sea</v>
          </cell>
        </row>
        <row r="49">
          <cell r="B49" t="str">
            <v>ATC</v>
          </cell>
          <cell r="C49" t="str">
            <v>SGN G2</v>
          </cell>
          <cell r="D49" t="str">
            <v>HPZ G3</v>
          </cell>
          <cell r="M49">
            <v>48</v>
          </cell>
          <cell r="AF49" t="str">
            <v>ATS</v>
          </cell>
          <cell r="AG49" t="str">
            <v>ATS - Air</v>
          </cell>
          <cell r="AH49" t="str">
            <v>ATS - Sea</v>
          </cell>
          <cell r="AJ49" t="str">
            <v>CKWOEU - Sea</v>
          </cell>
          <cell r="AM49" t="str">
            <v>CLUSH - Sea</v>
          </cell>
        </row>
        <row r="50">
          <cell r="B50" t="str">
            <v>ATCSTS</v>
          </cell>
          <cell r="C50" t="str">
            <v>SGN G2</v>
          </cell>
          <cell r="D50" t="str">
            <v>HPZ G3</v>
          </cell>
          <cell r="M50">
            <v>49</v>
          </cell>
          <cell r="AF50" t="str">
            <v>AVENUE</v>
          </cell>
          <cell r="AG50" t="str">
            <v>AVENUE - Air</v>
          </cell>
          <cell r="AH50" t="str">
            <v>AVENUE - Sea</v>
          </cell>
          <cell r="AJ50" t="str">
            <v>CLUSH - Sea</v>
          </cell>
          <cell r="AM50" t="str">
            <v>COLE - Air</v>
          </cell>
        </row>
        <row r="51">
          <cell r="B51" t="str">
            <v>ATHCO</v>
          </cell>
          <cell r="M51">
            <v>50</v>
          </cell>
          <cell r="AF51" t="str">
            <v>AVPROD</v>
          </cell>
          <cell r="AG51" t="str">
            <v>AVPROD - Air</v>
          </cell>
          <cell r="AH51" t="str">
            <v>AVPROD - Sea</v>
          </cell>
          <cell r="AJ51" t="str">
            <v>COLE - Air</v>
          </cell>
          <cell r="AM51" t="str">
            <v>COLE - Sea</v>
          </cell>
        </row>
        <row r="52">
          <cell r="B52" t="str">
            <v>ATO</v>
          </cell>
          <cell r="C52" t="str">
            <v>SGN G2</v>
          </cell>
          <cell r="M52">
            <v>51</v>
          </cell>
          <cell r="AF52" t="str">
            <v>BANCH</v>
          </cell>
          <cell r="AG52" t="str">
            <v>BANCH - Air</v>
          </cell>
          <cell r="AH52" t="str">
            <v>BANCH - Sea</v>
          </cell>
          <cell r="AJ52" t="str">
            <v>COLE - Sea</v>
          </cell>
          <cell r="AM52" t="str">
            <v>CONVRS - Air</v>
          </cell>
        </row>
        <row r="53">
          <cell r="B53" t="str">
            <v>AVENUE</v>
          </cell>
          <cell r="D53" t="str">
            <v>HPZ G2</v>
          </cell>
          <cell r="M53">
            <v>52</v>
          </cell>
          <cell r="AF53" t="str">
            <v>BATH</v>
          </cell>
          <cell r="AG53" t="str">
            <v>BATH - Air</v>
          </cell>
          <cell r="AH53" t="str">
            <v>BATH - Sea</v>
          </cell>
          <cell r="AJ53" t="str">
            <v>CONVRS - Air</v>
          </cell>
          <cell r="AM53" t="str">
            <v>CONVRS - Sea</v>
          </cell>
        </row>
        <row r="54">
          <cell r="B54" t="str">
            <v>AVPROD</v>
          </cell>
          <cell r="M54">
            <v>53</v>
          </cell>
          <cell r="AF54" t="str">
            <v>BAUER</v>
          </cell>
          <cell r="AG54" t="str">
            <v>BAUER - Air</v>
          </cell>
          <cell r="AH54" t="str">
            <v>BAUER - Sea</v>
          </cell>
          <cell r="AJ54" t="str">
            <v>CONVRS - Sea</v>
          </cell>
          <cell r="AM54" t="str">
            <v>CPEUR - Sea</v>
          </cell>
        </row>
        <row r="55">
          <cell r="B55" t="str">
            <v>BATH</v>
          </cell>
          <cell r="C55" t="str">
            <v>SGN G3</v>
          </cell>
          <cell r="AF55" t="str">
            <v>BAUMDI</v>
          </cell>
          <cell r="AG55" t="str">
            <v>BAUMDI - Air</v>
          </cell>
          <cell r="AH55" t="str">
            <v>BAUMDI - Sea</v>
          </cell>
          <cell r="AJ55" t="str">
            <v>CPEUR - Sea</v>
          </cell>
          <cell r="AM55" t="str">
            <v>DEICH - Sea</v>
          </cell>
        </row>
        <row r="56">
          <cell r="B56" t="str">
            <v>BEUAVE</v>
          </cell>
          <cell r="C56" t="str">
            <v>SGN G3</v>
          </cell>
          <cell r="D56" t="str">
            <v>HPZ G3</v>
          </cell>
          <cell r="AF56" t="str">
            <v>BBCAU</v>
          </cell>
          <cell r="AG56" t="str">
            <v>BBCAU - Air</v>
          </cell>
          <cell r="AH56" t="str">
            <v>BBCAU - Sea</v>
          </cell>
          <cell r="AJ56" t="str">
            <v>DEICH - Sea</v>
          </cell>
          <cell r="AM56" t="str">
            <v>DEICUK - Sea</v>
          </cell>
        </row>
        <row r="57">
          <cell r="B57" t="str">
            <v>EXPRES</v>
          </cell>
          <cell r="C57" t="str">
            <v>SGN G3</v>
          </cell>
          <cell r="D57" t="str">
            <v>HPZ G3</v>
          </cell>
          <cell r="AF57" t="str">
            <v>BBCCA</v>
          </cell>
          <cell r="AG57" t="str">
            <v>BBCCA - Air</v>
          </cell>
          <cell r="AH57" t="str">
            <v>BBCCA - Sea</v>
          </cell>
          <cell r="AJ57" t="str">
            <v>DEICUK - Sea</v>
          </cell>
          <cell r="AM57" t="str">
            <v>DEMO - Sea</v>
          </cell>
        </row>
        <row r="58">
          <cell r="B58" t="str">
            <v>BANCH</v>
          </cell>
          <cell r="C58" t="str">
            <v>SGN G5</v>
          </cell>
          <cell r="AF58" t="str">
            <v>BBCSG</v>
          </cell>
          <cell r="AG58" t="str">
            <v>BBCSG - Air</v>
          </cell>
          <cell r="AH58" t="str">
            <v>BBCSG - Sea</v>
          </cell>
          <cell r="AJ58" t="str">
            <v>DEMO - Sea</v>
          </cell>
          <cell r="AM58" t="str">
            <v>DICKS - Air</v>
          </cell>
        </row>
        <row r="59">
          <cell r="B59" t="str">
            <v>BAUER</v>
          </cell>
          <cell r="C59" t="str">
            <v>SGN G1</v>
          </cell>
          <cell r="AF59" t="str">
            <v>BBCUS</v>
          </cell>
          <cell r="AG59" t="str">
            <v>BBCUS - Air</v>
          </cell>
          <cell r="AH59" t="str">
            <v>BBCUS - Sea</v>
          </cell>
          <cell r="AJ59" t="str">
            <v>DICKS - Air</v>
          </cell>
          <cell r="AM59" t="str">
            <v>DICKS - Sea</v>
          </cell>
        </row>
        <row r="60">
          <cell r="B60" t="str">
            <v>BHBEJ</v>
          </cell>
          <cell r="C60" t="str">
            <v>SGN G3</v>
          </cell>
          <cell r="AF60" t="str">
            <v>BCHAUS</v>
          </cell>
          <cell r="AG60" t="str">
            <v>BCHAUS - Air</v>
          </cell>
          <cell r="AH60" t="str">
            <v>BCHAUS - Sea</v>
          </cell>
          <cell r="AJ60" t="str">
            <v>DICKS - Sea</v>
          </cell>
          <cell r="AM60" t="str">
            <v>DORM - Sea</v>
          </cell>
        </row>
        <row r="61">
          <cell r="B61" t="str">
            <v>BAUMDI</v>
          </cell>
          <cell r="C61" t="str">
            <v>SGN G1</v>
          </cell>
          <cell r="AF61" t="str">
            <v>BDSIGN</v>
          </cell>
          <cell r="AG61" t="str">
            <v>BDSIGN - Air</v>
          </cell>
          <cell r="AH61" t="str">
            <v>BDSIGN - Sea</v>
          </cell>
          <cell r="AJ61" t="str">
            <v>DORM - Sea</v>
          </cell>
          <cell r="AM61" t="str">
            <v>DSAQSP - Sea</v>
          </cell>
        </row>
        <row r="62">
          <cell r="B62" t="str">
            <v>BBCAU</v>
          </cell>
          <cell r="C62" t="str">
            <v>SGN G1</v>
          </cell>
          <cell r="D62" t="str">
            <v>HPZ G1</v>
          </cell>
          <cell r="AF62" t="str">
            <v>BEGI</v>
          </cell>
          <cell r="AG62" t="str">
            <v>BEGI - Air</v>
          </cell>
          <cell r="AH62" t="str">
            <v>BEGI - Sea</v>
          </cell>
          <cell r="AJ62" t="str">
            <v>DSAQSP - Sea</v>
          </cell>
          <cell r="AM62" t="str">
            <v>EDDIEB - Air</v>
          </cell>
        </row>
        <row r="63">
          <cell r="B63" t="str">
            <v>BBCCA</v>
          </cell>
          <cell r="D63" t="str">
            <v>HPZ G1</v>
          </cell>
          <cell r="AF63" t="str">
            <v>BELK</v>
          </cell>
          <cell r="AG63" t="str">
            <v>BELK - Air</v>
          </cell>
          <cell r="AH63" t="str">
            <v>BELK - Sea</v>
          </cell>
          <cell r="AJ63" t="str">
            <v>EDDIEB - Air</v>
          </cell>
          <cell r="AM63" t="str">
            <v>EDDIEB - Sea</v>
          </cell>
        </row>
        <row r="64">
          <cell r="B64" t="str">
            <v>BBCSG</v>
          </cell>
          <cell r="C64" t="str">
            <v>SGN G1</v>
          </cell>
          <cell r="D64" t="str">
            <v>HPZ G1</v>
          </cell>
          <cell r="AF64" t="str">
            <v>BELL</v>
          </cell>
          <cell r="AG64" t="str">
            <v>BELL - Air</v>
          </cell>
          <cell r="AH64" t="str">
            <v>BELL - Sea</v>
          </cell>
          <cell r="AJ64" t="str">
            <v>EDDIEB - Sea</v>
          </cell>
          <cell r="AM64" t="str">
            <v>ELDOR - Sea</v>
          </cell>
        </row>
        <row r="65">
          <cell r="B65" t="str">
            <v>BBCUS</v>
          </cell>
          <cell r="D65" t="str">
            <v>HPZ G1</v>
          </cell>
          <cell r="AF65" t="str">
            <v>BENCO</v>
          </cell>
          <cell r="AG65" t="str">
            <v>BENCO - Air</v>
          </cell>
          <cell r="AH65" t="str">
            <v>BENCO - Sea</v>
          </cell>
          <cell r="AJ65" t="str">
            <v>ELDOR - Sea</v>
          </cell>
          <cell r="AM65" t="str">
            <v>ELLUS - Sea</v>
          </cell>
        </row>
        <row r="66">
          <cell r="B66" t="str">
            <v>BCHAUS</v>
          </cell>
          <cell r="C66" t="str">
            <v>SGN G2</v>
          </cell>
          <cell r="AF66" t="str">
            <v>BENDEL</v>
          </cell>
          <cell r="AG66" t="str">
            <v>BENDEL - Air</v>
          </cell>
          <cell r="AH66" t="str">
            <v>BENDEL - Sea</v>
          </cell>
          <cell r="AJ66" t="str">
            <v>ELLUS - Sea</v>
          </cell>
          <cell r="AM66" t="str">
            <v>EMCI - Sea</v>
          </cell>
        </row>
        <row r="67">
          <cell r="B67" t="str">
            <v>BDSIGN</v>
          </cell>
          <cell r="C67" t="str">
            <v>SGN G2</v>
          </cell>
          <cell r="AF67" t="str">
            <v>BEUAVE</v>
          </cell>
          <cell r="AG67" t="str">
            <v>BEUAVE - Air</v>
          </cell>
          <cell r="AH67" t="str">
            <v>BEUAVE - Sea</v>
          </cell>
          <cell r="AJ67" t="str">
            <v>EMCI - Sea</v>
          </cell>
          <cell r="AM67" t="str">
            <v>EMCOLS - Air</v>
          </cell>
        </row>
        <row r="68">
          <cell r="B68" t="str">
            <v>BEGI</v>
          </cell>
          <cell r="C68" t="str">
            <v>SGN G4</v>
          </cell>
          <cell r="D68" t="str">
            <v>HPZ G2</v>
          </cell>
          <cell r="AF68" t="str">
            <v>BHBEJ</v>
          </cell>
          <cell r="AG68" t="str">
            <v>BHBEJ - Air</v>
          </cell>
          <cell r="AH68" t="str">
            <v>BHBEJ - Sea</v>
          </cell>
          <cell r="AJ68" t="str">
            <v>EMCOLS - Air</v>
          </cell>
          <cell r="AM68" t="str">
            <v>EMCOLS - Sea</v>
          </cell>
        </row>
        <row r="69">
          <cell r="B69" t="str">
            <v>BELK</v>
          </cell>
          <cell r="AF69" t="str">
            <v>BLUE</v>
          </cell>
          <cell r="AG69" t="str">
            <v>BLUE - Air</v>
          </cell>
          <cell r="AH69" t="str">
            <v>BLUE - Sea</v>
          </cell>
          <cell r="AJ69" t="str">
            <v>EMCOLS - Sea</v>
          </cell>
          <cell r="AM69" t="str">
            <v>EMLUX - Sea</v>
          </cell>
        </row>
        <row r="70">
          <cell r="B70" t="str">
            <v>BENCO</v>
          </cell>
          <cell r="AF70" t="str">
            <v>BOLLMA</v>
          </cell>
          <cell r="AG70" t="str">
            <v>BOLLMA - Air</v>
          </cell>
          <cell r="AH70" t="str">
            <v>BOLLMA - Sea</v>
          </cell>
          <cell r="AJ70" t="str">
            <v>EMLUX - Sea</v>
          </cell>
          <cell r="AM70" t="str">
            <v>ENGRS - Sea</v>
          </cell>
        </row>
        <row r="71">
          <cell r="B71" t="str">
            <v>BOLLMA</v>
          </cell>
          <cell r="AF71" t="str">
            <v>BOSE</v>
          </cell>
          <cell r="AG71" t="str">
            <v>BOSE - Air</v>
          </cell>
          <cell r="AH71" t="str">
            <v>BOSE - Sea</v>
          </cell>
          <cell r="AJ71" t="str">
            <v>ENGRS - Sea</v>
          </cell>
          <cell r="AM71" t="str">
            <v>ENSHOE - Sea</v>
          </cell>
        </row>
        <row r="72">
          <cell r="B72" t="str">
            <v>BOSE</v>
          </cell>
          <cell r="C72" t="str">
            <v>SGN G4</v>
          </cell>
          <cell r="D72" t="str">
            <v>HPZ G2</v>
          </cell>
          <cell r="AF72" t="str">
            <v>BPS</v>
          </cell>
          <cell r="AG72" t="str">
            <v>BPS - Air</v>
          </cell>
          <cell r="AH72" t="str">
            <v>BPS - Sea</v>
          </cell>
          <cell r="AJ72" t="str">
            <v>ENSHOE - Sea</v>
          </cell>
          <cell r="AM72" t="str">
            <v>ENSPOR - Sea</v>
          </cell>
        </row>
        <row r="73">
          <cell r="B73" t="str">
            <v>FLEX</v>
          </cell>
          <cell r="C73" t="str">
            <v>SGN G4</v>
          </cell>
          <cell r="D73" t="str">
            <v>HPZ G2</v>
          </cell>
          <cell r="AF73" t="str">
            <v>BPSG</v>
          </cell>
          <cell r="AG73" t="str">
            <v>BPSG - Air</v>
          </cell>
          <cell r="AH73" t="str">
            <v>BPSG - Sea</v>
          </cell>
          <cell r="AJ73" t="str">
            <v>ENSPOR - Sea</v>
          </cell>
          <cell r="AM73" t="str">
            <v>ESPRIT - Air</v>
          </cell>
        </row>
        <row r="74">
          <cell r="B74" t="str">
            <v>BPS</v>
          </cell>
          <cell r="C74" t="str">
            <v>SGN G3</v>
          </cell>
          <cell r="D74" t="str">
            <v>HPZ G2</v>
          </cell>
          <cell r="AF74" t="str">
            <v>BPSH</v>
          </cell>
          <cell r="AG74" t="str">
            <v>BPSH - Air</v>
          </cell>
          <cell r="AH74" t="str">
            <v>BPSH - Sea</v>
          </cell>
          <cell r="AJ74" t="str">
            <v>ESPRIT - Air</v>
          </cell>
          <cell r="AM74" t="str">
            <v>ESPRIT - Sea</v>
          </cell>
        </row>
        <row r="75">
          <cell r="B75" t="str">
            <v>BPSG</v>
          </cell>
          <cell r="C75" t="str">
            <v>SGN G3</v>
          </cell>
          <cell r="D75" t="str">
            <v>HPZ G2</v>
          </cell>
          <cell r="AF75" t="str">
            <v>BPSHCA</v>
          </cell>
          <cell r="AG75" t="str">
            <v>BPSHCA - Air</v>
          </cell>
          <cell r="AH75" t="str">
            <v>BPSHCA - Sea</v>
          </cell>
          <cell r="AJ75" t="str">
            <v>ESPRIT - Sea</v>
          </cell>
          <cell r="AM75" t="str">
            <v>EUROM - Sea</v>
          </cell>
        </row>
        <row r="76">
          <cell r="B76" t="str">
            <v>BPSH</v>
          </cell>
          <cell r="C76" t="str">
            <v>SGN G3</v>
          </cell>
          <cell r="D76" t="str">
            <v>HPZ G2</v>
          </cell>
          <cell r="AF76" t="str">
            <v>BPSHUB</v>
          </cell>
          <cell r="AG76" t="str">
            <v>BPSHUB - Air</v>
          </cell>
          <cell r="AH76" t="str">
            <v>BPSHUB - Sea</v>
          </cell>
          <cell r="AJ76" t="str">
            <v>EUROM - Sea</v>
          </cell>
          <cell r="AM76" t="str">
            <v>EWCEU - Sea</v>
          </cell>
        </row>
        <row r="77">
          <cell r="B77" t="str">
            <v>BPSHCA</v>
          </cell>
          <cell r="C77" t="str">
            <v>SGN G3</v>
          </cell>
          <cell r="D77" t="str">
            <v>HPZ G2</v>
          </cell>
          <cell r="AF77" t="str">
            <v>BPSL</v>
          </cell>
          <cell r="AG77" t="str">
            <v>BPSL - Air</v>
          </cell>
          <cell r="AH77" t="str">
            <v>BPSL - Sea</v>
          </cell>
          <cell r="AJ77" t="str">
            <v>EWCEU - Sea</v>
          </cell>
          <cell r="AM77" t="str">
            <v>EXPRES - Sea</v>
          </cell>
        </row>
        <row r="78">
          <cell r="B78" t="str">
            <v>BPSHUB</v>
          </cell>
          <cell r="C78" t="str">
            <v>SGN G3</v>
          </cell>
          <cell r="D78" t="str">
            <v>HPZ G2</v>
          </cell>
          <cell r="AF78" t="str">
            <v>BPSLCA</v>
          </cell>
          <cell r="AG78" t="str">
            <v>BPSLCA - Air</v>
          </cell>
          <cell r="AH78" t="str">
            <v>BPSLCA - Sea</v>
          </cell>
          <cell r="AJ78" t="str">
            <v>EXPRES - Sea</v>
          </cell>
          <cell r="AM78" t="str">
            <v>FBEUR - Sea</v>
          </cell>
        </row>
        <row r="79">
          <cell r="B79" t="str">
            <v>BPSL</v>
          </cell>
          <cell r="C79" t="str">
            <v>SGN G3</v>
          </cell>
          <cell r="D79" t="str">
            <v>HPZ G2</v>
          </cell>
          <cell r="AF79" t="str">
            <v>BPSSCA</v>
          </cell>
          <cell r="AG79" t="str">
            <v>BPSSCA - Air</v>
          </cell>
          <cell r="AH79" t="str">
            <v>BPSSCA - Sea</v>
          </cell>
          <cell r="AJ79" t="str">
            <v>FBEUR - Sea</v>
          </cell>
          <cell r="AM79" t="str">
            <v>FOOTCA - Sea</v>
          </cell>
        </row>
        <row r="80">
          <cell r="B80" t="str">
            <v>BPSLCA</v>
          </cell>
          <cell r="D80" t="str">
            <v>HPZ G2</v>
          </cell>
          <cell r="AF80" t="str">
            <v>BPSX</v>
          </cell>
          <cell r="AG80" t="str">
            <v>BPSX - Air</v>
          </cell>
          <cell r="AH80" t="str">
            <v>BPSX - Sea</v>
          </cell>
          <cell r="AJ80" t="str">
            <v>FOOTCA - Sea</v>
          </cell>
          <cell r="AM80" t="str">
            <v>FOOTEU - Sea</v>
          </cell>
        </row>
        <row r="81">
          <cell r="B81" t="str">
            <v>BPSSCA</v>
          </cell>
          <cell r="D81" t="str">
            <v>HPZ G2</v>
          </cell>
          <cell r="AF81" t="str">
            <v>BRALXR</v>
          </cell>
          <cell r="AG81" t="str">
            <v>BRALXR - Air</v>
          </cell>
          <cell r="AH81" t="str">
            <v>BRALXR - Sea</v>
          </cell>
          <cell r="AJ81" t="str">
            <v>FOOTEU - Sea</v>
          </cell>
          <cell r="AM81" t="str">
            <v>FOOTRT - Sea</v>
          </cell>
        </row>
        <row r="82">
          <cell r="B82" t="str">
            <v>BPSX</v>
          </cell>
          <cell r="D82" t="str">
            <v>HPZ G2</v>
          </cell>
          <cell r="AF82" t="str">
            <v>BRANBE</v>
          </cell>
          <cell r="AG82" t="str">
            <v>BRANBE - Air</v>
          </cell>
          <cell r="AH82" t="str">
            <v>BRANBE - Sea</v>
          </cell>
          <cell r="AJ82" t="str">
            <v>FOOTRT - Sea</v>
          </cell>
          <cell r="AM82" t="str">
            <v>FOOTTE - Sea</v>
          </cell>
        </row>
        <row r="83">
          <cell r="B83" t="str">
            <v>BRALXR</v>
          </cell>
          <cell r="AF83" t="str">
            <v>BRYLAN</v>
          </cell>
          <cell r="AG83" t="str">
            <v>BRYLAN - Air</v>
          </cell>
          <cell r="AH83" t="str">
            <v>BRYLAN - Sea</v>
          </cell>
          <cell r="AJ83" t="str">
            <v>FOOTTE - Sea</v>
          </cell>
          <cell r="AM83" t="str">
            <v>GAP - Air</v>
          </cell>
        </row>
        <row r="84">
          <cell r="B84" t="str">
            <v>JBOOT</v>
          </cell>
          <cell r="AF84" t="str">
            <v>BSNA</v>
          </cell>
          <cell r="AG84" t="str">
            <v>BSNA - Air</v>
          </cell>
          <cell r="AH84" t="str">
            <v>BSNA - Sea</v>
          </cell>
          <cell r="AJ84" t="str">
            <v>GAP - Air</v>
          </cell>
          <cell r="AM84" t="str">
            <v>GAP - Sea</v>
          </cell>
        </row>
        <row r="85">
          <cell r="B85" t="str">
            <v>BRYLAN</v>
          </cell>
          <cell r="C85" t="str">
            <v>SGN G3</v>
          </cell>
          <cell r="D85" t="str">
            <v>HPZ G1</v>
          </cell>
          <cell r="AF85" t="str">
            <v>BUOUT</v>
          </cell>
          <cell r="AG85" t="str">
            <v>BUOUT - Air</v>
          </cell>
          <cell r="AH85" t="str">
            <v>BUOUT - Sea</v>
          </cell>
          <cell r="AJ85" t="str">
            <v>GAP - Sea</v>
          </cell>
          <cell r="AM85" t="str">
            <v>GFSI - Air</v>
          </cell>
        </row>
        <row r="86">
          <cell r="B86" t="str">
            <v>BUOUT</v>
          </cell>
          <cell r="AF86" t="str">
            <v>BUVER</v>
          </cell>
          <cell r="AG86" t="str">
            <v>BUVER - Air</v>
          </cell>
          <cell r="AH86" t="str">
            <v>BUVER - Sea</v>
          </cell>
          <cell r="AJ86" t="str">
            <v>GFSI - Air</v>
          </cell>
          <cell r="AM86" t="str">
            <v>GFSI - Sea</v>
          </cell>
        </row>
        <row r="87">
          <cell r="B87" t="str">
            <v>BUVER</v>
          </cell>
          <cell r="C87" t="str">
            <v>SGN G5</v>
          </cell>
          <cell r="AF87" t="str">
            <v>CARGO</v>
          </cell>
          <cell r="AG87" t="str">
            <v>CARGO - Air</v>
          </cell>
          <cell r="AH87" t="str">
            <v>CARGO - Sea</v>
          </cell>
          <cell r="AJ87" t="str">
            <v>GFSI - Sea</v>
          </cell>
          <cell r="AM87" t="str">
            <v>GORE - Sea</v>
          </cell>
        </row>
        <row r="88">
          <cell r="B88" t="str">
            <v>XWKTD</v>
          </cell>
          <cell r="C88" t="str">
            <v>SGN G5</v>
          </cell>
          <cell r="AF88" t="str">
            <v>CASEY</v>
          </cell>
          <cell r="AG88" t="str">
            <v>CASEY - Air</v>
          </cell>
          <cell r="AH88" t="str">
            <v>CASEY - Sea</v>
          </cell>
          <cell r="AJ88" t="str">
            <v>GORE - Sea</v>
          </cell>
          <cell r="AM88" t="str">
            <v>GUITCN - Sea</v>
          </cell>
        </row>
        <row r="89">
          <cell r="B89" t="str">
            <v>OSTUFF</v>
          </cell>
          <cell r="C89" t="str">
            <v>SGN G2</v>
          </cell>
          <cell r="AF89" t="str">
            <v>CATEC</v>
          </cell>
          <cell r="AG89" t="str">
            <v>CATEC - Air</v>
          </cell>
          <cell r="AH89" t="str">
            <v>CATEC - Sea</v>
          </cell>
          <cell r="AJ89" t="str">
            <v>GUITCN - Sea</v>
          </cell>
          <cell r="AM89" t="str">
            <v>HAGGAR - Sea</v>
          </cell>
        </row>
        <row r="90">
          <cell r="B90" t="str">
            <v>CASEY</v>
          </cell>
          <cell r="C90" t="str">
            <v>SGN G2</v>
          </cell>
          <cell r="AF90" t="str">
            <v>CELSO</v>
          </cell>
          <cell r="AG90" t="str">
            <v>CELSO - Air</v>
          </cell>
          <cell r="AH90" t="str">
            <v>CELSO - Sea</v>
          </cell>
          <cell r="AJ90" t="str">
            <v>HAGGAR - Sea</v>
          </cell>
          <cell r="AM90" t="str">
            <v>HBICAN - Sea</v>
          </cell>
        </row>
        <row r="91">
          <cell r="B91" t="str">
            <v>CATEC</v>
          </cell>
          <cell r="C91" t="str">
            <v>SGN G4</v>
          </cell>
          <cell r="AF91" t="str">
            <v>CFL</v>
          </cell>
          <cell r="AG91" t="str">
            <v>CFL - Air</v>
          </cell>
          <cell r="AH91" t="str">
            <v>CFL - Sea</v>
          </cell>
          <cell r="AJ91" t="str">
            <v>HBICAN - Sea</v>
          </cell>
          <cell r="AM91" t="str">
            <v>HBIIRE - Sea</v>
          </cell>
        </row>
        <row r="92">
          <cell r="B92" t="str">
            <v>CELSO</v>
          </cell>
          <cell r="C92" t="str">
            <v>SGN G2</v>
          </cell>
          <cell r="AF92" t="str">
            <v>CFLLLS</v>
          </cell>
          <cell r="AG92" t="str">
            <v>CFLLLS - Air</v>
          </cell>
          <cell r="AH92" t="str">
            <v>CFLLLS - Sea</v>
          </cell>
          <cell r="AJ92" t="str">
            <v>HBIIRE - Sea</v>
          </cell>
          <cell r="AM92" t="str">
            <v>HBIMEX - Sea</v>
          </cell>
        </row>
        <row r="93">
          <cell r="B93" t="str">
            <v>CFL</v>
          </cell>
          <cell r="C93" t="str">
            <v>SGN G2</v>
          </cell>
          <cell r="D93" t="str">
            <v>HPZ G2</v>
          </cell>
          <cell r="AF93" t="str">
            <v>CGS</v>
          </cell>
          <cell r="AG93" t="str">
            <v>CGS - Air</v>
          </cell>
          <cell r="AH93" t="str">
            <v>CGS - Sea</v>
          </cell>
          <cell r="AJ93" t="str">
            <v>HBIMEX - Sea</v>
          </cell>
          <cell r="AM93" t="str">
            <v>HBIRAW - Air</v>
          </cell>
        </row>
        <row r="94">
          <cell r="B94" t="str">
            <v>CFLLLS</v>
          </cell>
          <cell r="C94" t="str">
            <v>SGN G2</v>
          </cell>
          <cell r="AF94" t="str">
            <v>CHAPS1</v>
          </cell>
          <cell r="AG94" t="str">
            <v>CHAPS1 - Air</v>
          </cell>
          <cell r="AH94" t="str">
            <v>CHAPS1 - Sea</v>
          </cell>
          <cell r="AJ94" t="str">
            <v>HBIRAW - Air</v>
          </cell>
          <cell r="AM94" t="str">
            <v>HBIRAW - Sea</v>
          </cell>
        </row>
        <row r="95">
          <cell r="B95" t="str">
            <v>CGS</v>
          </cell>
          <cell r="C95" t="str">
            <v>SGN G2</v>
          </cell>
          <cell r="AF95" t="str">
            <v>CHAPS2</v>
          </cell>
          <cell r="AG95" t="str">
            <v>CHAPS2 - Air</v>
          </cell>
          <cell r="AH95" t="str">
            <v>CHAPS2 - Sea</v>
          </cell>
          <cell r="AJ95" t="str">
            <v>HBIRAW - Sea</v>
          </cell>
          <cell r="AM95" t="str">
            <v>HEMA - Air</v>
          </cell>
        </row>
        <row r="96">
          <cell r="B96" t="str">
            <v>COLE</v>
          </cell>
          <cell r="C96" t="str">
            <v>SGN G1</v>
          </cell>
          <cell r="D96" t="str">
            <v>HPZ G1</v>
          </cell>
          <cell r="AF96" t="str">
            <v>CHARM</v>
          </cell>
          <cell r="AG96" t="str">
            <v>CHARM - Air</v>
          </cell>
          <cell r="AH96" t="str">
            <v>CHARM - Sea</v>
          </cell>
          <cell r="AJ96" t="str">
            <v>HEMA - Air</v>
          </cell>
          <cell r="AM96" t="str">
            <v>HEMA - Sea</v>
          </cell>
        </row>
        <row r="97">
          <cell r="B97" t="str">
            <v>COMSA</v>
          </cell>
          <cell r="AF97" t="str">
            <v>CHEWY</v>
          </cell>
          <cell r="AG97" t="str">
            <v>CHEWY - Air</v>
          </cell>
          <cell r="AH97" t="str">
            <v>CHEWY - Sea</v>
          </cell>
          <cell r="AJ97" t="str">
            <v>HEMA - Sea</v>
          </cell>
          <cell r="AM97" t="str">
            <v>HORBAC - Sea</v>
          </cell>
        </row>
        <row r="98">
          <cell r="B98" t="str">
            <v>CONVMX</v>
          </cell>
          <cell r="D98" t="str">
            <v>HPZ G3</v>
          </cell>
          <cell r="AF98" t="str">
            <v>CHFRA</v>
          </cell>
          <cell r="AG98" t="str">
            <v>CHFRA - Air</v>
          </cell>
          <cell r="AH98" t="str">
            <v>CHFRA - Sea</v>
          </cell>
          <cell r="AJ98" t="str">
            <v>HORBAC - Sea</v>
          </cell>
          <cell r="AM98" t="str">
            <v>HORBUB - Sea</v>
          </cell>
        </row>
        <row r="99">
          <cell r="B99" t="str">
            <v>COPAC</v>
          </cell>
          <cell r="C99" t="str">
            <v>SGN G4</v>
          </cell>
          <cell r="AF99" t="str">
            <v>CKACEU</v>
          </cell>
          <cell r="AG99" t="str">
            <v>CKACEU - Air</v>
          </cell>
          <cell r="AH99" t="str">
            <v>CKACEU - Sea</v>
          </cell>
          <cell r="AJ99" t="str">
            <v>HORBUB - Sea</v>
          </cell>
          <cell r="AM99" t="str">
            <v>HOSLEY - Sea</v>
          </cell>
        </row>
        <row r="100">
          <cell r="B100" t="str">
            <v>CTCC</v>
          </cell>
          <cell r="C100" t="str">
            <v>SGN G2</v>
          </cell>
          <cell r="AF100" t="str">
            <v>CKDDEU</v>
          </cell>
          <cell r="AG100" t="str">
            <v>CKDDEU - Air</v>
          </cell>
          <cell r="AH100" t="str">
            <v>CKDDEU - Sea</v>
          </cell>
          <cell r="AJ100" t="str">
            <v>HOSLEY - Sea</v>
          </cell>
          <cell r="AM100" t="str">
            <v>HSACV - Sea</v>
          </cell>
        </row>
        <row r="101">
          <cell r="B101" t="str">
            <v>BSNA</v>
          </cell>
          <cell r="C101" t="str">
            <v>SGN G4</v>
          </cell>
          <cell r="AF101" t="str">
            <v>CKDFEU</v>
          </cell>
          <cell r="AG101" t="str">
            <v>CKDFEU - Air</v>
          </cell>
          <cell r="AH101" t="str">
            <v>CKDFEU - Sea</v>
          </cell>
          <cell r="AJ101" t="str">
            <v>HSACV - Sea</v>
          </cell>
          <cell r="AM101" t="str">
            <v>HUNK - Sea</v>
          </cell>
        </row>
        <row r="102">
          <cell r="B102" t="str">
            <v>DEICH</v>
          </cell>
          <cell r="C102" t="str">
            <v>SGN G3</v>
          </cell>
          <cell r="D102" t="str">
            <v>HPZ G2</v>
          </cell>
          <cell r="AF102" t="str">
            <v>CKFWEU</v>
          </cell>
          <cell r="AG102" t="str">
            <v>CKFWEU - Air</v>
          </cell>
          <cell r="AH102" t="str">
            <v>CKFWEU - Sea</v>
          </cell>
          <cell r="AJ102" t="str">
            <v>HUNK - Sea</v>
          </cell>
          <cell r="AM102" t="str">
            <v>IMAGE - Air</v>
          </cell>
        </row>
        <row r="103">
          <cell r="B103" t="str">
            <v>DEICUK</v>
          </cell>
          <cell r="C103" t="str">
            <v>SGN G3</v>
          </cell>
          <cell r="D103" t="str">
            <v>HPZ G2</v>
          </cell>
          <cell r="AF103" t="str">
            <v>CKJEEU</v>
          </cell>
          <cell r="AG103" t="str">
            <v>CKJEEU - Air</v>
          </cell>
          <cell r="AH103" t="str">
            <v>CKJEEU - Sea</v>
          </cell>
          <cell r="AJ103" t="str">
            <v>IMAGE - Air</v>
          </cell>
          <cell r="AM103" t="str">
            <v>IMAGE - Sea</v>
          </cell>
        </row>
        <row r="104">
          <cell r="B104" t="str">
            <v>ENGRS</v>
          </cell>
          <cell r="C104" t="str">
            <v>SGN G3</v>
          </cell>
          <cell r="D104" t="str">
            <v>HPZ G2</v>
          </cell>
          <cell r="AF104" t="str">
            <v>CKKDEU</v>
          </cell>
          <cell r="AG104" t="str">
            <v>CKKDEU - Air</v>
          </cell>
          <cell r="AH104" t="str">
            <v>CKKDEU - Sea</v>
          </cell>
          <cell r="AJ104" t="str">
            <v>IMAGE - Sea</v>
          </cell>
          <cell r="AM104" t="str">
            <v>ITGM - Air</v>
          </cell>
        </row>
        <row r="105">
          <cell r="B105" t="str">
            <v>ENSHOE</v>
          </cell>
          <cell r="C105" t="str">
            <v>SGN G3</v>
          </cell>
          <cell r="D105" t="str">
            <v>HPZ G2</v>
          </cell>
          <cell r="AF105" t="str">
            <v>CKMSEU</v>
          </cell>
          <cell r="AG105" t="str">
            <v>CKMSEU - Air</v>
          </cell>
          <cell r="AH105" t="str">
            <v>CKMSEU - Sea</v>
          </cell>
          <cell r="AJ105" t="str">
            <v>ITGM - Air</v>
          </cell>
          <cell r="AM105" t="str">
            <v>ITGM - Sea</v>
          </cell>
        </row>
        <row r="106">
          <cell r="B106" t="str">
            <v>ENSPOR</v>
          </cell>
          <cell r="C106" t="str">
            <v>SGN G3</v>
          </cell>
          <cell r="D106" t="str">
            <v>HPZ G2</v>
          </cell>
          <cell r="AF106" t="str">
            <v>CKPFEU</v>
          </cell>
          <cell r="AG106" t="str">
            <v>CKPFEU - Air</v>
          </cell>
          <cell r="AH106" t="str">
            <v>CKPFEU - Sea</v>
          </cell>
          <cell r="AJ106" t="str">
            <v>ITGM - Sea</v>
          </cell>
          <cell r="AM106" t="str">
            <v>JCREW - Air</v>
          </cell>
        </row>
        <row r="107">
          <cell r="B107" t="str">
            <v>MYSHOE</v>
          </cell>
          <cell r="C107" t="str">
            <v>SGN G3</v>
          </cell>
          <cell r="AF107" t="str">
            <v>CKRTEU</v>
          </cell>
          <cell r="AG107" t="str">
            <v>CKRTEU - Air</v>
          </cell>
          <cell r="AH107" t="str">
            <v>CKRTEU - Sea</v>
          </cell>
          <cell r="AJ107" t="str">
            <v>JCREW - Air</v>
          </cell>
          <cell r="AM107" t="str">
            <v>JCREW - Sea</v>
          </cell>
        </row>
        <row r="108">
          <cell r="B108" t="str">
            <v>ROLAN</v>
          </cell>
          <cell r="C108" t="str">
            <v>SGN G3</v>
          </cell>
          <cell r="D108" t="str">
            <v>HPZ G2</v>
          </cell>
          <cell r="AF108" t="str">
            <v>CKSWEU</v>
          </cell>
          <cell r="AG108" t="str">
            <v>CKSWEU - Air</v>
          </cell>
          <cell r="AH108" t="str">
            <v>CKSWEU - Sea</v>
          </cell>
          <cell r="AJ108" t="str">
            <v>JCREW - Sea</v>
          </cell>
          <cell r="AM108" t="str">
            <v>KMRTFM - Sea</v>
          </cell>
        </row>
        <row r="109">
          <cell r="B109" t="str">
            <v>SNIP</v>
          </cell>
          <cell r="C109" t="str">
            <v>SGN G3</v>
          </cell>
          <cell r="D109" t="str">
            <v>HPZ G2</v>
          </cell>
          <cell r="AF109" t="str">
            <v>CKUNEU</v>
          </cell>
          <cell r="AG109" t="str">
            <v>CKUNEU - Air</v>
          </cell>
          <cell r="AH109" t="str">
            <v>CKUNEU - Sea</v>
          </cell>
          <cell r="AJ109" t="str">
            <v>KMRTFM - Sea</v>
          </cell>
          <cell r="AM109" t="str">
            <v>LIIADP - Sea</v>
          </cell>
        </row>
        <row r="110">
          <cell r="B110" t="str">
            <v>VANHA</v>
          </cell>
          <cell r="C110" t="str">
            <v>SGN G3</v>
          </cell>
          <cell r="D110" t="str">
            <v>HPZ G2</v>
          </cell>
          <cell r="AF110" t="str">
            <v>CKWOEU</v>
          </cell>
          <cell r="AG110" t="str">
            <v>CKWOEU - Air</v>
          </cell>
          <cell r="AH110" t="str">
            <v>CKWOEU - Sea</v>
          </cell>
          <cell r="AJ110" t="str">
            <v>LIIADP - Sea</v>
          </cell>
          <cell r="AM110" t="str">
            <v>LIICO - Air</v>
          </cell>
        </row>
        <row r="111">
          <cell r="B111" t="str">
            <v>ASRE</v>
          </cell>
          <cell r="C111" t="str">
            <v>SGN G3</v>
          </cell>
          <cell r="D111" t="str">
            <v>HPZ G2</v>
          </cell>
          <cell r="AF111" t="str">
            <v>CLUB</v>
          </cell>
          <cell r="AG111" t="str">
            <v>CLUB - Air</v>
          </cell>
          <cell r="AH111" t="str">
            <v>CLUB - Sea</v>
          </cell>
          <cell r="AJ111" t="str">
            <v>LIICO - Air</v>
          </cell>
          <cell r="AM111" t="str">
            <v>LIICO - Sea</v>
          </cell>
        </row>
        <row r="112">
          <cell r="B112" t="str">
            <v>CLUSH</v>
          </cell>
          <cell r="C112" t="str">
            <v>SGN G3</v>
          </cell>
          <cell r="D112" t="str">
            <v>HPZ G2</v>
          </cell>
          <cell r="AF112" t="str">
            <v>CLUBCA</v>
          </cell>
          <cell r="AG112" t="str">
            <v>CLUBCA - Air</v>
          </cell>
          <cell r="AH112" t="str">
            <v>CLUBCA - Sea</v>
          </cell>
          <cell r="AJ112" t="str">
            <v>LIICO - Sea</v>
          </cell>
          <cell r="AM112" t="str">
            <v>LIIRE - Air</v>
          </cell>
        </row>
        <row r="113">
          <cell r="B113" t="str">
            <v>COART</v>
          </cell>
          <cell r="C113" t="str">
            <v>SGN G3</v>
          </cell>
          <cell r="D113" t="str">
            <v>HPZ G2</v>
          </cell>
          <cell r="AF113" t="str">
            <v>CLUSH</v>
          </cell>
          <cell r="AG113" t="str">
            <v>CLUSH - Air</v>
          </cell>
          <cell r="AH113" t="str">
            <v>CLUSH - Sea</v>
          </cell>
          <cell r="AJ113" t="str">
            <v>LIIRE - Air</v>
          </cell>
          <cell r="AM113" t="str">
            <v>LIIRE - Sea</v>
          </cell>
        </row>
        <row r="114">
          <cell r="B114" t="str">
            <v>CRICO</v>
          </cell>
          <cell r="C114" t="str">
            <v>SGN G3</v>
          </cell>
          <cell r="D114" t="str">
            <v>HPZ G2</v>
          </cell>
          <cell r="AF114" t="str">
            <v>COART</v>
          </cell>
          <cell r="AG114" t="str">
            <v>COART - Air</v>
          </cell>
          <cell r="AH114" t="str">
            <v>COART - Sea</v>
          </cell>
          <cell r="AJ114" t="str">
            <v>LIIRE - Sea</v>
          </cell>
          <cell r="AM114" t="str">
            <v>LIIWWR - Sea</v>
          </cell>
        </row>
        <row r="115">
          <cell r="B115" t="str">
            <v>CSII</v>
          </cell>
          <cell r="C115" t="str">
            <v>SGN G3</v>
          </cell>
          <cell r="D115" t="str">
            <v>HPZ G2</v>
          </cell>
          <cell r="AF115" t="str">
            <v>COLDW</v>
          </cell>
          <cell r="AG115" t="str">
            <v>COLDW - Air</v>
          </cell>
          <cell r="AH115" t="str">
            <v>COLDW - Sea</v>
          </cell>
          <cell r="AJ115" t="str">
            <v>LIIWWR - Sea</v>
          </cell>
          <cell r="AM115" t="str">
            <v>LLBHKG - Sea</v>
          </cell>
        </row>
        <row r="116">
          <cell r="B116" t="str">
            <v>DEMO</v>
          </cell>
          <cell r="C116" t="str">
            <v>SGN G3</v>
          </cell>
          <cell r="D116" t="str">
            <v>HPZ G2</v>
          </cell>
          <cell r="AF116" t="str">
            <v>COLE</v>
          </cell>
          <cell r="AG116" t="str">
            <v>COLE - Air</v>
          </cell>
          <cell r="AH116" t="str">
            <v>COLE - Sea</v>
          </cell>
          <cell r="AJ116" t="str">
            <v>LLBHKG - Sea</v>
          </cell>
          <cell r="AM116" t="str">
            <v>MAST - Sea</v>
          </cell>
        </row>
        <row r="117">
          <cell r="B117" t="str">
            <v>PESPO</v>
          </cell>
          <cell r="C117" t="str">
            <v>SGN G3</v>
          </cell>
          <cell r="D117" t="str">
            <v>HPZ G2</v>
          </cell>
          <cell r="AF117" t="str">
            <v>COMSA</v>
          </cell>
          <cell r="AG117" t="str">
            <v>COMSA - Air</v>
          </cell>
          <cell r="AH117" t="str">
            <v>COMSA - Sea</v>
          </cell>
          <cell r="AJ117" t="str">
            <v>MAST - Sea</v>
          </cell>
          <cell r="AM117" t="str">
            <v>MAURI - Sea</v>
          </cell>
        </row>
        <row r="118">
          <cell r="B118" t="str">
            <v>SHIPNM</v>
          </cell>
          <cell r="C118" t="str">
            <v>SGN G3</v>
          </cell>
          <cell r="D118" t="str">
            <v>HPZ G2</v>
          </cell>
          <cell r="AF118" t="str">
            <v>CONCOR</v>
          </cell>
          <cell r="AG118" t="str">
            <v>CONCOR - Air</v>
          </cell>
          <cell r="AH118" t="str">
            <v>CONCOR - Sea</v>
          </cell>
          <cell r="AJ118" t="str">
            <v>MAURI - Sea</v>
          </cell>
          <cell r="AM118" t="str">
            <v>MKI - Sea</v>
          </cell>
        </row>
        <row r="119">
          <cell r="B119" t="str">
            <v>SILHO</v>
          </cell>
          <cell r="C119" t="str">
            <v>SGN G3</v>
          </cell>
          <cell r="D119" t="str">
            <v>HPZ G2</v>
          </cell>
          <cell r="AF119" t="str">
            <v>CONVMX</v>
          </cell>
          <cell r="AG119" t="str">
            <v>CONVMX - Air</v>
          </cell>
          <cell r="AH119" t="str">
            <v>CONVMX - Sea</v>
          </cell>
          <cell r="AJ119" t="str">
            <v>MKI - Sea</v>
          </cell>
          <cell r="AM119" t="str">
            <v>MUFREN - Sea</v>
          </cell>
        </row>
        <row r="120">
          <cell r="B120" t="str">
            <v>SPST</v>
          </cell>
          <cell r="C120" t="str">
            <v>SGN G3</v>
          </cell>
          <cell r="D120" t="str">
            <v>HPZ G2</v>
          </cell>
          <cell r="AF120" t="str">
            <v>CONVRS</v>
          </cell>
          <cell r="AG120" t="str">
            <v>CONVRS - Air</v>
          </cell>
          <cell r="AH120" t="str">
            <v>CONVRS - Sea</v>
          </cell>
          <cell r="AJ120" t="str">
            <v>MUFREN - Sea</v>
          </cell>
          <cell r="AM120" t="str">
            <v>MUSART - Sea</v>
          </cell>
        </row>
        <row r="121">
          <cell r="B121" t="str">
            <v>SWISS</v>
          </cell>
          <cell r="C121" t="str">
            <v>SGN G3</v>
          </cell>
          <cell r="D121" t="str">
            <v>HPZ G2</v>
          </cell>
          <cell r="AF121" t="str">
            <v>COPAC</v>
          </cell>
          <cell r="AG121" t="str">
            <v>COPAC - Air</v>
          </cell>
          <cell r="AH121" t="str">
            <v>COPAC - Sea</v>
          </cell>
          <cell r="AJ121" t="str">
            <v>MUSART - Sea</v>
          </cell>
          <cell r="AM121" t="str">
            <v>MYSHOE - Sea</v>
          </cell>
        </row>
        <row r="122">
          <cell r="B122" t="str">
            <v>TSCOM</v>
          </cell>
          <cell r="C122" t="str">
            <v>SGN G3</v>
          </cell>
          <cell r="D122" t="str">
            <v>HPZ G2</v>
          </cell>
          <cell r="AF122" t="str">
            <v>COPLND</v>
          </cell>
          <cell r="AG122" t="str">
            <v>COPLND - Air</v>
          </cell>
          <cell r="AH122" t="str">
            <v>COPLND - Sea</v>
          </cell>
          <cell r="AJ122" t="str">
            <v>MYSHOE - Sea</v>
          </cell>
          <cell r="AM122" t="str">
            <v>NA</v>
          </cell>
        </row>
        <row r="123">
          <cell r="B123" t="str">
            <v>XSCIN</v>
          </cell>
          <cell r="C123" t="str">
            <v>SGN G3</v>
          </cell>
          <cell r="D123" t="str">
            <v>HPZ G2</v>
          </cell>
          <cell r="AF123" t="str">
            <v>CPEUR</v>
          </cell>
          <cell r="AG123" t="str">
            <v>CPEUR - Air</v>
          </cell>
          <cell r="AH123" t="str">
            <v>CPEUR - Sea</v>
          </cell>
          <cell r="AJ123" t="str">
            <v>NA</v>
          </cell>
          <cell r="AM123" t="str">
            <v>NBAL - Air</v>
          </cell>
        </row>
        <row r="124">
          <cell r="B124" t="str">
            <v>XVSSA</v>
          </cell>
          <cell r="C124" t="str">
            <v>SGN G3</v>
          </cell>
          <cell r="D124" t="str">
            <v>HPZ G2</v>
          </cell>
          <cell r="AF124" t="str">
            <v>CRICO</v>
          </cell>
          <cell r="AG124" t="str">
            <v>CRICO - Air</v>
          </cell>
          <cell r="AH124" t="str">
            <v>CRICO - Sea</v>
          </cell>
          <cell r="AJ124" t="str">
            <v>NBAL - Air</v>
          </cell>
          <cell r="AM124" t="str">
            <v>NBAL - Sea</v>
          </cell>
        </row>
        <row r="125">
          <cell r="B125" t="str">
            <v>DICKS</v>
          </cell>
          <cell r="C125" t="str">
            <v>SGN G4</v>
          </cell>
          <cell r="D125" t="str">
            <v>HPZ G1</v>
          </cell>
          <cell r="AF125" t="str">
            <v>CRPERU</v>
          </cell>
          <cell r="AG125" t="str">
            <v>CRPERU - Air</v>
          </cell>
          <cell r="AH125" t="str">
            <v>CRPERU - Sea</v>
          </cell>
          <cell r="AJ125" t="str">
            <v>NBAL - Sea</v>
          </cell>
          <cell r="AM125" t="str">
            <v>NBC - Sea</v>
          </cell>
        </row>
        <row r="126">
          <cell r="B126" t="str">
            <v>DORMAN</v>
          </cell>
          <cell r="C126" t="str">
            <v>SGN G2</v>
          </cell>
          <cell r="AF126" t="str">
            <v>CSII</v>
          </cell>
          <cell r="AG126" t="str">
            <v>CSII - Air</v>
          </cell>
          <cell r="AH126" t="str">
            <v>CSII - Sea</v>
          </cell>
          <cell r="AJ126" t="str">
            <v>NBC - Sea</v>
          </cell>
          <cell r="AM126" t="str">
            <v>NBMY - Air</v>
          </cell>
        </row>
        <row r="127">
          <cell r="B127" t="str">
            <v>DSAQSP</v>
          </cell>
          <cell r="C127" t="str">
            <v>SGN G5</v>
          </cell>
          <cell r="D127" t="str">
            <v>HPZ G2</v>
          </cell>
          <cell r="AF127" t="str">
            <v>CTCC</v>
          </cell>
          <cell r="AG127" t="str">
            <v>CTCC - Air</v>
          </cell>
          <cell r="AH127" t="str">
            <v>CTCC - Sea</v>
          </cell>
          <cell r="AJ127" t="str">
            <v>NBMY - Air</v>
          </cell>
          <cell r="AM127" t="str">
            <v>NBMY - Sea</v>
          </cell>
        </row>
        <row r="128">
          <cell r="B128" t="str">
            <v>EASTER</v>
          </cell>
          <cell r="C128" t="str">
            <v>SGN G2</v>
          </cell>
          <cell r="AF128" t="str">
            <v>CTL</v>
          </cell>
          <cell r="AG128" t="str">
            <v>CTL - Air</v>
          </cell>
          <cell r="AH128" t="str">
            <v>CTL - Sea</v>
          </cell>
          <cell r="AJ128" t="str">
            <v>NBMY - Sea</v>
          </cell>
          <cell r="AM128" t="str">
            <v>NBSG - Air</v>
          </cell>
        </row>
        <row r="129">
          <cell r="B129" t="str">
            <v>EBACO</v>
          </cell>
          <cell r="C129" t="str">
            <v>SGN G2</v>
          </cell>
          <cell r="AF129" t="str">
            <v>DAYS</v>
          </cell>
          <cell r="AG129" t="str">
            <v>DAYS - Air</v>
          </cell>
          <cell r="AH129" t="str">
            <v>DAYS - Sea</v>
          </cell>
          <cell r="AJ129" t="str">
            <v>NBSG - Air</v>
          </cell>
          <cell r="AM129" t="str">
            <v>NBSG - Sea</v>
          </cell>
        </row>
        <row r="130">
          <cell r="B130" t="str">
            <v>ALAM</v>
          </cell>
          <cell r="AF130" t="str">
            <v>DCI</v>
          </cell>
          <cell r="AG130" t="str">
            <v>DCI - Air</v>
          </cell>
          <cell r="AH130" t="str">
            <v>DCI - Sea</v>
          </cell>
          <cell r="AJ130" t="str">
            <v>NBSG - Sea</v>
          </cell>
          <cell r="AM130" t="str">
            <v>NGBR - Sea</v>
          </cell>
        </row>
        <row r="131">
          <cell r="B131" t="str">
            <v>BELL</v>
          </cell>
          <cell r="C131" t="str">
            <v>SGN G3</v>
          </cell>
          <cell r="D131" t="str">
            <v>HPZ G1</v>
          </cell>
          <cell r="AF131" t="str">
            <v>DCRUS</v>
          </cell>
          <cell r="AG131" t="str">
            <v>DCRUS - Air</v>
          </cell>
          <cell r="AH131" t="str">
            <v>DCRUS - Sea</v>
          </cell>
          <cell r="AJ131" t="str">
            <v>NGBR - Sea</v>
          </cell>
          <cell r="AM131" t="str">
            <v>NHAC - Sea</v>
          </cell>
        </row>
        <row r="132">
          <cell r="B132" t="str">
            <v>EBSI</v>
          </cell>
          <cell r="C132" t="str">
            <v>SGN G3</v>
          </cell>
          <cell r="D132" t="str">
            <v>HPZ G1</v>
          </cell>
          <cell r="AF132" t="str">
            <v>DCS</v>
          </cell>
          <cell r="AG132" t="str">
            <v>DCS - Air</v>
          </cell>
          <cell r="AH132" t="str">
            <v>DCS - Sea</v>
          </cell>
          <cell r="AJ132" t="str">
            <v>NHAC - Sea</v>
          </cell>
          <cell r="AM132" t="str">
            <v>OBIITA - Sea</v>
          </cell>
        </row>
        <row r="133">
          <cell r="B133" t="str">
            <v>ESTN</v>
          </cell>
          <cell r="D133" t="str">
            <v>HPZ G1</v>
          </cell>
          <cell r="AF133" t="str">
            <v>DCSBR</v>
          </cell>
          <cell r="AG133" t="str">
            <v>DCSBR - Air</v>
          </cell>
          <cell r="AH133" t="str">
            <v>DCSBR - Sea</v>
          </cell>
          <cell r="AJ133" t="str">
            <v>OBIITA - Sea</v>
          </cell>
          <cell r="AM133" t="str">
            <v>OBIPOL - Sea</v>
          </cell>
        </row>
        <row r="134">
          <cell r="B134" t="str">
            <v>ESTNCA</v>
          </cell>
          <cell r="D134" t="str">
            <v>HPZ G1</v>
          </cell>
          <cell r="AF134" t="str">
            <v>DEICH</v>
          </cell>
          <cell r="AG134" t="str">
            <v>DEICH - Air</v>
          </cell>
          <cell r="AH134" t="str">
            <v>DEICH - Sea</v>
          </cell>
          <cell r="AJ134" t="str">
            <v>OBIPOL - Sea</v>
          </cell>
          <cell r="AM134" t="str">
            <v>OBIRUS - Sea</v>
          </cell>
        </row>
        <row r="135">
          <cell r="B135" t="str">
            <v>RIDL</v>
          </cell>
          <cell r="D135" t="str">
            <v>HPZ G1</v>
          </cell>
          <cell r="AF135" t="str">
            <v>DEICUK</v>
          </cell>
          <cell r="AG135" t="str">
            <v>DEICUK - Air</v>
          </cell>
          <cell r="AH135" t="str">
            <v>DEICUK - Sea</v>
          </cell>
          <cell r="AJ135" t="str">
            <v>OBIRUS - Sea</v>
          </cell>
          <cell r="AM135" t="str">
            <v>OFWO - Sea</v>
          </cell>
        </row>
        <row r="136">
          <cell r="B136" t="str">
            <v>XEASS</v>
          </cell>
          <cell r="C136" t="str">
            <v>SGN G3</v>
          </cell>
          <cell r="D136" t="str">
            <v>HPZ G1</v>
          </cell>
          <cell r="AF136" t="str">
            <v>DEL</v>
          </cell>
          <cell r="AG136" t="str">
            <v>DEL - Air</v>
          </cell>
          <cell r="AH136" t="str">
            <v>DEL - Sea</v>
          </cell>
          <cell r="AJ136" t="str">
            <v>OFWO - Sea</v>
          </cell>
          <cell r="AM136" t="str">
            <v>ORSGM - Sea</v>
          </cell>
        </row>
        <row r="137">
          <cell r="B137" t="str">
            <v>EDDIE</v>
          </cell>
          <cell r="C137" t="str">
            <v>SGN G3</v>
          </cell>
          <cell r="D137" t="str">
            <v>HPZ G2</v>
          </cell>
          <cell r="AF137" t="str">
            <v>DEMO</v>
          </cell>
          <cell r="AG137" t="str">
            <v>DEMO - Air</v>
          </cell>
          <cell r="AH137" t="str">
            <v>DEMO - Sea</v>
          </cell>
          <cell r="AJ137" t="str">
            <v>ORSGM - Sea</v>
          </cell>
          <cell r="AM137" t="str">
            <v>OUTDOR - Air</v>
          </cell>
        </row>
        <row r="138">
          <cell r="B138" t="str">
            <v>EDDIEB</v>
          </cell>
          <cell r="C138" t="str">
            <v>SGN G3</v>
          </cell>
          <cell r="D138" t="str">
            <v>HPZ G2</v>
          </cell>
          <cell r="AF138" t="str">
            <v>DICKS</v>
          </cell>
          <cell r="AG138" t="str">
            <v>DICKS - Air</v>
          </cell>
          <cell r="AH138" t="str">
            <v>DICKS - Sea</v>
          </cell>
          <cell r="AJ138" t="str">
            <v>OUTDOR - Air</v>
          </cell>
          <cell r="AM138" t="str">
            <v>OUTDOR - Sea</v>
          </cell>
        </row>
        <row r="139">
          <cell r="B139" t="str">
            <v>EDDIEC</v>
          </cell>
          <cell r="AF139" t="str">
            <v>DOLC</v>
          </cell>
          <cell r="AG139" t="str">
            <v>DOLC - Air</v>
          </cell>
          <cell r="AH139" t="str">
            <v>DOLC - Sea</v>
          </cell>
          <cell r="AJ139" t="str">
            <v>OUTDOR - Sea</v>
          </cell>
          <cell r="AM139" t="str">
            <v>PACSUN - Air</v>
          </cell>
        </row>
        <row r="140">
          <cell r="B140" t="str">
            <v>ELDOR</v>
          </cell>
          <cell r="C140" t="str">
            <v>SGN G4</v>
          </cell>
          <cell r="AF140" t="str">
            <v>DORM</v>
          </cell>
          <cell r="AG140" t="str">
            <v>DORM - Air</v>
          </cell>
          <cell r="AH140" t="str">
            <v>DORM - Sea</v>
          </cell>
          <cell r="AJ140" t="str">
            <v>PACSUN - Air</v>
          </cell>
          <cell r="AM140" t="str">
            <v>PACSUN - Sea</v>
          </cell>
        </row>
        <row r="141">
          <cell r="B141" t="str">
            <v>ELESTE</v>
          </cell>
          <cell r="AF141" t="str">
            <v>DORMAN</v>
          </cell>
          <cell r="AG141" t="str">
            <v>DORMAN - Air</v>
          </cell>
          <cell r="AH141" t="str">
            <v>DORMAN - Sea</v>
          </cell>
          <cell r="AJ141" t="str">
            <v>PACSUN - Sea</v>
          </cell>
          <cell r="AM141" t="str">
            <v>PESPO - Sea</v>
          </cell>
        </row>
        <row r="142">
          <cell r="B142" t="str">
            <v>ELLUS</v>
          </cell>
          <cell r="C142" t="str">
            <v>SGN G2</v>
          </cell>
          <cell r="D142" t="str">
            <v>HPZ G2</v>
          </cell>
          <cell r="AF142" t="str">
            <v>DRESSB</v>
          </cell>
          <cell r="AG142" t="str">
            <v>DRESSB - Air</v>
          </cell>
          <cell r="AH142" t="str">
            <v>DRESSB - Sea</v>
          </cell>
          <cell r="AJ142" t="str">
            <v>PESPO - Sea</v>
          </cell>
          <cell r="AM142" t="str">
            <v>PVHJA - Air</v>
          </cell>
        </row>
        <row r="143">
          <cell r="B143" t="str">
            <v>COPLND</v>
          </cell>
          <cell r="AF143" t="str">
            <v>DRESSC</v>
          </cell>
          <cell r="AG143" t="str">
            <v>DRESSC - Air</v>
          </cell>
          <cell r="AH143" t="str">
            <v>DRESSC - Sea</v>
          </cell>
          <cell r="AJ143" t="str">
            <v>PVHJA - Air</v>
          </cell>
          <cell r="AM143" t="str">
            <v>PVHJA - Sea</v>
          </cell>
        </row>
        <row r="144">
          <cell r="B144" t="str">
            <v>EMERSN</v>
          </cell>
          <cell r="C144" t="str">
            <v>SGN G3</v>
          </cell>
          <cell r="AF144" t="str">
            <v>DRESSL</v>
          </cell>
          <cell r="AG144" t="str">
            <v>DRESSL - Air</v>
          </cell>
          <cell r="AH144" t="str">
            <v>DRESSL - Sea</v>
          </cell>
          <cell r="AJ144" t="str">
            <v>PVHJA - Sea</v>
          </cell>
          <cell r="AM144" t="str">
            <v>RACK - Sea</v>
          </cell>
        </row>
        <row r="145">
          <cell r="B145" t="str">
            <v>LIEBRT</v>
          </cell>
          <cell r="AF145" t="str">
            <v>DSAQSP</v>
          </cell>
          <cell r="AG145" t="str">
            <v>DSAQSP - Air</v>
          </cell>
          <cell r="AH145" t="str">
            <v>DSAQSP - Sea</v>
          </cell>
          <cell r="AJ145" t="str">
            <v>RACK - Sea</v>
          </cell>
          <cell r="AM145" t="str">
            <v>RDMEX - Sea</v>
          </cell>
        </row>
        <row r="146">
          <cell r="B146" t="str">
            <v>ESPEUR</v>
          </cell>
          <cell r="AF146" t="str">
            <v>EAM</v>
          </cell>
          <cell r="AG146" t="str">
            <v>EAM - Air</v>
          </cell>
          <cell r="AH146" t="str">
            <v>EAM - Sea</v>
          </cell>
          <cell r="AJ146" t="str">
            <v>RDMEX - Sea</v>
          </cell>
          <cell r="AM146" t="str">
            <v>RH - Air</v>
          </cell>
        </row>
        <row r="147">
          <cell r="B147" t="str">
            <v>APACAS</v>
          </cell>
          <cell r="D147" t="str">
            <v>HPZ G1</v>
          </cell>
          <cell r="AF147" t="str">
            <v>EASTER</v>
          </cell>
          <cell r="AG147" t="str">
            <v>EASTER - Air</v>
          </cell>
          <cell r="AH147" t="str">
            <v>EASTER - Sea</v>
          </cell>
          <cell r="AJ147" t="str">
            <v>RH - Air</v>
          </cell>
          <cell r="AM147" t="str">
            <v>RH - Sea</v>
          </cell>
        </row>
        <row r="148">
          <cell r="B148" t="str">
            <v>EMCOLS</v>
          </cell>
          <cell r="C148" t="str">
            <v>SGN G3</v>
          </cell>
          <cell r="D148" t="str">
            <v>HPZ G1</v>
          </cell>
          <cell r="AF148" t="str">
            <v>EBACO</v>
          </cell>
          <cell r="AG148" t="str">
            <v>EBACO - Air</v>
          </cell>
          <cell r="AH148" t="str">
            <v>EBACO - Sea</v>
          </cell>
          <cell r="AJ148" t="str">
            <v>RH - Sea</v>
          </cell>
          <cell r="AM148" t="str">
            <v>RIPC - Sea</v>
          </cell>
        </row>
        <row r="149">
          <cell r="B149" t="str">
            <v>ESPRIT</v>
          </cell>
          <cell r="C149" t="str">
            <v>SGN G3</v>
          </cell>
          <cell r="D149" t="str">
            <v>HPZ G1</v>
          </cell>
          <cell r="AF149" t="str">
            <v>EBSI</v>
          </cell>
          <cell r="AG149" t="str">
            <v>EBSI - Air</v>
          </cell>
          <cell r="AH149" t="str">
            <v>EBSI - Sea</v>
          </cell>
          <cell r="AJ149" t="str">
            <v>RIPC - Sea</v>
          </cell>
          <cell r="AM149" t="str">
            <v>RIPP - Sea</v>
          </cell>
        </row>
        <row r="150">
          <cell r="B150" t="str">
            <v>ETNA</v>
          </cell>
          <cell r="AF150" t="str">
            <v>EDDIE</v>
          </cell>
          <cell r="AG150" t="str">
            <v>EDDIE - Air</v>
          </cell>
          <cell r="AH150" t="str">
            <v>EDDIE - Sea</v>
          </cell>
          <cell r="AJ150" t="str">
            <v>RIPP - Sea</v>
          </cell>
          <cell r="AM150" t="str">
            <v>RPCI - Sea</v>
          </cell>
        </row>
        <row r="151">
          <cell r="B151" t="str">
            <v>FALAB</v>
          </cell>
          <cell r="C151" t="str">
            <v>SGN G4</v>
          </cell>
          <cell r="AF151" t="str">
            <v>EDDIEB</v>
          </cell>
          <cell r="AG151" t="str">
            <v>EDDIEB - Air</v>
          </cell>
          <cell r="AH151" t="str">
            <v>EDDIEB - Sea</v>
          </cell>
          <cell r="AJ151" t="str">
            <v>RPCI - Sea</v>
          </cell>
          <cell r="AM151" t="str">
            <v>RSGC - Sea</v>
          </cell>
        </row>
        <row r="152">
          <cell r="B152" t="str">
            <v>FAPEN</v>
          </cell>
          <cell r="AF152" t="str">
            <v>EDDIEC</v>
          </cell>
          <cell r="AG152" t="str">
            <v>EDDIEC - Air</v>
          </cell>
          <cell r="AH152" t="str">
            <v>EDDIEC - Sea</v>
          </cell>
          <cell r="AJ152" t="str">
            <v>RSGC - Sea</v>
          </cell>
          <cell r="AM152" t="str">
            <v>SNIP - Sea</v>
          </cell>
        </row>
        <row r="153">
          <cell r="B153" t="str">
            <v>FLEXI</v>
          </cell>
          <cell r="C153" t="str">
            <v>SGN G5</v>
          </cell>
          <cell r="AF153" t="str">
            <v>ELDON</v>
          </cell>
          <cell r="AG153" t="str">
            <v>ELDON - Air</v>
          </cell>
          <cell r="AH153" t="str">
            <v>ELDON - Sea</v>
          </cell>
          <cell r="AJ153" t="str">
            <v>SNIP - Sea</v>
          </cell>
          <cell r="AM153" t="str">
            <v>SPENCR - Sea</v>
          </cell>
        </row>
        <row r="154">
          <cell r="B154" t="str">
            <v>FOOTCA</v>
          </cell>
          <cell r="C154" t="str">
            <v>SGN G3</v>
          </cell>
          <cell r="D154" t="str">
            <v>HPZ G3</v>
          </cell>
          <cell r="AF154" t="str">
            <v>ELDOR</v>
          </cell>
          <cell r="AG154" t="str">
            <v>ELDOR - Air</v>
          </cell>
          <cell r="AH154" t="str">
            <v>ELDOR - Sea</v>
          </cell>
          <cell r="AJ154" t="str">
            <v>SPENCR - Sea</v>
          </cell>
          <cell r="AM154" t="str">
            <v>SPST - Sea</v>
          </cell>
        </row>
        <row r="155">
          <cell r="B155" t="str">
            <v>FOOTEU</v>
          </cell>
          <cell r="C155" t="str">
            <v>SGN G3</v>
          </cell>
          <cell r="D155" t="str">
            <v>HPZ G3</v>
          </cell>
          <cell r="AF155" t="str">
            <v>ELESTE</v>
          </cell>
          <cell r="AG155" t="str">
            <v>ELESTE - Air</v>
          </cell>
          <cell r="AH155" t="str">
            <v>ELESTE - Sea</v>
          </cell>
          <cell r="AJ155" t="str">
            <v>SPST - Sea</v>
          </cell>
          <cell r="AM155" t="str">
            <v>SWOOSH - Air</v>
          </cell>
        </row>
        <row r="156">
          <cell r="B156" t="str">
            <v>FOOTLK</v>
          </cell>
          <cell r="C156" t="str">
            <v>SGN G3</v>
          </cell>
          <cell r="D156" t="str">
            <v>HPZ G3</v>
          </cell>
          <cell r="AF156" t="str">
            <v>ELIE</v>
          </cell>
          <cell r="AG156" t="str">
            <v>ELIE - Air</v>
          </cell>
          <cell r="AH156" t="str">
            <v>ELIE - Sea</v>
          </cell>
          <cell r="AJ156" t="str">
            <v>SWOOSH - Air</v>
          </cell>
          <cell r="AM156" t="str">
            <v>SWOOSH - Sea</v>
          </cell>
        </row>
        <row r="157">
          <cell r="B157" t="str">
            <v>FOOTRT</v>
          </cell>
          <cell r="C157" t="str">
            <v>SGN G3</v>
          </cell>
          <cell r="D157" t="str">
            <v>HPZ G3</v>
          </cell>
          <cell r="AF157" t="str">
            <v>ELLUS</v>
          </cell>
          <cell r="AG157" t="str">
            <v>ELLUS - Air</v>
          </cell>
          <cell r="AH157" t="str">
            <v>ELLUS - Sea</v>
          </cell>
          <cell r="AJ157" t="str">
            <v>SWOOSH - Sea</v>
          </cell>
          <cell r="AM157" t="str">
            <v>THAS - Sea</v>
          </cell>
        </row>
        <row r="158">
          <cell r="B158" t="str">
            <v>FOOTTE</v>
          </cell>
          <cell r="C158" t="str">
            <v>SGN G3</v>
          </cell>
          <cell r="AF158" t="str">
            <v>EMCI</v>
          </cell>
          <cell r="AG158" t="str">
            <v>EMCI - Air</v>
          </cell>
          <cell r="AH158" t="str">
            <v>EMCI - Sea</v>
          </cell>
          <cell r="AJ158" t="str">
            <v>THAS - Sea</v>
          </cell>
          <cell r="AM158" t="str">
            <v>THPRO - Sea</v>
          </cell>
        </row>
        <row r="159">
          <cell r="B159" t="str">
            <v>FRUIT</v>
          </cell>
          <cell r="C159" t="str">
            <v>SGN G5</v>
          </cell>
          <cell r="AF159" t="str">
            <v>EMCOLS</v>
          </cell>
          <cell r="AG159" t="str">
            <v>EMCOLS - Air</v>
          </cell>
          <cell r="AH159" t="str">
            <v>EMCOLS - Sea</v>
          </cell>
          <cell r="AJ159" t="str">
            <v>THPRO - Sea</v>
          </cell>
          <cell r="AM159" t="str">
            <v>TKMAXX - Air</v>
          </cell>
        </row>
        <row r="160">
          <cell r="B160" t="str">
            <v>GAP</v>
          </cell>
          <cell r="C160" t="str">
            <v>SGN G4</v>
          </cell>
          <cell r="D160" t="str">
            <v>HPZ G2</v>
          </cell>
          <cell r="AF160" t="str">
            <v>EMERSN</v>
          </cell>
          <cell r="AG160" t="str">
            <v>EMERSN - Air</v>
          </cell>
          <cell r="AH160" t="str">
            <v>EMERSN - Sea</v>
          </cell>
          <cell r="AJ160" t="str">
            <v>TKMAXX - Air</v>
          </cell>
          <cell r="AM160" t="str">
            <v>TKMAXX - Sea</v>
          </cell>
        </row>
        <row r="161">
          <cell r="B161" t="str">
            <v>XGPWH</v>
          </cell>
          <cell r="C161" t="str">
            <v>SGN G5</v>
          </cell>
          <cell r="D161" t="str">
            <v>HPZ G1</v>
          </cell>
          <cell r="AF161" t="str">
            <v>EMLUX</v>
          </cell>
          <cell r="AG161" t="str">
            <v>EMLUX - Air</v>
          </cell>
          <cell r="AH161" t="str">
            <v>EMLUX - Sea</v>
          </cell>
          <cell r="AJ161" t="str">
            <v>TKMAXX - Sea</v>
          </cell>
          <cell r="AM161" t="str">
            <v>TOMBOD - Sea</v>
          </cell>
        </row>
        <row r="162">
          <cell r="B162" t="str">
            <v>GFSI</v>
          </cell>
          <cell r="C162" t="str">
            <v>SGN G3</v>
          </cell>
          <cell r="D162" t="str">
            <v>HPZ G2</v>
          </cell>
          <cell r="AF162" t="str">
            <v>ENGRS</v>
          </cell>
          <cell r="AG162" t="str">
            <v>ENGRS - Air</v>
          </cell>
          <cell r="AH162" t="str">
            <v>ENGRS - Sea</v>
          </cell>
          <cell r="AJ162" t="str">
            <v>TOMBOD - Sea</v>
          </cell>
          <cell r="AM162" t="str">
            <v>TOMCEU - Sea</v>
          </cell>
        </row>
        <row r="163">
          <cell r="B163" t="str">
            <v>GIII</v>
          </cell>
          <cell r="C163" t="str">
            <v>SGN G5</v>
          </cell>
          <cell r="D163" t="str">
            <v>HPZ G2</v>
          </cell>
          <cell r="AF163" t="str">
            <v>ENSHOE</v>
          </cell>
          <cell r="AG163" t="str">
            <v>ENSHOE - Air</v>
          </cell>
          <cell r="AH163" t="str">
            <v>ENSHOE - Sea</v>
          </cell>
          <cell r="AJ163" t="str">
            <v>TOMCEU - Sea</v>
          </cell>
          <cell r="AM163" t="str">
            <v>TOMFTW - Sea</v>
          </cell>
        </row>
        <row r="164">
          <cell r="B164" t="str">
            <v>GLERY</v>
          </cell>
          <cell r="C164" t="str">
            <v>SGN G1</v>
          </cell>
          <cell r="AF164" t="str">
            <v>ENSPOR</v>
          </cell>
          <cell r="AG164" t="str">
            <v>ENSPOR - Air</v>
          </cell>
          <cell r="AH164" t="str">
            <v>ENSPOR - Sea</v>
          </cell>
          <cell r="AJ164" t="str">
            <v>TOMFTW - Sea</v>
          </cell>
          <cell r="AM164" t="str">
            <v>TOMHAN - Sea</v>
          </cell>
        </row>
        <row r="165">
          <cell r="B165" t="str">
            <v>GSMBR</v>
          </cell>
          <cell r="C165" t="str">
            <v>SGN G5</v>
          </cell>
          <cell r="AF165" t="str">
            <v>ESPEUR</v>
          </cell>
          <cell r="AG165" t="str">
            <v>ESPEUR - Air</v>
          </cell>
          <cell r="AH165" t="str">
            <v>ESPEUR - Sea</v>
          </cell>
          <cell r="AJ165" t="str">
            <v>TOMHAN - Sea</v>
          </cell>
          <cell r="AM165" t="str">
            <v>TOMJEU - Sea</v>
          </cell>
        </row>
        <row r="166">
          <cell r="B166" t="str">
            <v>GSTAR</v>
          </cell>
          <cell r="C166" t="str">
            <v>SGN G5</v>
          </cell>
          <cell r="AF166" t="str">
            <v>ESPRIT</v>
          </cell>
          <cell r="AG166" t="str">
            <v>ESPRIT - Air</v>
          </cell>
          <cell r="AH166" t="str">
            <v>ESPRIT - Sea</v>
          </cell>
          <cell r="AJ166" t="str">
            <v>TOMJEU - Sea</v>
          </cell>
          <cell r="AM166" t="str">
            <v>TOMRTL - Sea</v>
          </cell>
        </row>
        <row r="167">
          <cell r="B167" t="str">
            <v>GUESS</v>
          </cell>
          <cell r="AF167" t="str">
            <v>ESTN</v>
          </cell>
          <cell r="AG167" t="str">
            <v>ESTN - Air</v>
          </cell>
          <cell r="AH167" t="str">
            <v>ESTN - Sea</v>
          </cell>
          <cell r="AJ167" t="str">
            <v>TOMRTL - Sea</v>
          </cell>
          <cell r="AM167" t="str">
            <v>TOMSEU - Sea</v>
          </cell>
        </row>
        <row r="168">
          <cell r="B168" t="str">
            <v>GUITAR</v>
          </cell>
          <cell r="C168" t="str">
            <v>SGN G3</v>
          </cell>
          <cell r="AF168" t="str">
            <v>ESTNCA</v>
          </cell>
          <cell r="AG168" t="str">
            <v>ESTNCA - Air</v>
          </cell>
          <cell r="AH168" t="str">
            <v>ESTNCA - Sea</v>
          </cell>
          <cell r="AJ168" t="str">
            <v>TOMSEU - Sea</v>
          </cell>
          <cell r="AM168" t="str">
            <v>TOMWEU - Sea</v>
          </cell>
        </row>
        <row r="169">
          <cell r="B169" t="str">
            <v>GUITCN</v>
          </cell>
          <cell r="C169" t="str">
            <v>SGN G3</v>
          </cell>
          <cell r="AF169" t="str">
            <v>ETNA</v>
          </cell>
          <cell r="AG169" t="str">
            <v>ETNA - Air</v>
          </cell>
          <cell r="AH169" t="str">
            <v>ETNA - Sea</v>
          </cell>
          <cell r="AJ169" t="str">
            <v>TOMWEU - Sea</v>
          </cell>
          <cell r="AM169" t="str">
            <v>TOTES - Sea</v>
          </cell>
        </row>
        <row r="170">
          <cell r="B170" t="str">
            <v>MUFREN</v>
          </cell>
          <cell r="C170" t="str">
            <v>SGN G3</v>
          </cell>
          <cell r="AF170" t="str">
            <v>EUROM</v>
          </cell>
          <cell r="AG170" t="str">
            <v>EUROM - Air</v>
          </cell>
          <cell r="AH170" t="str">
            <v>EUROM - Sea</v>
          </cell>
          <cell r="AJ170" t="str">
            <v>TOTES - Sea</v>
          </cell>
          <cell r="AM170" t="str">
            <v>TRUINT - Sea</v>
          </cell>
        </row>
        <row r="171">
          <cell r="B171" t="str">
            <v>MUSART</v>
          </cell>
          <cell r="C171" t="str">
            <v>SGN G3</v>
          </cell>
          <cell r="AF171" t="str">
            <v>EWCEU</v>
          </cell>
          <cell r="AG171" t="str">
            <v>EWCEU - Air</v>
          </cell>
          <cell r="AH171" t="str">
            <v>EWCEU - Sea</v>
          </cell>
          <cell r="AJ171" t="str">
            <v>TRUINT - Sea</v>
          </cell>
          <cell r="AM171" t="str">
            <v>TSCOM - Sea</v>
          </cell>
        </row>
        <row r="172">
          <cell r="B172" t="str">
            <v>HAGGAR</v>
          </cell>
          <cell r="C172" t="str">
            <v>SGN G3</v>
          </cell>
          <cell r="D172" t="str">
            <v>HPZ G3</v>
          </cell>
          <cell r="AF172" t="str">
            <v>EXPRES</v>
          </cell>
          <cell r="AG172" t="str">
            <v>EXPRES - Air</v>
          </cell>
          <cell r="AH172" t="str">
            <v>EXPRES - Sea</v>
          </cell>
          <cell r="AJ172" t="str">
            <v>TSCOM - Sea</v>
          </cell>
          <cell r="AM172" t="str">
            <v>UADSHP - Sea</v>
          </cell>
        </row>
        <row r="173">
          <cell r="B173" t="str">
            <v>HARMAN</v>
          </cell>
          <cell r="C173" t="str">
            <v>SGN G2</v>
          </cell>
          <cell r="AF173" t="str">
            <v>FALAB</v>
          </cell>
          <cell r="AG173" t="str">
            <v>FALAB - Air</v>
          </cell>
          <cell r="AH173" t="str">
            <v>FALAB - Sea</v>
          </cell>
          <cell r="AJ173" t="str">
            <v>UADSHP - Sea</v>
          </cell>
          <cell r="AM173" t="str">
            <v>URBAN - Sea</v>
          </cell>
        </row>
        <row r="174">
          <cell r="B174" t="str">
            <v>HARMEU</v>
          </cell>
          <cell r="C174" t="str">
            <v>SGN G2</v>
          </cell>
          <cell r="AF174" t="str">
            <v>FAPEN</v>
          </cell>
          <cell r="AG174" t="str">
            <v>FAPEN - Air</v>
          </cell>
          <cell r="AH174" t="str">
            <v>FAPEN - Sea</v>
          </cell>
          <cell r="AJ174" t="str">
            <v>URBAN - Sea</v>
          </cell>
          <cell r="AM174" t="str">
            <v>VANHA - Sea</v>
          </cell>
        </row>
        <row r="175">
          <cell r="B175" t="str">
            <v>HBIAUS</v>
          </cell>
          <cell r="C175" t="str">
            <v>SGN G3</v>
          </cell>
          <cell r="D175" t="str">
            <v>HPZ G2</v>
          </cell>
          <cell r="AF175" t="str">
            <v>FBEUR</v>
          </cell>
          <cell r="AG175" t="str">
            <v>FBEUR - Air</v>
          </cell>
          <cell r="AH175" t="str">
            <v>FBEUR - Sea</v>
          </cell>
          <cell r="AJ175" t="str">
            <v>VANHA - Sea</v>
          </cell>
          <cell r="AM175" t="str">
            <v>WARAS - Sea</v>
          </cell>
        </row>
        <row r="176">
          <cell r="B176" t="str">
            <v>HBICAN</v>
          </cell>
          <cell r="C176" t="str">
            <v>SGN G3</v>
          </cell>
          <cell r="D176" t="str">
            <v>HPZ G2</v>
          </cell>
          <cell r="AF176" t="str">
            <v>FLEX</v>
          </cell>
          <cell r="AG176" t="str">
            <v>FLEX - Air</v>
          </cell>
          <cell r="AH176" t="str">
            <v>FLEX - Sea</v>
          </cell>
          <cell r="AJ176" t="str">
            <v>WARAS - Sea</v>
          </cell>
          <cell r="AM176" t="str">
            <v>WARMEX - Sea</v>
          </cell>
        </row>
        <row r="177">
          <cell r="B177" t="str">
            <v>HBIEUR</v>
          </cell>
          <cell r="C177" t="str">
            <v>SGN G3</v>
          </cell>
          <cell r="D177" t="str">
            <v>HPZ G2</v>
          </cell>
          <cell r="AF177" t="str">
            <v>FLEXI</v>
          </cell>
          <cell r="AG177" t="str">
            <v>FLEXI - Air</v>
          </cell>
          <cell r="AH177" t="str">
            <v>FLEXI - Sea</v>
          </cell>
          <cell r="AJ177" t="str">
            <v>WARMEX - Sea</v>
          </cell>
          <cell r="AM177" t="str">
            <v>WWIW - Sea</v>
          </cell>
        </row>
        <row r="178">
          <cell r="B178" t="str">
            <v>HBIGEN</v>
          </cell>
          <cell r="C178" t="str">
            <v>SGN G3</v>
          </cell>
          <cell r="D178" t="str">
            <v>HPZ G2</v>
          </cell>
          <cell r="AF178" t="str">
            <v>FOOTCA</v>
          </cell>
          <cell r="AG178" t="str">
            <v>FOOTCA - Air</v>
          </cell>
          <cell r="AH178" t="str">
            <v>FOOTCA - Sea</v>
          </cell>
          <cell r="AJ178" t="str">
            <v>WWIW - Sea</v>
          </cell>
          <cell r="AM178" t="str">
            <v>WWIWF - Sea</v>
          </cell>
        </row>
        <row r="179">
          <cell r="B179" t="str">
            <v>HBIHOS</v>
          </cell>
          <cell r="C179" t="str">
            <v>SGN G3</v>
          </cell>
          <cell r="D179" t="str">
            <v>HPZ G2</v>
          </cell>
          <cell r="AF179" t="str">
            <v>FOOTES</v>
          </cell>
          <cell r="AG179" t="str">
            <v>FOOTES - Air</v>
          </cell>
          <cell r="AH179" t="str">
            <v>FOOTES - Sea</v>
          </cell>
          <cell r="AJ179" t="str">
            <v>WWIWF - Sea</v>
          </cell>
          <cell r="AM179" t="str">
            <v>WYNBRG - Sea</v>
          </cell>
        </row>
        <row r="180">
          <cell r="B180" t="str">
            <v>HBIINT</v>
          </cell>
          <cell r="C180" t="str">
            <v>SGN G3</v>
          </cell>
          <cell r="D180" t="str">
            <v>HPZ G2</v>
          </cell>
          <cell r="AF180" t="str">
            <v>FOOTEU</v>
          </cell>
          <cell r="AG180" t="str">
            <v>FOOTEU - Air</v>
          </cell>
          <cell r="AH180" t="str">
            <v>FOOTEU - Sea</v>
          </cell>
          <cell r="AJ180" t="str">
            <v>WYNBRG - Sea</v>
          </cell>
          <cell r="AM180" t="str">
            <v>X47BL - Sea</v>
          </cell>
        </row>
        <row r="181">
          <cell r="B181" t="str">
            <v>HBIIRE</v>
          </cell>
          <cell r="C181" t="str">
            <v>SGN G3</v>
          </cell>
          <cell r="D181" t="str">
            <v>HPZ G2</v>
          </cell>
          <cell r="AF181" t="str">
            <v>FOOTLK</v>
          </cell>
          <cell r="AG181" t="str">
            <v>FOOTLK - Air</v>
          </cell>
          <cell r="AH181" t="str">
            <v>FOOTLK - Sea</v>
          </cell>
          <cell r="AJ181" t="str">
            <v>X47BL - Sea</v>
          </cell>
          <cell r="AM181" t="str">
            <v>XATPE - Sea</v>
          </cell>
        </row>
        <row r="182">
          <cell r="B182" t="str">
            <v>HBIJPN</v>
          </cell>
          <cell r="C182" t="str">
            <v>SGN G3</v>
          </cell>
          <cell r="D182" t="str">
            <v>HPZ G2</v>
          </cell>
          <cell r="AF182" t="str">
            <v>FOOTRT</v>
          </cell>
          <cell r="AG182" t="str">
            <v>FOOTRT - Air</v>
          </cell>
          <cell r="AH182" t="str">
            <v>FOOTRT - Sea</v>
          </cell>
          <cell r="AJ182" t="str">
            <v>XATPE - Sea</v>
          </cell>
          <cell r="AM182" t="str">
            <v>XBATA - Sea</v>
          </cell>
        </row>
        <row r="183">
          <cell r="B183" t="str">
            <v>HBIMEX</v>
          </cell>
          <cell r="C183" t="str">
            <v>SGN G3</v>
          </cell>
          <cell r="D183" t="str">
            <v>HPZ G2</v>
          </cell>
          <cell r="AF183" t="str">
            <v>FOOTTE</v>
          </cell>
          <cell r="AG183" t="str">
            <v>FOOTTE - Air</v>
          </cell>
          <cell r="AH183" t="str">
            <v>FOOTTE - Sea</v>
          </cell>
          <cell r="AJ183" t="str">
            <v>XBATA - Sea</v>
          </cell>
          <cell r="AM183" t="str">
            <v>XBLAIN - Sea</v>
          </cell>
        </row>
        <row r="184">
          <cell r="B184" t="str">
            <v>HBINTL</v>
          </cell>
          <cell r="C184" t="str">
            <v>SGN G3</v>
          </cell>
          <cell r="D184" t="str">
            <v>HPZ G2</v>
          </cell>
          <cell r="AF184" t="str">
            <v>FOX</v>
          </cell>
          <cell r="AG184" t="str">
            <v>FOX - Air</v>
          </cell>
          <cell r="AH184" t="str">
            <v>FOX - Sea</v>
          </cell>
          <cell r="AJ184" t="str">
            <v>XBLAIN - Sea</v>
          </cell>
          <cell r="AM184" t="str">
            <v>XBSKY - Sea</v>
          </cell>
        </row>
        <row r="185">
          <cell r="B185" t="str">
            <v>HBIOUT</v>
          </cell>
          <cell r="C185" t="str">
            <v>SGN G3</v>
          </cell>
          <cell r="D185" t="str">
            <v>HPZ G2</v>
          </cell>
          <cell r="AF185" t="str">
            <v>FRUIT</v>
          </cell>
          <cell r="AG185" t="str">
            <v>FRUIT - Air</v>
          </cell>
          <cell r="AH185" t="str">
            <v>FRUIT - Sea</v>
          </cell>
          <cell r="AJ185" t="str">
            <v>XBSKY - Sea</v>
          </cell>
          <cell r="AM185" t="str">
            <v>XCALM - Sea</v>
          </cell>
        </row>
        <row r="186">
          <cell r="B186" t="str">
            <v>HBIRAW</v>
          </cell>
          <cell r="C186" t="str">
            <v>SGN G3</v>
          </cell>
          <cell r="D186" t="str">
            <v>HPZ G2</v>
          </cell>
          <cell r="AF186" t="str">
            <v>GAP</v>
          </cell>
          <cell r="AG186" t="str">
            <v>GAP - Air</v>
          </cell>
          <cell r="AH186" t="str">
            <v>GAP - Sea</v>
          </cell>
          <cell r="AJ186" t="str">
            <v>XCALM - Sea</v>
          </cell>
          <cell r="AM186" t="str">
            <v>XCIPS - Sea</v>
          </cell>
        </row>
        <row r="187">
          <cell r="B187" t="str">
            <v>HBITHA</v>
          </cell>
          <cell r="C187" t="str">
            <v>SGN G3</v>
          </cell>
          <cell r="D187" t="str">
            <v>HPZ G2</v>
          </cell>
          <cell r="AF187" t="str">
            <v>GCO</v>
          </cell>
          <cell r="AG187" t="str">
            <v>GCO - Air</v>
          </cell>
          <cell r="AH187" t="str">
            <v>GCO - Sea</v>
          </cell>
          <cell r="AJ187" t="str">
            <v>XCIPS - Sea</v>
          </cell>
          <cell r="AM187" t="str">
            <v>XDGC - Sea</v>
          </cell>
        </row>
        <row r="188">
          <cell r="B188" t="str">
            <v>HBIUNW</v>
          </cell>
          <cell r="C188" t="str">
            <v>SGN G3</v>
          </cell>
          <cell r="D188" t="str">
            <v>HPZ G2</v>
          </cell>
          <cell r="AF188" t="str">
            <v>GFSI</v>
          </cell>
          <cell r="AG188" t="str">
            <v>GFSI - Air</v>
          </cell>
          <cell r="AH188" t="str">
            <v>GFSI - Sea</v>
          </cell>
          <cell r="AJ188" t="str">
            <v>XDGC - Sea</v>
          </cell>
          <cell r="AM188" t="str">
            <v>XDOIT - Sea</v>
          </cell>
        </row>
        <row r="189">
          <cell r="B189" t="str">
            <v>HEMA</v>
          </cell>
          <cell r="C189" t="str">
            <v>SGN G2</v>
          </cell>
          <cell r="D189" t="str">
            <v>HPZ G2</v>
          </cell>
          <cell r="AF189" t="str">
            <v>GIII</v>
          </cell>
          <cell r="AG189" t="str">
            <v>GIII - Air</v>
          </cell>
          <cell r="AH189" t="str">
            <v>GIII - Sea</v>
          </cell>
          <cell r="AJ189" t="str">
            <v>XDOIT - Sea</v>
          </cell>
          <cell r="AM189" t="str">
            <v>XFIKA - Sea</v>
          </cell>
        </row>
        <row r="190">
          <cell r="B190" t="str">
            <v>HIDARY</v>
          </cell>
          <cell r="C190" t="str">
            <v>SGN G2</v>
          </cell>
          <cell r="AF190" t="str">
            <v>GLERY</v>
          </cell>
          <cell r="AG190" t="str">
            <v>GLERY - Air</v>
          </cell>
          <cell r="AH190" t="str">
            <v>GLERY - Sea</v>
          </cell>
          <cell r="AJ190" t="str">
            <v>XFIKA - Sea</v>
          </cell>
          <cell r="AM190" t="str">
            <v>XGPWH - Sea</v>
          </cell>
        </row>
        <row r="191">
          <cell r="B191" t="str">
            <v>HORBAC</v>
          </cell>
          <cell r="C191" t="str">
            <v>SGN G2</v>
          </cell>
          <cell r="D191" t="str">
            <v>HPZ G2</v>
          </cell>
          <cell r="AF191" t="str">
            <v>GORE</v>
          </cell>
          <cell r="AG191" t="str">
            <v>GORE - Air</v>
          </cell>
          <cell r="AH191" t="str">
            <v>GORE - Sea</v>
          </cell>
          <cell r="AJ191" t="str">
            <v>XGPWH - Sea</v>
          </cell>
          <cell r="AM191" t="str">
            <v>XGUCO - Sea</v>
          </cell>
        </row>
        <row r="192">
          <cell r="B192" t="str">
            <v>HORBUB</v>
          </cell>
          <cell r="C192" t="str">
            <v>SGN G2</v>
          </cell>
          <cell r="D192" t="str">
            <v>HPZ G2</v>
          </cell>
          <cell r="AF192" t="str">
            <v>GPROD</v>
          </cell>
          <cell r="AG192" t="str">
            <v>GPROD - Air</v>
          </cell>
          <cell r="AH192" t="str">
            <v>GPROD - Sea</v>
          </cell>
          <cell r="AJ192" t="str">
            <v>XGUCO - Sea</v>
          </cell>
          <cell r="AM192" t="str">
            <v>XHBIL - Sea</v>
          </cell>
        </row>
        <row r="193">
          <cell r="B193" t="str">
            <v>HOSLEY</v>
          </cell>
          <cell r="C193" t="str">
            <v>SGN G2</v>
          </cell>
          <cell r="AF193" t="str">
            <v>GRACO</v>
          </cell>
          <cell r="AG193" t="str">
            <v>GRACO - Air</v>
          </cell>
          <cell r="AH193" t="str">
            <v>GRACO - Sea</v>
          </cell>
          <cell r="AJ193" t="str">
            <v>XHBIL - Sea</v>
          </cell>
          <cell r="AM193" t="str">
            <v>XIGDG - Sea</v>
          </cell>
        </row>
        <row r="194">
          <cell r="B194" t="str">
            <v>REGENT</v>
          </cell>
          <cell r="C194" t="str">
            <v>SGN G4</v>
          </cell>
          <cell r="D194" t="str">
            <v>HPZ G2</v>
          </cell>
          <cell r="AF194" t="str">
            <v>GSMBR</v>
          </cell>
          <cell r="AG194" t="str">
            <v>GSMBR - Air</v>
          </cell>
          <cell r="AH194" t="str">
            <v>GSMBR - Sea</v>
          </cell>
          <cell r="AJ194" t="str">
            <v>XIGDG - Sea</v>
          </cell>
          <cell r="AM194" t="str">
            <v>XIRGA - Sea</v>
          </cell>
        </row>
        <row r="195">
          <cell r="B195" t="str">
            <v>HSACV</v>
          </cell>
          <cell r="D195" t="str">
            <v>HPZ G2</v>
          </cell>
          <cell r="AF195" t="str">
            <v>GSTAR</v>
          </cell>
          <cell r="AG195" t="str">
            <v>GSTAR - Air</v>
          </cell>
          <cell r="AH195" t="str">
            <v>GSTAR - Sea</v>
          </cell>
          <cell r="AJ195" t="str">
            <v>XIRGA - Sea</v>
          </cell>
          <cell r="AM195" t="str">
            <v>XJTIN - Sea</v>
          </cell>
        </row>
        <row r="196">
          <cell r="B196" t="str">
            <v>HSEDE</v>
          </cell>
          <cell r="C196" t="str">
            <v>SGN G1</v>
          </cell>
          <cell r="AF196" t="str">
            <v>GUESS</v>
          </cell>
          <cell r="AG196" t="str">
            <v>GUESS - Air</v>
          </cell>
          <cell r="AH196" t="str">
            <v>GUESS - Sea</v>
          </cell>
          <cell r="AJ196" t="str">
            <v>XJTIN - Sea</v>
          </cell>
          <cell r="AM196" t="str">
            <v>XKEENI - Sea</v>
          </cell>
        </row>
        <row r="197">
          <cell r="B197" t="str">
            <v>LEVO</v>
          </cell>
          <cell r="C197" t="str">
            <v>SGN G5</v>
          </cell>
          <cell r="AF197" t="str">
            <v>GUITAR</v>
          </cell>
          <cell r="AG197" t="str">
            <v>GUITAR - Air</v>
          </cell>
          <cell r="AH197" t="str">
            <v>GUITAR - Sea</v>
          </cell>
          <cell r="AJ197" t="str">
            <v>XKEENI - Sea</v>
          </cell>
          <cell r="AM197" t="str">
            <v>XKOMAR - Sea</v>
          </cell>
        </row>
        <row r="198">
          <cell r="B198" t="str">
            <v>HUNK</v>
          </cell>
          <cell r="C198" t="str">
            <v>SGN G3</v>
          </cell>
          <cell r="D198" t="str">
            <v>HPZ G2</v>
          </cell>
          <cell r="AF198" t="str">
            <v>GUITCN</v>
          </cell>
          <cell r="AG198" t="str">
            <v>GUITCN - Air</v>
          </cell>
          <cell r="AH198" t="str">
            <v>GUITCN - Sea</v>
          </cell>
          <cell r="AJ198" t="str">
            <v>XKOMAR - Sea</v>
          </cell>
          <cell r="AM198" t="str">
            <v>XPCL - Sea</v>
          </cell>
        </row>
        <row r="199">
          <cell r="B199" t="str">
            <v>ILLUM</v>
          </cell>
          <cell r="C199" t="str">
            <v>SGN G2</v>
          </cell>
          <cell r="D199" t="str">
            <v>HPZ G2</v>
          </cell>
          <cell r="AF199" t="str">
            <v>HAGGAR</v>
          </cell>
          <cell r="AG199" t="str">
            <v>HAGGAR - Air</v>
          </cell>
          <cell r="AH199" t="str">
            <v>HAGGAR - Sea</v>
          </cell>
          <cell r="AJ199" t="str">
            <v>XPCL - Sea</v>
          </cell>
          <cell r="AM199" t="str">
            <v>XPETS - Sea</v>
          </cell>
        </row>
        <row r="200">
          <cell r="B200" t="str">
            <v>ISA</v>
          </cell>
          <cell r="C200" t="str">
            <v>SGN G5</v>
          </cell>
          <cell r="AF200" t="str">
            <v>HARMAN</v>
          </cell>
          <cell r="AG200" t="str">
            <v>HARMAN - Air</v>
          </cell>
          <cell r="AH200" t="str">
            <v>HARMAN - Sea</v>
          </cell>
          <cell r="AJ200" t="str">
            <v>XPETS - Sea</v>
          </cell>
          <cell r="AM200" t="str">
            <v>XPKIDS - Sea</v>
          </cell>
        </row>
        <row r="201">
          <cell r="B201" t="str">
            <v>ORSAY</v>
          </cell>
          <cell r="C201" t="str">
            <v>SGN G4</v>
          </cell>
          <cell r="D201" t="str">
            <v>HPZ G2</v>
          </cell>
          <cell r="AF201" t="str">
            <v>HARMEU</v>
          </cell>
          <cell r="AG201" t="str">
            <v>HARMEU - Air</v>
          </cell>
          <cell r="AH201" t="str">
            <v>HARMEU - Sea</v>
          </cell>
          <cell r="AJ201" t="str">
            <v>XPKIDS - Sea</v>
          </cell>
          <cell r="AM201" t="str">
            <v>XRCAP - Sea</v>
          </cell>
        </row>
        <row r="202">
          <cell r="B202" t="str">
            <v>ITGM</v>
          </cell>
          <cell r="C202" t="str">
            <v>SGN G4</v>
          </cell>
          <cell r="D202" t="str">
            <v>HPZ G1</v>
          </cell>
          <cell r="AF202" t="str">
            <v>HBIAUS</v>
          </cell>
          <cell r="AG202" t="str">
            <v>HBIAUS - Air</v>
          </cell>
          <cell r="AH202" t="str">
            <v>HBIAUS - Sea</v>
          </cell>
          <cell r="AJ202" t="str">
            <v>XRCAP - Sea</v>
          </cell>
          <cell r="AM202" t="str">
            <v>XREDC - Sea</v>
          </cell>
        </row>
        <row r="203">
          <cell r="B203" t="str">
            <v>IZUMI</v>
          </cell>
          <cell r="C203" t="str">
            <v>SGN G2</v>
          </cell>
          <cell r="D203" t="str">
            <v>HPZ G2</v>
          </cell>
          <cell r="AF203" t="str">
            <v>HBICAN</v>
          </cell>
          <cell r="AG203" t="str">
            <v>HBICAN - Air</v>
          </cell>
          <cell r="AH203" t="str">
            <v>HBICAN - Sea</v>
          </cell>
          <cell r="AJ203" t="str">
            <v>XREDC - Sea</v>
          </cell>
          <cell r="AM203" t="str">
            <v>XSCIN - Sea</v>
          </cell>
        </row>
        <row r="204">
          <cell r="B204" t="str">
            <v>JACOB</v>
          </cell>
          <cell r="AF204" t="str">
            <v>HBIEUR</v>
          </cell>
          <cell r="AG204" t="str">
            <v>HBIEUR - Air</v>
          </cell>
          <cell r="AH204" t="str">
            <v>HBIEUR - Sea</v>
          </cell>
          <cell r="AJ204" t="str">
            <v>XSCIN - Sea</v>
          </cell>
          <cell r="AM204" t="str">
            <v>XTHRY - Sea</v>
          </cell>
        </row>
        <row r="205">
          <cell r="B205" t="str">
            <v>JCFL</v>
          </cell>
          <cell r="C205" t="str">
            <v>SGN G2</v>
          </cell>
          <cell r="D205" t="str">
            <v>HPZ G3</v>
          </cell>
          <cell r="AF205" t="str">
            <v>HBIGEN</v>
          </cell>
          <cell r="AG205" t="str">
            <v>HBIGEN - Air</v>
          </cell>
          <cell r="AH205" t="str">
            <v>HBIGEN - Sea</v>
          </cell>
          <cell r="AJ205" t="str">
            <v>XTHRY - Sea</v>
          </cell>
          <cell r="AM205" t="str">
            <v>XWASO - Air</v>
          </cell>
        </row>
        <row r="206">
          <cell r="B206" t="str">
            <v>JCREW</v>
          </cell>
          <cell r="C206" t="str">
            <v>SGN G2</v>
          </cell>
          <cell r="D206" t="str">
            <v>HPZ G3</v>
          </cell>
          <cell r="AF206" t="str">
            <v>HBIHOS</v>
          </cell>
          <cell r="AG206" t="str">
            <v>HBIHOS - Air</v>
          </cell>
          <cell r="AH206" t="str">
            <v>HBIHOS - Sea</v>
          </cell>
          <cell r="AJ206" t="str">
            <v>XWASO - Air</v>
          </cell>
          <cell r="AM206" t="str">
            <v>XWASO - Sea</v>
          </cell>
        </row>
        <row r="207">
          <cell r="B207" t="str">
            <v>JDACHE</v>
          </cell>
          <cell r="C207" t="str">
            <v>SGN G2</v>
          </cell>
          <cell r="AF207" t="str">
            <v>HBIINT</v>
          </cell>
          <cell r="AG207" t="str">
            <v>HBIINT - Air</v>
          </cell>
          <cell r="AH207" t="str">
            <v>HBIINT - Sea</v>
          </cell>
          <cell r="AJ207" t="str">
            <v>XWASO - Sea</v>
          </cell>
          <cell r="AM207" t="str">
            <v>XWHPO - Sea</v>
          </cell>
        </row>
        <row r="208">
          <cell r="B208" t="str">
            <v>JINTAI</v>
          </cell>
          <cell r="C208" t="str">
            <v>SGN G2</v>
          </cell>
          <cell r="AF208" t="str">
            <v>HBIIRE</v>
          </cell>
          <cell r="AG208" t="str">
            <v>HBIIRE - Air</v>
          </cell>
          <cell r="AH208" t="str">
            <v>HBIIRE - Sea</v>
          </cell>
          <cell r="AJ208" t="str">
            <v>XWHPO - Sea</v>
          </cell>
          <cell r="AM208" t="str">
            <v>ZUMBA - Air</v>
          </cell>
        </row>
        <row r="209">
          <cell r="B209" t="str">
            <v>KATAG</v>
          </cell>
          <cell r="D209" t="str">
            <v>HPZ G1</v>
          </cell>
          <cell r="AF209" t="str">
            <v>HBIJPN</v>
          </cell>
          <cell r="AG209" t="str">
            <v>HBIJPN - Air</v>
          </cell>
          <cell r="AH209" t="str">
            <v>HBIJPN - Sea</v>
          </cell>
          <cell r="AJ209" t="str">
            <v>ZUMBA - Air</v>
          </cell>
          <cell r="AM209" t="str">
            <v>ZUMBA - Sea</v>
          </cell>
        </row>
        <row r="210">
          <cell r="B210" t="str">
            <v>KMRT</v>
          </cell>
          <cell r="C210" t="str">
            <v>SGN G3</v>
          </cell>
          <cell r="D210" t="str">
            <v>HPZ G2</v>
          </cell>
          <cell r="AF210" t="str">
            <v>HBIMEX</v>
          </cell>
          <cell r="AG210" t="str">
            <v>HBIMEX - Air</v>
          </cell>
          <cell r="AH210" t="str">
            <v>HBIMEX - Sea</v>
          </cell>
          <cell r="AJ210" t="str">
            <v>ZUMBA - Sea</v>
          </cell>
        </row>
        <row r="211">
          <cell r="B211" t="str">
            <v>KMRTFM</v>
          </cell>
          <cell r="C211" t="str">
            <v>SGN G3</v>
          </cell>
          <cell r="D211" t="str">
            <v>HPZ G2</v>
          </cell>
          <cell r="AF211" t="str">
            <v>HBINTL</v>
          </cell>
          <cell r="AG211" t="str">
            <v>HBINTL - Air</v>
          </cell>
          <cell r="AH211" t="str">
            <v>HBINTL - Sea</v>
          </cell>
        </row>
        <row r="212">
          <cell r="B212" t="str">
            <v>KTK</v>
          </cell>
          <cell r="C212" t="str">
            <v>SGN G5</v>
          </cell>
          <cell r="AF212" t="str">
            <v>HBIOUT</v>
          </cell>
          <cell r="AG212" t="str">
            <v>HBIOUT - Air</v>
          </cell>
          <cell r="AH212" t="str">
            <v>HBIOUT - Sea</v>
          </cell>
        </row>
        <row r="213">
          <cell r="B213" t="str">
            <v>MKI</v>
          </cell>
          <cell r="C213" t="str">
            <v>SGN G5</v>
          </cell>
          <cell r="AF213" t="str">
            <v>HBIRAW</v>
          </cell>
          <cell r="AG213" t="str">
            <v>HBIRAW - Air</v>
          </cell>
          <cell r="AH213" t="str">
            <v>HBIRAW - Sea</v>
          </cell>
        </row>
        <row r="214">
          <cell r="B214" t="str">
            <v>KWANT</v>
          </cell>
          <cell r="C214" t="str">
            <v>SGN G2</v>
          </cell>
          <cell r="AF214" t="str">
            <v>HBITHA</v>
          </cell>
          <cell r="AG214" t="str">
            <v>HBITHA - Air</v>
          </cell>
          <cell r="AH214" t="str">
            <v>HBITHA - Sea</v>
          </cell>
        </row>
        <row r="215">
          <cell r="B215" t="str">
            <v>KYONV</v>
          </cell>
          <cell r="AF215" t="str">
            <v>HBIUNW</v>
          </cell>
          <cell r="AG215" t="str">
            <v>HBIUNW - Air</v>
          </cell>
          <cell r="AH215" t="str">
            <v>HBIUNW - Sea</v>
          </cell>
        </row>
        <row r="216">
          <cell r="B216" t="str">
            <v>LENOX</v>
          </cell>
          <cell r="C216" t="str">
            <v>SGN G5</v>
          </cell>
          <cell r="D216" t="str">
            <v>HPZ G3</v>
          </cell>
          <cell r="AF216" t="str">
            <v>HEMA</v>
          </cell>
          <cell r="AG216" t="str">
            <v>HEMA - Air</v>
          </cell>
          <cell r="AH216" t="str">
            <v>HEMA - Sea</v>
          </cell>
        </row>
        <row r="217">
          <cell r="B217" t="str">
            <v>LEVIEU</v>
          </cell>
          <cell r="C217" t="str">
            <v>SGN G2</v>
          </cell>
          <cell r="AF217" t="str">
            <v>HGBUY</v>
          </cell>
          <cell r="AG217" t="str">
            <v>HGBUY - Air</v>
          </cell>
          <cell r="AH217" t="str">
            <v>HGBUY - Sea</v>
          </cell>
        </row>
        <row r="218">
          <cell r="B218" t="str">
            <v>LEVIS</v>
          </cell>
          <cell r="AF218" t="str">
            <v>HIDARY</v>
          </cell>
          <cell r="AG218" t="str">
            <v>HIDARY - Air</v>
          </cell>
          <cell r="AH218" t="str">
            <v>HIDARY - Sea</v>
          </cell>
        </row>
        <row r="219">
          <cell r="B219" t="str">
            <v>LII</v>
          </cell>
          <cell r="C219" t="str">
            <v>SGN G5</v>
          </cell>
          <cell r="D219" t="str">
            <v>HPZ G3</v>
          </cell>
          <cell r="AF219" t="str">
            <v>HORBAC</v>
          </cell>
          <cell r="AG219" t="str">
            <v>HORBAC - Air</v>
          </cell>
          <cell r="AH219" t="str">
            <v>HORBAC - Sea</v>
          </cell>
        </row>
        <row r="220">
          <cell r="B220" t="str">
            <v>LIIADP</v>
          </cell>
          <cell r="C220" t="str">
            <v>SGN G5</v>
          </cell>
          <cell r="D220" t="str">
            <v>HPZ G3</v>
          </cell>
          <cell r="AF220" t="str">
            <v>HORBUB</v>
          </cell>
          <cell r="AG220" t="str">
            <v>HORBUB - Air</v>
          </cell>
          <cell r="AH220" t="str">
            <v>HORBUB - Sea</v>
          </cell>
        </row>
        <row r="221">
          <cell r="B221" t="str">
            <v>LIICO</v>
          </cell>
          <cell r="C221" t="str">
            <v>SGN G5</v>
          </cell>
          <cell r="D221" t="str">
            <v>HPZ G3</v>
          </cell>
          <cell r="AF221" t="str">
            <v>HOSLEY</v>
          </cell>
          <cell r="AG221" t="str">
            <v>HOSLEY - Air</v>
          </cell>
          <cell r="AH221" t="str">
            <v>HOSLEY - Sea</v>
          </cell>
        </row>
        <row r="222">
          <cell r="B222" t="str">
            <v>LIIRE</v>
          </cell>
          <cell r="C222" t="str">
            <v>SGN G5</v>
          </cell>
          <cell r="D222" t="str">
            <v>HPZ G3</v>
          </cell>
          <cell r="AF222" t="str">
            <v>HSACV</v>
          </cell>
          <cell r="AG222" t="str">
            <v>HSACV - Air</v>
          </cell>
          <cell r="AH222" t="str">
            <v>HSACV - Sea</v>
          </cell>
        </row>
        <row r="223">
          <cell r="B223" t="str">
            <v>LIIWWR</v>
          </cell>
          <cell r="C223" t="str">
            <v>SGN G5</v>
          </cell>
          <cell r="D223" t="str">
            <v>HPZ G3</v>
          </cell>
          <cell r="AF223" t="str">
            <v>HSEDE</v>
          </cell>
          <cell r="AG223" t="str">
            <v>HSEDE - Air</v>
          </cell>
          <cell r="AH223" t="str">
            <v>HSEDE - Sea</v>
          </cell>
        </row>
        <row r="224">
          <cell r="B224" t="str">
            <v>VSECCA</v>
          </cell>
          <cell r="AF224" t="str">
            <v>HSENSE</v>
          </cell>
          <cell r="AG224" t="str">
            <v>HSENSE - Air</v>
          </cell>
          <cell r="AH224" t="str">
            <v>HSENSE - Sea</v>
          </cell>
        </row>
        <row r="225">
          <cell r="B225" t="str">
            <v>LIZINC</v>
          </cell>
          <cell r="C225" t="str">
            <v>SGN G2</v>
          </cell>
          <cell r="AF225" t="str">
            <v>HUNK</v>
          </cell>
          <cell r="AG225" t="str">
            <v>HUNK - Air</v>
          </cell>
          <cell r="AH225" t="str">
            <v>HUNK - Sea</v>
          </cell>
        </row>
        <row r="226">
          <cell r="B226" t="str">
            <v>LLBEAN</v>
          </cell>
          <cell r="C226" t="str">
            <v>SGN G5</v>
          </cell>
          <cell r="D226" t="str">
            <v>HPZ G2</v>
          </cell>
          <cell r="AF226" t="str">
            <v>HURLEY</v>
          </cell>
          <cell r="AG226" t="str">
            <v>HURLEY - Air</v>
          </cell>
          <cell r="AH226" t="str">
            <v>HURLEY - Sea</v>
          </cell>
        </row>
        <row r="227">
          <cell r="B227" t="str">
            <v>LLBHKG</v>
          </cell>
          <cell r="C227" t="str">
            <v>SGN G2</v>
          </cell>
          <cell r="D227" t="str">
            <v>HPZ G2</v>
          </cell>
          <cell r="AF227" t="str">
            <v>ILLUM</v>
          </cell>
          <cell r="AG227" t="str">
            <v>ILLUM - Air</v>
          </cell>
          <cell r="AH227" t="str">
            <v>ILLUM - Sea</v>
          </cell>
        </row>
        <row r="228">
          <cell r="B228" t="str">
            <v>BENDEL</v>
          </cell>
          <cell r="AF228" t="str">
            <v>IMAGE</v>
          </cell>
          <cell r="AG228" t="str">
            <v>IMAGE - Air</v>
          </cell>
          <cell r="AH228" t="str">
            <v>IMAGE - Sea</v>
          </cell>
        </row>
        <row r="229">
          <cell r="B229" t="str">
            <v>JONES</v>
          </cell>
          <cell r="AF229" t="str">
            <v>INTCTX</v>
          </cell>
          <cell r="AG229" t="str">
            <v>INTCTX - Air</v>
          </cell>
          <cell r="AH229" t="str">
            <v>INTCTX - Sea</v>
          </cell>
        </row>
        <row r="230">
          <cell r="B230" t="str">
            <v>LERNER</v>
          </cell>
          <cell r="AF230" t="str">
            <v>INVIT</v>
          </cell>
          <cell r="AG230" t="str">
            <v>INVIT - Air</v>
          </cell>
          <cell r="AH230" t="str">
            <v>INVIT - Sea</v>
          </cell>
        </row>
        <row r="231">
          <cell r="B231" t="str">
            <v>LIMIT</v>
          </cell>
          <cell r="AF231" t="str">
            <v>ISA</v>
          </cell>
          <cell r="AG231" t="str">
            <v>ISA - Air</v>
          </cell>
          <cell r="AH231" t="str">
            <v>ISA - Sea</v>
          </cell>
        </row>
        <row r="232">
          <cell r="B232" t="str">
            <v>LLSXAN</v>
          </cell>
          <cell r="AF232" t="str">
            <v>ITGM</v>
          </cell>
          <cell r="AG232" t="str">
            <v>ITGM - Air</v>
          </cell>
          <cell r="AH232" t="str">
            <v>ITGM - Sea</v>
          </cell>
        </row>
        <row r="233">
          <cell r="B233" t="str">
            <v>LSI</v>
          </cell>
          <cell r="AF233" t="str">
            <v>IZUMI</v>
          </cell>
          <cell r="AG233" t="str">
            <v>IZUMI - Air</v>
          </cell>
          <cell r="AH233" t="str">
            <v>IZUMI - Sea</v>
          </cell>
        </row>
        <row r="234">
          <cell r="B234" t="str">
            <v>LZA</v>
          </cell>
          <cell r="AF234" t="str">
            <v>JACOB</v>
          </cell>
          <cell r="AG234" t="str">
            <v>JACOB - Air</v>
          </cell>
          <cell r="AH234" t="str">
            <v>JACOB - Sea</v>
          </cell>
        </row>
        <row r="235">
          <cell r="B235" t="str">
            <v>MGF</v>
          </cell>
          <cell r="AF235" t="str">
            <v>JBOOT</v>
          </cell>
          <cell r="AG235" t="str">
            <v>JBOOT - Air</v>
          </cell>
          <cell r="AH235" t="str">
            <v>JBOOT - Sea</v>
          </cell>
        </row>
        <row r="236">
          <cell r="B236" t="str">
            <v>OCEAN</v>
          </cell>
          <cell r="C236" t="str">
            <v>SGN G3</v>
          </cell>
          <cell r="AF236" t="str">
            <v>JCFL</v>
          </cell>
          <cell r="AG236" t="str">
            <v>JCFL - Air</v>
          </cell>
          <cell r="AH236" t="str">
            <v>JCFL - Sea</v>
          </cell>
        </row>
        <row r="237">
          <cell r="B237" t="str">
            <v>SJV</v>
          </cell>
          <cell r="AF237" t="str">
            <v>JCREW</v>
          </cell>
          <cell r="AG237" t="str">
            <v>JCREW - Air</v>
          </cell>
          <cell r="AH237" t="str">
            <v>JCREW - Sea</v>
          </cell>
        </row>
        <row r="238">
          <cell r="B238" t="str">
            <v>STRUCT</v>
          </cell>
          <cell r="AF238" t="str">
            <v>JDACHE</v>
          </cell>
          <cell r="AG238" t="str">
            <v>JDACHE - Air</v>
          </cell>
          <cell r="AH238" t="str">
            <v>JDACHE - Sea</v>
          </cell>
        </row>
        <row r="239">
          <cell r="B239" t="str">
            <v>TSAM</v>
          </cell>
          <cell r="AF239" t="str">
            <v>JEANF</v>
          </cell>
          <cell r="AG239" t="str">
            <v>JEANF - Air</v>
          </cell>
          <cell r="AH239" t="str">
            <v>JEANF - Sea</v>
          </cell>
        </row>
        <row r="240">
          <cell r="B240" t="str">
            <v>VSECBT</v>
          </cell>
          <cell r="AF240" t="str">
            <v>JEANS</v>
          </cell>
          <cell r="AG240" t="str">
            <v>JEANS - Air</v>
          </cell>
          <cell r="AH240" t="str">
            <v>JEANS - Sea</v>
          </cell>
        </row>
        <row r="241">
          <cell r="B241" t="str">
            <v>VSECDT</v>
          </cell>
          <cell r="C241" t="str">
            <v>SGN G3</v>
          </cell>
          <cell r="AF241" t="str">
            <v>JINTAI</v>
          </cell>
          <cell r="AG241" t="str">
            <v>JINTAI - Air</v>
          </cell>
          <cell r="AH241" t="str">
            <v>JINTAI - Sea</v>
          </cell>
        </row>
        <row r="242">
          <cell r="B242" t="str">
            <v>VSECST</v>
          </cell>
          <cell r="C242" t="str">
            <v>SGN G3</v>
          </cell>
          <cell r="AF242" t="str">
            <v>JONES</v>
          </cell>
          <cell r="AG242" t="str">
            <v>JONES - Air</v>
          </cell>
          <cell r="AH242" t="str">
            <v>JONES - Sea</v>
          </cell>
        </row>
        <row r="243">
          <cell r="B243" t="str">
            <v>LMAG</v>
          </cell>
          <cell r="C243" t="str">
            <v>SGN G5</v>
          </cell>
          <cell r="AF243" t="str">
            <v>JUSTI</v>
          </cell>
          <cell r="AG243" t="str">
            <v>JUSTI - Air</v>
          </cell>
          <cell r="AH243" t="str">
            <v>JUSTI - Sea</v>
          </cell>
        </row>
        <row r="244">
          <cell r="B244" t="str">
            <v>LNT</v>
          </cell>
          <cell r="AF244" t="str">
            <v>KATAG</v>
          </cell>
          <cell r="AG244" t="str">
            <v>KATAG - Air</v>
          </cell>
          <cell r="AH244" t="str">
            <v>KATAG - Sea</v>
          </cell>
        </row>
        <row r="245">
          <cell r="B245" t="str">
            <v>LOLLY</v>
          </cell>
          <cell r="C245" t="str">
            <v>SGN G2</v>
          </cell>
          <cell r="AF245" t="str">
            <v>KMRT</v>
          </cell>
          <cell r="AG245" t="str">
            <v>KMRT - Air</v>
          </cell>
          <cell r="AH245" t="str">
            <v>KMRT - Sea</v>
          </cell>
        </row>
        <row r="246">
          <cell r="B246" t="str">
            <v>LOYTEX</v>
          </cell>
          <cell r="D246" t="str">
            <v>HPZ G1</v>
          </cell>
          <cell r="AF246" t="str">
            <v>KMRTFM</v>
          </cell>
          <cell r="AG246" t="str">
            <v>KMRTFM - Air</v>
          </cell>
          <cell r="AH246" t="str">
            <v>KMRTFM - Sea</v>
          </cell>
        </row>
        <row r="247">
          <cell r="B247" t="str">
            <v>LREN</v>
          </cell>
          <cell r="D247" t="str">
            <v>HPZ G3</v>
          </cell>
          <cell r="AF247" t="str">
            <v>KTK</v>
          </cell>
          <cell r="AG247" t="str">
            <v>KTK - Air</v>
          </cell>
          <cell r="AH247" t="str">
            <v>KTK - Sea</v>
          </cell>
        </row>
        <row r="248">
          <cell r="B248" t="str">
            <v>LEVI</v>
          </cell>
          <cell r="C248" t="str">
            <v>SGN G3</v>
          </cell>
          <cell r="D248" t="str">
            <v>HPZ G1</v>
          </cell>
          <cell r="AF248" t="str">
            <v>KWANT</v>
          </cell>
          <cell r="AG248" t="str">
            <v>KWANT - Air</v>
          </cell>
          <cell r="AH248" t="str">
            <v>KWANT - Sea</v>
          </cell>
        </row>
        <row r="249">
          <cell r="B249" t="str">
            <v>M3MEX</v>
          </cell>
          <cell r="C249" t="str">
            <v>SGN G1</v>
          </cell>
          <cell r="AF249" t="str">
            <v>KYONV</v>
          </cell>
          <cell r="AG249" t="str">
            <v>KYONV - Air</v>
          </cell>
          <cell r="AH249" t="str">
            <v>KYONV - Sea</v>
          </cell>
        </row>
        <row r="250">
          <cell r="B250" t="str">
            <v>BRANBE</v>
          </cell>
          <cell r="C250" t="str">
            <v>SGN G5</v>
          </cell>
          <cell r="D250" t="str">
            <v>HPZ G2</v>
          </cell>
          <cell r="AF250" t="str">
            <v>LAUREN</v>
          </cell>
          <cell r="AG250" t="str">
            <v>LAUREN - Air</v>
          </cell>
          <cell r="AH250" t="str">
            <v>LAUREN - Sea</v>
          </cell>
        </row>
        <row r="251">
          <cell r="B251" t="str">
            <v>DOLC</v>
          </cell>
          <cell r="C251" t="str">
            <v>SGN G5</v>
          </cell>
          <cell r="D251" t="str">
            <v>HPZ G2</v>
          </cell>
          <cell r="AF251" t="str">
            <v>LENOX</v>
          </cell>
          <cell r="AG251" t="str">
            <v>LENOX - Air</v>
          </cell>
          <cell r="AH251" t="str">
            <v>LENOX - Sea</v>
          </cell>
        </row>
        <row r="252">
          <cell r="B252" t="str">
            <v>INVIT</v>
          </cell>
          <cell r="C252" t="str">
            <v>SGN G5</v>
          </cell>
          <cell r="AF252" t="str">
            <v>LERNER</v>
          </cell>
          <cell r="AG252" t="str">
            <v>LERNER - Air</v>
          </cell>
          <cell r="AH252" t="str">
            <v>LERNER - Sea</v>
          </cell>
        </row>
        <row r="253">
          <cell r="B253" t="str">
            <v>MANF</v>
          </cell>
          <cell r="C253" t="str">
            <v>SGN G5</v>
          </cell>
          <cell r="AF253" t="str">
            <v>LEVI</v>
          </cell>
          <cell r="AG253" t="str">
            <v>LEVI - Air</v>
          </cell>
          <cell r="AH253" t="str">
            <v>LEVI - Sea</v>
          </cell>
        </row>
        <row r="254">
          <cell r="B254" t="str">
            <v>RETAIL</v>
          </cell>
          <cell r="C254" t="str">
            <v>SGN G5</v>
          </cell>
          <cell r="D254" t="str">
            <v>HPZ G2</v>
          </cell>
          <cell r="AF254" t="str">
            <v>LEVIEU</v>
          </cell>
          <cell r="AG254" t="str">
            <v>LEVIEU - Air</v>
          </cell>
          <cell r="AH254" t="str">
            <v>LEVIEU - Sea</v>
          </cell>
        </row>
        <row r="255">
          <cell r="B255" t="str">
            <v>MACYS</v>
          </cell>
          <cell r="C255" t="str">
            <v>Control Tower</v>
          </cell>
          <cell r="D255" t="str">
            <v>Control Tower</v>
          </cell>
          <cell r="AF255" t="str">
            <v>LEVIS</v>
          </cell>
          <cell r="AG255" t="str">
            <v>LEVIS - Air</v>
          </cell>
          <cell r="AH255" t="str">
            <v>LEVIS - Sea</v>
          </cell>
        </row>
        <row r="256">
          <cell r="B256" t="str">
            <v>CONCOR</v>
          </cell>
          <cell r="C256" t="str">
            <v>SGN G3</v>
          </cell>
          <cell r="D256" t="str">
            <v>HPZ G2</v>
          </cell>
          <cell r="AF256" t="str">
            <v>LEVO</v>
          </cell>
          <cell r="AG256" t="str">
            <v>LEVO - Air</v>
          </cell>
          <cell r="AH256" t="str">
            <v>LEVO - Sea</v>
          </cell>
        </row>
        <row r="257">
          <cell r="B257" t="str">
            <v>HGBUY</v>
          </cell>
          <cell r="C257" t="str">
            <v>SGN G3</v>
          </cell>
          <cell r="D257" t="str">
            <v>HPZ G2</v>
          </cell>
          <cell r="AF257" t="str">
            <v>LIEBRT</v>
          </cell>
          <cell r="AG257" t="str">
            <v>LIEBRT - Air</v>
          </cell>
          <cell r="AH257" t="str">
            <v>LIEBRT - Sea</v>
          </cell>
        </row>
        <row r="258">
          <cell r="B258" t="str">
            <v>HSENSE</v>
          </cell>
          <cell r="C258" t="str">
            <v>SGN G3</v>
          </cell>
          <cell r="D258" t="str">
            <v>HPZ G2</v>
          </cell>
          <cell r="AF258" t="str">
            <v>LII</v>
          </cell>
          <cell r="AG258" t="str">
            <v>LII - Air</v>
          </cell>
          <cell r="AH258" t="str">
            <v>LII - Sea</v>
          </cell>
        </row>
        <row r="259">
          <cell r="B259" t="str">
            <v>MSHALL</v>
          </cell>
          <cell r="C259" t="str">
            <v>SGN G3</v>
          </cell>
          <cell r="D259" t="str">
            <v>HPZ G2</v>
          </cell>
          <cell r="AF259" t="str">
            <v>LIIADP</v>
          </cell>
          <cell r="AG259" t="str">
            <v>LIIADP - Air</v>
          </cell>
          <cell r="AH259" t="str">
            <v>LIIADP - Sea</v>
          </cell>
        </row>
        <row r="260">
          <cell r="B260" t="str">
            <v>NEWTON</v>
          </cell>
          <cell r="C260" t="str">
            <v>SGN G3</v>
          </cell>
          <cell r="D260" t="str">
            <v>HPZ G2</v>
          </cell>
          <cell r="AF260" t="str">
            <v>LIICO</v>
          </cell>
          <cell r="AG260" t="str">
            <v>LIICO - Air</v>
          </cell>
          <cell r="AH260" t="str">
            <v>LIICO - Sea</v>
          </cell>
        </row>
        <row r="261">
          <cell r="B261" t="str">
            <v>TKMAXX</v>
          </cell>
          <cell r="C261" t="str">
            <v>SGN G3</v>
          </cell>
          <cell r="D261" t="str">
            <v>HPZ G2</v>
          </cell>
          <cell r="AF261" t="str">
            <v>LIIRE</v>
          </cell>
          <cell r="AG261" t="str">
            <v>LIIRE - Air</v>
          </cell>
          <cell r="AH261" t="str">
            <v>LIIRE - Sea</v>
          </cell>
        </row>
        <row r="262">
          <cell r="B262" t="str">
            <v>MERVNS</v>
          </cell>
          <cell r="AF262" t="str">
            <v>LIIWWR</v>
          </cell>
          <cell r="AG262" t="str">
            <v>LIIWWR - Air</v>
          </cell>
          <cell r="AH262" t="str">
            <v>LIIWWR - Sea</v>
          </cell>
        </row>
        <row r="263">
          <cell r="B263" t="str">
            <v>MKORS</v>
          </cell>
          <cell r="C263" t="str">
            <v>SGN G5</v>
          </cell>
          <cell r="D263" t="str">
            <v>HPZ G1</v>
          </cell>
          <cell r="AF263" t="str">
            <v>LIMIT</v>
          </cell>
          <cell r="AG263" t="str">
            <v>LIMIT - Air</v>
          </cell>
          <cell r="AH263" t="str">
            <v>LIMIT - Sea</v>
          </cell>
        </row>
        <row r="264">
          <cell r="B264" t="str">
            <v>MLOSA</v>
          </cell>
          <cell r="C264" t="str">
            <v>SGN G2</v>
          </cell>
          <cell r="D264" t="str">
            <v>HPZ G2</v>
          </cell>
          <cell r="AF264" t="str">
            <v>LIZINC</v>
          </cell>
          <cell r="AG264" t="str">
            <v>LIZINC - Air</v>
          </cell>
          <cell r="AH264" t="str">
            <v>LIZINC - Sea</v>
          </cell>
        </row>
        <row r="265">
          <cell r="B265" t="str">
            <v>MORSLY</v>
          </cell>
          <cell r="C265" t="str">
            <v>SGN G2</v>
          </cell>
          <cell r="AF265" t="str">
            <v>LLBEAN</v>
          </cell>
          <cell r="AG265" t="str">
            <v>LLBEAN - Air</v>
          </cell>
          <cell r="AH265" t="str">
            <v>LLBEAN - Sea</v>
          </cell>
        </row>
        <row r="266">
          <cell r="B266" t="str">
            <v>NBAL</v>
          </cell>
          <cell r="C266" t="str">
            <v>SGN G2</v>
          </cell>
          <cell r="D266" t="str">
            <v>HPZ G3</v>
          </cell>
          <cell r="AF266" t="str">
            <v>LLBHKG</v>
          </cell>
          <cell r="AG266" t="str">
            <v>LLBHKG - Air</v>
          </cell>
          <cell r="AH266" t="str">
            <v>LLBHKG - Sea</v>
          </cell>
        </row>
        <row r="267">
          <cell r="B267" t="str">
            <v>NBC</v>
          </cell>
          <cell r="C267" t="str">
            <v>SGN G2</v>
          </cell>
          <cell r="D267" t="str">
            <v>HPZ G3</v>
          </cell>
          <cell r="AF267" t="str">
            <v>LLSXAN</v>
          </cell>
          <cell r="AG267" t="str">
            <v>LLSXAN - Air</v>
          </cell>
          <cell r="AH267" t="str">
            <v>LLSXAN - Sea</v>
          </cell>
        </row>
        <row r="268">
          <cell r="B268" t="str">
            <v>NBHKI</v>
          </cell>
          <cell r="C268" t="str">
            <v>SGN G2</v>
          </cell>
          <cell r="D268" t="str">
            <v>HPZ G3</v>
          </cell>
          <cell r="AF268" t="str">
            <v>LMAG</v>
          </cell>
          <cell r="AG268" t="str">
            <v>LMAG - Air</v>
          </cell>
          <cell r="AH268" t="str">
            <v>LMAG - Sea</v>
          </cell>
        </row>
        <row r="269">
          <cell r="B269" t="str">
            <v>NBMY</v>
          </cell>
          <cell r="C269" t="str">
            <v>SGN G2</v>
          </cell>
          <cell r="D269" t="str">
            <v>HPZ G3</v>
          </cell>
          <cell r="AF269" t="str">
            <v>LNK</v>
          </cell>
          <cell r="AG269" t="str">
            <v>LNK - Air</v>
          </cell>
          <cell r="AH269" t="str">
            <v>LNK - Sea</v>
          </cell>
        </row>
        <row r="270">
          <cell r="B270" t="str">
            <v>NBSG</v>
          </cell>
          <cell r="C270" t="str">
            <v>SGN G2</v>
          </cell>
          <cell r="D270" t="str">
            <v>HPZ G3</v>
          </cell>
          <cell r="AF270" t="str">
            <v>LNT</v>
          </cell>
          <cell r="AG270" t="str">
            <v>LNT - Air</v>
          </cell>
          <cell r="AH270" t="str">
            <v>LNT - Sea</v>
          </cell>
        </row>
        <row r="271">
          <cell r="B271" t="str">
            <v>XWASO</v>
          </cell>
          <cell r="C271" t="str">
            <v>SGN G2</v>
          </cell>
          <cell r="D271" t="str">
            <v>HPZ G3</v>
          </cell>
          <cell r="AF271" t="str">
            <v>LOLLY</v>
          </cell>
          <cell r="AG271" t="str">
            <v>LOLLY - Air</v>
          </cell>
          <cell r="AH271" t="str">
            <v>LOLLY - Sea</v>
          </cell>
        </row>
        <row r="272">
          <cell r="B272" t="str">
            <v>NBALME</v>
          </cell>
          <cell r="C272" t="str">
            <v>SGN G2</v>
          </cell>
          <cell r="AF272" t="str">
            <v>LOYTEX</v>
          </cell>
          <cell r="AG272" t="str">
            <v>LOYTEX - Air</v>
          </cell>
          <cell r="AH272" t="str">
            <v>LOYTEX - Sea</v>
          </cell>
        </row>
        <row r="273">
          <cell r="B273" t="str">
            <v>NBEUR</v>
          </cell>
          <cell r="C273" t="str">
            <v>SGN G2</v>
          </cell>
          <cell r="AF273" t="str">
            <v>LREN</v>
          </cell>
          <cell r="AG273" t="str">
            <v>LREN - Air</v>
          </cell>
          <cell r="AH273" t="str">
            <v>LREN - Sea</v>
          </cell>
        </row>
        <row r="274">
          <cell r="B274" t="str">
            <v>CPEUR</v>
          </cell>
          <cell r="C274" t="str">
            <v>SGN G2</v>
          </cell>
          <cell r="D274" t="str">
            <v>HPZ G1</v>
          </cell>
          <cell r="AF274" t="str">
            <v>LSI</v>
          </cell>
          <cell r="AG274" t="str">
            <v>LSI - Air</v>
          </cell>
          <cell r="AH274" t="str">
            <v>LSI - Sea</v>
          </cell>
        </row>
        <row r="275">
          <cell r="B275" t="str">
            <v>EWCEU</v>
          </cell>
          <cell r="C275" t="str">
            <v>SGN G2</v>
          </cell>
          <cell r="D275" t="str">
            <v>HPZ G1</v>
          </cell>
          <cell r="AF275" t="str">
            <v>LZA</v>
          </cell>
          <cell r="AG275" t="str">
            <v>LZA - Air</v>
          </cell>
          <cell r="AH275" t="str">
            <v>LZA - Sea</v>
          </cell>
        </row>
        <row r="276">
          <cell r="B276" t="str">
            <v>FBEUR</v>
          </cell>
          <cell r="C276" t="str">
            <v>SGN G2</v>
          </cell>
          <cell r="D276" t="str">
            <v>HPZ G1</v>
          </cell>
          <cell r="AF276" t="str">
            <v>M3MEX</v>
          </cell>
          <cell r="AG276" t="str">
            <v>M3MEX - Air</v>
          </cell>
          <cell r="AH276" t="str">
            <v>M3MEX - Sea</v>
          </cell>
        </row>
        <row r="277">
          <cell r="B277" t="str">
            <v>NEWLEU</v>
          </cell>
          <cell r="C277" t="str">
            <v>SGN G2</v>
          </cell>
          <cell r="D277" t="str">
            <v>HPZ G1</v>
          </cell>
          <cell r="AF277" t="str">
            <v>MACYS</v>
          </cell>
          <cell r="AG277" t="str">
            <v>MACYS - Air</v>
          </cell>
          <cell r="AH277" t="str">
            <v>MACYS - Sea</v>
          </cell>
        </row>
        <row r="278">
          <cell r="B278" t="str">
            <v>NEXCOM</v>
          </cell>
          <cell r="AF278" t="str">
            <v>MANF</v>
          </cell>
          <cell r="AG278" t="str">
            <v>MANF - Air</v>
          </cell>
          <cell r="AH278" t="str">
            <v>MANF - Sea</v>
          </cell>
        </row>
        <row r="279">
          <cell r="B279" t="str">
            <v>EAM</v>
          </cell>
          <cell r="C279" t="str">
            <v>SGN G5</v>
          </cell>
          <cell r="AF279" t="str">
            <v>MAST</v>
          </cell>
          <cell r="AG279" t="str">
            <v>MAST - Air</v>
          </cell>
          <cell r="AH279" t="str">
            <v>MAST - Sea</v>
          </cell>
        </row>
        <row r="280">
          <cell r="B280" t="str">
            <v>EMCI</v>
          </cell>
          <cell r="C280" t="str">
            <v>SGN G5</v>
          </cell>
          <cell r="AF280" t="str">
            <v>MAUDB</v>
          </cell>
          <cell r="AG280" t="str">
            <v>MAUDB - Air</v>
          </cell>
          <cell r="AH280" t="str">
            <v>MAUDB - Sea</v>
          </cell>
        </row>
        <row r="281">
          <cell r="B281" t="str">
            <v>NHAC</v>
          </cell>
          <cell r="C281" t="str">
            <v>SGN G5</v>
          </cell>
          <cell r="AF281" t="str">
            <v>MAURI</v>
          </cell>
          <cell r="AG281" t="str">
            <v>MAURI - Air</v>
          </cell>
          <cell r="AH281" t="str">
            <v>MAURI - Sea</v>
          </cell>
        </row>
        <row r="282">
          <cell r="B282" t="str">
            <v>CONVRS</v>
          </cell>
          <cell r="C282" t="str">
            <v>SGN G1</v>
          </cell>
          <cell r="D282" t="str">
            <v>HPZ G3</v>
          </cell>
          <cell r="AF282" t="str">
            <v>MERVNS</v>
          </cell>
          <cell r="AG282" t="str">
            <v>MERVNS - Air</v>
          </cell>
          <cell r="AH282" t="str">
            <v>MERVNS - Sea</v>
          </cell>
        </row>
        <row r="283">
          <cell r="B283" t="str">
            <v>HURLEY</v>
          </cell>
          <cell r="C283" t="str">
            <v>SGN G1</v>
          </cell>
          <cell r="D283" t="str">
            <v>HPZ G2</v>
          </cell>
          <cell r="AF283" t="str">
            <v>MGF</v>
          </cell>
          <cell r="AG283" t="str">
            <v>MGF - Air</v>
          </cell>
          <cell r="AH283" t="str">
            <v>MGF - Sea</v>
          </cell>
        </row>
        <row r="284">
          <cell r="B284" t="str">
            <v>NTS</v>
          </cell>
          <cell r="C284" t="str">
            <v>SGN G1</v>
          </cell>
          <cell r="D284" t="str">
            <v>HPZ G3</v>
          </cell>
          <cell r="AF284" t="str">
            <v>MIRRO</v>
          </cell>
          <cell r="AG284" t="str">
            <v>MIRRO - Air</v>
          </cell>
          <cell r="AH284" t="str">
            <v>MIRRO - Sea</v>
          </cell>
        </row>
        <row r="285">
          <cell r="B285" t="str">
            <v>SWOOSH</v>
          </cell>
          <cell r="C285" t="str">
            <v>SGN G1</v>
          </cell>
          <cell r="D285" t="str">
            <v>HPZ G3</v>
          </cell>
          <cell r="AF285" t="str">
            <v>MKI</v>
          </cell>
          <cell r="AG285" t="str">
            <v>MKI - Air</v>
          </cell>
          <cell r="AH285" t="str">
            <v>MKI - Sea</v>
          </cell>
        </row>
        <row r="286">
          <cell r="B286" t="str">
            <v>NORTON</v>
          </cell>
          <cell r="AF286" t="str">
            <v>MKORS</v>
          </cell>
          <cell r="AG286" t="str">
            <v>MKORS - Air</v>
          </cell>
          <cell r="AH286" t="str">
            <v>MKORS - Sea</v>
          </cell>
        </row>
        <row r="287">
          <cell r="B287" t="str">
            <v>NTGEAR</v>
          </cell>
          <cell r="D287" t="str">
            <v>HPZ G3</v>
          </cell>
          <cell r="AF287" t="str">
            <v>MLOSA</v>
          </cell>
          <cell r="AG287" t="str">
            <v>MLOSA - Air</v>
          </cell>
          <cell r="AH287" t="str">
            <v>MLOSA - Sea</v>
          </cell>
        </row>
        <row r="288">
          <cell r="B288" t="str">
            <v>NVEG</v>
          </cell>
          <cell r="D288" t="str">
            <v>HPZ G2</v>
          </cell>
          <cell r="AF288" t="str">
            <v>MOFAG</v>
          </cell>
          <cell r="AG288" t="str">
            <v>MOFAG - Air</v>
          </cell>
          <cell r="AH288" t="str">
            <v>MOFAG - Sea</v>
          </cell>
        </row>
        <row r="289">
          <cell r="B289" t="str">
            <v>NVIQ</v>
          </cell>
          <cell r="AF289" t="str">
            <v>MONEK</v>
          </cell>
          <cell r="AG289" t="str">
            <v>MONEK - Air</v>
          </cell>
          <cell r="AH289" t="str">
            <v>MONEK - Sea</v>
          </cell>
        </row>
        <row r="290">
          <cell r="B290" t="str">
            <v>EMLUX</v>
          </cell>
          <cell r="C290" t="str">
            <v>SGN G4</v>
          </cell>
          <cell r="D290" t="str">
            <v>HPZ G1</v>
          </cell>
          <cell r="AF290" t="str">
            <v>MORSLY</v>
          </cell>
          <cell r="AG290" t="str">
            <v>MORSLY - Air</v>
          </cell>
          <cell r="AH290" t="str">
            <v>MORSLY - Sea</v>
          </cell>
        </row>
        <row r="291">
          <cell r="B291" t="str">
            <v>EUROM</v>
          </cell>
          <cell r="C291" t="str">
            <v>SGN G4</v>
          </cell>
          <cell r="D291" t="str">
            <v>HPZ G1</v>
          </cell>
          <cell r="AF291" t="str">
            <v>MSHALL</v>
          </cell>
          <cell r="AG291" t="str">
            <v>MSHALL - Air</v>
          </cell>
          <cell r="AH291" t="str">
            <v>MSHALL - Sea</v>
          </cell>
        </row>
        <row r="292">
          <cell r="B292" t="str">
            <v>OBIITA</v>
          </cell>
          <cell r="C292" t="str">
            <v>SGN G4</v>
          </cell>
          <cell r="D292" t="str">
            <v>HPZ G1</v>
          </cell>
          <cell r="AF292" t="str">
            <v>MUFREN</v>
          </cell>
          <cell r="AG292" t="str">
            <v>MUFREN - Air</v>
          </cell>
          <cell r="AH292" t="str">
            <v>MUFREN - Sea</v>
          </cell>
        </row>
        <row r="293">
          <cell r="B293" t="str">
            <v>OBIPOL</v>
          </cell>
          <cell r="C293" t="str">
            <v>SGN G4</v>
          </cell>
          <cell r="D293" t="str">
            <v>HPZ G1</v>
          </cell>
          <cell r="AF293" t="str">
            <v>MUSART</v>
          </cell>
          <cell r="AG293" t="str">
            <v>MUSART - Air</v>
          </cell>
          <cell r="AH293" t="str">
            <v>MUSART - Sea</v>
          </cell>
        </row>
        <row r="294">
          <cell r="B294" t="str">
            <v>OBIRUS</v>
          </cell>
          <cell r="C294" t="str">
            <v>SGN G4</v>
          </cell>
          <cell r="D294" t="str">
            <v>HPZ G1</v>
          </cell>
          <cell r="AF294" t="str">
            <v>MYSHOE</v>
          </cell>
          <cell r="AG294" t="str">
            <v>MYSHOE - Air</v>
          </cell>
          <cell r="AH294" t="str">
            <v>MYSHOE - Sea</v>
          </cell>
        </row>
        <row r="295">
          <cell r="B295" t="str">
            <v>OFWO</v>
          </cell>
          <cell r="C295" t="str">
            <v>SGN G3</v>
          </cell>
          <cell r="D295" t="str">
            <v>HPZ G2</v>
          </cell>
          <cell r="AF295" t="str">
            <v>NBAL</v>
          </cell>
          <cell r="AG295" t="str">
            <v>NBAL - Air</v>
          </cell>
          <cell r="AH295" t="str">
            <v>NBAL - Sea</v>
          </cell>
        </row>
        <row r="296">
          <cell r="B296" t="str">
            <v>ORSGM</v>
          </cell>
          <cell r="C296" t="str">
            <v>SGN G4</v>
          </cell>
          <cell r="D296" t="str">
            <v>HPZ G2</v>
          </cell>
          <cell r="AF296" t="str">
            <v>NBALME</v>
          </cell>
          <cell r="AG296" t="str">
            <v>NBALME - Air</v>
          </cell>
          <cell r="AH296" t="str">
            <v>NBALME - Sea</v>
          </cell>
        </row>
        <row r="297">
          <cell r="B297" t="str">
            <v>OVRSTK</v>
          </cell>
          <cell r="C297" t="str">
            <v>SGN G4</v>
          </cell>
          <cell r="AF297" t="str">
            <v>NBC</v>
          </cell>
          <cell r="AG297" t="str">
            <v>NBC - Air</v>
          </cell>
          <cell r="AH297" t="str">
            <v>NBC - Sea</v>
          </cell>
        </row>
        <row r="298">
          <cell r="B298" t="str">
            <v>OXFORD</v>
          </cell>
          <cell r="C298" t="str">
            <v>SGN G4</v>
          </cell>
          <cell r="D298" t="str">
            <v>HPZ G2</v>
          </cell>
          <cell r="AF298" t="str">
            <v>NBEUR</v>
          </cell>
          <cell r="AG298" t="str">
            <v>NBEUR - Air</v>
          </cell>
          <cell r="AH298" t="str">
            <v>NBEUR - Sea</v>
          </cell>
        </row>
        <row r="299">
          <cell r="B299" t="str">
            <v>PACSUN</v>
          </cell>
          <cell r="C299" t="str">
            <v>SGN G4</v>
          </cell>
          <cell r="D299" t="str">
            <v>HPZ G2</v>
          </cell>
          <cell r="AF299" t="str">
            <v>NBHKI</v>
          </cell>
          <cell r="AG299" t="str">
            <v>NBHKI - Air</v>
          </cell>
          <cell r="AH299" t="str">
            <v>NBHKI - Sea</v>
          </cell>
        </row>
        <row r="300">
          <cell r="B300" t="str">
            <v>PARBK</v>
          </cell>
          <cell r="C300" t="str">
            <v>SGN G2</v>
          </cell>
          <cell r="AF300" t="str">
            <v>NBMY</v>
          </cell>
          <cell r="AG300" t="str">
            <v>NBMY - Air</v>
          </cell>
          <cell r="AH300" t="str">
            <v>NBMY - Sea</v>
          </cell>
        </row>
        <row r="301">
          <cell r="B301" t="str">
            <v>PCEC</v>
          </cell>
          <cell r="AF301" t="str">
            <v>NBSG</v>
          </cell>
          <cell r="AG301" t="str">
            <v>NBSG - Air</v>
          </cell>
          <cell r="AH301" t="str">
            <v>NBSG - Sea</v>
          </cell>
        </row>
        <row r="302">
          <cell r="B302" t="str">
            <v>PEPE</v>
          </cell>
          <cell r="C302" t="str">
            <v>SGN G5</v>
          </cell>
          <cell r="AF302" t="str">
            <v>NENPLS</v>
          </cell>
          <cell r="AG302" t="str">
            <v>NENPLS - Air</v>
          </cell>
          <cell r="AH302" t="str">
            <v>NENPLS - Sea</v>
          </cell>
        </row>
        <row r="303">
          <cell r="B303" t="str">
            <v>PERRY</v>
          </cell>
          <cell r="AF303" t="str">
            <v>NEWLEU</v>
          </cell>
          <cell r="AG303" t="str">
            <v>NEWLEU - Air</v>
          </cell>
          <cell r="AH303" t="str">
            <v>NEWLEU - Sea</v>
          </cell>
        </row>
        <row r="304">
          <cell r="B304" t="str">
            <v>PHB</v>
          </cell>
          <cell r="D304" t="str">
            <v>HPZ G2</v>
          </cell>
          <cell r="AF304" t="str">
            <v>NEWTON</v>
          </cell>
          <cell r="AG304" t="str">
            <v>NEWTON - Air</v>
          </cell>
          <cell r="AH304" t="str">
            <v>NEWTON - Sea</v>
          </cell>
        </row>
        <row r="305">
          <cell r="B305" t="str">
            <v>SHLNE</v>
          </cell>
          <cell r="D305" t="str">
            <v>HPZ G2</v>
          </cell>
          <cell r="AF305" t="str">
            <v>NEXCOM</v>
          </cell>
          <cell r="AG305" t="str">
            <v>NEXCOM - Air</v>
          </cell>
          <cell r="AH305" t="str">
            <v>NEXCOM - Sea</v>
          </cell>
        </row>
        <row r="306">
          <cell r="B306" t="str">
            <v>CARGO</v>
          </cell>
          <cell r="C306" t="str">
            <v>SGN G2</v>
          </cell>
          <cell r="AF306" t="str">
            <v>NGBR</v>
          </cell>
          <cell r="AG306" t="str">
            <v>NGBR - Air</v>
          </cell>
          <cell r="AH306" t="str">
            <v>NGBR - Sea</v>
          </cell>
        </row>
        <row r="307">
          <cell r="B307" t="str">
            <v>PIER1</v>
          </cell>
          <cell r="C307" t="str">
            <v>SGN G2</v>
          </cell>
          <cell r="AF307" t="str">
            <v>NHAC</v>
          </cell>
          <cell r="AG307" t="str">
            <v>NHAC - Air</v>
          </cell>
          <cell r="AH307" t="str">
            <v>NHAC - Sea</v>
          </cell>
        </row>
        <row r="308">
          <cell r="B308" t="str">
            <v>CHAPS1</v>
          </cell>
          <cell r="D308" t="str">
            <v>HPZ G1</v>
          </cell>
          <cell r="AF308" t="str">
            <v>NORTON</v>
          </cell>
          <cell r="AG308" t="str">
            <v>NORTON - Air</v>
          </cell>
          <cell r="AH308" t="str">
            <v>NORTON - Sea</v>
          </cell>
        </row>
        <row r="309">
          <cell r="B309" t="str">
            <v>CHAPS2</v>
          </cell>
          <cell r="D309" t="str">
            <v>HPZ G1</v>
          </cell>
          <cell r="AF309" t="str">
            <v>NOTOS</v>
          </cell>
          <cell r="AG309" t="str">
            <v>NOTOS - Air</v>
          </cell>
          <cell r="AH309" t="str">
            <v>NOTOS - Sea</v>
          </cell>
        </row>
        <row r="310">
          <cell r="B310" t="str">
            <v>CLUB</v>
          </cell>
          <cell r="D310" t="str">
            <v>HPZ G1</v>
          </cell>
          <cell r="AF310" t="str">
            <v>NPF</v>
          </cell>
          <cell r="AG310" t="str">
            <v>NPF - Air</v>
          </cell>
          <cell r="AH310" t="str">
            <v>NPF - Sea</v>
          </cell>
        </row>
        <row r="311">
          <cell r="B311" t="str">
            <v>CLUBCA</v>
          </cell>
          <cell r="D311" t="str">
            <v>HPZ G1</v>
          </cell>
          <cell r="AF311" t="str">
            <v>NTGEAR</v>
          </cell>
          <cell r="AG311" t="str">
            <v>NTGEAR - Air</v>
          </cell>
          <cell r="AH311" t="str">
            <v>NTGEAR - Sea</v>
          </cell>
        </row>
        <row r="312">
          <cell r="B312" t="str">
            <v>DAYS</v>
          </cell>
          <cell r="D312" t="str">
            <v>HPZ G1</v>
          </cell>
          <cell r="AF312" t="str">
            <v>NTS</v>
          </cell>
          <cell r="AG312" t="str">
            <v>NTS - Air</v>
          </cell>
          <cell r="AH312" t="str">
            <v>NTS - Sea</v>
          </cell>
        </row>
        <row r="313">
          <cell r="B313" t="str">
            <v>DRESSC</v>
          </cell>
          <cell r="D313" t="str">
            <v>HPZ G1</v>
          </cell>
          <cell r="AF313" t="str">
            <v>NVEG</v>
          </cell>
          <cell r="AG313" t="str">
            <v>NVEG - Air</v>
          </cell>
          <cell r="AH313" t="str">
            <v>NVEG - Sea</v>
          </cell>
        </row>
        <row r="314">
          <cell r="B314" t="str">
            <v>DRESSL</v>
          </cell>
          <cell r="D314" t="str">
            <v>HPZ G1</v>
          </cell>
          <cell r="AF314" t="str">
            <v>NVIQ</v>
          </cell>
          <cell r="AG314" t="str">
            <v>NVIQ - Air</v>
          </cell>
          <cell r="AH314" t="str">
            <v>NVIQ - Sea</v>
          </cell>
        </row>
        <row r="315">
          <cell r="B315" t="str">
            <v>LAUREN</v>
          </cell>
          <cell r="D315" t="str">
            <v>HPZ G1</v>
          </cell>
          <cell r="AF315" t="str">
            <v>OBIITA</v>
          </cell>
          <cell r="AG315" t="str">
            <v>OBIITA - Air</v>
          </cell>
          <cell r="AH315" t="str">
            <v>OBIITA - Sea</v>
          </cell>
        </row>
        <row r="316">
          <cell r="B316" t="str">
            <v>PJC</v>
          </cell>
          <cell r="D316" t="str">
            <v>HPZ G1</v>
          </cell>
          <cell r="AF316" t="str">
            <v>OBIPOL</v>
          </cell>
          <cell r="AG316" t="str">
            <v>OBIPOL - Air</v>
          </cell>
          <cell r="AH316" t="str">
            <v>OBIPOL - Sea</v>
          </cell>
        </row>
        <row r="317">
          <cell r="B317" t="str">
            <v>POLO</v>
          </cell>
          <cell r="D317" t="str">
            <v>HPZ G1</v>
          </cell>
          <cell r="AF317" t="str">
            <v>OBIRUS</v>
          </cell>
          <cell r="AG317" t="str">
            <v>OBIRUS - Air</v>
          </cell>
          <cell r="AH317" t="str">
            <v>OBIRUS - Sea</v>
          </cell>
        </row>
        <row r="318">
          <cell r="B318" t="str">
            <v>POLORT</v>
          </cell>
          <cell r="D318" t="str">
            <v>HPZ G1</v>
          </cell>
          <cell r="AF318" t="str">
            <v>OCEAN</v>
          </cell>
          <cell r="AG318" t="str">
            <v>OCEAN - Air</v>
          </cell>
          <cell r="AH318" t="str">
            <v>OCEAN - Sea</v>
          </cell>
        </row>
        <row r="319">
          <cell r="B319" t="str">
            <v>PRLALC</v>
          </cell>
          <cell r="D319" t="str">
            <v>HPZ G1</v>
          </cell>
          <cell r="AF319" t="str">
            <v>OFWO</v>
          </cell>
          <cell r="AG319" t="str">
            <v>OFWO - Air</v>
          </cell>
          <cell r="AH319" t="str">
            <v>OFWO - Sea</v>
          </cell>
        </row>
        <row r="320">
          <cell r="B320" t="str">
            <v>PRLALD</v>
          </cell>
          <cell r="D320" t="str">
            <v>HPZ G1</v>
          </cell>
          <cell r="AF320" t="str">
            <v>ORSAY</v>
          </cell>
          <cell r="AG320" t="str">
            <v>ORSAY - Air</v>
          </cell>
          <cell r="AH320" t="str">
            <v>ORSAY - Sea</v>
          </cell>
        </row>
        <row r="321">
          <cell r="B321" t="str">
            <v>PRLALM</v>
          </cell>
          <cell r="D321" t="str">
            <v>HPZ G1</v>
          </cell>
          <cell r="AF321" t="str">
            <v>ORSGM</v>
          </cell>
          <cell r="AG321" t="str">
            <v>ORSGM - Air</v>
          </cell>
          <cell r="AH321" t="str">
            <v>ORSGM - Sea</v>
          </cell>
        </row>
        <row r="322">
          <cell r="B322" t="str">
            <v>PRLALW</v>
          </cell>
          <cell r="D322" t="str">
            <v>HPZ G1</v>
          </cell>
          <cell r="AF322" t="str">
            <v>OSTUFF</v>
          </cell>
          <cell r="AG322" t="str">
            <v>OSTUFF - Air</v>
          </cell>
          <cell r="AH322" t="str">
            <v>OSTUFF - Sea</v>
          </cell>
        </row>
        <row r="323">
          <cell r="B323" t="str">
            <v>PRLLG</v>
          </cell>
          <cell r="D323" t="str">
            <v>HPZ G1</v>
          </cell>
          <cell r="AF323" t="str">
            <v>OUTDOR</v>
          </cell>
          <cell r="AG323" t="str">
            <v>OUTDOR - Air</v>
          </cell>
          <cell r="AH323" t="str">
            <v>OUTDOR - Sea</v>
          </cell>
        </row>
        <row r="324">
          <cell r="B324" t="str">
            <v>RKI</v>
          </cell>
          <cell r="D324" t="str">
            <v>HPZ G1</v>
          </cell>
          <cell r="AF324" t="str">
            <v>OVRSTK</v>
          </cell>
          <cell r="AG324" t="str">
            <v>OVRSTK - Air</v>
          </cell>
          <cell r="AH324" t="str">
            <v>OVRSTK - Sea</v>
          </cell>
        </row>
        <row r="325">
          <cell r="B325" t="str">
            <v>RLCAN</v>
          </cell>
          <cell r="D325" t="str">
            <v>HPZ G1</v>
          </cell>
          <cell r="AF325" t="str">
            <v>OXFORD</v>
          </cell>
          <cell r="AG325" t="str">
            <v>OXFORD - Air</v>
          </cell>
          <cell r="AH325" t="str">
            <v>OXFORD - Sea</v>
          </cell>
        </row>
        <row r="326">
          <cell r="B326" t="str">
            <v>RLCHLD</v>
          </cell>
          <cell r="D326" t="str">
            <v>HPZ G1</v>
          </cell>
          <cell r="AF326" t="str">
            <v>PACSUN</v>
          </cell>
          <cell r="AG326" t="str">
            <v>PACSUN - Air</v>
          </cell>
          <cell r="AH326" t="str">
            <v>PACSUN - Sea</v>
          </cell>
        </row>
        <row r="327">
          <cell r="B327" t="str">
            <v>RLCORP</v>
          </cell>
          <cell r="D327" t="str">
            <v>HPZ G1</v>
          </cell>
          <cell r="AF327" t="str">
            <v>PANOD</v>
          </cell>
          <cell r="AG327" t="str">
            <v>PANOD - Air</v>
          </cell>
          <cell r="AH327" t="str">
            <v>PANOD - Sea</v>
          </cell>
        </row>
        <row r="328">
          <cell r="B328" t="str">
            <v>RLCW</v>
          </cell>
          <cell r="D328" t="str">
            <v>HPZ G1</v>
          </cell>
          <cell r="AF328" t="str">
            <v>PARBK</v>
          </cell>
          <cell r="AG328" t="str">
            <v>PARBK - Air</v>
          </cell>
          <cell r="AH328" t="str">
            <v>PARBK - Sea</v>
          </cell>
        </row>
        <row r="329">
          <cell r="B329" t="str">
            <v>RLDRES</v>
          </cell>
          <cell r="D329" t="str">
            <v>HPZ G1</v>
          </cell>
          <cell r="AF329" t="str">
            <v>PCEC</v>
          </cell>
          <cell r="AG329" t="str">
            <v>PCEC - Air</v>
          </cell>
          <cell r="AH329" t="str">
            <v>PCEC - Sea</v>
          </cell>
        </row>
        <row r="330">
          <cell r="B330" t="str">
            <v>RLFOOT</v>
          </cell>
          <cell r="D330" t="str">
            <v>HPZ G1</v>
          </cell>
          <cell r="AF330" t="str">
            <v>PEPE</v>
          </cell>
          <cell r="AG330" t="str">
            <v>PEPE - Air</v>
          </cell>
          <cell r="AH330" t="str">
            <v>PEPE - Sea</v>
          </cell>
        </row>
        <row r="331">
          <cell r="B331" t="str">
            <v>RLFTWR</v>
          </cell>
          <cell r="D331" t="str">
            <v>HPZ G1</v>
          </cell>
          <cell r="AF331" t="str">
            <v>PERRY</v>
          </cell>
          <cell r="AG331" t="str">
            <v>PERRY - Air</v>
          </cell>
          <cell r="AH331" t="str">
            <v>PERRY - Sea</v>
          </cell>
        </row>
        <row r="332">
          <cell r="B332" t="str">
            <v>RLHOME</v>
          </cell>
          <cell r="D332" t="str">
            <v>HPZ G1</v>
          </cell>
          <cell r="AF332" t="str">
            <v>PESPO</v>
          </cell>
          <cell r="AG332" t="str">
            <v>PESPO - Air</v>
          </cell>
          <cell r="AH332" t="str">
            <v>PESPO - Sea</v>
          </cell>
        </row>
        <row r="333">
          <cell r="B333" t="str">
            <v>RLHP</v>
          </cell>
          <cell r="D333" t="str">
            <v>HPZ G1</v>
          </cell>
          <cell r="AF333" t="str">
            <v>PHB</v>
          </cell>
          <cell r="AG333" t="str">
            <v>PHB - Air</v>
          </cell>
          <cell r="AH333" t="str">
            <v>PHB - Sea</v>
          </cell>
        </row>
        <row r="334">
          <cell r="B334" t="str">
            <v>RLHW</v>
          </cell>
          <cell r="D334" t="str">
            <v>HPZ G1</v>
          </cell>
          <cell r="AF334" t="str">
            <v>PIER1</v>
          </cell>
          <cell r="AG334" t="str">
            <v>PIER1 - Air</v>
          </cell>
          <cell r="AH334" t="str">
            <v>PIER1 - Sea</v>
          </cell>
        </row>
        <row r="335">
          <cell r="B335" t="str">
            <v>RLJEAN</v>
          </cell>
          <cell r="D335" t="str">
            <v>HPZ G1</v>
          </cell>
          <cell r="AF335" t="str">
            <v>PJC</v>
          </cell>
          <cell r="AG335" t="str">
            <v>PJC - Air</v>
          </cell>
          <cell r="AH335" t="str">
            <v>PJC - Sea</v>
          </cell>
        </row>
        <row r="336">
          <cell r="B336" t="str">
            <v>RLLGA</v>
          </cell>
          <cell r="D336" t="str">
            <v>HPZ G1</v>
          </cell>
          <cell r="AF336" t="str">
            <v>POLO</v>
          </cell>
          <cell r="AG336" t="str">
            <v>POLO - Air</v>
          </cell>
          <cell r="AH336" t="str">
            <v>POLO - Sea</v>
          </cell>
        </row>
        <row r="337">
          <cell r="B337" t="str">
            <v>RLRETL</v>
          </cell>
          <cell r="D337" t="str">
            <v>HPZ G1</v>
          </cell>
          <cell r="AF337" t="str">
            <v>POLORT</v>
          </cell>
          <cell r="AG337" t="str">
            <v>POLORT - Air</v>
          </cell>
          <cell r="AH337" t="str">
            <v>POLORT - Sea</v>
          </cell>
        </row>
        <row r="338">
          <cell r="B338" t="str">
            <v>RLW</v>
          </cell>
          <cell r="D338" t="str">
            <v>HPZ G1</v>
          </cell>
          <cell r="AF338" t="str">
            <v>PRLALC</v>
          </cell>
          <cell r="AG338" t="str">
            <v>PRLALC - Air</v>
          </cell>
          <cell r="AH338" t="str">
            <v>PRLALC - Sea</v>
          </cell>
        </row>
        <row r="339">
          <cell r="B339" t="str">
            <v>RLWOM</v>
          </cell>
          <cell r="D339" t="str">
            <v>HPZ G1</v>
          </cell>
          <cell r="AF339" t="str">
            <v>PRLALD</v>
          </cell>
          <cell r="AG339" t="str">
            <v>PRLALD - Air</v>
          </cell>
          <cell r="AH339" t="str">
            <v>PRLALD - Sea</v>
          </cell>
        </row>
        <row r="340">
          <cell r="B340" t="str">
            <v>THT</v>
          </cell>
          <cell r="AF340" t="str">
            <v>PRLALM</v>
          </cell>
          <cell r="AG340" t="str">
            <v>PRLALM - Air</v>
          </cell>
          <cell r="AH340" t="str">
            <v>PRLALM - Sea</v>
          </cell>
        </row>
        <row r="341">
          <cell r="B341" t="str">
            <v>PUBLIC</v>
          </cell>
          <cell r="D341" t="str">
            <v>HPZ G2</v>
          </cell>
          <cell r="AF341" t="str">
            <v>PRLALW</v>
          </cell>
          <cell r="AG341" t="str">
            <v>PRLALW - Air</v>
          </cell>
          <cell r="AH341" t="str">
            <v>PRLALW - Sea</v>
          </cell>
        </row>
        <row r="342">
          <cell r="B342" t="str">
            <v>PVHBR2</v>
          </cell>
          <cell r="C342" t="str">
            <v>SGN G2</v>
          </cell>
          <cell r="D342" t="str">
            <v>HPZ G3</v>
          </cell>
          <cell r="AF342" t="str">
            <v>PRLLG</v>
          </cell>
          <cell r="AG342" t="str">
            <v>PRLLG - Air</v>
          </cell>
          <cell r="AH342" t="str">
            <v>PRLLG - Sea</v>
          </cell>
        </row>
        <row r="343">
          <cell r="B343" t="str">
            <v>PVHCO</v>
          </cell>
          <cell r="C343" t="str">
            <v>SGN G2</v>
          </cell>
          <cell r="AF343" t="str">
            <v>PTMTX</v>
          </cell>
          <cell r="AG343" t="str">
            <v>PTMTX - Air</v>
          </cell>
          <cell r="AH343" t="str">
            <v>PTMTX - Sea</v>
          </cell>
        </row>
        <row r="344">
          <cell r="B344" t="str">
            <v>DCI</v>
          </cell>
          <cell r="AF344" t="str">
            <v>PUBLIC</v>
          </cell>
          <cell r="AG344" t="str">
            <v>PUBLIC - Air</v>
          </cell>
          <cell r="AH344" t="str">
            <v>PUBLIC - Sea</v>
          </cell>
        </row>
        <row r="345">
          <cell r="B345" t="str">
            <v>DCS</v>
          </cell>
          <cell r="AF345" t="str">
            <v>PVHBR2</v>
          </cell>
          <cell r="AG345" t="str">
            <v>PVHBR2 - Air</v>
          </cell>
          <cell r="AH345" t="str">
            <v>PVHBR2 - Sea</v>
          </cell>
        </row>
        <row r="346">
          <cell r="B346" t="str">
            <v>QSCA</v>
          </cell>
          <cell r="AF346" t="str">
            <v>PVHCO</v>
          </cell>
          <cell r="AG346" t="str">
            <v>PVHCO - Air</v>
          </cell>
          <cell r="AH346" t="str">
            <v>PVHCO - Sea</v>
          </cell>
        </row>
        <row r="347">
          <cell r="B347" t="str">
            <v>QSLTM</v>
          </cell>
          <cell r="AF347" t="str">
            <v>PVHJA</v>
          </cell>
          <cell r="AG347" t="str">
            <v>PVHJA - Air</v>
          </cell>
          <cell r="AH347" t="str">
            <v>PVHJA - Sea</v>
          </cell>
        </row>
        <row r="348">
          <cell r="B348" t="str">
            <v>QSR</v>
          </cell>
          <cell r="AF348" t="str">
            <v>QSBR</v>
          </cell>
          <cell r="AG348" t="str">
            <v>QSBR - Air</v>
          </cell>
          <cell r="AH348" t="str">
            <v>QSBR - Sea</v>
          </cell>
        </row>
        <row r="349">
          <cell r="B349" t="str">
            <v>QSUS</v>
          </cell>
          <cell r="AF349" t="str">
            <v>QSCA</v>
          </cell>
          <cell r="AG349" t="str">
            <v>QSCA - Air</v>
          </cell>
          <cell r="AH349" t="str">
            <v>QSCA - Sea</v>
          </cell>
        </row>
        <row r="350">
          <cell r="B350" t="str">
            <v>DCSBR</v>
          </cell>
          <cell r="AF350" t="str">
            <v>QSLTM</v>
          </cell>
          <cell r="AG350" t="str">
            <v>QSLTM - Air</v>
          </cell>
          <cell r="AH350" t="str">
            <v>QSLTM - Sea</v>
          </cell>
        </row>
        <row r="351">
          <cell r="B351" t="str">
            <v>QSBR</v>
          </cell>
          <cell r="AF351" t="str">
            <v>QSR</v>
          </cell>
          <cell r="AG351" t="str">
            <v>QSR - Air</v>
          </cell>
          <cell r="AH351" t="str">
            <v>QSR - Sea</v>
          </cell>
        </row>
        <row r="352">
          <cell r="B352" t="str">
            <v>RQSBR</v>
          </cell>
          <cell r="AF352" t="str">
            <v>QSUS</v>
          </cell>
          <cell r="AG352" t="str">
            <v>QSUS - Air</v>
          </cell>
          <cell r="AH352" t="str">
            <v>QSUS - Sea</v>
          </cell>
        </row>
        <row r="353">
          <cell r="B353" t="str">
            <v>QVC</v>
          </cell>
          <cell r="C353" t="str">
            <v>SGN G5</v>
          </cell>
          <cell r="AF353" t="str">
            <v>QVC</v>
          </cell>
          <cell r="AG353" t="str">
            <v>QVC - Air</v>
          </cell>
          <cell r="AH353" t="str">
            <v>QVC - Sea</v>
          </cell>
        </row>
        <row r="354">
          <cell r="B354" t="str">
            <v>RACK</v>
          </cell>
          <cell r="C354" t="str">
            <v>SGN G3</v>
          </cell>
          <cell r="D354" t="str">
            <v>HPZ G1</v>
          </cell>
          <cell r="AF354" t="str">
            <v>RACK</v>
          </cell>
          <cell r="AG354" t="str">
            <v>RACK - Air</v>
          </cell>
          <cell r="AH354" t="str">
            <v>RACK - Sea</v>
          </cell>
        </row>
        <row r="355">
          <cell r="B355" t="str">
            <v>RALSEY</v>
          </cell>
          <cell r="C355" t="str">
            <v>SGN G2</v>
          </cell>
          <cell r="AF355" t="str">
            <v>RALSEY</v>
          </cell>
          <cell r="AG355" t="str">
            <v>RALSEY - Air</v>
          </cell>
          <cell r="AH355" t="str">
            <v>RALSEY - Sea</v>
          </cell>
        </row>
        <row r="356">
          <cell r="B356" t="str">
            <v>RH</v>
          </cell>
          <cell r="C356" t="str">
            <v>SGN G3</v>
          </cell>
          <cell r="AF356" t="str">
            <v>RDLL</v>
          </cell>
          <cell r="AG356" t="str">
            <v>RDLL - Air</v>
          </cell>
          <cell r="AH356" t="str">
            <v>RDLL - Sea</v>
          </cell>
        </row>
        <row r="357">
          <cell r="B357" t="str">
            <v>ALLM</v>
          </cell>
          <cell r="C357" t="str">
            <v>SGN G4</v>
          </cell>
          <cell r="AF357" t="str">
            <v>RDMEX</v>
          </cell>
          <cell r="AG357" t="str">
            <v>RDMEX - Air</v>
          </cell>
          <cell r="AH357" t="str">
            <v>RDMEX - Sea</v>
          </cell>
        </row>
        <row r="358">
          <cell r="B358" t="str">
            <v>RDLL</v>
          </cell>
          <cell r="C358" t="str">
            <v>SGN G4</v>
          </cell>
          <cell r="AF358" t="str">
            <v>REGENT</v>
          </cell>
          <cell r="AG358" t="str">
            <v>REGENT - Air</v>
          </cell>
          <cell r="AH358" t="str">
            <v>REGENT - Sea</v>
          </cell>
        </row>
        <row r="359">
          <cell r="B359" t="str">
            <v>RIPC</v>
          </cell>
          <cell r="C359" t="str">
            <v>SGN G4</v>
          </cell>
          <cell r="D359" t="str">
            <v>HPZ G1</v>
          </cell>
          <cell r="AF359" t="str">
            <v>RETAIL</v>
          </cell>
          <cell r="AG359" t="str">
            <v>RETAIL - Air</v>
          </cell>
          <cell r="AH359" t="str">
            <v>RETAIL - Sea</v>
          </cell>
        </row>
        <row r="360">
          <cell r="B360" t="str">
            <v>RIPP</v>
          </cell>
          <cell r="C360" t="str">
            <v>SGN G4</v>
          </cell>
          <cell r="D360" t="str">
            <v>HPZ G1</v>
          </cell>
          <cell r="AF360" t="str">
            <v>RH</v>
          </cell>
          <cell r="AG360" t="str">
            <v>RH - Air</v>
          </cell>
          <cell r="AH360" t="str">
            <v>RH - Sea</v>
          </cell>
        </row>
        <row r="361">
          <cell r="B361" t="str">
            <v>AMTC</v>
          </cell>
          <cell r="C361" t="str">
            <v>SGN G2</v>
          </cell>
          <cell r="D361" t="str">
            <v>HPZ G1</v>
          </cell>
          <cell r="AF361" t="str">
            <v>RHPWI</v>
          </cell>
          <cell r="AG361" t="str">
            <v>RHPWI - Air</v>
          </cell>
          <cell r="AH361" t="str">
            <v>RHPWI - Sea</v>
          </cell>
        </row>
        <row r="362">
          <cell r="B362" t="str">
            <v>ANCHOR</v>
          </cell>
          <cell r="C362" t="str">
            <v>SGN G2</v>
          </cell>
          <cell r="D362" t="str">
            <v>HPZ G1</v>
          </cell>
          <cell r="AF362" t="str">
            <v>RIDL</v>
          </cell>
          <cell r="AG362" t="str">
            <v>RIDL - Air</v>
          </cell>
          <cell r="AH362" t="str">
            <v>RIDL - Sea</v>
          </cell>
        </row>
        <row r="363">
          <cell r="B363" t="str">
            <v>AROCK</v>
          </cell>
          <cell r="C363" t="str">
            <v>SGN G2</v>
          </cell>
          <cell r="D363" t="str">
            <v>HPZ G1</v>
          </cell>
          <cell r="AF363" t="str">
            <v>RIPC</v>
          </cell>
          <cell r="AG363" t="str">
            <v>RIPC - Air</v>
          </cell>
          <cell r="AH363" t="str">
            <v>RIPC - Sea</v>
          </cell>
        </row>
        <row r="364">
          <cell r="B364" t="str">
            <v>CHFRA</v>
          </cell>
          <cell r="C364" t="str">
            <v>SGN G2</v>
          </cell>
          <cell r="D364" t="str">
            <v>HPZ G1</v>
          </cell>
          <cell r="AF364" t="str">
            <v>RIPP</v>
          </cell>
          <cell r="AG364" t="str">
            <v>RIPP - Air</v>
          </cell>
          <cell r="AH364" t="str">
            <v>RIPP - Sea</v>
          </cell>
        </row>
        <row r="365">
          <cell r="B365" t="str">
            <v>DCRUS</v>
          </cell>
          <cell r="C365" t="str">
            <v>SGN G2</v>
          </cell>
          <cell r="D365" t="str">
            <v>HPZ G1</v>
          </cell>
          <cell r="AF365" t="str">
            <v>RKI</v>
          </cell>
          <cell r="AG365" t="str">
            <v>RKI - Air</v>
          </cell>
          <cell r="AH365" t="str">
            <v>RKI - Sea</v>
          </cell>
        </row>
        <row r="366">
          <cell r="B366" t="str">
            <v>ELDON</v>
          </cell>
          <cell r="C366" t="str">
            <v>SGN G2</v>
          </cell>
          <cell r="D366" t="str">
            <v>HPZ G1</v>
          </cell>
          <cell r="AF366" t="str">
            <v>RLCAN</v>
          </cell>
          <cell r="AG366" t="str">
            <v>RLCAN - Air</v>
          </cell>
          <cell r="AH366" t="str">
            <v>RLCAN - Sea</v>
          </cell>
        </row>
        <row r="367">
          <cell r="B367" t="str">
            <v>GPROD</v>
          </cell>
          <cell r="C367" t="str">
            <v>SGN G2</v>
          </cell>
          <cell r="D367" t="str">
            <v>HPZ G1</v>
          </cell>
          <cell r="AF367" t="str">
            <v>RLCHLD</v>
          </cell>
          <cell r="AG367" t="str">
            <v>RLCHLD - Air</v>
          </cell>
          <cell r="AH367" t="str">
            <v>RLCHLD - Sea</v>
          </cell>
        </row>
        <row r="368">
          <cell r="B368" t="str">
            <v>GRACO</v>
          </cell>
          <cell r="C368" t="str">
            <v>SGN G2</v>
          </cell>
          <cell r="D368" t="str">
            <v>HPZ G1</v>
          </cell>
          <cell r="AF368" t="str">
            <v>RLCORP</v>
          </cell>
          <cell r="AG368" t="str">
            <v>RLCORP - Air</v>
          </cell>
          <cell r="AH368" t="str">
            <v>RLCORP - Sea</v>
          </cell>
        </row>
        <row r="369">
          <cell r="B369" t="str">
            <v>INTCTX</v>
          </cell>
          <cell r="C369" t="str">
            <v>SGN G2</v>
          </cell>
          <cell r="D369" t="str">
            <v>HPZ G1</v>
          </cell>
          <cell r="AF369" t="str">
            <v>RLCW</v>
          </cell>
          <cell r="AG369" t="str">
            <v>RLCW - Air</v>
          </cell>
          <cell r="AH369" t="str">
            <v>RLCW - Sea</v>
          </cell>
        </row>
        <row r="370">
          <cell r="B370" t="str">
            <v>LNK</v>
          </cell>
          <cell r="C370" t="str">
            <v>SGN G2</v>
          </cell>
          <cell r="D370" t="str">
            <v>HPZ G1</v>
          </cell>
          <cell r="AF370" t="str">
            <v>RLDRES</v>
          </cell>
          <cell r="AG370" t="str">
            <v>RLDRES - Air</v>
          </cell>
          <cell r="AH370" t="str">
            <v>RLDRES - Sea</v>
          </cell>
        </row>
        <row r="371">
          <cell r="B371" t="str">
            <v>MIRRO</v>
          </cell>
          <cell r="C371" t="str">
            <v>SGN G2</v>
          </cell>
          <cell r="D371" t="str">
            <v>HPZ G1</v>
          </cell>
          <cell r="AF371" t="str">
            <v>RLFOOT</v>
          </cell>
          <cell r="AG371" t="str">
            <v>RLFOOT - Air</v>
          </cell>
          <cell r="AH371" t="str">
            <v>RLFOOT - Sea</v>
          </cell>
        </row>
        <row r="372">
          <cell r="B372" t="str">
            <v>NENPLS</v>
          </cell>
          <cell r="C372" t="str">
            <v>SGN G2</v>
          </cell>
          <cell r="D372" t="str">
            <v>HPZ G1</v>
          </cell>
          <cell r="AF372" t="str">
            <v>RLFTWR</v>
          </cell>
          <cell r="AG372" t="str">
            <v>RLFTWR - Air</v>
          </cell>
          <cell r="AH372" t="str">
            <v>RLFTWR - Sea</v>
          </cell>
        </row>
        <row r="373">
          <cell r="B373" t="str">
            <v>NPF</v>
          </cell>
          <cell r="C373" t="str">
            <v>SGN G2</v>
          </cell>
          <cell r="D373" t="str">
            <v>HPZ G1</v>
          </cell>
          <cell r="AF373" t="str">
            <v>RLHOME</v>
          </cell>
          <cell r="AG373" t="str">
            <v>RLHOME - Air</v>
          </cell>
          <cell r="AH373" t="str">
            <v>RLHOME - Sea</v>
          </cell>
        </row>
        <row r="374">
          <cell r="B374" t="str">
            <v>PANOD</v>
          </cell>
          <cell r="C374" t="str">
            <v>SGN G2</v>
          </cell>
          <cell r="D374" t="str">
            <v>HPZ G1</v>
          </cell>
          <cell r="AF374" t="str">
            <v>RLHP</v>
          </cell>
          <cell r="AG374" t="str">
            <v>RLHP - Air</v>
          </cell>
          <cell r="AH374" t="str">
            <v>RLHP - Sea</v>
          </cell>
        </row>
        <row r="375">
          <cell r="B375" t="str">
            <v>RDMEX</v>
          </cell>
          <cell r="C375" t="str">
            <v>SGN G2</v>
          </cell>
          <cell r="D375" t="str">
            <v>HPZ G1</v>
          </cell>
          <cell r="AF375" t="str">
            <v>RLHW</v>
          </cell>
          <cell r="AG375" t="str">
            <v>RLHW - Air</v>
          </cell>
          <cell r="AH375" t="str">
            <v>RLHW - Sea</v>
          </cell>
        </row>
        <row r="376">
          <cell r="B376" t="str">
            <v>RHPWI</v>
          </cell>
          <cell r="C376" t="str">
            <v>SGN G2</v>
          </cell>
          <cell r="D376" t="str">
            <v>HPZ G1</v>
          </cell>
          <cell r="AF376" t="str">
            <v>RLJEAN</v>
          </cell>
          <cell r="AG376" t="str">
            <v>RLJEAN - Air</v>
          </cell>
          <cell r="AH376" t="str">
            <v>RLJEAN - Sea</v>
          </cell>
        </row>
        <row r="377">
          <cell r="B377" t="str">
            <v>RMCA</v>
          </cell>
          <cell r="C377" t="str">
            <v>SGN G2</v>
          </cell>
          <cell r="D377" t="str">
            <v>HPZ G1</v>
          </cell>
          <cell r="AF377" t="str">
            <v>RLLGA</v>
          </cell>
          <cell r="AG377" t="str">
            <v>RLLGA - Air</v>
          </cell>
          <cell r="AH377" t="str">
            <v>RLLGA - Sea</v>
          </cell>
        </row>
        <row r="378">
          <cell r="B378" t="str">
            <v>RPCI</v>
          </cell>
          <cell r="C378" t="str">
            <v>SGN G2</v>
          </cell>
          <cell r="D378" t="str">
            <v>HPZ G1</v>
          </cell>
          <cell r="AF378" t="str">
            <v>RLRETL</v>
          </cell>
          <cell r="AG378" t="str">
            <v>RLRETL - Air</v>
          </cell>
          <cell r="AH378" t="str">
            <v>RLRETL - Sea</v>
          </cell>
        </row>
        <row r="379">
          <cell r="B379" t="str">
            <v>SANFRD</v>
          </cell>
          <cell r="C379" t="str">
            <v>SGN G2</v>
          </cell>
          <cell r="D379" t="str">
            <v>HPZ G1</v>
          </cell>
          <cell r="AF379" t="str">
            <v>RLW</v>
          </cell>
          <cell r="AG379" t="str">
            <v>RLW - Air</v>
          </cell>
          <cell r="AH379" t="str">
            <v>RLW - Sea</v>
          </cell>
        </row>
        <row r="380">
          <cell r="B380" t="str">
            <v>SANNA</v>
          </cell>
          <cell r="C380" t="str">
            <v>SGN G2</v>
          </cell>
          <cell r="D380" t="str">
            <v>HPZ G1</v>
          </cell>
          <cell r="AF380" t="str">
            <v>RLWOM</v>
          </cell>
          <cell r="AG380" t="str">
            <v>RLWOM - Air</v>
          </cell>
          <cell r="AH380" t="str">
            <v>RLWOM - Sea</v>
          </cell>
        </row>
        <row r="381">
          <cell r="B381" t="str">
            <v>SHUR</v>
          </cell>
          <cell r="C381" t="str">
            <v>SGN G2</v>
          </cell>
          <cell r="D381" t="str">
            <v>HPZ G1</v>
          </cell>
          <cell r="AF381" t="str">
            <v>RMCA</v>
          </cell>
          <cell r="AG381" t="str">
            <v>RMCA - Air</v>
          </cell>
          <cell r="AH381" t="str">
            <v>RMCA - Sea</v>
          </cell>
        </row>
        <row r="382">
          <cell r="B382" t="str">
            <v>SPURG</v>
          </cell>
          <cell r="C382" t="str">
            <v>SGN G2</v>
          </cell>
          <cell r="D382" t="str">
            <v>HPZ G1</v>
          </cell>
          <cell r="AF382" t="str">
            <v>ROLAN</v>
          </cell>
          <cell r="AG382" t="str">
            <v>ROLAN - Air</v>
          </cell>
          <cell r="AH382" t="str">
            <v>ROLAN - Sea</v>
          </cell>
        </row>
        <row r="383">
          <cell r="B383" t="str">
            <v>TIKES</v>
          </cell>
          <cell r="C383" t="str">
            <v>SGN G2</v>
          </cell>
          <cell r="D383" t="str">
            <v>HPZ G1</v>
          </cell>
          <cell r="AF383" t="str">
            <v>RPCI</v>
          </cell>
          <cell r="AG383" t="str">
            <v>RPCI - Air</v>
          </cell>
          <cell r="AH383" t="str">
            <v>RPCI - Sea</v>
          </cell>
        </row>
        <row r="384">
          <cell r="B384" t="str">
            <v>RSGC</v>
          </cell>
          <cell r="C384" t="str">
            <v>SGN G3</v>
          </cell>
          <cell r="AF384" t="str">
            <v>RQSBR</v>
          </cell>
          <cell r="AG384" t="str">
            <v>RQSBR - Air</v>
          </cell>
          <cell r="AH384" t="str">
            <v>RQSBR - Sea</v>
          </cell>
        </row>
        <row r="385">
          <cell r="B385" t="str">
            <v>SABIC</v>
          </cell>
          <cell r="C385" t="str">
            <v>SGN G5</v>
          </cell>
          <cell r="AF385" t="str">
            <v>RSGC</v>
          </cell>
          <cell r="AG385" t="str">
            <v>RSGC - Air</v>
          </cell>
          <cell r="AH385" t="str">
            <v>RSGC - Sea</v>
          </cell>
        </row>
        <row r="386">
          <cell r="B386" t="str">
            <v>SAFWAY</v>
          </cell>
          <cell r="C386" t="str">
            <v>SGN G2</v>
          </cell>
          <cell r="D386" t="str">
            <v>HPZ G2</v>
          </cell>
          <cell r="AF386" t="str">
            <v>SABIC</v>
          </cell>
          <cell r="AG386" t="str">
            <v>SABIC - Air</v>
          </cell>
          <cell r="AH386" t="str">
            <v>SABIC - Sea</v>
          </cell>
        </row>
        <row r="387">
          <cell r="B387" t="str">
            <v>SCOPE</v>
          </cell>
          <cell r="D387" t="str">
            <v>HPZ G2</v>
          </cell>
          <cell r="AF387" t="str">
            <v>SAFWAY</v>
          </cell>
          <cell r="AG387" t="str">
            <v>SAFWAY - Air</v>
          </cell>
          <cell r="AH387" t="str">
            <v>SAFWAY - Sea</v>
          </cell>
        </row>
        <row r="388">
          <cell r="B388" t="str">
            <v>SEARS</v>
          </cell>
          <cell r="C388" t="str">
            <v>SGN G4</v>
          </cell>
          <cell r="AF388" t="str">
            <v>SANFRD</v>
          </cell>
          <cell r="AG388" t="str">
            <v>SANFRD - Air</v>
          </cell>
          <cell r="AH388" t="str">
            <v>SANFRD - Sea</v>
          </cell>
        </row>
        <row r="389">
          <cell r="B389" t="str">
            <v>SIGNAL</v>
          </cell>
          <cell r="D389" t="str">
            <v>HPZ G2</v>
          </cell>
          <cell r="AF389" t="str">
            <v>SANNA</v>
          </cell>
          <cell r="AG389" t="str">
            <v>SANNA - Air</v>
          </cell>
          <cell r="AH389" t="str">
            <v>SANNA - Sea</v>
          </cell>
        </row>
        <row r="390">
          <cell r="B390" t="str">
            <v>SILEX</v>
          </cell>
          <cell r="C390" t="str">
            <v>SGN G5</v>
          </cell>
          <cell r="AF390" t="str">
            <v>SCOPE</v>
          </cell>
          <cell r="AG390" t="str">
            <v>SCOPE - Air</v>
          </cell>
          <cell r="AH390" t="str">
            <v>SCOPE - Sea</v>
          </cell>
        </row>
        <row r="391">
          <cell r="B391" t="str">
            <v>SKOOP</v>
          </cell>
          <cell r="C391" t="str">
            <v>SGN G5</v>
          </cell>
          <cell r="AF391" t="str">
            <v>SEARS</v>
          </cell>
          <cell r="AG391" t="str">
            <v>SEARS - Air</v>
          </cell>
          <cell r="AH391" t="str">
            <v>SEARS - Sea</v>
          </cell>
        </row>
        <row r="392">
          <cell r="B392" t="str">
            <v>SPINO</v>
          </cell>
          <cell r="C392" t="str">
            <v>SGN G5</v>
          </cell>
          <cell r="AF392" t="str">
            <v>SHIPNM</v>
          </cell>
          <cell r="AG392" t="str">
            <v>SHIPNM - Air</v>
          </cell>
          <cell r="AH392" t="str">
            <v>SHIPNM - Sea</v>
          </cell>
        </row>
        <row r="393">
          <cell r="B393" t="str">
            <v>SML</v>
          </cell>
          <cell r="C393" t="str">
            <v>SGN G4</v>
          </cell>
          <cell r="AF393" t="str">
            <v>SHLNE</v>
          </cell>
          <cell r="AG393" t="str">
            <v>SHLNE - Air</v>
          </cell>
          <cell r="AH393" t="str">
            <v>SHLNE - Sea</v>
          </cell>
        </row>
        <row r="394">
          <cell r="B394" t="str">
            <v>SONY</v>
          </cell>
          <cell r="C394" t="str">
            <v>SGN G4</v>
          </cell>
          <cell r="AF394" t="str">
            <v>SHUR</v>
          </cell>
          <cell r="AG394" t="str">
            <v>SHUR - Air</v>
          </cell>
          <cell r="AH394" t="str">
            <v>SHUR - Sea</v>
          </cell>
        </row>
        <row r="395">
          <cell r="B395" t="str">
            <v>SPENCR</v>
          </cell>
          <cell r="C395" t="str">
            <v>SGN G4</v>
          </cell>
          <cell r="D395" t="str">
            <v>HPZ G1</v>
          </cell>
          <cell r="AF395" t="str">
            <v>SIGNAL</v>
          </cell>
          <cell r="AG395" t="str">
            <v>SIGNAL - Air</v>
          </cell>
          <cell r="AH395" t="str">
            <v>SIGNAL - Sea</v>
          </cell>
        </row>
        <row r="396">
          <cell r="B396" t="str">
            <v>SMAP</v>
          </cell>
          <cell r="AF396" t="str">
            <v>SILEX</v>
          </cell>
          <cell r="AG396" t="str">
            <v>SILEX - Air</v>
          </cell>
          <cell r="AH396" t="str">
            <v>SILEX - Sea</v>
          </cell>
        </row>
        <row r="397">
          <cell r="B397" t="str">
            <v>SSHIRT</v>
          </cell>
          <cell r="AF397" t="str">
            <v>SILHO</v>
          </cell>
          <cell r="AG397" t="str">
            <v>SILHO - Air</v>
          </cell>
          <cell r="AH397" t="str">
            <v>SILHO - Sea</v>
          </cell>
        </row>
        <row r="398">
          <cell r="B398" t="str">
            <v>SUPRM</v>
          </cell>
          <cell r="C398" t="str">
            <v>SGN G5</v>
          </cell>
          <cell r="D398" t="str">
            <v>HPZ G2</v>
          </cell>
          <cell r="AF398" t="str">
            <v>SJV</v>
          </cell>
          <cell r="AG398" t="str">
            <v>SJV - Air</v>
          </cell>
          <cell r="AH398" t="str">
            <v>SJV - Sea</v>
          </cell>
        </row>
        <row r="399">
          <cell r="B399" t="str">
            <v>SUTTON</v>
          </cell>
          <cell r="C399" t="str">
            <v>SGN G2</v>
          </cell>
          <cell r="AF399" t="str">
            <v>SKNETW</v>
          </cell>
          <cell r="AG399" t="str">
            <v>SKNETW - Air</v>
          </cell>
          <cell r="AH399" t="str">
            <v>SKNETW - Sea</v>
          </cell>
        </row>
        <row r="400">
          <cell r="B400" t="str">
            <v>ALBRT</v>
          </cell>
          <cell r="C400" t="str">
            <v>SGN G2</v>
          </cell>
          <cell r="D400" t="str">
            <v>HPZ G1</v>
          </cell>
          <cell r="AF400" t="str">
            <v>SKOOP</v>
          </cell>
          <cell r="AG400" t="str">
            <v>SKOOP - Air</v>
          </cell>
          <cell r="AH400" t="str">
            <v>SKOOP - Sea</v>
          </cell>
        </row>
        <row r="401">
          <cell r="B401" t="str">
            <v>ELIE</v>
          </cell>
          <cell r="D401" t="str">
            <v>HPZ G2</v>
          </cell>
          <cell r="AF401" t="str">
            <v>SMAP</v>
          </cell>
          <cell r="AG401" t="str">
            <v>SMAP - Air</v>
          </cell>
          <cell r="AH401" t="str">
            <v>SMAP - Sea</v>
          </cell>
        </row>
        <row r="402">
          <cell r="B402" t="str">
            <v>TAHARI</v>
          </cell>
          <cell r="D402" t="str">
            <v>HPZ G2</v>
          </cell>
          <cell r="AF402" t="str">
            <v>SML</v>
          </cell>
          <cell r="AG402" t="str">
            <v>SML - Air</v>
          </cell>
          <cell r="AH402" t="str">
            <v>SML - Sea</v>
          </cell>
        </row>
        <row r="403">
          <cell r="B403" t="str">
            <v>COLDW</v>
          </cell>
          <cell r="C403" t="str">
            <v>SGN G2</v>
          </cell>
          <cell r="AF403" t="str">
            <v>SNIP</v>
          </cell>
          <cell r="AG403" t="str">
            <v>SNIP - Air</v>
          </cell>
          <cell r="AH403" t="str">
            <v>SNIP - Sea</v>
          </cell>
        </row>
        <row r="404">
          <cell r="B404" t="str">
            <v>TALBOT</v>
          </cell>
          <cell r="C404" t="str">
            <v>SGN G2</v>
          </cell>
          <cell r="AF404" t="str">
            <v>SONY</v>
          </cell>
          <cell r="AG404" t="str">
            <v>SONY - Air</v>
          </cell>
          <cell r="AH404" t="str">
            <v>SONY - Sea</v>
          </cell>
        </row>
        <row r="405">
          <cell r="B405" t="str">
            <v>TARGET</v>
          </cell>
          <cell r="C405" t="str">
            <v>SGN G5</v>
          </cell>
          <cell r="AF405" t="str">
            <v>SPENCR</v>
          </cell>
          <cell r="AG405" t="str">
            <v>SPENCR - Air</v>
          </cell>
          <cell r="AH405" t="str">
            <v>SPENCR - Sea</v>
          </cell>
        </row>
        <row r="406">
          <cell r="B406" t="str">
            <v>TBL</v>
          </cell>
          <cell r="C406" t="str">
            <v>SGN G4</v>
          </cell>
          <cell r="D406" t="str">
            <v>HPZ G1</v>
          </cell>
          <cell r="AF406" t="str">
            <v>SPINO</v>
          </cell>
          <cell r="AG406" t="str">
            <v>SPINO - Air</v>
          </cell>
          <cell r="AH406" t="str">
            <v>SPINO - Sea</v>
          </cell>
        </row>
        <row r="407">
          <cell r="B407" t="str">
            <v>TENNIX</v>
          </cell>
          <cell r="C407" t="str">
            <v>SGN G4</v>
          </cell>
          <cell r="AF407" t="str">
            <v>SPORTS</v>
          </cell>
          <cell r="AG407" t="str">
            <v>SPORTS - Air</v>
          </cell>
          <cell r="AH407" t="str">
            <v>SPORTS - Sea</v>
          </cell>
        </row>
        <row r="408">
          <cell r="B408" t="str">
            <v>CKACEU</v>
          </cell>
          <cell r="C408" t="str">
            <v>SGN G4</v>
          </cell>
          <cell r="D408" t="str">
            <v>HPZ G3</v>
          </cell>
          <cell r="AF408" t="str">
            <v>SPST</v>
          </cell>
          <cell r="AG408" t="str">
            <v>SPST - Air</v>
          </cell>
          <cell r="AH408" t="str">
            <v>SPST - Sea</v>
          </cell>
        </row>
        <row r="409">
          <cell r="B409" t="str">
            <v>CKDDEU</v>
          </cell>
          <cell r="C409" t="str">
            <v>SGN G4</v>
          </cell>
          <cell r="D409" t="str">
            <v>HPZ G2</v>
          </cell>
          <cell r="AF409" t="str">
            <v>SPURG</v>
          </cell>
          <cell r="AG409" t="str">
            <v>SPURG - Air</v>
          </cell>
          <cell r="AH409" t="str">
            <v>SPURG - Sea</v>
          </cell>
        </row>
        <row r="410">
          <cell r="B410" t="str">
            <v>CKDFEU</v>
          </cell>
          <cell r="C410" t="str">
            <v>SGN G4</v>
          </cell>
          <cell r="D410" t="str">
            <v>HPZ G3</v>
          </cell>
          <cell r="AF410" t="str">
            <v>SSHIRT</v>
          </cell>
          <cell r="AG410" t="str">
            <v>SSHIRT - Air</v>
          </cell>
          <cell r="AH410" t="str">
            <v>SSHIRT - Sea</v>
          </cell>
        </row>
        <row r="411">
          <cell r="B411" t="str">
            <v>CKFWEU</v>
          </cell>
          <cell r="C411" t="str">
            <v>SGN G4</v>
          </cell>
          <cell r="D411" t="str">
            <v>HPZ G3</v>
          </cell>
          <cell r="AF411" t="str">
            <v>STRUCT</v>
          </cell>
          <cell r="AG411" t="str">
            <v>STRUCT - Air</v>
          </cell>
          <cell r="AH411" t="str">
            <v>STRUCT - Sea</v>
          </cell>
        </row>
        <row r="412">
          <cell r="B412" t="str">
            <v>CKJEEU</v>
          </cell>
          <cell r="C412" t="str">
            <v>SGN G4</v>
          </cell>
          <cell r="D412" t="str">
            <v>HPZ G3</v>
          </cell>
          <cell r="AF412" t="str">
            <v>SUMIK</v>
          </cell>
          <cell r="AG412" t="str">
            <v>SUMIK - Air</v>
          </cell>
          <cell r="AH412" t="str">
            <v>SUMIK - Sea</v>
          </cell>
        </row>
        <row r="413">
          <cell r="B413" t="str">
            <v>CKKDEU</v>
          </cell>
          <cell r="C413" t="str">
            <v>SGN G4</v>
          </cell>
          <cell r="D413" t="str">
            <v>HPZ G3</v>
          </cell>
          <cell r="AF413" t="str">
            <v>SUPRM</v>
          </cell>
          <cell r="AG413" t="str">
            <v>SUPRM - Air</v>
          </cell>
          <cell r="AH413" t="str">
            <v>SUPRM - Sea</v>
          </cell>
        </row>
        <row r="414">
          <cell r="B414" t="str">
            <v>CKMSEU</v>
          </cell>
          <cell r="C414" t="str">
            <v>SGN G4</v>
          </cell>
          <cell r="D414" t="str">
            <v>HPZ G3</v>
          </cell>
          <cell r="AF414" t="str">
            <v>SUTTON</v>
          </cell>
          <cell r="AG414" t="str">
            <v>SUTTON - Air</v>
          </cell>
          <cell r="AH414" t="str">
            <v>SUTTON - Sea</v>
          </cell>
        </row>
        <row r="415">
          <cell r="B415" t="str">
            <v>CKPFEU</v>
          </cell>
          <cell r="C415" t="str">
            <v>SGN G4</v>
          </cell>
          <cell r="D415" t="str">
            <v>HPZ G3</v>
          </cell>
          <cell r="AF415" t="str">
            <v>SWISS</v>
          </cell>
          <cell r="AG415" t="str">
            <v>SWISS - Air</v>
          </cell>
          <cell r="AH415" t="str">
            <v>SWISS - Sea</v>
          </cell>
        </row>
        <row r="416">
          <cell r="B416" t="str">
            <v>CKRTEU</v>
          </cell>
          <cell r="C416" t="str">
            <v>SGN G4</v>
          </cell>
          <cell r="D416" t="str">
            <v>HPZ G3</v>
          </cell>
          <cell r="AF416" t="str">
            <v>SWOOSH</v>
          </cell>
          <cell r="AG416" t="str">
            <v>SWOOSH - Air</v>
          </cell>
          <cell r="AH416" t="str">
            <v>SWOOSH - Sea</v>
          </cell>
        </row>
        <row r="417">
          <cell r="B417" t="str">
            <v>CKSWEU</v>
          </cell>
          <cell r="C417" t="str">
            <v>SGN G4</v>
          </cell>
          <cell r="D417" t="str">
            <v>HPZ G3</v>
          </cell>
          <cell r="AF417" t="str">
            <v>TAHARI</v>
          </cell>
          <cell r="AG417" t="str">
            <v>TAHARI - Air</v>
          </cell>
          <cell r="AH417" t="str">
            <v>TAHARI - Sea</v>
          </cell>
        </row>
        <row r="418">
          <cell r="B418" t="str">
            <v>CKUNEU</v>
          </cell>
          <cell r="C418" t="str">
            <v>SGN G4</v>
          </cell>
          <cell r="D418" t="str">
            <v>HPZ G3</v>
          </cell>
          <cell r="AF418" t="str">
            <v>TALBOT</v>
          </cell>
          <cell r="AG418" t="str">
            <v>TALBOT - Air</v>
          </cell>
          <cell r="AH418" t="str">
            <v>TALBOT - Sea</v>
          </cell>
        </row>
        <row r="419">
          <cell r="B419" t="str">
            <v>CKWOEU</v>
          </cell>
          <cell r="C419" t="str">
            <v>SGN G4</v>
          </cell>
          <cell r="D419" t="str">
            <v>HPZ G3</v>
          </cell>
          <cell r="AF419" t="str">
            <v>TARGET</v>
          </cell>
          <cell r="AG419" t="str">
            <v>TARGET - Air</v>
          </cell>
          <cell r="AH419" t="str">
            <v>TARGET - Sea</v>
          </cell>
        </row>
        <row r="420">
          <cell r="B420" t="str">
            <v>THPRO</v>
          </cell>
          <cell r="C420" t="str">
            <v>SGN G4</v>
          </cell>
          <cell r="D420" t="str">
            <v>HPZ G3</v>
          </cell>
          <cell r="AF420" t="str">
            <v>TBL</v>
          </cell>
          <cell r="AG420" t="str">
            <v>TBL - Air</v>
          </cell>
          <cell r="AH420" t="str">
            <v>TBL - Sea</v>
          </cell>
        </row>
        <row r="421">
          <cell r="B421" t="str">
            <v>TOMATH</v>
          </cell>
          <cell r="C421" t="str">
            <v>SGN G4</v>
          </cell>
          <cell r="D421" t="str">
            <v>HPZ G2</v>
          </cell>
          <cell r="AF421" t="str">
            <v>TENNIX</v>
          </cell>
          <cell r="AG421" t="str">
            <v>TENNIX - Air</v>
          </cell>
          <cell r="AH421" t="str">
            <v>TENNIX - Sea</v>
          </cell>
        </row>
        <row r="422">
          <cell r="B422" t="str">
            <v>TOMBOD</v>
          </cell>
          <cell r="C422" t="str">
            <v>SGN G4</v>
          </cell>
          <cell r="D422" t="str">
            <v>HPZ G3</v>
          </cell>
          <cell r="AF422" t="str">
            <v>THAS</v>
          </cell>
          <cell r="AG422" t="str">
            <v>THAS - Air</v>
          </cell>
          <cell r="AH422" t="str">
            <v>THAS - Sea</v>
          </cell>
        </row>
        <row r="423">
          <cell r="B423" t="str">
            <v>TOMCEU</v>
          </cell>
          <cell r="C423" t="str">
            <v>SGN G4</v>
          </cell>
          <cell r="D423" t="str">
            <v>HPZ G3</v>
          </cell>
          <cell r="AF423" t="str">
            <v>THPRO</v>
          </cell>
          <cell r="AG423" t="str">
            <v>THPRO - Air</v>
          </cell>
          <cell r="AH423" t="str">
            <v>THPRO - Sea</v>
          </cell>
        </row>
        <row r="424">
          <cell r="B424" t="str">
            <v>TOMCOL</v>
          </cell>
          <cell r="C424" t="str">
            <v>SGN G4</v>
          </cell>
          <cell r="D424" t="str">
            <v>HPZ G3</v>
          </cell>
          <cell r="AF424" t="str">
            <v>THT</v>
          </cell>
          <cell r="AG424" t="str">
            <v>THT - Air</v>
          </cell>
          <cell r="AH424" t="str">
            <v>THT - Sea</v>
          </cell>
        </row>
        <row r="425">
          <cell r="B425" t="str">
            <v>TOMEU</v>
          </cell>
          <cell r="C425" t="str">
            <v>SGN G4</v>
          </cell>
          <cell r="D425" t="str">
            <v>HPZ G2</v>
          </cell>
          <cell r="AF425" t="str">
            <v>TIKES</v>
          </cell>
          <cell r="AG425" t="str">
            <v>TIKES - Air</v>
          </cell>
          <cell r="AH425" t="str">
            <v>TIKES - Sea</v>
          </cell>
        </row>
        <row r="426">
          <cell r="B426" t="str">
            <v>TOMFTW</v>
          </cell>
          <cell r="C426" t="str">
            <v>SGN G4</v>
          </cell>
          <cell r="D426" t="str">
            <v>HPZ G3</v>
          </cell>
          <cell r="AF426" t="str">
            <v>TKMAXX</v>
          </cell>
          <cell r="AG426" t="str">
            <v>TKMAXX - Air</v>
          </cell>
          <cell r="AH426" t="str">
            <v>TKMAXX - Sea</v>
          </cell>
        </row>
        <row r="427">
          <cell r="B427" t="str">
            <v>TOMHAN</v>
          </cell>
          <cell r="C427" t="str">
            <v>SGN G4</v>
          </cell>
          <cell r="D427" t="str">
            <v>HPZ G3</v>
          </cell>
          <cell r="AF427" t="str">
            <v>TOMATH</v>
          </cell>
          <cell r="AG427" t="str">
            <v>TOMATH - Air</v>
          </cell>
          <cell r="AH427" t="str">
            <v>TOMATH - Sea</v>
          </cell>
        </row>
        <row r="428">
          <cell r="B428" t="str">
            <v>TOMJEU</v>
          </cell>
          <cell r="C428" t="str">
            <v>SGN G4</v>
          </cell>
          <cell r="D428" t="str">
            <v>HPZ G3</v>
          </cell>
          <cell r="AF428" t="str">
            <v>TOMBOD</v>
          </cell>
          <cell r="AG428" t="str">
            <v>TOMBOD - Air</v>
          </cell>
          <cell r="AH428" t="str">
            <v>TOMBOD - Sea</v>
          </cell>
        </row>
        <row r="429">
          <cell r="B429" t="str">
            <v>TOMRTL</v>
          </cell>
          <cell r="C429" t="str">
            <v>SGN G4</v>
          </cell>
          <cell r="D429" t="str">
            <v>HPZ G2</v>
          </cell>
          <cell r="AF429" t="str">
            <v>TOMCEU</v>
          </cell>
          <cell r="AG429" t="str">
            <v>TOMCEU - Air</v>
          </cell>
          <cell r="AH429" t="str">
            <v>TOMCEU - Sea</v>
          </cell>
        </row>
        <row r="430">
          <cell r="B430" t="str">
            <v>TOMSEU</v>
          </cell>
          <cell r="C430" t="str">
            <v>SGN G4</v>
          </cell>
          <cell r="D430" t="str">
            <v>HPZ G2</v>
          </cell>
          <cell r="AF430" t="str">
            <v>TOMCOL</v>
          </cell>
          <cell r="AG430" t="str">
            <v>TOMCOL - Air</v>
          </cell>
          <cell r="AH430" t="str">
            <v>TOMCOL - Sea</v>
          </cell>
        </row>
        <row r="431">
          <cell r="B431" t="str">
            <v>TOMSPO</v>
          </cell>
          <cell r="C431" t="str">
            <v>SGN G4</v>
          </cell>
          <cell r="D431" t="str">
            <v>HPZ G2</v>
          </cell>
          <cell r="AF431" t="str">
            <v>TOMEU</v>
          </cell>
          <cell r="AG431" t="str">
            <v>TOMEU - Air</v>
          </cell>
          <cell r="AH431" t="str">
            <v>TOMEU - Sea</v>
          </cell>
        </row>
        <row r="432">
          <cell r="B432" t="str">
            <v>TOMTA</v>
          </cell>
          <cell r="C432" t="str">
            <v>SGN G4</v>
          </cell>
          <cell r="D432" t="str">
            <v>HPZ G2</v>
          </cell>
          <cell r="AF432" t="str">
            <v>TOMFTW</v>
          </cell>
          <cell r="AG432" t="str">
            <v>TOMFTW - Air</v>
          </cell>
          <cell r="AH432" t="str">
            <v>TOMFTW - Sea</v>
          </cell>
        </row>
        <row r="433">
          <cell r="B433" t="str">
            <v>TOMWEU</v>
          </cell>
          <cell r="C433" t="str">
            <v>SGN G4</v>
          </cell>
          <cell r="D433" t="str">
            <v>HPZ G2</v>
          </cell>
          <cell r="AF433" t="str">
            <v>TOMHAN</v>
          </cell>
          <cell r="AG433" t="str">
            <v>TOMHAN - Air</v>
          </cell>
          <cell r="AH433" t="str">
            <v>TOMHAN - Sea</v>
          </cell>
        </row>
        <row r="434">
          <cell r="B434" t="str">
            <v>TOMRA</v>
          </cell>
          <cell r="D434" t="str">
            <v>HPZ G2</v>
          </cell>
          <cell r="AF434" t="str">
            <v>TOMJEU</v>
          </cell>
          <cell r="AG434" t="str">
            <v>TOMJEU - Air</v>
          </cell>
          <cell r="AH434" t="str">
            <v>TOMJEU - Sea</v>
          </cell>
        </row>
        <row r="435">
          <cell r="B435" t="str">
            <v>TOPO</v>
          </cell>
          <cell r="C435" t="str">
            <v>SGN G5</v>
          </cell>
          <cell r="AF435" t="str">
            <v>TOMRA</v>
          </cell>
          <cell r="AG435" t="str">
            <v>TOMRA - Air</v>
          </cell>
          <cell r="AH435" t="str">
            <v>TOMRA - Sea</v>
          </cell>
        </row>
        <row r="436">
          <cell r="B436" t="str">
            <v>TORAS</v>
          </cell>
          <cell r="D436" t="str">
            <v>HPZ G2</v>
          </cell>
          <cell r="AF436" t="str">
            <v>TOMRTL</v>
          </cell>
          <cell r="AG436" t="str">
            <v>TOMRTL - Air</v>
          </cell>
          <cell r="AH436" t="str">
            <v>TOMRTL - Sea</v>
          </cell>
        </row>
        <row r="437">
          <cell r="B437" t="str">
            <v>TOREU</v>
          </cell>
          <cell r="D437" t="str">
            <v>HPZ G2</v>
          </cell>
          <cell r="AF437" t="str">
            <v>TOMSEU</v>
          </cell>
          <cell r="AG437" t="str">
            <v>TOMSEU - Air</v>
          </cell>
          <cell r="AH437" t="str">
            <v>TOMSEU - Sea</v>
          </cell>
        </row>
        <row r="438">
          <cell r="B438" t="str">
            <v>TORUS</v>
          </cell>
          <cell r="D438" t="str">
            <v>HPZ G2</v>
          </cell>
          <cell r="AF438" t="str">
            <v>TOMSPO</v>
          </cell>
          <cell r="AG438" t="str">
            <v>TOMSPO - Air</v>
          </cell>
          <cell r="AH438" t="str">
            <v>TOMSPO - Sea</v>
          </cell>
        </row>
        <row r="439">
          <cell r="B439" t="str">
            <v>TOTES</v>
          </cell>
          <cell r="C439" t="str">
            <v>SGN G3</v>
          </cell>
          <cell r="D439" t="str">
            <v>HPZ G2</v>
          </cell>
          <cell r="AF439" t="str">
            <v>TOMTA</v>
          </cell>
          <cell r="AG439" t="str">
            <v>TOMTA - Air</v>
          </cell>
          <cell r="AH439" t="str">
            <v>TOMTA - Sea</v>
          </cell>
        </row>
        <row r="440">
          <cell r="B440" t="str">
            <v>TRU</v>
          </cell>
          <cell r="C440" t="str">
            <v>SGN G4</v>
          </cell>
          <cell r="D440" t="str">
            <v>HPZ G1</v>
          </cell>
          <cell r="AF440" t="str">
            <v>TOMWEU</v>
          </cell>
          <cell r="AG440" t="str">
            <v>TOMWEU - Air</v>
          </cell>
          <cell r="AH440" t="str">
            <v>TOMWEU - Sea</v>
          </cell>
        </row>
        <row r="441">
          <cell r="B441" t="str">
            <v>TRUAPP</v>
          </cell>
          <cell r="AF441" t="str">
            <v>TOPO</v>
          </cell>
          <cell r="AG441" t="str">
            <v>TOPO - Air</v>
          </cell>
          <cell r="AH441" t="str">
            <v>TOPO - Sea</v>
          </cell>
        </row>
        <row r="442">
          <cell r="B442" t="str">
            <v>TRUAU</v>
          </cell>
          <cell r="C442" t="str">
            <v>SGN G4</v>
          </cell>
          <cell r="D442" t="str">
            <v>HPZ G1</v>
          </cell>
          <cell r="AF442" t="str">
            <v>TORAS</v>
          </cell>
          <cell r="AG442" t="str">
            <v>TORAS - Air</v>
          </cell>
          <cell r="AH442" t="str">
            <v>TORAS - Sea</v>
          </cell>
        </row>
        <row r="443">
          <cell r="B443" t="str">
            <v>TRUEIC</v>
          </cell>
          <cell r="C443" t="str">
            <v>SGN G4</v>
          </cell>
          <cell r="D443" t="str">
            <v>HPZ G1</v>
          </cell>
          <cell r="AF443" t="str">
            <v>TOREU</v>
          </cell>
          <cell r="AG443" t="str">
            <v>TOREU - Air</v>
          </cell>
          <cell r="AH443" t="str">
            <v>TOREU - Sea</v>
          </cell>
        </row>
        <row r="444">
          <cell r="B444" t="str">
            <v>TRUINT</v>
          </cell>
          <cell r="C444" t="str">
            <v>SGN G4</v>
          </cell>
          <cell r="D444" t="str">
            <v>HPZ G1</v>
          </cell>
          <cell r="AF444" t="str">
            <v>TORUS</v>
          </cell>
          <cell r="AG444" t="str">
            <v>TORUS - Air</v>
          </cell>
          <cell r="AH444" t="str">
            <v>TORUS - Sea</v>
          </cell>
        </row>
        <row r="445">
          <cell r="B445" t="str">
            <v>TRUUS</v>
          </cell>
          <cell r="C445" t="str">
            <v>SGN G4</v>
          </cell>
          <cell r="D445" t="str">
            <v>HPZ G1</v>
          </cell>
          <cell r="AF445" t="str">
            <v>TOTES</v>
          </cell>
          <cell r="AG445" t="str">
            <v>TOTES - Air</v>
          </cell>
          <cell r="AH445" t="str">
            <v>TOTES - Sea</v>
          </cell>
        </row>
        <row r="446">
          <cell r="B446" t="str">
            <v>AGSCA</v>
          </cell>
          <cell r="C446" t="str">
            <v>SGN G2</v>
          </cell>
          <cell r="AF446" t="str">
            <v>TRU</v>
          </cell>
          <cell r="AG446" t="str">
            <v>TRU - Air</v>
          </cell>
          <cell r="AH446" t="str">
            <v>TRU - Sea</v>
          </cell>
        </row>
        <row r="447">
          <cell r="B447" t="str">
            <v>AGSDB</v>
          </cell>
          <cell r="C447" t="str">
            <v>SGN G2</v>
          </cell>
          <cell r="AF447" t="str">
            <v>TRUAPP</v>
          </cell>
          <cell r="AG447" t="str">
            <v>TRUAPP - Air</v>
          </cell>
          <cell r="AH447" t="str">
            <v>TRUAPP - Sea</v>
          </cell>
        </row>
        <row r="448">
          <cell r="B448" t="str">
            <v>AGSLB</v>
          </cell>
          <cell r="C448" t="str">
            <v>SGN G2</v>
          </cell>
          <cell r="AF448" t="str">
            <v>TRUAU</v>
          </cell>
          <cell r="AG448" t="str">
            <v>TRUAU - Air</v>
          </cell>
          <cell r="AH448" t="str">
            <v>TRUAU - Sea</v>
          </cell>
        </row>
        <row r="449">
          <cell r="B449" t="str">
            <v>JUSTI</v>
          </cell>
          <cell r="C449" t="str">
            <v>SGN G2</v>
          </cell>
          <cell r="AF449" t="str">
            <v>TRUEIC</v>
          </cell>
          <cell r="AG449" t="str">
            <v>TRUEIC - Air</v>
          </cell>
          <cell r="AH449" t="str">
            <v>TRUEIC - Sea</v>
          </cell>
        </row>
        <row r="450">
          <cell r="B450" t="str">
            <v>MAUDB</v>
          </cell>
          <cell r="C450" t="str">
            <v>SGN G2</v>
          </cell>
          <cell r="AF450" t="str">
            <v>TRUINT</v>
          </cell>
          <cell r="AG450" t="str">
            <v>TRUINT - Air</v>
          </cell>
          <cell r="AH450" t="str">
            <v>TRUINT - Sea</v>
          </cell>
        </row>
        <row r="451">
          <cell r="B451" t="str">
            <v>MAURI</v>
          </cell>
          <cell r="C451" t="str">
            <v>SGN G2</v>
          </cell>
          <cell r="D451" t="str">
            <v>HPZ G3</v>
          </cell>
          <cell r="AF451" t="str">
            <v>TRUUS</v>
          </cell>
          <cell r="AG451" t="str">
            <v>TRUUS - Air</v>
          </cell>
          <cell r="AH451" t="str">
            <v>TRUUS - Sea</v>
          </cell>
        </row>
        <row r="452">
          <cell r="B452" t="str">
            <v>TWEEN</v>
          </cell>
          <cell r="C452" t="str">
            <v>SGN G2</v>
          </cell>
          <cell r="AF452" t="str">
            <v>TSAM</v>
          </cell>
          <cell r="AG452" t="str">
            <v>TSAM - Air</v>
          </cell>
          <cell r="AH452" t="str">
            <v>TSAM - Sea</v>
          </cell>
        </row>
        <row r="453">
          <cell r="B453" t="str">
            <v>TWO</v>
          </cell>
          <cell r="C453" t="str">
            <v>SGN G4</v>
          </cell>
          <cell r="AF453" t="str">
            <v>TSCOM</v>
          </cell>
          <cell r="AG453" t="str">
            <v>TSCOM - Air</v>
          </cell>
          <cell r="AH453" t="str">
            <v>TSCOM - Sea</v>
          </cell>
        </row>
        <row r="454">
          <cell r="B454" t="str">
            <v>ARMOUR</v>
          </cell>
          <cell r="C454" t="str">
            <v>SGN G2</v>
          </cell>
          <cell r="D454" t="str">
            <v>HPZ G3</v>
          </cell>
          <cell r="AF454" t="str">
            <v>TWEEN</v>
          </cell>
          <cell r="AG454" t="str">
            <v>TWEEN - Air</v>
          </cell>
          <cell r="AH454" t="str">
            <v>TWEEN - Sea</v>
          </cell>
        </row>
        <row r="455">
          <cell r="B455" t="str">
            <v>UAAIR</v>
          </cell>
          <cell r="C455" t="str">
            <v>Control Tower</v>
          </cell>
          <cell r="D455" t="str">
            <v>Control Tower</v>
          </cell>
          <cell r="AF455" t="str">
            <v>TWO</v>
          </cell>
          <cell r="AG455" t="str">
            <v>TWO - Air</v>
          </cell>
          <cell r="AH455" t="str">
            <v>TWO - Sea</v>
          </cell>
        </row>
        <row r="456">
          <cell r="B456" t="str">
            <v>UADSHP</v>
          </cell>
          <cell r="C456" t="str">
            <v>SGN G2</v>
          </cell>
          <cell r="D456" t="str">
            <v>HPZ G3</v>
          </cell>
          <cell r="AF456" t="str">
            <v>UAAIR</v>
          </cell>
          <cell r="AG456" t="str">
            <v>UAAIR - Air</v>
          </cell>
          <cell r="AH456" t="str">
            <v>UAAIR - Sea</v>
          </cell>
        </row>
        <row r="457">
          <cell r="B457" t="str">
            <v>UATRPL</v>
          </cell>
          <cell r="C457" t="str">
            <v>SGN G2</v>
          </cell>
          <cell r="D457" t="str">
            <v>HPZ G3</v>
          </cell>
          <cell r="AF457" t="str">
            <v>UADSHP</v>
          </cell>
          <cell r="AG457" t="str">
            <v>UADSHP - Air</v>
          </cell>
          <cell r="AH457" t="str">
            <v>UADSHP - Sea</v>
          </cell>
        </row>
        <row r="458">
          <cell r="B458" t="str">
            <v>UAWEN</v>
          </cell>
          <cell r="C458" t="str">
            <v>Control Tower</v>
          </cell>
          <cell r="D458" t="str">
            <v>Control Tower</v>
          </cell>
          <cell r="AF458" t="str">
            <v>UATRPL</v>
          </cell>
          <cell r="AG458" t="str">
            <v>UATRPL - Air</v>
          </cell>
          <cell r="AH458" t="str">
            <v>UATRPL - Sea</v>
          </cell>
        </row>
        <row r="459">
          <cell r="B459" t="str">
            <v>URBAN</v>
          </cell>
          <cell r="C459" t="str">
            <v>SGN G3</v>
          </cell>
          <cell r="D459" t="str">
            <v>HPZ G1</v>
          </cell>
          <cell r="AF459" t="str">
            <v>UAWEN</v>
          </cell>
          <cell r="AG459" t="str">
            <v>UAWEN - Air</v>
          </cell>
          <cell r="AH459" t="str">
            <v>UAWEN - Sea</v>
          </cell>
        </row>
        <row r="460">
          <cell r="B460" t="str">
            <v>VESTI</v>
          </cell>
          <cell r="C460" t="str">
            <v>SGN G4</v>
          </cell>
          <cell r="D460" t="str">
            <v>HPZ G1</v>
          </cell>
          <cell r="AF460" t="str">
            <v>URBAN</v>
          </cell>
          <cell r="AG460" t="str">
            <v>URBAN - Air</v>
          </cell>
          <cell r="AH460" t="str">
            <v>URBAN - Sea</v>
          </cell>
        </row>
        <row r="461">
          <cell r="B461" t="str">
            <v>IMAGE</v>
          </cell>
          <cell r="C461" t="str">
            <v>SGN G4</v>
          </cell>
          <cell r="D461" t="str">
            <v>HPZ G1</v>
          </cell>
          <cell r="AF461" t="str">
            <v>VANHA</v>
          </cell>
          <cell r="AG461" t="str">
            <v>VANHA - Air</v>
          </cell>
          <cell r="AH461" t="str">
            <v>VANHA - Sea</v>
          </cell>
        </row>
        <row r="462">
          <cell r="B462" t="str">
            <v>JEANF</v>
          </cell>
          <cell r="C462" t="str">
            <v>SGN G4</v>
          </cell>
          <cell r="D462" t="str">
            <v>HPZ G1</v>
          </cell>
          <cell r="AF462" t="str">
            <v>VESTI</v>
          </cell>
          <cell r="AG462" t="str">
            <v>VESTI - Air</v>
          </cell>
          <cell r="AH462" t="str">
            <v>VESTI - Sea</v>
          </cell>
        </row>
        <row r="463">
          <cell r="B463" t="str">
            <v>JEANS</v>
          </cell>
          <cell r="C463" t="str">
            <v>SGN G4</v>
          </cell>
          <cell r="D463" t="str">
            <v>HPZ G1</v>
          </cell>
          <cell r="AF463" t="str">
            <v>VFC</v>
          </cell>
          <cell r="AG463" t="str">
            <v>VFC - Air</v>
          </cell>
          <cell r="AH463" t="str">
            <v>VFC - Sea</v>
          </cell>
        </row>
        <row r="464">
          <cell r="B464" t="str">
            <v>OUTDOR</v>
          </cell>
          <cell r="C464" t="str">
            <v>SGN G4</v>
          </cell>
          <cell r="D464" t="str">
            <v>HPZ G1</v>
          </cell>
          <cell r="AF464" t="str">
            <v>VSECBT</v>
          </cell>
          <cell r="AG464" t="str">
            <v>VSECBT - Air</v>
          </cell>
          <cell r="AH464" t="str">
            <v>VSECBT - Sea</v>
          </cell>
        </row>
        <row r="465">
          <cell r="B465" t="str">
            <v>SPORTS</v>
          </cell>
          <cell r="C465" t="str">
            <v>SGN G4</v>
          </cell>
          <cell r="D465" t="str">
            <v>HPZ G1</v>
          </cell>
          <cell r="AF465" t="str">
            <v>VSECCA</v>
          </cell>
          <cell r="AG465" t="str">
            <v>VSECCA - Air</v>
          </cell>
          <cell r="AH465" t="str">
            <v>VSECCA - Sea</v>
          </cell>
        </row>
        <row r="466">
          <cell r="B466" t="str">
            <v>VFC</v>
          </cell>
          <cell r="C466" t="str">
            <v>SGN G4</v>
          </cell>
          <cell r="D466" t="str">
            <v>HPZ G1</v>
          </cell>
          <cell r="AF466" t="str">
            <v>VSECDT</v>
          </cell>
          <cell r="AG466" t="str">
            <v>VSECDT - Air</v>
          </cell>
          <cell r="AH466" t="str">
            <v>VSECDT - Sea</v>
          </cell>
        </row>
        <row r="467">
          <cell r="B467" t="str">
            <v>XSJVF</v>
          </cell>
          <cell r="C467" t="str">
            <v>SGN G4</v>
          </cell>
          <cell r="D467" t="str">
            <v>HPZ G1</v>
          </cell>
          <cell r="AF467" t="str">
            <v>VSECST</v>
          </cell>
          <cell r="AG467" t="str">
            <v>VSECST - Air</v>
          </cell>
          <cell r="AH467" t="str">
            <v>VSECST - Sea</v>
          </cell>
        </row>
        <row r="468">
          <cell r="B468" t="str">
            <v>MAST</v>
          </cell>
          <cell r="C468" t="str">
            <v>SGN G3</v>
          </cell>
          <cell r="D468" t="str">
            <v>HPZ G3</v>
          </cell>
          <cell r="AF468" t="str">
            <v>WARAS</v>
          </cell>
          <cell r="AG468" t="str">
            <v>WARAS - Air</v>
          </cell>
          <cell r="AH468" t="str">
            <v>WARAS - Sea</v>
          </cell>
        </row>
        <row r="469">
          <cell r="B469" t="str">
            <v>WATHNE</v>
          </cell>
          <cell r="C469" t="str">
            <v>SGN G2</v>
          </cell>
          <cell r="AF469" t="str">
            <v>WARDH</v>
          </cell>
          <cell r="AG469" t="str">
            <v>WARDH - Air</v>
          </cell>
          <cell r="AH469" t="str">
            <v>WARDH - Sea</v>
          </cell>
        </row>
        <row r="470">
          <cell r="B470" t="str">
            <v>DORM</v>
          </cell>
          <cell r="C470" t="str">
            <v>SGN G5</v>
          </cell>
          <cell r="AF470" t="str">
            <v>WAREU</v>
          </cell>
          <cell r="AG470" t="str">
            <v>WAREU - Air</v>
          </cell>
          <cell r="AH470" t="str">
            <v>WAREU - Sea</v>
          </cell>
        </row>
        <row r="471">
          <cell r="B471" t="str">
            <v>WEARME</v>
          </cell>
          <cell r="C471" t="str">
            <v>SGN G4</v>
          </cell>
          <cell r="AF471" t="str">
            <v>WARMEX</v>
          </cell>
          <cell r="AG471" t="str">
            <v>WARMEX - Air</v>
          </cell>
          <cell r="AH471" t="str">
            <v>WARMEX - Sea</v>
          </cell>
        </row>
        <row r="472">
          <cell r="B472" t="str">
            <v>WODUK</v>
          </cell>
          <cell r="C472" t="str">
            <v>SGN G2</v>
          </cell>
          <cell r="D472" t="str">
            <v>HPZ G2</v>
          </cell>
          <cell r="AF472" t="str">
            <v>WATHNE</v>
          </cell>
          <cell r="AG472" t="str">
            <v>WATHNE - Air</v>
          </cell>
          <cell r="AH472" t="str">
            <v>WATHNE - Sea</v>
          </cell>
        </row>
        <row r="473">
          <cell r="B473" t="str">
            <v>WODUS</v>
          </cell>
          <cell r="C473" t="str">
            <v>SGN G2</v>
          </cell>
          <cell r="AF473" t="str">
            <v>WEARME</v>
          </cell>
          <cell r="AG473" t="str">
            <v>WEARME - Air</v>
          </cell>
          <cell r="AH473" t="str">
            <v>WEARME - Sea</v>
          </cell>
        </row>
        <row r="474">
          <cell r="B474" t="str">
            <v>AFC</v>
          </cell>
          <cell r="C474" t="str">
            <v>SGN G5</v>
          </cell>
          <cell r="D474" t="str">
            <v>HPZ G3</v>
          </cell>
          <cell r="AF474" t="str">
            <v>WODUK</v>
          </cell>
          <cell r="AG474" t="str">
            <v>WODUK - Air</v>
          </cell>
          <cell r="AH474" t="str">
            <v>WODUK - Sea</v>
          </cell>
        </row>
        <row r="475">
          <cell r="B475" t="str">
            <v>PVHJA</v>
          </cell>
          <cell r="C475" t="str">
            <v>SGN G5</v>
          </cell>
          <cell r="D475" t="str">
            <v>HPZ G3</v>
          </cell>
          <cell r="AF475" t="str">
            <v>WODUS</v>
          </cell>
          <cell r="AG475" t="str">
            <v>WODUS - Air</v>
          </cell>
          <cell r="AH475" t="str">
            <v>WODUS - Sea</v>
          </cell>
        </row>
        <row r="476">
          <cell r="B476" t="str">
            <v>THAS</v>
          </cell>
          <cell r="C476" t="str">
            <v>SGN G5</v>
          </cell>
          <cell r="D476" t="str">
            <v>HPZ G3</v>
          </cell>
          <cell r="AF476" t="str">
            <v>WRNCO</v>
          </cell>
          <cell r="AG476" t="str">
            <v>WRNCO - Air</v>
          </cell>
          <cell r="AH476" t="str">
            <v>WRNCO - Sea</v>
          </cell>
        </row>
        <row r="477">
          <cell r="B477" t="str">
            <v>WARAS</v>
          </cell>
          <cell r="C477" t="str">
            <v>SGN G5</v>
          </cell>
          <cell r="D477" t="str">
            <v>HPZ G3</v>
          </cell>
          <cell r="AF477" t="str">
            <v>WWIW</v>
          </cell>
          <cell r="AG477" t="str">
            <v>WWIW - Air</v>
          </cell>
          <cell r="AH477" t="str">
            <v>WWIW - Sea</v>
          </cell>
        </row>
        <row r="478">
          <cell r="B478" t="str">
            <v>WARDH</v>
          </cell>
          <cell r="C478" t="str">
            <v>SGN G5</v>
          </cell>
          <cell r="D478" t="str">
            <v>HPZ G3</v>
          </cell>
          <cell r="AF478" t="str">
            <v>WWIWF</v>
          </cell>
          <cell r="AG478" t="str">
            <v>WWIWF - Air</v>
          </cell>
          <cell r="AH478" t="str">
            <v>WWIWF - Sea</v>
          </cell>
        </row>
        <row r="479">
          <cell r="B479" t="str">
            <v>WAREU</v>
          </cell>
          <cell r="C479" t="str">
            <v>SGN G5</v>
          </cell>
          <cell r="D479" t="str">
            <v>HPZ G3</v>
          </cell>
          <cell r="AF479" t="str">
            <v>WYNBRG</v>
          </cell>
          <cell r="AG479" t="str">
            <v>WYNBRG - Air</v>
          </cell>
          <cell r="AH479" t="str">
            <v>WYNBRG - Sea</v>
          </cell>
        </row>
        <row r="480">
          <cell r="B480" t="str">
            <v>WARMEX</v>
          </cell>
          <cell r="C480" t="str">
            <v>SGN G2</v>
          </cell>
          <cell r="D480" t="str">
            <v>HPZ G3</v>
          </cell>
          <cell r="AF480" t="str">
            <v>X1SPEQ</v>
          </cell>
          <cell r="AG480" t="str">
            <v>X1SPEQ - Air</v>
          </cell>
          <cell r="AH480" t="str">
            <v>X1SPEQ - Sea</v>
          </cell>
        </row>
        <row r="481">
          <cell r="B481" t="str">
            <v>WRNCO</v>
          </cell>
          <cell r="C481" t="str">
            <v>SGN G5</v>
          </cell>
          <cell r="D481" t="str">
            <v>HPZ G3</v>
          </cell>
          <cell r="AF481" t="str">
            <v>X2BAL</v>
          </cell>
          <cell r="AG481" t="str">
            <v>X2BAL - Air</v>
          </cell>
          <cell r="AH481" t="str">
            <v>X2BAL - Sea</v>
          </cell>
        </row>
        <row r="482">
          <cell r="B482" t="str">
            <v>XWBRV</v>
          </cell>
          <cell r="C482" t="str">
            <v>SGN G5</v>
          </cell>
          <cell r="D482" t="str">
            <v>HPZ G3</v>
          </cell>
          <cell r="AF482" t="str">
            <v>X2BECK</v>
          </cell>
          <cell r="AG482" t="str">
            <v>X2BECK - Air</v>
          </cell>
          <cell r="AH482" t="str">
            <v>X2BECK - Sea</v>
          </cell>
        </row>
        <row r="483">
          <cell r="B483" t="str">
            <v>WWIW</v>
          </cell>
          <cell r="C483" t="str">
            <v>SGN G4</v>
          </cell>
          <cell r="AF483" t="str">
            <v>X2DISP</v>
          </cell>
          <cell r="AG483" t="str">
            <v>X2DISP - Air</v>
          </cell>
          <cell r="AH483" t="str">
            <v>X2DISP - Sea</v>
          </cell>
        </row>
        <row r="484">
          <cell r="B484" t="str">
            <v>WWIWF</v>
          </cell>
          <cell r="AF484" t="str">
            <v>X2FORD</v>
          </cell>
          <cell r="AG484" t="str">
            <v>X2FORD - Air</v>
          </cell>
          <cell r="AH484" t="str">
            <v>X2FORD - Sea</v>
          </cell>
        </row>
        <row r="485">
          <cell r="B485" t="str">
            <v>WYNBRG</v>
          </cell>
          <cell r="C485" t="str">
            <v>SGN G3</v>
          </cell>
          <cell r="AF485" t="str">
            <v>X2GEL</v>
          </cell>
          <cell r="AG485" t="str">
            <v>X2GEL - Air</v>
          </cell>
          <cell r="AH485" t="str">
            <v>X2GEL - Sea</v>
          </cell>
        </row>
        <row r="486">
          <cell r="B486" t="str">
            <v>XSURI</v>
          </cell>
          <cell r="AF486" t="str">
            <v>X2SMCO</v>
          </cell>
          <cell r="AG486" t="str">
            <v>X2SMCO - Air</v>
          </cell>
          <cell r="AH486" t="str">
            <v>X2SMCO - Sea</v>
          </cell>
        </row>
        <row r="487">
          <cell r="B487" t="str">
            <v>XVRTY</v>
          </cell>
          <cell r="AF487" t="str">
            <v>X2SPOR</v>
          </cell>
          <cell r="AG487" t="str">
            <v>X2SPOR - Air</v>
          </cell>
          <cell r="AH487" t="str">
            <v>X2SPOR - Sea</v>
          </cell>
        </row>
        <row r="488">
          <cell r="B488" t="str">
            <v>X1SPEQ</v>
          </cell>
          <cell r="C488" t="str">
            <v>SGN G5</v>
          </cell>
          <cell r="AF488" t="str">
            <v>X2TTPL</v>
          </cell>
          <cell r="AG488" t="str">
            <v>X2TTPL - Air</v>
          </cell>
          <cell r="AH488" t="str">
            <v>X2TTPL - Sea</v>
          </cell>
        </row>
        <row r="489">
          <cell r="B489" t="str">
            <v>X2BAL</v>
          </cell>
          <cell r="C489" t="str">
            <v>SGN G5</v>
          </cell>
          <cell r="AF489" t="str">
            <v>X3HPI</v>
          </cell>
          <cell r="AG489" t="str">
            <v>X3HPI - Air</v>
          </cell>
          <cell r="AH489" t="str">
            <v>X3HPI - Sea</v>
          </cell>
        </row>
        <row r="490">
          <cell r="B490" t="str">
            <v>X2BECK</v>
          </cell>
          <cell r="C490" t="str">
            <v>SGN G5</v>
          </cell>
          <cell r="AF490" t="str">
            <v>X3WUNS</v>
          </cell>
          <cell r="AG490" t="str">
            <v>X3WUNS - Air</v>
          </cell>
          <cell r="AH490" t="str">
            <v>X3WUNS - Sea</v>
          </cell>
        </row>
        <row r="491">
          <cell r="B491" t="str">
            <v>X2DISP</v>
          </cell>
          <cell r="D491" t="str">
            <v>HPZ G2</v>
          </cell>
          <cell r="AF491" t="str">
            <v>X47BL</v>
          </cell>
          <cell r="AG491" t="str">
            <v>X47BL - Air</v>
          </cell>
          <cell r="AH491" t="str">
            <v>X47BL - Sea</v>
          </cell>
        </row>
        <row r="492">
          <cell r="B492" t="str">
            <v>X2FORD</v>
          </cell>
          <cell r="AF492" t="str">
            <v>X4MAE</v>
          </cell>
          <cell r="AG492" t="str">
            <v>X4MAE - Air</v>
          </cell>
          <cell r="AH492" t="str">
            <v>X4MAE - Sea</v>
          </cell>
        </row>
        <row r="493">
          <cell r="B493" t="str">
            <v>X2GEL</v>
          </cell>
          <cell r="C493" t="str">
            <v>SGN G5</v>
          </cell>
          <cell r="AF493" t="str">
            <v>X4TICH</v>
          </cell>
          <cell r="AG493" t="str">
            <v>X4TICH - Air</v>
          </cell>
          <cell r="AH493" t="str">
            <v>X4TICH - Sea</v>
          </cell>
        </row>
        <row r="494">
          <cell r="B494" t="str">
            <v>X2SMCO</v>
          </cell>
          <cell r="C494" t="str">
            <v>SGN G5</v>
          </cell>
          <cell r="AF494" t="str">
            <v>X5LOLL</v>
          </cell>
          <cell r="AG494" t="str">
            <v>X5LOLL - Air</v>
          </cell>
          <cell r="AH494" t="str">
            <v>X5LOLL - Sea</v>
          </cell>
        </row>
        <row r="495">
          <cell r="B495" t="str">
            <v>X2SPOR</v>
          </cell>
          <cell r="C495" t="str">
            <v>SGN G5</v>
          </cell>
          <cell r="AF495" t="str">
            <v>X5MARU</v>
          </cell>
          <cell r="AG495" t="str">
            <v>X5MARU - Air</v>
          </cell>
          <cell r="AH495" t="str">
            <v>X5MARU - Sea</v>
          </cell>
        </row>
        <row r="496">
          <cell r="B496" t="str">
            <v>X2TTPL</v>
          </cell>
          <cell r="C496" t="str">
            <v>SGN G5</v>
          </cell>
          <cell r="AF496" t="str">
            <v>X5MCCA</v>
          </cell>
          <cell r="AG496" t="str">
            <v>X5MCCA - Air</v>
          </cell>
          <cell r="AH496" t="str">
            <v>X5MCCA - Sea</v>
          </cell>
        </row>
        <row r="497">
          <cell r="B497" t="str">
            <v>X3HPI</v>
          </cell>
          <cell r="C497" t="str">
            <v>SGN G5</v>
          </cell>
          <cell r="AF497" t="str">
            <v>X5SPEE</v>
          </cell>
          <cell r="AG497" t="str">
            <v>X5SPEE - Air</v>
          </cell>
          <cell r="AH497" t="str">
            <v>X5SPEE - Sea</v>
          </cell>
        </row>
        <row r="498">
          <cell r="B498" t="str">
            <v>X3WUNS</v>
          </cell>
          <cell r="C498" t="str">
            <v>SGN G5</v>
          </cell>
          <cell r="AF498" t="str">
            <v>X5SSC</v>
          </cell>
          <cell r="AG498" t="str">
            <v>X5SSC - Air</v>
          </cell>
          <cell r="AH498" t="str">
            <v>X5SSC - Sea</v>
          </cell>
        </row>
        <row r="499">
          <cell r="B499" t="str">
            <v>X47BL</v>
          </cell>
          <cell r="C499" t="str">
            <v>SGN G5</v>
          </cell>
          <cell r="D499" t="str">
            <v>HPZ G3</v>
          </cell>
          <cell r="AF499" t="str">
            <v>XABET</v>
          </cell>
          <cell r="AG499" t="str">
            <v>XABET - Air</v>
          </cell>
          <cell r="AH499" t="str">
            <v>XABET - Sea</v>
          </cell>
        </row>
        <row r="500">
          <cell r="B500" t="str">
            <v>X4MAE</v>
          </cell>
          <cell r="C500" t="str">
            <v>SGN G5</v>
          </cell>
          <cell r="AF500" t="str">
            <v>XACCB</v>
          </cell>
          <cell r="AG500" t="str">
            <v>XACCB - Air</v>
          </cell>
          <cell r="AH500" t="str">
            <v>XACCB - Sea</v>
          </cell>
        </row>
        <row r="501">
          <cell r="B501" t="str">
            <v>X4TICH</v>
          </cell>
          <cell r="D501" t="str">
            <v>HPZ G2</v>
          </cell>
          <cell r="AF501" t="str">
            <v>XACFO</v>
          </cell>
          <cell r="AG501" t="str">
            <v>XACFO - Air</v>
          </cell>
          <cell r="AH501" t="str">
            <v>XACFO - Sea</v>
          </cell>
        </row>
        <row r="502">
          <cell r="B502" t="str">
            <v>X5LOLL</v>
          </cell>
          <cell r="C502" t="str">
            <v>SGN G5</v>
          </cell>
          <cell r="AF502" t="str">
            <v>XADAD</v>
          </cell>
          <cell r="AG502" t="str">
            <v>XADAD - Air</v>
          </cell>
          <cell r="AH502" t="str">
            <v>XADAD - Sea</v>
          </cell>
        </row>
        <row r="503">
          <cell r="B503" t="str">
            <v>X5MARU</v>
          </cell>
          <cell r="AF503" t="str">
            <v>XADPE</v>
          </cell>
          <cell r="AG503" t="str">
            <v>XADPE - Air</v>
          </cell>
          <cell r="AH503" t="str">
            <v>XADPE - Sea</v>
          </cell>
        </row>
        <row r="504">
          <cell r="B504" t="str">
            <v>X5MCCA</v>
          </cell>
          <cell r="C504" t="str">
            <v>SGN G5</v>
          </cell>
          <cell r="AF504" t="str">
            <v>XAGMV</v>
          </cell>
          <cell r="AG504" t="str">
            <v>XAGMV - Air</v>
          </cell>
          <cell r="AH504" t="str">
            <v>XAGMV - Sea</v>
          </cell>
        </row>
        <row r="505">
          <cell r="B505" t="str">
            <v>X5SPEE</v>
          </cell>
          <cell r="C505" t="str">
            <v>SGN G5</v>
          </cell>
          <cell r="AF505" t="str">
            <v>XAHP7</v>
          </cell>
          <cell r="AG505" t="str">
            <v>XAHP7 - Air</v>
          </cell>
          <cell r="AH505" t="str">
            <v>XAHP7 - Sea</v>
          </cell>
        </row>
        <row r="506">
          <cell r="B506" t="str">
            <v>X5SSC</v>
          </cell>
          <cell r="C506" t="str">
            <v>SGN G5</v>
          </cell>
          <cell r="AF506" t="str">
            <v>XALCI</v>
          </cell>
          <cell r="AG506" t="str">
            <v>XALCI - Air</v>
          </cell>
          <cell r="AH506" t="str">
            <v>XALCI - Sea</v>
          </cell>
        </row>
        <row r="507">
          <cell r="B507" t="str">
            <v>XABET</v>
          </cell>
          <cell r="C507" t="str">
            <v>SGN G5</v>
          </cell>
          <cell r="AF507" t="str">
            <v>XALPZ</v>
          </cell>
          <cell r="AG507" t="str">
            <v>XALPZ - Air</v>
          </cell>
          <cell r="AH507" t="str">
            <v>XALPZ - Sea</v>
          </cell>
        </row>
        <row r="508">
          <cell r="B508" t="str">
            <v>XACCB</v>
          </cell>
          <cell r="D508" t="str">
            <v>HPZ G2</v>
          </cell>
          <cell r="AF508" t="str">
            <v>XAPAT</v>
          </cell>
          <cell r="AG508" t="str">
            <v>XAPAT - Air</v>
          </cell>
          <cell r="AH508" t="str">
            <v>XAPAT - Sea</v>
          </cell>
        </row>
        <row r="509">
          <cell r="B509" t="str">
            <v>XADAD</v>
          </cell>
          <cell r="AF509" t="str">
            <v>XAPCK</v>
          </cell>
          <cell r="AG509" t="str">
            <v>XAPCK - Air</v>
          </cell>
          <cell r="AH509" t="str">
            <v>XAPCK - Sea</v>
          </cell>
        </row>
        <row r="510">
          <cell r="B510" t="str">
            <v>XADPE</v>
          </cell>
          <cell r="C510" t="str">
            <v>SGN G5</v>
          </cell>
          <cell r="AF510" t="str">
            <v>XASSD</v>
          </cell>
          <cell r="AG510" t="str">
            <v>XASSD - Air</v>
          </cell>
          <cell r="AH510" t="str">
            <v>XASSD - Sea</v>
          </cell>
        </row>
        <row r="511">
          <cell r="B511" t="str">
            <v>XAGMV</v>
          </cell>
          <cell r="C511" t="str">
            <v>SGN G5</v>
          </cell>
          <cell r="AF511" t="str">
            <v>XATEK</v>
          </cell>
          <cell r="AG511" t="str">
            <v>XATEK - Air</v>
          </cell>
          <cell r="AH511" t="str">
            <v>XATEK - Sea</v>
          </cell>
        </row>
        <row r="512">
          <cell r="B512" t="str">
            <v>XAHP7</v>
          </cell>
          <cell r="C512" t="str">
            <v>SGN G5</v>
          </cell>
          <cell r="AF512" t="str">
            <v>XATIP</v>
          </cell>
          <cell r="AG512" t="str">
            <v>XATIP - Air</v>
          </cell>
          <cell r="AH512" t="str">
            <v>XATIP - Sea</v>
          </cell>
        </row>
        <row r="513">
          <cell r="B513" t="str">
            <v>XALCI</v>
          </cell>
          <cell r="C513" t="str">
            <v>SGN G5</v>
          </cell>
          <cell r="AF513" t="str">
            <v>XATPE</v>
          </cell>
          <cell r="AG513" t="str">
            <v>XATPE - Air</v>
          </cell>
          <cell r="AH513" t="str">
            <v>XATPE - Sea</v>
          </cell>
        </row>
        <row r="514">
          <cell r="B514" t="str">
            <v>XALPZ</v>
          </cell>
          <cell r="C514" t="str">
            <v>SGN G5</v>
          </cell>
          <cell r="AF514" t="str">
            <v>XATPT</v>
          </cell>
          <cell r="AG514" t="str">
            <v>XATPT - Air</v>
          </cell>
          <cell r="AH514" t="str">
            <v>XATPT - Sea</v>
          </cell>
        </row>
        <row r="515">
          <cell r="B515" t="str">
            <v>XAPAT</v>
          </cell>
          <cell r="C515" t="str">
            <v>SGN G5</v>
          </cell>
          <cell r="AF515" t="str">
            <v>XAUHC</v>
          </cell>
          <cell r="AG515" t="str">
            <v>XAUHC - Air</v>
          </cell>
          <cell r="AH515" t="str">
            <v>XAUHC - Sea</v>
          </cell>
        </row>
        <row r="516">
          <cell r="B516" t="str">
            <v>XAPCK</v>
          </cell>
          <cell r="C516" t="str">
            <v>SGN G5</v>
          </cell>
          <cell r="AF516" t="str">
            <v>XBAHT</v>
          </cell>
          <cell r="AG516" t="str">
            <v>XBAHT - Air</v>
          </cell>
          <cell r="AH516" t="str">
            <v>XBAHT - Sea</v>
          </cell>
        </row>
        <row r="517">
          <cell r="B517" t="str">
            <v>XASSD</v>
          </cell>
          <cell r="C517" t="str">
            <v>SGN G5</v>
          </cell>
          <cell r="AF517" t="str">
            <v>XBALD</v>
          </cell>
          <cell r="AG517" t="str">
            <v>XBALD - Air</v>
          </cell>
          <cell r="AH517" t="str">
            <v>XBALD - Sea</v>
          </cell>
        </row>
        <row r="518">
          <cell r="B518" t="str">
            <v>XATEK</v>
          </cell>
          <cell r="C518" t="str">
            <v>SGN G5</v>
          </cell>
          <cell r="AF518" t="str">
            <v>XBATA</v>
          </cell>
          <cell r="AG518" t="str">
            <v>XBATA - Air</v>
          </cell>
          <cell r="AH518" t="str">
            <v>XBATA - Sea</v>
          </cell>
        </row>
        <row r="519">
          <cell r="B519" t="str">
            <v>XATIP</v>
          </cell>
          <cell r="AF519" t="str">
            <v>XBBHI</v>
          </cell>
          <cell r="AG519" t="str">
            <v>XBBHI - Air</v>
          </cell>
          <cell r="AH519" t="str">
            <v>XBBHI - Sea</v>
          </cell>
        </row>
        <row r="520">
          <cell r="B520" t="str">
            <v>XATPE</v>
          </cell>
          <cell r="C520" t="str">
            <v>SGN G5</v>
          </cell>
          <cell r="AF520" t="str">
            <v>XBDIT</v>
          </cell>
          <cell r="AG520" t="str">
            <v>XBDIT - Air</v>
          </cell>
          <cell r="AH520" t="str">
            <v>XBDIT - Sea</v>
          </cell>
        </row>
        <row r="521">
          <cell r="B521" t="str">
            <v>XATPT</v>
          </cell>
          <cell r="C521" t="str">
            <v>SGN G5</v>
          </cell>
          <cell r="AF521" t="str">
            <v>XBETT</v>
          </cell>
          <cell r="AG521" t="str">
            <v>XBETT - Air</v>
          </cell>
          <cell r="AH521" t="str">
            <v>XBETT - Sea</v>
          </cell>
        </row>
        <row r="522">
          <cell r="B522" t="str">
            <v>XACFO</v>
          </cell>
          <cell r="C522" t="str">
            <v>SGN G5</v>
          </cell>
          <cell r="AF522" t="str">
            <v>XBFPM</v>
          </cell>
          <cell r="AG522" t="str">
            <v>XBFPM - Air</v>
          </cell>
          <cell r="AH522" t="str">
            <v>XBFPM - Sea</v>
          </cell>
        </row>
        <row r="523">
          <cell r="B523" t="str">
            <v>XAUHC</v>
          </cell>
          <cell r="C523" t="str">
            <v>SGN G5</v>
          </cell>
          <cell r="D523" t="str">
            <v>HPZ G2</v>
          </cell>
          <cell r="AF523" t="str">
            <v>XBGCK</v>
          </cell>
          <cell r="AG523" t="str">
            <v>XBGCK - Air</v>
          </cell>
          <cell r="AH523" t="str">
            <v>XBGCK - Sea</v>
          </cell>
        </row>
        <row r="524">
          <cell r="B524" t="str">
            <v>XBAHT</v>
          </cell>
          <cell r="AF524" t="str">
            <v>XBIGS</v>
          </cell>
          <cell r="AG524" t="str">
            <v>XBIGS - Air</v>
          </cell>
          <cell r="AH524" t="str">
            <v>XBIGS - Sea</v>
          </cell>
        </row>
        <row r="525">
          <cell r="B525" t="str">
            <v>XBALD</v>
          </cell>
          <cell r="C525" t="str">
            <v>SGN G5</v>
          </cell>
          <cell r="AF525" t="str">
            <v>XBLAIN</v>
          </cell>
          <cell r="AG525" t="str">
            <v>XBLAIN - Air</v>
          </cell>
          <cell r="AH525" t="str">
            <v>XBLAIN - Sea</v>
          </cell>
        </row>
        <row r="526">
          <cell r="B526" t="str">
            <v>XBATA</v>
          </cell>
          <cell r="C526" t="str">
            <v>SGN G5</v>
          </cell>
          <cell r="D526" t="str">
            <v>HPZ G2</v>
          </cell>
          <cell r="AF526" t="str">
            <v>XBLOT</v>
          </cell>
          <cell r="AG526" t="str">
            <v>XBLOT - Air</v>
          </cell>
          <cell r="AH526" t="str">
            <v>XBLOT - Sea</v>
          </cell>
        </row>
        <row r="527">
          <cell r="B527" t="str">
            <v>XBBHI</v>
          </cell>
          <cell r="C527" t="str">
            <v>SGN G5</v>
          </cell>
          <cell r="AF527" t="str">
            <v>XBRSC</v>
          </cell>
          <cell r="AG527" t="str">
            <v>XBRSC - Air</v>
          </cell>
          <cell r="AH527" t="str">
            <v>XBRSC - Sea</v>
          </cell>
        </row>
        <row r="528">
          <cell r="B528" t="str">
            <v>XBDIT</v>
          </cell>
          <cell r="C528" t="str">
            <v>SGN G5</v>
          </cell>
          <cell r="AF528" t="str">
            <v>XBSKY</v>
          </cell>
          <cell r="AG528" t="str">
            <v>XBSKY - Air</v>
          </cell>
          <cell r="AH528" t="str">
            <v>XBSKY - Sea</v>
          </cell>
        </row>
        <row r="529">
          <cell r="B529" t="str">
            <v>XBETT</v>
          </cell>
          <cell r="C529" t="str">
            <v>SGN G5</v>
          </cell>
          <cell r="AF529" t="str">
            <v>XBVCS</v>
          </cell>
          <cell r="AG529" t="str">
            <v>XBVCS - Air</v>
          </cell>
          <cell r="AH529" t="str">
            <v>XBVCS - Sea</v>
          </cell>
        </row>
        <row r="530">
          <cell r="B530" t="str">
            <v>XBFPM</v>
          </cell>
          <cell r="C530" t="str">
            <v>SGN G5</v>
          </cell>
          <cell r="AF530" t="str">
            <v>XCAC</v>
          </cell>
          <cell r="AG530" t="str">
            <v>XCAC - Air</v>
          </cell>
          <cell r="AH530" t="str">
            <v>XCAC - Sea</v>
          </cell>
        </row>
        <row r="531">
          <cell r="B531" t="str">
            <v>XBGCK</v>
          </cell>
          <cell r="C531" t="str">
            <v>SGN G5</v>
          </cell>
          <cell r="AF531" t="str">
            <v>XCALM</v>
          </cell>
          <cell r="AG531" t="str">
            <v>XCALM - Air</v>
          </cell>
          <cell r="AH531" t="str">
            <v>XCALM - Sea</v>
          </cell>
        </row>
        <row r="532">
          <cell r="B532" t="str">
            <v>XBIGS</v>
          </cell>
          <cell r="C532" t="str">
            <v>SGN G5</v>
          </cell>
          <cell r="AF532" t="str">
            <v>XCANT</v>
          </cell>
          <cell r="AG532" t="str">
            <v>XCANT - Air</v>
          </cell>
          <cell r="AH532" t="str">
            <v>XCANT - Sea</v>
          </cell>
        </row>
        <row r="533">
          <cell r="B533" t="str">
            <v>XBLAIN</v>
          </cell>
          <cell r="C533" t="str">
            <v>SGN G5</v>
          </cell>
          <cell r="D533" t="str">
            <v>HPZ G1</v>
          </cell>
          <cell r="AF533" t="str">
            <v>XCARL</v>
          </cell>
          <cell r="AG533" t="str">
            <v>XCARL - Air</v>
          </cell>
          <cell r="AH533" t="str">
            <v>XCARL - Sea</v>
          </cell>
        </row>
        <row r="534">
          <cell r="B534" t="str">
            <v>XBLOT</v>
          </cell>
          <cell r="C534" t="str">
            <v>SGN G5</v>
          </cell>
          <cell r="AF534" t="str">
            <v>XCASI</v>
          </cell>
          <cell r="AG534" t="str">
            <v>XCASI - Air</v>
          </cell>
          <cell r="AH534" t="str">
            <v>XCASI - Sea</v>
          </cell>
        </row>
        <row r="535">
          <cell r="B535" t="str">
            <v>XBRSC</v>
          </cell>
          <cell r="AF535" t="str">
            <v>XCBSB</v>
          </cell>
          <cell r="AG535" t="str">
            <v>XCBSB - Air</v>
          </cell>
          <cell r="AH535" t="str">
            <v>XCBSB - Sea</v>
          </cell>
        </row>
        <row r="536">
          <cell r="B536" t="str">
            <v>XBSKY</v>
          </cell>
          <cell r="C536" t="str">
            <v>SGN G5</v>
          </cell>
          <cell r="D536" t="str">
            <v>HPZ G1</v>
          </cell>
          <cell r="AF536" t="str">
            <v>XCCIN</v>
          </cell>
          <cell r="AG536" t="str">
            <v>XCCIN - Air</v>
          </cell>
          <cell r="AH536" t="str">
            <v>XCCIN - Sea</v>
          </cell>
        </row>
        <row r="537">
          <cell r="B537" t="str">
            <v>XBVCS</v>
          </cell>
          <cell r="AF537" t="str">
            <v>XCFLT</v>
          </cell>
          <cell r="AG537" t="str">
            <v>XCFLT - Air</v>
          </cell>
          <cell r="AH537" t="str">
            <v>XCFLT - Sea</v>
          </cell>
        </row>
        <row r="538">
          <cell r="B538" t="str">
            <v>XCAC</v>
          </cell>
          <cell r="C538" t="str">
            <v>SGN G5</v>
          </cell>
          <cell r="AF538" t="str">
            <v>XCGPA</v>
          </cell>
          <cell r="AG538" t="str">
            <v>XCGPA - Air</v>
          </cell>
          <cell r="AH538" t="str">
            <v>XCGPA - Sea</v>
          </cell>
        </row>
        <row r="539">
          <cell r="B539" t="str">
            <v>XCALM</v>
          </cell>
          <cell r="C539" t="str">
            <v>SGN G5</v>
          </cell>
          <cell r="AF539" t="str">
            <v>XCGPV</v>
          </cell>
          <cell r="AG539" t="str">
            <v>XCGPV - Air</v>
          </cell>
          <cell r="AH539" t="str">
            <v>XCGPV - Sea</v>
          </cell>
        </row>
        <row r="540">
          <cell r="B540" t="str">
            <v>XCANT</v>
          </cell>
          <cell r="C540" t="str">
            <v>SGN G5</v>
          </cell>
          <cell r="AF540" t="str">
            <v>XCHLG</v>
          </cell>
          <cell r="AG540" t="str">
            <v>XCHLG - Air</v>
          </cell>
          <cell r="AH540" t="str">
            <v>XCHLG - Sea</v>
          </cell>
        </row>
        <row r="541">
          <cell r="B541" t="str">
            <v>XCARL</v>
          </cell>
          <cell r="C541" t="str">
            <v>SGN G5</v>
          </cell>
          <cell r="AF541" t="str">
            <v>XCHSL</v>
          </cell>
          <cell r="AG541" t="str">
            <v>XCHSL - Air</v>
          </cell>
          <cell r="AH541" t="str">
            <v>XCHSL - Sea</v>
          </cell>
        </row>
        <row r="542">
          <cell r="B542" t="str">
            <v>XCASI</v>
          </cell>
          <cell r="C542" t="str">
            <v>SGN G5</v>
          </cell>
          <cell r="AF542" t="str">
            <v>XCIPS</v>
          </cell>
          <cell r="AG542" t="str">
            <v>XCIPS - Air</v>
          </cell>
          <cell r="AH542" t="str">
            <v>XCIPS - Sea</v>
          </cell>
        </row>
        <row r="543">
          <cell r="B543" t="str">
            <v>XCBSB</v>
          </cell>
          <cell r="C543" t="str">
            <v>SGN G5</v>
          </cell>
          <cell r="AF543" t="str">
            <v>XCOEL</v>
          </cell>
          <cell r="AG543" t="str">
            <v>XCOEL - Air</v>
          </cell>
          <cell r="AH543" t="str">
            <v>XCOEL - Sea</v>
          </cell>
        </row>
        <row r="544">
          <cell r="B544" t="str">
            <v>XCCIN</v>
          </cell>
          <cell r="C544" t="str">
            <v>SGN G5</v>
          </cell>
          <cell r="AF544" t="str">
            <v>XCOLPL</v>
          </cell>
          <cell r="AG544" t="str">
            <v>XCOLPL - Air</v>
          </cell>
          <cell r="AH544" t="str">
            <v>XCOLPL - Sea</v>
          </cell>
        </row>
        <row r="545">
          <cell r="B545" t="str">
            <v>XCFLT</v>
          </cell>
          <cell r="C545" t="str">
            <v>SGN G5</v>
          </cell>
          <cell r="D545" t="str">
            <v>HPZ G3</v>
          </cell>
          <cell r="AF545" t="str">
            <v>XCOOP</v>
          </cell>
          <cell r="AG545" t="str">
            <v>XCOOP - Air</v>
          </cell>
          <cell r="AH545" t="str">
            <v>XCOOP - Sea</v>
          </cell>
        </row>
        <row r="546">
          <cell r="B546" t="str">
            <v>XCGPA</v>
          </cell>
          <cell r="C546" t="str">
            <v>SGN G5</v>
          </cell>
          <cell r="AF546" t="str">
            <v>XCOPP</v>
          </cell>
          <cell r="AG546" t="str">
            <v>XCOPP - Air</v>
          </cell>
          <cell r="AH546" t="str">
            <v>XCOPP - Sea</v>
          </cell>
        </row>
        <row r="547">
          <cell r="B547" t="str">
            <v>XCGPV</v>
          </cell>
          <cell r="C547" t="str">
            <v>SGN G5</v>
          </cell>
          <cell r="AF547" t="str">
            <v>XCOTA</v>
          </cell>
          <cell r="AG547" t="str">
            <v>XCOTA - Air</v>
          </cell>
          <cell r="AH547" t="str">
            <v>XCOTA - Sea</v>
          </cell>
        </row>
        <row r="548">
          <cell r="B548" t="str">
            <v>XCHLG</v>
          </cell>
          <cell r="C548" t="str">
            <v>SGN G5</v>
          </cell>
          <cell r="AF548" t="str">
            <v>XCOTY</v>
          </cell>
          <cell r="AG548" t="str">
            <v>XCOTY - Air</v>
          </cell>
          <cell r="AH548" t="str">
            <v>XCOTY - Sea</v>
          </cell>
        </row>
        <row r="549">
          <cell r="B549" t="str">
            <v>XCHSL</v>
          </cell>
          <cell r="C549" t="str">
            <v>SGN G5</v>
          </cell>
          <cell r="AF549" t="str">
            <v>XCRGB</v>
          </cell>
          <cell r="AG549" t="str">
            <v>XCRGB - Air</v>
          </cell>
          <cell r="AH549" t="str">
            <v>XCRGB - Sea</v>
          </cell>
        </row>
        <row r="550">
          <cell r="B550" t="str">
            <v>XCIPS</v>
          </cell>
          <cell r="D550" t="str">
            <v>HPZ G1</v>
          </cell>
          <cell r="AF550" t="str">
            <v>XCSCPL</v>
          </cell>
          <cell r="AG550" t="str">
            <v>XCSCPL - Air</v>
          </cell>
          <cell r="AH550" t="str">
            <v>XCSCPL - Sea</v>
          </cell>
        </row>
        <row r="551">
          <cell r="B551" t="str">
            <v>XCOEL</v>
          </cell>
          <cell r="AF551" t="str">
            <v>XCSTA</v>
          </cell>
          <cell r="AG551" t="str">
            <v>XCSTA - Air</v>
          </cell>
          <cell r="AH551" t="str">
            <v>XCSTA - Sea</v>
          </cell>
        </row>
        <row r="552">
          <cell r="B552" t="str">
            <v>XCOLPL</v>
          </cell>
          <cell r="AF552" t="str">
            <v>XCTLG</v>
          </cell>
          <cell r="AG552" t="str">
            <v>XCTLG - Air</v>
          </cell>
          <cell r="AH552" t="str">
            <v>XCTLG - Sea</v>
          </cell>
        </row>
        <row r="553">
          <cell r="B553" t="str">
            <v>XCOOP</v>
          </cell>
          <cell r="C553" t="str">
            <v>SGN G5</v>
          </cell>
          <cell r="AF553" t="str">
            <v>XCWTD</v>
          </cell>
          <cell r="AG553" t="str">
            <v>XCWTD - Air</v>
          </cell>
          <cell r="AH553" t="str">
            <v>XCWTD - Sea</v>
          </cell>
        </row>
        <row r="554">
          <cell r="B554" t="str">
            <v>XCOPP</v>
          </cell>
          <cell r="AF554" t="str">
            <v>XCYGR</v>
          </cell>
          <cell r="AG554" t="str">
            <v>XCYGR - Air</v>
          </cell>
          <cell r="AH554" t="str">
            <v>XCYGR - Sea</v>
          </cell>
        </row>
        <row r="555">
          <cell r="B555" t="str">
            <v>XCOTA</v>
          </cell>
          <cell r="AF555" t="str">
            <v>XDACL</v>
          </cell>
          <cell r="AG555" t="str">
            <v>XDACL - Air</v>
          </cell>
          <cell r="AH555" t="str">
            <v>XDACL - Sea</v>
          </cell>
        </row>
        <row r="556">
          <cell r="B556" t="str">
            <v>XCOTY</v>
          </cell>
          <cell r="C556" t="str">
            <v>SGN G5</v>
          </cell>
          <cell r="AF556" t="str">
            <v>XDATC</v>
          </cell>
          <cell r="AG556" t="str">
            <v>XDATC - Air</v>
          </cell>
          <cell r="AH556" t="str">
            <v>XDATC - Sea</v>
          </cell>
        </row>
        <row r="557">
          <cell r="B557" t="str">
            <v>XCRGB</v>
          </cell>
          <cell r="AF557" t="str">
            <v>XDEMS</v>
          </cell>
          <cell r="AG557" t="str">
            <v>XDEMS - Air</v>
          </cell>
          <cell r="AH557" t="str">
            <v>XDEMS - Sea</v>
          </cell>
        </row>
        <row r="558">
          <cell r="B558" t="str">
            <v>XCSCPL</v>
          </cell>
          <cell r="AF558" t="str">
            <v>XDGAS</v>
          </cell>
          <cell r="AG558" t="str">
            <v>XDGAS - Air</v>
          </cell>
          <cell r="AH558" t="str">
            <v>XDGAS - Sea</v>
          </cell>
        </row>
        <row r="559">
          <cell r="B559" t="str">
            <v>XCSTA</v>
          </cell>
          <cell r="AF559" t="str">
            <v>XDGC</v>
          </cell>
          <cell r="AG559" t="str">
            <v>XDGC - Air</v>
          </cell>
          <cell r="AH559" t="str">
            <v>XDGC - Sea</v>
          </cell>
        </row>
        <row r="560">
          <cell r="B560" t="str">
            <v>XCTLG</v>
          </cell>
          <cell r="C560" t="str">
            <v>SGN G5</v>
          </cell>
          <cell r="AF560" t="str">
            <v>XDOIT</v>
          </cell>
          <cell r="AG560" t="str">
            <v>XDOIT - Air</v>
          </cell>
          <cell r="AH560" t="str">
            <v>XDOIT - Sea</v>
          </cell>
        </row>
        <row r="561">
          <cell r="B561" t="str">
            <v>XCWTD</v>
          </cell>
          <cell r="AF561" t="str">
            <v>XDONG</v>
          </cell>
          <cell r="AG561" t="str">
            <v>XDONG - Air</v>
          </cell>
          <cell r="AH561" t="str">
            <v>XDONG - Sea</v>
          </cell>
        </row>
        <row r="562">
          <cell r="B562" t="str">
            <v>XCYGR</v>
          </cell>
          <cell r="C562" t="str">
            <v>SGN G5</v>
          </cell>
          <cell r="AF562" t="str">
            <v>XDOPA</v>
          </cell>
          <cell r="AG562" t="str">
            <v>XDOPA - Air</v>
          </cell>
          <cell r="AH562" t="str">
            <v>XDOPA - Sea</v>
          </cell>
        </row>
        <row r="563">
          <cell r="B563" t="str">
            <v>XDACL</v>
          </cell>
          <cell r="C563" t="str">
            <v>SGN G5</v>
          </cell>
          <cell r="AF563" t="str">
            <v>XDSPP</v>
          </cell>
          <cell r="AG563" t="str">
            <v>XDSPP - Air</v>
          </cell>
          <cell r="AH563" t="str">
            <v>XDSPP - Sea</v>
          </cell>
        </row>
        <row r="564">
          <cell r="B564" t="str">
            <v>XDATC</v>
          </cell>
          <cell r="C564" t="str">
            <v>SGN G5</v>
          </cell>
          <cell r="D564" t="str">
            <v>HPZ G2</v>
          </cell>
          <cell r="AF564" t="str">
            <v>XDSYS</v>
          </cell>
          <cell r="AG564" t="str">
            <v>XDSYS - Air</v>
          </cell>
          <cell r="AH564" t="str">
            <v>XDSYS - Sea</v>
          </cell>
        </row>
        <row r="565">
          <cell r="B565" t="str">
            <v>XDEMS</v>
          </cell>
          <cell r="C565" t="str">
            <v>SGN G5</v>
          </cell>
          <cell r="D565" t="str">
            <v>HPZ G2</v>
          </cell>
          <cell r="AF565" t="str">
            <v>XEASS</v>
          </cell>
          <cell r="AG565" t="str">
            <v>XEASS - Air</v>
          </cell>
          <cell r="AH565" t="str">
            <v>XEASS - Sea</v>
          </cell>
        </row>
        <row r="566">
          <cell r="B566" t="str">
            <v>XDGAS</v>
          </cell>
          <cell r="C566" t="str">
            <v>SGN G5</v>
          </cell>
          <cell r="AF566" t="str">
            <v>XEDPF</v>
          </cell>
          <cell r="AG566" t="str">
            <v>XEDPF - Air</v>
          </cell>
          <cell r="AH566" t="str">
            <v>XEDPF - Sea</v>
          </cell>
        </row>
        <row r="567">
          <cell r="B567" t="str">
            <v>XDGC</v>
          </cell>
          <cell r="C567" t="str">
            <v>SGN G5</v>
          </cell>
          <cell r="AF567" t="str">
            <v>XEKCP</v>
          </cell>
          <cell r="AG567" t="str">
            <v>XEKCP - Air</v>
          </cell>
          <cell r="AH567" t="str">
            <v>XEKCP - Sea</v>
          </cell>
        </row>
        <row r="568">
          <cell r="B568" t="str">
            <v>XDOIT</v>
          </cell>
          <cell r="C568" t="str">
            <v>SGN G5</v>
          </cell>
          <cell r="D568" t="str">
            <v>HPZ G2</v>
          </cell>
          <cell r="AF568" t="str">
            <v>XEMTS</v>
          </cell>
          <cell r="AG568" t="str">
            <v>XEMTS - Air</v>
          </cell>
          <cell r="AH568" t="str">
            <v>XEMTS - Sea</v>
          </cell>
        </row>
        <row r="569">
          <cell r="B569" t="str">
            <v>XDONG</v>
          </cell>
          <cell r="AF569" t="str">
            <v>XEWGB</v>
          </cell>
          <cell r="AG569" t="str">
            <v>XEWGB - Air</v>
          </cell>
          <cell r="AH569" t="str">
            <v>XEWGB - Sea</v>
          </cell>
        </row>
        <row r="570">
          <cell r="B570" t="str">
            <v>XDOPA</v>
          </cell>
          <cell r="C570" t="str">
            <v>SGN G5</v>
          </cell>
          <cell r="AF570" t="str">
            <v>XFALH</v>
          </cell>
          <cell r="AG570" t="str">
            <v>XFALH - Air</v>
          </cell>
          <cell r="AH570" t="str">
            <v>XFALH - Sea</v>
          </cell>
        </row>
        <row r="571">
          <cell r="B571" t="str">
            <v>XDSPP</v>
          </cell>
          <cell r="AF571" t="str">
            <v>XFCPE</v>
          </cell>
          <cell r="AG571" t="str">
            <v>XFCPE - Air</v>
          </cell>
          <cell r="AH571" t="str">
            <v>XFCPE - Sea</v>
          </cell>
        </row>
        <row r="572">
          <cell r="B572" t="str">
            <v>XDSYS</v>
          </cell>
          <cell r="C572" t="str">
            <v>SGN G5</v>
          </cell>
          <cell r="AF572" t="str">
            <v>XFCSA</v>
          </cell>
          <cell r="AG572" t="str">
            <v>XFCSA - Air</v>
          </cell>
          <cell r="AH572" t="str">
            <v>XFCSA - Sea</v>
          </cell>
        </row>
        <row r="573">
          <cell r="B573" t="str">
            <v>XEDPF</v>
          </cell>
          <cell r="C573" t="str">
            <v>SGN G5</v>
          </cell>
          <cell r="AF573" t="str">
            <v>XFIKA</v>
          </cell>
          <cell r="AG573" t="str">
            <v>XFIKA - Air</v>
          </cell>
          <cell r="AH573" t="str">
            <v>XFIKA - Sea</v>
          </cell>
        </row>
        <row r="574">
          <cell r="B574" t="str">
            <v>XEKCP</v>
          </cell>
          <cell r="C574" t="str">
            <v>SGN G5</v>
          </cell>
          <cell r="AF574" t="str">
            <v>XFLEP</v>
          </cell>
          <cell r="AG574" t="str">
            <v>XFLEP - Air</v>
          </cell>
          <cell r="AH574" t="str">
            <v>XFLEP - Sea</v>
          </cell>
        </row>
        <row r="575">
          <cell r="B575" t="str">
            <v>XEMTS</v>
          </cell>
          <cell r="AF575" t="str">
            <v>XFMGH</v>
          </cell>
          <cell r="AG575" t="str">
            <v>XFMGH - Air</v>
          </cell>
          <cell r="AH575" t="str">
            <v>XFMGH - Sea</v>
          </cell>
        </row>
        <row r="576">
          <cell r="B576" t="str">
            <v>XEWGB</v>
          </cell>
          <cell r="C576" t="str">
            <v>SGN G5</v>
          </cell>
          <cell r="AF576" t="str">
            <v>XFRAN</v>
          </cell>
          <cell r="AG576" t="str">
            <v>XFRAN - Air</v>
          </cell>
          <cell r="AH576" t="str">
            <v>XFRAN - Sea</v>
          </cell>
        </row>
        <row r="577">
          <cell r="B577" t="str">
            <v>XFALH</v>
          </cell>
          <cell r="C577" t="str">
            <v>SGN G5</v>
          </cell>
          <cell r="AF577" t="str">
            <v>XFRITZ</v>
          </cell>
          <cell r="AG577" t="str">
            <v>XFRITZ - Air</v>
          </cell>
          <cell r="AH577" t="str">
            <v>XFRITZ - Sea</v>
          </cell>
        </row>
        <row r="578">
          <cell r="B578" t="str">
            <v>XFCPE</v>
          </cell>
          <cell r="AF578" t="str">
            <v>XFUXE</v>
          </cell>
          <cell r="AG578" t="str">
            <v>XFUXE - Air</v>
          </cell>
          <cell r="AH578" t="str">
            <v>XFUXE - Sea</v>
          </cell>
        </row>
        <row r="579">
          <cell r="B579" t="str">
            <v>XFCSA</v>
          </cell>
          <cell r="C579" t="str">
            <v>SGN G5</v>
          </cell>
          <cell r="AF579" t="str">
            <v>XGASU</v>
          </cell>
          <cell r="AG579" t="str">
            <v>XGASU - Air</v>
          </cell>
          <cell r="AH579" t="str">
            <v>XGASU - Sea</v>
          </cell>
        </row>
        <row r="580">
          <cell r="B580" t="str">
            <v>XFIKA</v>
          </cell>
          <cell r="C580" t="str">
            <v>SGN G5</v>
          </cell>
          <cell r="AF580" t="str">
            <v>XGAYT</v>
          </cell>
          <cell r="AG580" t="str">
            <v>XGAYT - Air</v>
          </cell>
          <cell r="AH580" t="str">
            <v>XGAYT - Sea</v>
          </cell>
        </row>
        <row r="581">
          <cell r="B581" t="str">
            <v>XFLEP</v>
          </cell>
          <cell r="C581" t="str">
            <v>SGN G5</v>
          </cell>
          <cell r="AF581" t="str">
            <v>XGBBG</v>
          </cell>
          <cell r="AG581" t="str">
            <v>XGBBG - Air</v>
          </cell>
          <cell r="AH581" t="str">
            <v>XGBBG - Sea</v>
          </cell>
        </row>
        <row r="582">
          <cell r="B582" t="str">
            <v>XFMGH</v>
          </cell>
          <cell r="C582" t="str">
            <v>SGN G5</v>
          </cell>
          <cell r="AF582" t="str">
            <v>XGEHP</v>
          </cell>
          <cell r="AG582" t="str">
            <v>XGEHP - Air</v>
          </cell>
          <cell r="AH582" t="str">
            <v>XGEHP - Sea</v>
          </cell>
        </row>
        <row r="583">
          <cell r="B583" t="str">
            <v>XFRAN</v>
          </cell>
          <cell r="C583" t="str">
            <v>SGN G5</v>
          </cell>
          <cell r="AF583" t="str">
            <v>XGETE</v>
          </cell>
          <cell r="AG583" t="str">
            <v>XGETE - Air</v>
          </cell>
          <cell r="AH583" t="str">
            <v>XGETE - Sea</v>
          </cell>
        </row>
        <row r="584">
          <cell r="B584" t="str">
            <v>XFRITZ</v>
          </cell>
          <cell r="C584" t="str">
            <v>SGN G5</v>
          </cell>
          <cell r="AF584" t="str">
            <v>XGEWD</v>
          </cell>
          <cell r="AG584" t="str">
            <v>XGEWD - Air</v>
          </cell>
          <cell r="AH584" t="str">
            <v>XGEWD - Sea</v>
          </cell>
        </row>
        <row r="585">
          <cell r="B585" t="str">
            <v>XFUXE</v>
          </cell>
          <cell r="D585" t="str">
            <v>HPZ G2</v>
          </cell>
          <cell r="AF585" t="str">
            <v>XGFA</v>
          </cell>
          <cell r="AG585" t="str">
            <v>XGFA - Air</v>
          </cell>
          <cell r="AH585" t="str">
            <v>XGFA - Sea</v>
          </cell>
        </row>
        <row r="586">
          <cell r="B586" t="str">
            <v>XGASU</v>
          </cell>
          <cell r="C586" t="str">
            <v>SGN G5</v>
          </cell>
          <cell r="AF586" t="str">
            <v>XGOOL</v>
          </cell>
          <cell r="AG586" t="str">
            <v>XGOOL - Air</v>
          </cell>
          <cell r="AH586" t="str">
            <v>XGOOL - Sea</v>
          </cell>
        </row>
        <row r="587">
          <cell r="B587" t="str">
            <v>XGAYT</v>
          </cell>
          <cell r="AF587" t="str">
            <v>XGPWH</v>
          </cell>
          <cell r="AG587" t="str">
            <v>XGPWH - Air</v>
          </cell>
          <cell r="AH587" t="str">
            <v>XGPWH - Sea</v>
          </cell>
        </row>
        <row r="588">
          <cell r="B588" t="str">
            <v>XGBBG</v>
          </cell>
          <cell r="C588" t="str">
            <v>SGN G5</v>
          </cell>
          <cell r="D588" t="str">
            <v>HPZ G2</v>
          </cell>
          <cell r="AF588" t="str">
            <v>XGRDI</v>
          </cell>
          <cell r="AG588" t="str">
            <v>XGRDI - Air</v>
          </cell>
          <cell r="AH588" t="str">
            <v>XGRDI - Sea</v>
          </cell>
        </row>
        <row r="589">
          <cell r="B589" t="str">
            <v>XGETE</v>
          </cell>
          <cell r="C589" t="str">
            <v>SGN G5</v>
          </cell>
          <cell r="AF589" t="str">
            <v>XGUCO</v>
          </cell>
          <cell r="AG589" t="str">
            <v>XGUCO - Air</v>
          </cell>
          <cell r="AH589" t="str">
            <v>XGUCO - Sea</v>
          </cell>
        </row>
        <row r="590">
          <cell r="B590" t="str">
            <v>XGEWD</v>
          </cell>
          <cell r="C590" t="str">
            <v>SGN G5</v>
          </cell>
          <cell r="AF590" t="str">
            <v>XGUTL</v>
          </cell>
          <cell r="AG590" t="str">
            <v>XGUTL - Air</v>
          </cell>
          <cell r="AH590" t="str">
            <v>XGUTL - Sea</v>
          </cell>
        </row>
        <row r="591">
          <cell r="B591" t="str">
            <v>XGFA</v>
          </cell>
          <cell r="C591" t="str">
            <v>SGN G5</v>
          </cell>
          <cell r="AF591" t="str">
            <v>XHAGL</v>
          </cell>
          <cell r="AG591" t="str">
            <v>XHAGL - Air</v>
          </cell>
          <cell r="AH591" t="str">
            <v>XHAGL - Sea</v>
          </cell>
        </row>
        <row r="592">
          <cell r="B592" t="str">
            <v>XGOOL</v>
          </cell>
          <cell r="C592" t="str">
            <v>SGN G5</v>
          </cell>
          <cell r="AF592" t="str">
            <v>XHBIL</v>
          </cell>
          <cell r="AG592" t="str">
            <v>XHBIL - Air</v>
          </cell>
          <cell r="AH592" t="str">
            <v>XHBIL - Sea</v>
          </cell>
        </row>
        <row r="593">
          <cell r="B593" t="str">
            <v>XGRDI</v>
          </cell>
          <cell r="C593" t="str">
            <v>SGN G4</v>
          </cell>
          <cell r="AF593" t="str">
            <v>XIDSA</v>
          </cell>
          <cell r="AG593" t="str">
            <v>XIDSA - Air</v>
          </cell>
          <cell r="AH593" t="str">
            <v>XIDSA - Sea</v>
          </cell>
        </row>
        <row r="594">
          <cell r="B594" t="str">
            <v>XGUCO</v>
          </cell>
          <cell r="C594" t="str">
            <v>SGN G5</v>
          </cell>
          <cell r="D594" t="str">
            <v>HPZ G3</v>
          </cell>
          <cell r="AF594" t="str">
            <v>XIGDG</v>
          </cell>
          <cell r="AG594" t="str">
            <v>XIGDG - Air</v>
          </cell>
          <cell r="AH594" t="str">
            <v>XIGDG - Sea</v>
          </cell>
        </row>
        <row r="595">
          <cell r="B595" t="str">
            <v>XGUTL</v>
          </cell>
          <cell r="AF595" t="str">
            <v>XIGPO</v>
          </cell>
          <cell r="AG595" t="str">
            <v>XIGPO - Air</v>
          </cell>
          <cell r="AH595" t="str">
            <v>XIGPO - Sea</v>
          </cell>
        </row>
        <row r="596">
          <cell r="B596" t="str">
            <v>XHAGL</v>
          </cell>
          <cell r="C596" t="str">
            <v>SGN G5</v>
          </cell>
          <cell r="AF596" t="str">
            <v>XINMC</v>
          </cell>
          <cell r="AG596" t="str">
            <v>XINMC - Air</v>
          </cell>
          <cell r="AH596" t="str">
            <v>XINMC - Sea</v>
          </cell>
        </row>
        <row r="597">
          <cell r="B597" t="str">
            <v>XHBIL</v>
          </cell>
          <cell r="C597" t="str">
            <v>SGN G5</v>
          </cell>
          <cell r="D597" t="str">
            <v>HPZ G2</v>
          </cell>
          <cell r="AF597" t="str">
            <v>XIRGA</v>
          </cell>
          <cell r="AG597" t="str">
            <v>XIRGA - Air</v>
          </cell>
          <cell r="AH597" t="str">
            <v>XIRGA - Sea</v>
          </cell>
        </row>
        <row r="598">
          <cell r="B598" t="str">
            <v>XIDSA</v>
          </cell>
          <cell r="C598" t="str">
            <v>SGN G5</v>
          </cell>
          <cell r="D598" t="str">
            <v>HPZ G2</v>
          </cell>
          <cell r="AF598" t="str">
            <v>XIRISP</v>
          </cell>
          <cell r="AG598" t="str">
            <v>XIRISP - Air</v>
          </cell>
          <cell r="AH598" t="str">
            <v>XIRISP - Sea</v>
          </cell>
        </row>
        <row r="599">
          <cell r="B599" t="str">
            <v>XIGDG</v>
          </cell>
          <cell r="AF599" t="str">
            <v>XJINW</v>
          </cell>
          <cell r="AG599" t="str">
            <v>XJINW - Air</v>
          </cell>
          <cell r="AH599" t="str">
            <v>XJINW - Sea</v>
          </cell>
        </row>
        <row r="600">
          <cell r="B600" t="str">
            <v>XIGPO</v>
          </cell>
          <cell r="C600" t="str">
            <v>SGN G5</v>
          </cell>
          <cell r="AF600" t="str">
            <v>XJTIN</v>
          </cell>
          <cell r="AG600" t="str">
            <v>XJTIN - Air</v>
          </cell>
          <cell r="AH600" t="str">
            <v>XJTIN - Sea</v>
          </cell>
        </row>
        <row r="601">
          <cell r="B601" t="str">
            <v>XINMC</v>
          </cell>
          <cell r="C601" t="str">
            <v>SGN G5</v>
          </cell>
          <cell r="AF601" t="str">
            <v>XKEENI</v>
          </cell>
          <cell r="AG601" t="str">
            <v>XKEENI - Air</v>
          </cell>
          <cell r="AH601" t="str">
            <v>XKEENI - Sea</v>
          </cell>
        </row>
        <row r="602">
          <cell r="B602" t="str">
            <v>XIRGA</v>
          </cell>
          <cell r="C602" t="str">
            <v>SGN G5</v>
          </cell>
          <cell r="D602" t="str">
            <v>HPZ G3</v>
          </cell>
          <cell r="AF602" t="str">
            <v>XKLLG</v>
          </cell>
          <cell r="AG602" t="str">
            <v>XKLLG - Air</v>
          </cell>
          <cell r="AH602" t="str">
            <v>XKLLG - Sea</v>
          </cell>
        </row>
        <row r="603">
          <cell r="B603" t="str">
            <v>XIRISP</v>
          </cell>
          <cell r="C603" t="str">
            <v>SGN G5</v>
          </cell>
          <cell r="D603" t="str">
            <v>HPZ G2</v>
          </cell>
          <cell r="AF603" t="str">
            <v>XKOFO</v>
          </cell>
          <cell r="AG603" t="str">
            <v>XKOFO - Air</v>
          </cell>
          <cell r="AH603" t="str">
            <v>XKOFO - Sea</v>
          </cell>
        </row>
        <row r="604">
          <cell r="B604" t="str">
            <v>XJINW</v>
          </cell>
          <cell r="C604" t="str">
            <v>SGN G5</v>
          </cell>
          <cell r="AF604" t="str">
            <v>XKOMAR</v>
          </cell>
          <cell r="AG604" t="str">
            <v>XKOMAR - Air</v>
          </cell>
          <cell r="AH604" t="str">
            <v>XKOMAR - Sea</v>
          </cell>
        </row>
        <row r="605">
          <cell r="B605" t="str">
            <v>XJTIN</v>
          </cell>
          <cell r="C605" t="str">
            <v>SGN G5</v>
          </cell>
          <cell r="D605" t="str">
            <v>HPZ G2</v>
          </cell>
          <cell r="AF605" t="str">
            <v>XKWET</v>
          </cell>
          <cell r="AG605" t="str">
            <v>XKWET - Air</v>
          </cell>
          <cell r="AH605" t="str">
            <v>XKWET - Sea</v>
          </cell>
        </row>
        <row r="606">
          <cell r="B606" t="str">
            <v>XKEENI</v>
          </cell>
          <cell r="C606" t="str">
            <v>SGN G5</v>
          </cell>
          <cell r="D606" t="str">
            <v>HPZ G1</v>
          </cell>
          <cell r="AF606" t="str">
            <v>XLATH</v>
          </cell>
          <cell r="AG606" t="str">
            <v>XLATH - Air</v>
          </cell>
          <cell r="AH606" t="str">
            <v>XLATH - Sea</v>
          </cell>
        </row>
        <row r="607">
          <cell r="B607" t="str">
            <v>XKLLG</v>
          </cell>
          <cell r="C607" t="str">
            <v>SGN G5</v>
          </cell>
          <cell r="AF607" t="str">
            <v>XLEBE</v>
          </cell>
          <cell r="AG607" t="str">
            <v>XLEBE - Air</v>
          </cell>
          <cell r="AH607" t="str">
            <v>XLEBE - Sea</v>
          </cell>
        </row>
        <row r="608">
          <cell r="B608" t="str">
            <v>XKOFO</v>
          </cell>
          <cell r="C608" t="str">
            <v>SGN G5</v>
          </cell>
          <cell r="AF608" t="str">
            <v>XLEBI</v>
          </cell>
          <cell r="AG608" t="str">
            <v>XLEBI - Air</v>
          </cell>
          <cell r="AH608" t="str">
            <v>XLEBI - Sea</v>
          </cell>
        </row>
        <row r="609">
          <cell r="B609" t="str">
            <v>XKOMAR</v>
          </cell>
          <cell r="C609" t="str">
            <v>SGN G5</v>
          </cell>
          <cell r="AF609" t="str">
            <v>XLIETZ</v>
          </cell>
          <cell r="AG609" t="str">
            <v>XLIETZ - Air</v>
          </cell>
          <cell r="AH609" t="str">
            <v>XLIETZ - Sea</v>
          </cell>
        </row>
        <row r="610">
          <cell r="B610" t="str">
            <v>XKWET</v>
          </cell>
          <cell r="AF610" t="str">
            <v>XLLYR</v>
          </cell>
          <cell r="AG610" t="str">
            <v>XLLYR - Air</v>
          </cell>
          <cell r="AH610" t="str">
            <v>XLLYR - Sea</v>
          </cell>
        </row>
        <row r="611">
          <cell r="B611" t="str">
            <v>XLATH</v>
          </cell>
          <cell r="C611" t="str">
            <v>SGN G5</v>
          </cell>
          <cell r="AF611" t="str">
            <v>XLUGU</v>
          </cell>
          <cell r="AG611" t="str">
            <v>XLUGU - Air</v>
          </cell>
          <cell r="AH611" t="str">
            <v>XLUGU - Sea</v>
          </cell>
        </row>
        <row r="612">
          <cell r="B612" t="str">
            <v>XLEBE</v>
          </cell>
          <cell r="AF612" t="str">
            <v>XMABD</v>
          </cell>
          <cell r="AG612" t="str">
            <v>XMABD - Air</v>
          </cell>
          <cell r="AH612" t="str">
            <v>XMABD - Sea</v>
          </cell>
        </row>
        <row r="613">
          <cell r="B613" t="str">
            <v>XLEBI</v>
          </cell>
          <cell r="AF613" t="str">
            <v>XMAIM</v>
          </cell>
          <cell r="AG613" t="str">
            <v>XMAIM - Air</v>
          </cell>
          <cell r="AH613" t="str">
            <v>XMAIM - Sea</v>
          </cell>
        </row>
        <row r="614">
          <cell r="B614" t="str">
            <v>XLIETZ</v>
          </cell>
          <cell r="AF614" t="str">
            <v>XMEFO</v>
          </cell>
          <cell r="AG614" t="str">
            <v>XMEFO - Air</v>
          </cell>
          <cell r="AH614" t="str">
            <v>XMEFO - Sea</v>
          </cell>
        </row>
        <row r="615">
          <cell r="B615" t="str">
            <v>XLLYR</v>
          </cell>
          <cell r="C615" t="str">
            <v>SGN G5</v>
          </cell>
          <cell r="AF615" t="str">
            <v>XMGMK</v>
          </cell>
          <cell r="AG615" t="str">
            <v>XMGMK - Air</v>
          </cell>
          <cell r="AH615" t="str">
            <v>XMGMK - Sea</v>
          </cell>
        </row>
        <row r="616">
          <cell r="B616" t="str">
            <v>XLUGU</v>
          </cell>
          <cell r="C616" t="str">
            <v>SGN G5</v>
          </cell>
          <cell r="AF616" t="str">
            <v>XMMSA</v>
          </cell>
          <cell r="AG616" t="str">
            <v>XMMSA - Air</v>
          </cell>
          <cell r="AH616" t="str">
            <v>XMMSA - Sea</v>
          </cell>
        </row>
        <row r="617">
          <cell r="B617" t="str">
            <v>XMABD</v>
          </cell>
          <cell r="AF617" t="str">
            <v>XMOFO</v>
          </cell>
          <cell r="AG617" t="str">
            <v>XMOFO - Air</v>
          </cell>
          <cell r="AH617" t="str">
            <v>XMOFO - Sea</v>
          </cell>
        </row>
        <row r="618">
          <cell r="B618" t="str">
            <v>XMAIM</v>
          </cell>
          <cell r="AF618" t="str">
            <v>XMOMU</v>
          </cell>
          <cell r="AG618" t="str">
            <v>XMOMU - Air</v>
          </cell>
          <cell r="AH618" t="str">
            <v>XMOMU - Sea</v>
          </cell>
        </row>
        <row r="619">
          <cell r="B619" t="str">
            <v>XMEFO</v>
          </cell>
          <cell r="C619" t="str">
            <v>SGN G5</v>
          </cell>
          <cell r="AF619" t="str">
            <v>XMSHD</v>
          </cell>
          <cell r="AG619" t="str">
            <v>XMSHD - Air</v>
          </cell>
          <cell r="AH619" t="str">
            <v>XMSHD - Sea</v>
          </cell>
        </row>
        <row r="620">
          <cell r="B620" t="str">
            <v>XMGMK</v>
          </cell>
          <cell r="C620" t="str">
            <v>SGN G5</v>
          </cell>
          <cell r="D620" t="str">
            <v>HPZ G2</v>
          </cell>
          <cell r="AF620" t="str">
            <v>XMSSF</v>
          </cell>
          <cell r="AG620" t="str">
            <v>XMSSF - Air</v>
          </cell>
          <cell r="AH620" t="str">
            <v>XMSSF - Sea</v>
          </cell>
        </row>
        <row r="621">
          <cell r="B621" t="str">
            <v>XMMSA</v>
          </cell>
          <cell r="AF621" t="str">
            <v>XMSTS</v>
          </cell>
          <cell r="AG621" t="str">
            <v>XMSTS - Air</v>
          </cell>
          <cell r="AH621" t="str">
            <v>XMSTS - Sea</v>
          </cell>
        </row>
        <row r="622">
          <cell r="B622" t="str">
            <v>XMOFO</v>
          </cell>
          <cell r="C622" t="str">
            <v>SGN G5</v>
          </cell>
          <cell r="AF622" t="str">
            <v>XMYTI</v>
          </cell>
          <cell r="AG622" t="str">
            <v>XMYTI - Air</v>
          </cell>
          <cell r="AH622" t="str">
            <v>XMYTI - Sea</v>
          </cell>
        </row>
        <row r="623">
          <cell r="B623" t="str">
            <v>XMOMU</v>
          </cell>
          <cell r="AF623" t="str">
            <v>XNBNV</v>
          </cell>
          <cell r="AG623" t="str">
            <v>XNBNV - Air</v>
          </cell>
          <cell r="AH623" t="str">
            <v>XNBNV - Sea</v>
          </cell>
        </row>
        <row r="624">
          <cell r="B624" t="str">
            <v>XMSHD</v>
          </cell>
          <cell r="D624" t="str">
            <v>HPZ G2</v>
          </cell>
          <cell r="AF624" t="str">
            <v>XNBTG</v>
          </cell>
          <cell r="AG624" t="str">
            <v>XNBTG - Air</v>
          </cell>
          <cell r="AH624" t="str">
            <v>XNBTG - Sea</v>
          </cell>
        </row>
        <row r="625">
          <cell r="B625" t="str">
            <v>XMSSF</v>
          </cell>
          <cell r="AF625" t="str">
            <v>XNERA</v>
          </cell>
          <cell r="AG625" t="str">
            <v>XNERA - Air</v>
          </cell>
          <cell r="AH625" t="str">
            <v>XNERA - Sea</v>
          </cell>
        </row>
        <row r="626">
          <cell r="B626" t="str">
            <v>XMSTS</v>
          </cell>
          <cell r="AF626" t="str">
            <v>XNEWI</v>
          </cell>
          <cell r="AG626" t="str">
            <v>XNEWI - Air</v>
          </cell>
          <cell r="AH626" t="str">
            <v>XNEWI - Sea</v>
          </cell>
        </row>
        <row r="627">
          <cell r="B627" t="str">
            <v>XMYTI</v>
          </cell>
          <cell r="D627" t="str">
            <v>HPZ G3</v>
          </cell>
          <cell r="AF627" t="str">
            <v>XOBI</v>
          </cell>
          <cell r="AG627" t="str">
            <v>XOBI - Air</v>
          </cell>
          <cell r="AH627" t="str">
            <v>XOBI - Sea</v>
          </cell>
        </row>
        <row r="628">
          <cell r="B628" t="str">
            <v>XNBNV</v>
          </cell>
          <cell r="D628" t="str">
            <v>HPZ G3</v>
          </cell>
          <cell r="AF628" t="str">
            <v>XOIPI</v>
          </cell>
          <cell r="AG628" t="str">
            <v>XOIPI - Air</v>
          </cell>
          <cell r="AH628" t="str">
            <v>XOIPI - Sea</v>
          </cell>
        </row>
        <row r="629">
          <cell r="B629" t="str">
            <v>XNBTG</v>
          </cell>
          <cell r="AF629" t="str">
            <v>XOWCP</v>
          </cell>
          <cell r="AG629" t="str">
            <v>XOWCP - Air</v>
          </cell>
          <cell r="AH629" t="str">
            <v>XOWCP - Sea</v>
          </cell>
        </row>
        <row r="630">
          <cell r="B630" t="str">
            <v>XNERA</v>
          </cell>
          <cell r="C630" t="str">
            <v>SGN G5</v>
          </cell>
          <cell r="AF630" t="str">
            <v>XPACS</v>
          </cell>
          <cell r="AG630" t="str">
            <v>XPACS - Air</v>
          </cell>
          <cell r="AH630" t="str">
            <v>XPACS - Sea</v>
          </cell>
        </row>
        <row r="631">
          <cell r="B631" t="str">
            <v>XNEWI</v>
          </cell>
          <cell r="C631" t="str">
            <v>SGN G5</v>
          </cell>
          <cell r="AF631" t="str">
            <v>XPAMG</v>
          </cell>
          <cell r="AG631" t="str">
            <v>XPAMG - Air</v>
          </cell>
          <cell r="AH631" t="str">
            <v>XPAMG - Sea</v>
          </cell>
        </row>
        <row r="632">
          <cell r="B632" t="str">
            <v>XOBI</v>
          </cell>
          <cell r="C632" t="str">
            <v>SGN G5</v>
          </cell>
          <cell r="AF632" t="str">
            <v>XPCL</v>
          </cell>
          <cell r="AG632" t="str">
            <v>XPCL - Air</v>
          </cell>
          <cell r="AH632" t="str">
            <v>XPCL - Sea</v>
          </cell>
        </row>
        <row r="633">
          <cell r="B633" t="str">
            <v>XOIPI</v>
          </cell>
          <cell r="C633" t="str">
            <v>SGN G5</v>
          </cell>
          <cell r="AF633" t="str">
            <v>XPEAC</v>
          </cell>
          <cell r="AG633" t="str">
            <v>XPEAC - Air</v>
          </cell>
          <cell r="AH633" t="str">
            <v>XPEAC - Sea</v>
          </cell>
        </row>
        <row r="634">
          <cell r="B634" t="str">
            <v>XOWCP</v>
          </cell>
          <cell r="D634" t="str">
            <v>HPZ G2</v>
          </cell>
          <cell r="AF634" t="str">
            <v>XPETS</v>
          </cell>
          <cell r="AG634" t="str">
            <v>XPETS - Air</v>
          </cell>
          <cell r="AH634" t="str">
            <v>XPETS - Sea</v>
          </cell>
        </row>
        <row r="635">
          <cell r="B635" t="str">
            <v>XPACS</v>
          </cell>
          <cell r="C635" t="str">
            <v>SGN G5</v>
          </cell>
          <cell r="AF635" t="str">
            <v>XPICO</v>
          </cell>
          <cell r="AG635" t="str">
            <v>XPICO - Air</v>
          </cell>
          <cell r="AH635" t="str">
            <v>XPICO - Sea</v>
          </cell>
        </row>
        <row r="636">
          <cell r="B636" t="str">
            <v>XPAMG</v>
          </cell>
          <cell r="AF636" t="str">
            <v>XPKIDS</v>
          </cell>
          <cell r="AG636" t="str">
            <v>XPKIDS - Air</v>
          </cell>
          <cell r="AH636" t="str">
            <v>XPKIDS - Sea</v>
          </cell>
        </row>
        <row r="637">
          <cell r="B637" t="str">
            <v>XPCL</v>
          </cell>
          <cell r="C637" t="str">
            <v>SGN G5</v>
          </cell>
          <cell r="D637" t="str">
            <v>HPZ G2</v>
          </cell>
          <cell r="AF637" t="str">
            <v>XPMPP</v>
          </cell>
          <cell r="AG637" t="str">
            <v>XPMPP - Air</v>
          </cell>
          <cell r="AH637" t="str">
            <v>XPMPP - Sea</v>
          </cell>
        </row>
        <row r="638">
          <cell r="B638" t="str">
            <v>XPEAC</v>
          </cell>
          <cell r="C638" t="str">
            <v>SGN G5</v>
          </cell>
          <cell r="AF638" t="str">
            <v>XPTVE</v>
          </cell>
          <cell r="AG638" t="str">
            <v>XPTVE - Air</v>
          </cell>
          <cell r="AH638" t="str">
            <v>XPTVE - Sea</v>
          </cell>
        </row>
        <row r="639">
          <cell r="B639" t="str">
            <v>XPETS</v>
          </cell>
          <cell r="C639" t="str">
            <v>SGN G5</v>
          </cell>
          <cell r="D639" t="str">
            <v>HPZ G2</v>
          </cell>
          <cell r="AF639" t="str">
            <v>XPVMI</v>
          </cell>
          <cell r="AG639" t="str">
            <v>XPVMI - Air</v>
          </cell>
          <cell r="AH639" t="str">
            <v>XPVMI - Sea</v>
          </cell>
        </row>
        <row r="640">
          <cell r="B640" t="str">
            <v>XPICO</v>
          </cell>
          <cell r="AF640" t="str">
            <v>XQSUY</v>
          </cell>
          <cell r="AG640" t="str">
            <v>XQSUY - Air</v>
          </cell>
          <cell r="AH640" t="str">
            <v>XQSUY - Sea</v>
          </cell>
        </row>
        <row r="641">
          <cell r="B641" t="str">
            <v>XPKIDS</v>
          </cell>
          <cell r="C641" t="str">
            <v>SGN G3</v>
          </cell>
          <cell r="D641" t="str">
            <v>HPZ G1</v>
          </cell>
          <cell r="AF641" t="str">
            <v>XRBKM</v>
          </cell>
          <cell r="AG641" t="str">
            <v>XRBKM - Air</v>
          </cell>
          <cell r="AH641" t="str">
            <v>XRBKM - Sea</v>
          </cell>
        </row>
        <row r="642">
          <cell r="B642" t="str">
            <v>XPMPP</v>
          </cell>
          <cell r="C642" t="str">
            <v>SGN G5</v>
          </cell>
          <cell r="AF642" t="str">
            <v>XRCAP</v>
          </cell>
          <cell r="AG642" t="str">
            <v>XRCAP - Air</v>
          </cell>
          <cell r="AH642" t="str">
            <v>XRCAP - Sea</v>
          </cell>
        </row>
        <row r="643">
          <cell r="B643" t="str">
            <v>XPTVE</v>
          </cell>
          <cell r="AF643" t="str">
            <v>XREDC</v>
          </cell>
          <cell r="AG643" t="str">
            <v>XREDC - Air</v>
          </cell>
          <cell r="AH643" t="str">
            <v>XREDC - Sea</v>
          </cell>
        </row>
        <row r="644">
          <cell r="B644" t="str">
            <v>XPVMI</v>
          </cell>
          <cell r="AF644" t="str">
            <v>XRIIS</v>
          </cell>
          <cell r="AG644" t="str">
            <v>XRIIS - Air</v>
          </cell>
          <cell r="AH644" t="str">
            <v>XRIIS - Sea</v>
          </cell>
        </row>
        <row r="645">
          <cell r="B645" t="str">
            <v>XQSUY</v>
          </cell>
          <cell r="AF645" t="str">
            <v>XRISP</v>
          </cell>
          <cell r="AG645" t="str">
            <v>XRISP - Air</v>
          </cell>
          <cell r="AH645" t="str">
            <v>XRISP - Sea</v>
          </cell>
        </row>
        <row r="646">
          <cell r="B646" t="str">
            <v>XRBKM</v>
          </cell>
          <cell r="AF646" t="str">
            <v>XROKI</v>
          </cell>
          <cell r="AG646" t="str">
            <v>XROKI - Air</v>
          </cell>
          <cell r="AH646" t="str">
            <v>XROKI - Sea</v>
          </cell>
        </row>
        <row r="647">
          <cell r="B647" t="str">
            <v>XRCAP</v>
          </cell>
          <cell r="D647" t="str">
            <v>HPZ G2</v>
          </cell>
          <cell r="AF647" t="str">
            <v>XRORO</v>
          </cell>
          <cell r="AG647" t="str">
            <v>XRORO - Air</v>
          </cell>
          <cell r="AH647" t="str">
            <v>XRORO - Sea</v>
          </cell>
        </row>
        <row r="648">
          <cell r="B648" t="str">
            <v>XREDC</v>
          </cell>
          <cell r="C648" t="str">
            <v>SGN G5</v>
          </cell>
          <cell r="D648" t="str">
            <v>HPZ G3</v>
          </cell>
          <cell r="AF648" t="str">
            <v>XRPAC</v>
          </cell>
          <cell r="AG648" t="str">
            <v>XRPAC - Air</v>
          </cell>
          <cell r="AH648" t="str">
            <v>XRPAC - Sea</v>
          </cell>
        </row>
        <row r="649">
          <cell r="B649" t="str">
            <v>XRIIS</v>
          </cell>
          <cell r="C649" t="str">
            <v>SGN G5</v>
          </cell>
          <cell r="AF649" t="str">
            <v>XRVCL</v>
          </cell>
          <cell r="AG649" t="str">
            <v>XRVCL - Air</v>
          </cell>
          <cell r="AH649" t="str">
            <v>XRVCL - Sea</v>
          </cell>
        </row>
        <row r="650">
          <cell r="B650" t="str">
            <v>XRISP</v>
          </cell>
          <cell r="C650" t="str">
            <v>SGN G5</v>
          </cell>
          <cell r="AF650" t="str">
            <v>XSAGO</v>
          </cell>
          <cell r="AG650" t="str">
            <v>XSAGO - Air</v>
          </cell>
          <cell r="AH650" t="str">
            <v>XSAGO - Sea</v>
          </cell>
        </row>
        <row r="651">
          <cell r="B651" t="str">
            <v>XROKI</v>
          </cell>
          <cell r="AF651" t="str">
            <v>XSBFCP</v>
          </cell>
          <cell r="AG651" t="str">
            <v>XSBFCP - Air</v>
          </cell>
          <cell r="AH651" t="str">
            <v>XSBFCP - Sea</v>
          </cell>
        </row>
        <row r="652">
          <cell r="B652" t="str">
            <v>XRORO</v>
          </cell>
          <cell r="AF652" t="str">
            <v>XSCGY</v>
          </cell>
          <cell r="AG652" t="str">
            <v>XSCGY - Air</v>
          </cell>
          <cell r="AH652" t="str">
            <v>XSCGY - Sea</v>
          </cell>
        </row>
        <row r="653">
          <cell r="B653" t="str">
            <v>XRPAC</v>
          </cell>
          <cell r="AF653" t="str">
            <v>XSCIN</v>
          </cell>
          <cell r="AG653" t="str">
            <v>XSCIN - Air</v>
          </cell>
          <cell r="AH653" t="str">
            <v>XSCIN - Sea</v>
          </cell>
        </row>
        <row r="654">
          <cell r="B654" t="str">
            <v>XRVCL</v>
          </cell>
          <cell r="C654" t="str">
            <v>SGN G5</v>
          </cell>
          <cell r="AF654" t="str">
            <v>XSEBO</v>
          </cell>
          <cell r="AG654" t="str">
            <v>XSEBO - Air</v>
          </cell>
          <cell r="AH654" t="str">
            <v>XSEBO - Sea</v>
          </cell>
        </row>
        <row r="655">
          <cell r="B655" t="str">
            <v>XSAGO</v>
          </cell>
          <cell r="C655" t="str">
            <v>SGN G5</v>
          </cell>
          <cell r="AF655" t="str">
            <v>XSERC</v>
          </cell>
          <cell r="AG655" t="str">
            <v>XSERC - Air</v>
          </cell>
          <cell r="AH655" t="str">
            <v>XSERC - Sea</v>
          </cell>
        </row>
        <row r="656">
          <cell r="B656" t="str">
            <v>XSBFCP</v>
          </cell>
          <cell r="C656" t="str">
            <v>SGN G5</v>
          </cell>
          <cell r="D656" t="str">
            <v>HPZ G2</v>
          </cell>
          <cell r="AF656" t="str">
            <v>XSHDL</v>
          </cell>
          <cell r="AG656" t="str">
            <v>XSHDL - Air</v>
          </cell>
          <cell r="AH656" t="str">
            <v>XSHDL - Sea</v>
          </cell>
        </row>
        <row r="657">
          <cell r="B657" t="str">
            <v>XSCGY</v>
          </cell>
          <cell r="C657" t="str">
            <v>SGN G5</v>
          </cell>
          <cell r="D657" t="str">
            <v>HPZ G2</v>
          </cell>
          <cell r="AF657" t="str">
            <v>XSHWD</v>
          </cell>
          <cell r="AG657" t="str">
            <v>XSHWD - Air</v>
          </cell>
          <cell r="AH657" t="str">
            <v>XSHWD - Sea</v>
          </cell>
        </row>
        <row r="658">
          <cell r="B658" t="str">
            <v>XSEBO</v>
          </cell>
          <cell r="C658" t="str">
            <v>SGN G5</v>
          </cell>
          <cell r="AF658" t="str">
            <v>XSJIF</v>
          </cell>
          <cell r="AG658" t="str">
            <v>XSJIF - Air</v>
          </cell>
          <cell r="AH658" t="str">
            <v>XSJIF - Sea</v>
          </cell>
        </row>
        <row r="659">
          <cell r="B659" t="str">
            <v>XSERC</v>
          </cell>
          <cell r="C659" t="str">
            <v>SGN G5</v>
          </cell>
          <cell r="D659" t="str">
            <v>HPZ G3</v>
          </cell>
          <cell r="AF659" t="str">
            <v>XSJVF</v>
          </cell>
          <cell r="AG659" t="str">
            <v>XSJVF - Air</v>
          </cell>
          <cell r="AH659" t="str">
            <v>XSJVF - Sea</v>
          </cell>
        </row>
        <row r="660">
          <cell r="B660" t="str">
            <v>XSHDL</v>
          </cell>
          <cell r="AF660" t="str">
            <v>XSKGM</v>
          </cell>
          <cell r="AG660" t="str">
            <v>XSKGM - Air</v>
          </cell>
          <cell r="AH660" t="str">
            <v>XSKGM - Sea</v>
          </cell>
        </row>
        <row r="661">
          <cell r="B661" t="str">
            <v>XSHWD</v>
          </cell>
          <cell r="D661" t="str">
            <v>HPZ G2</v>
          </cell>
          <cell r="AF661" t="str">
            <v>XSLFU</v>
          </cell>
          <cell r="AG661" t="str">
            <v>XSLFU - Air</v>
          </cell>
          <cell r="AH661" t="str">
            <v>XSLFU - Sea</v>
          </cell>
        </row>
        <row r="662">
          <cell r="B662" t="str">
            <v>XSJIF</v>
          </cell>
          <cell r="AF662" t="str">
            <v>XSNAC</v>
          </cell>
          <cell r="AG662" t="str">
            <v>XSNAC - Air</v>
          </cell>
          <cell r="AH662" t="str">
            <v>XSNAC - Sea</v>
          </cell>
        </row>
        <row r="663">
          <cell r="B663" t="str">
            <v>XSKGM</v>
          </cell>
          <cell r="D663" t="str">
            <v>HPZ G3</v>
          </cell>
          <cell r="AF663" t="str">
            <v>XSOLS</v>
          </cell>
          <cell r="AG663" t="str">
            <v>XSOLS - Air</v>
          </cell>
          <cell r="AH663" t="str">
            <v>XSOLS - Sea</v>
          </cell>
        </row>
        <row r="664">
          <cell r="B664" t="str">
            <v>XSLFU</v>
          </cell>
          <cell r="AF664" t="str">
            <v>XSOSO</v>
          </cell>
          <cell r="AG664" t="str">
            <v>XSOSO - Air</v>
          </cell>
          <cell r="AH664" t="str">
            <v>XSOSO - Sea</v>
          </cell>
        </row>
        <row r="665">
          <cell r="B665" t="str">
            <v>XSNAC</v>
          </cell>
          <cell r="C665" t="str">
            <v>SGN G5</v>
          </cell>
          <cell r="AF665" t="str">
            <v>XSOSU</v>
          </cell>
          <cell r="AG665" t="str">
            <v>XSOSU - Air</v>
          </cell>
          <cell r="AH665" t="str">
            <v>XSOSU - Sea</v>
          </cell>
        </row>
        <row r="666">
          <cell r="B666" t="str">
            <v>XSOLS</v>
          </cell>
          <cell r="C666" t="str">
            <v>SGN G5</v>
          </cell>
          <cell r="AF666" t="str">
            <v>XSOTP</v>
          </cell>
          <cell r="AG666" t="str">
            <v>XSOTP - Air</v>
          </cell>
          <cell r="AH666" t="str">
            <v>XSOTP - Sea</v>
          </cell>
        </row>
        <row r="667">
          <cell r="B667" t="str">
            <v>XSOSO</v>
          </cell>
          <cell r="C667" t="str">
            <v>SGN G5</v>
          </cell>
          <cell r="AF667" t="str">
            <v>XSSGM</v>
          </cell>
          <cell r="AG667" t="str">
            <v>XSSGM - Air</v>
          </cell>
          <cell r="AH667" t="str">
            <v>XSSGM - Sea</v>
          </cell>
        </row>
        <row r="668">
          <cell r="B668" t="str">
            <v>XSOSU</v>
          </cell>
          <cell r="C668" t="str">
            <v>SGN G4</v>
          </cell>
          <cell r="AF668" t="str">
            <v>XSTIL</v>
          </cell>
          <cell r="AG668" t="str">
            <v>XSTIL - Air</v>
          </cell>
          <cell r="AH668" t="str">
            <v>XSTIL - Sea</v>
          </cell>
        </row>
        <row r="669">
          <cell r="B669" t="str">
            <v>XSOTP</v>
          </cell>
          <cell r="AF669" t="str">
            <v>XSUDT</v>
          </cell>
          <cell r="AG669" t="str">
            <v>XSUDT - Air</v>
          </cell>
          <cell r="AH669" t="str">
            <v>XSUDT - Sea</v>
          </cell>
        </row>
        <row r="670">
          <cell r="B670" t="str">
            <v>XSSGM</v>
          </cell>
          <cell r="D670" t="str">
            <v>HPZ G3</v>
          </cell>
          <cell r="AF670" t="str">
            <v>XSUPS</v>
          </cell>
          <cell r="AG670" t="str">
            <v>XSUPS - Air</v>
          </cell>
          <cell r="AH670" t="str">
            <v>XSUPS - Sea</v>
          </cell>
        </row>
        <row r="671">
          <cell r="B671" t="str">
            <v>XSTIL</v>
          </cell>
          <cell r="AF671" t="str">
            <v>XSURI</v>
          </cell>
          <cell r="AG671" t="str">
            <v>XSURI - Air</v>
          </cell>
          <cell r="AH671" t="str">
            <v>XSURI - Sea</v>
          </cell>
        </row>
        <row r="672">
          <cell r="B672" t="str">
            <v>XSUDT</v>
          </cell>
          <cell r="C672" t="str">
            <v>SGN G5</v>
          </cell>
          <cell r="AF672" t="str">
            <v>XSUYE</v>
          </cell>
          <cell r="AG672" t="str">
            <v>XSUYE - Air</v>
          </cell>
          <cell r="AH672" t="str">
            <v>XSUYE - Sea</v>
          </cell>
        </row>
        <row r="673">
          <cell r="B673" t="str">
            <v>XSUPS</v>
          </cell>
          <cell r="AF673" t="str">
            <v>XSWBJ</v>
          </cell>
          <cell r="AG673" t="str">
            <v>XSWBJ - Air</v>
          </cell>
          <cell r="AH673" t="str">
            <v>XSWBJ - Sea</v>
          </cell>
        </row>
        <row r="674">
          <cell r="B674" t="str">
            <v>XSWBJ</v>
          </cell>
          <cell r="C674" t="str">
            <v>SGN G5</v>
          </cell>
          <cell r="AF674" t="str">
            <v>XTCCL</v>
          </cell>
          <cell r="AG674" t="str">
            <v>XTCCL - Air</v>
          </cell>
          <cell r="AH674" t="str">
            <v>XTCCL - Sea</v>
          </cell>
        </row>
        <row r="675">
          <cell r="B675" t="str">
            <v>XTCCL</v>
          </cell>
          <cell r="AF675" t="str">
            <v>XTCDP</v>
          </cell>
          <cell r="AG675" t="str">
            <v>XTCDP - Air</v>
          </cell>
          <cell r="AH675" t="str">
            <v>XTCDP - Sea</v>
          </cell>
        </row>
        <row r="676">
          <cell r="B676" t="str">
            <v>XTCDP</v>
          </cell>
          <cell r="AF676" t="str">
            <v>XTCJC</v>
          </cell>
          <cell r="AG676" t="str">
            <v>XTCJC - Air</v>
          </cell>
          <cell r="AH676" t="str">
            <v>XTCJC - Sea</v>
          </cell>
        </row>
        <row r="677">
          <cell r="B677" t="str">
            <v>XTCJC</v>
          </cell>
          <cell r="AF677" t="str">
            <v>XTDSC</v>
          </cell>
          <cell r="AG677" t="str">
            <v>XTDSC - Air</v>
          </cell>
          <cell r="AH677" t="str">
            <v>XTDSC - Sea</v>
          </cell>
        </row>
        <row r="678">
          <cell r="B678" t="str">
            <v>XTDSC</v>
          </cell>
          <cell r="AF678" t="str">
            <v>XTEPG</v>
          </cell>
          <cell r="AG678" t="str">
            <v>XTEPG - Air</v>
          </cell>
          <cell r="AH678" t="str">
            <v>XTEPG - Sea</v>
          </cell>
        </row>
        <row r="679">
          <cell r="B679" t="str">
            <v>XTEPG</v>
          </cell>
          <cell r="AF679" t="str">
            <v>XTHAR</v>
          </cell>
          <cell r="AG679" t="str">
            <v>XTHAR - Air</v>
          </cell>
          <cell r="AH679" t="str">
            <v>XTHAR - Sea</v>
          </cell>
        </row>
        <row r="680">
          <cell r="B680" t="str">
            <v>XTHAR</v>
          </cell>
          <cell r="AF680" t="str">
            <v>XTHRY</v>
          </cell>
          <cell r="AG680" t="str">
            <v>XTHRY - Air</v>
          </cell>
          <cell r="AH680" t="str">
            <v>XTHRY - Sea</v>
          </cell>
        </row>
        <row r="681">
          <cell r="B681" t="str">
            <v>XTHRY</v>
          </cell>
          <cell r="C681" t="str">
            <v>SGN G5</v>
          </cell>
          <cell r="D681" t="str">
            <v>HPZ G1</v>
          </cell>
          <cell r="AF681" t="str">
            <v>XTOPC</v>
          </cell>
          <cell r="AG681" t="str">
            <v>XTOPC - Air</v>
          </cell>
          <cell r="AH681" t="str">
            <v>XTOPC - Sea</v>
          </cell>
        </row>
        <row r="682">
          <cell r="B682" t="str">
            <v>XTOPC</v>
          </cell>
          <cell r="C682" t="str">
            <v>SGN G5</v>
          </cell>
          <cell r="AF682" t="str">
            <v>XTRDU</v>
          </cell>
          <cell r="AG682" t="str">
            <v>XTRDU - Air</v>
          </cell>
          <cell r="AH682" t="str">
            <v>XTRDU - Sea</v>
          </cell>
        </row>
        <row r="683">
          <cell r="B683" t="str">
            <v>XTRDU</v>
          </cell>
          <cell r="C683" t="str">
            <v>SGN G5</v>
          </cell>
          <cell r="AF683" t="str">
            <v>XTSLK</v>
          </cell>
          <cell r="AG683" t="str">
            <v>XTSLK - Air</v>
          </cell>
          <cell r="AH683" t="str">
            <v>XTSLK - Sea</v>
          </cell>
        </row>
        <row r="684">
          <cell r="B684" t="str">
            <v>XTSLK</v>
          </cell>
          <cell r="AF684" t="str">
            <v>XTSUW</v>
          </cell>
          <cell r="AG684" t="str">
            <v>XTSUW - Air</v>
          </cell>
          <cell r="AH684" t="str">
            <v>XTSUW - Sea</v>
          </cell>
        </row>
        <row r="685">
          <cell r="B685" t="str">
            <v>XTSUW</v>
          </cell>
          <cell r="C685" t="str">
            <v>SGN G5</v>
          </cell>
          <cell r="AF685" t="str">
            <v>XTTFE</v>
          </cell>
          <cell r="AG685" t="str">
            <v>XTTFE - Air</v>
          </cell>
          <cell r="AH685" t="str">
            <v>XTTFE - Sea</v>
          </cell>
        </row>
        <row r="686">
          <cell r="B686" t="str">
            <v>XTTFE</v>
          </cell>
          <cell r="C686" t="str">
            <v>SGN G5</v>
          </cell>
          <cell r="AF686" t="str">
            <v>XUASP</v>
          </cell>
          <cell r="AG686" t="str">
            <v>XUASP - Air</v>
          </cell>
          <cell r="AH686" t="str">
            <v>XUASP - Sea</v>
          </cell>
        </row>
        <row r="687">
          <cell r="B687" t="str">
            <v>XUASP</v>
          </cell>
          <cell r="AF687" t="str">
            <v>XUHPT</v>
          </cell>
          <cell r="AG687" t="str">
            <v>XUHPT - Air</v>
          </cell>
          <cell r="AH687" t="str">
            <v>XUHPT - Sea</v>
          </cell>
        </row>
        <row r="688">
          <cell r="B688" t="str">
            <v>XUHPT</v>
          </cell>
          <cell r="C688" t="str">
            <v>SGN G5</v>
          </cell>
          <cell r="AF688" t="str">
            <v>XULIC</v>
          </cell>
          <cell r="AG688" t="str">
            <v>XULIC - Air</v>
          </cell>
          <cell r="AH688" t="str">
            <v>XULIC - Sea</v>
          </cell>
        </row>
        <row r="689">
          <cell r="B689" t="str">
            <v>XULIC</v>
          </cell>
          <cell r="AF689" t="str">
            <v>XUNICE</v>
          </cell>
          <cell r="AG689" t="str">
            <v>XUNICE - Air</v>
          </cell>
          <cell r="AH689" t="str">
            <v>XUNICE - Sea</v>
          </cell>
        </row>
        <row r="690">
          <cell r="B690" t="str">
            <v>XUNICE</v>
          </cell>
          <cell r="AF690" t="str">
            <v>XUNLP</v>
          </cell>
          <cell r="AG690" t="str">
            <v>XUNLP - Air</v>
          </cell>
          <cell r="AH690" t="str">
            <v>XUNLP - Sea</v>
          </cell>
        </row>
        <row r="691">
          <cell r="B691" t="str">
            <v>XUNLP</v>
          </cell>
          <cell r="AF691" t="str">
            <v>XVFBR</v>
          </cell>
          <cell r="AG691" t="str">
            <v>XVFBR - Air</v>
          </cell>
          <cell r="AH691" t="str">
            <v>XVFBR - Sea</v>
          </cell>
        </row>
        <row r="692">
          <cell r="B692" t="str">
            <v>XVFBR</v>
          </cell>
          <cell r="AF692" t="str">
            <v>XVHCA</v>
          </cell>
          <cell r="AG692" t="str">
            <v>XVHCA - Air</v>
          </cell>
          <cell r="AH692" t="str">
            <v>XVHCA - Sea</v>
          </cell>
        </row>
        <row r="693">
          <cell r="B693" t="str">
            <v>XVHCA</v>
          </cell>
          <cell r="C693" t="str">
            <v>SGN G5</v>
          </cell>
          <cell r="AF693" t="str">
            <v>XVJOG</v>
          </cell>
          <cell r="AG693" t="str">
            <v>XVJOG - Air</v>
          </cell>
          <cell r="AH693" t="str">
            <v>XVJOG - Sea</v>
          </cell>
        </row>
        <row r="694">
          <cell r="B694" t="str">
            <v>XVJOG</v>
          </cell>
          <cell r="AF694" t="str">
            <v>XVRTY</v>
          </cell>
          <cell r="AG694" t="str">
            <v>XVRTY - Air</v>
          </cell>
          <cell r="AH694" t="str">
            <v>XVRTY - Sea</v>
          </cell>
        </row>
        <row r="695">
          <cell r="B695" t="str">
            <v>XWETE</v>
          </cell>
          <cell r="C695" t="str">
            <v>SGN G5</v>
          </cell>
          <cell r="AF695" t="str">
            <v>XVSSA</v>
          </cell>
          <cell r="AG695" t="str">
            <v>XVSSA - Air</v>
          </cell>
          <cell r="AH695" t="str">
            <v>XVSSA - Sea</v>
          </cell>
        </row>
        <row r="696">
          <cell r="B696" t="str">
            <v>XWHPO</v>
          </cell>
          <cell r="C696" t="str">
            <v>SGN G5</v>
          </cell>
          <cell r="D696" t="str">
            <v>HPZ G2</v>
          </cell>
          <cell r="AF696" t="str">
            <v>XWASO</v>
          </cell>
          <cell r="AG696" t="str">
            <v>XWASO - Air</v>
          </cell>
          <cell r="AH696" t="str">
            <v>XWASO - Sea</v>
          </cell>
        </row>
        <row r="697">
          <cell r="B697" t="str">
            <v>XWMWG</v>
          </cell>
          <cell r="C697" t="str">
            <v>SGN G5</v>
          </cell>
          <cell r="AF697" t="str">
            <v>XWBRV</v>
          </cell>
          <cell r="AG697" t="str">
            <v>XWBRV - Air</v>
          </cell>
          <cell r="AH697" t="str">
            <v>XWBRV - Sea</v>
          </cell>
        </row>
        <row r="698">
          <cell r="B698" t="str">
            <v>XWSPO</v>
          </cell>
          <cell r="AF698" t="str">
            <v>XWETE</v>
          </cell>
          <cell r="AG698" t="str">
            <v>XWETE - Air</v>
          </cell>
          <cell r="AH698" t="str">
            <v>XWETE - Sea</v>
          </cell>
        </row>
        <row r="699">
          <cell r="B699" t="str">
            <v>XWTIT</v>
          </cell>
          <cell r="C699" t="str">
            <v>SGN G5</v>
          </cell>
          <cell r="D699" t="str">
            <v>HPZ G2</v>
          </cell>
          <cell r="AF699" t="str">
            <v>XWHPO</v>
          </cell>
          <cell r="AG699" t="str">
            <v>XWHPO - Air</v>
          </cell>
          <cell r="AH699" t="str">
            <v>XWHPO - Sea</v>
          </cell>
        </row>
        <row r="700">
          <cell r="B700" t="str">
            <v>ZASEA</v>
          </cell>
          <cell r="AF700" t="str">
            <v>XWKTD</v>
          </cell>
          <cell r="AG700" t="str">
            <v>XWKTD - Air</v>
          </cell>
          <cell r="AH700" t="str">
            <v>XWKTD - Sea</v>
          </cell>
        </row>
        <row r="701">
          <cell r="B701" t="str">
            <v>ZUMBA</v>
          </cell>
          <cell r="AF701" t="str">
            <v>XWMWG</v>
          </cell>
          <cell r="AG701" t="str">
            <v>XWMWG - Air</v>
          </cell>
          <cell r="AH701" t="str">
            <v>XWMWG - Sea</v>
          </cell>
        </row>
        <row r="702">
          <cell r="B702" t="str">
            <v>XGEHP</v>
          </cell>
          <cell r="D702" t="str">
            <v>HPZ G1</v>
          </cell>
          <cell r="AF702" t="str">
            <v>XWSPO</v>
          </cell>
          <cell r="AG702" t="str">
            <v>XWSPO - Air</v>
          </cell>
          <cell r="AH702" t="str">
            <v>XWSPO - Sea</v>
          </cell>
        </row>
        <row r="703">
          <cell r="B703" t="str">
            <v>CHEWY</v>
          </cell>
          <cell r="C703" t="str">
            <v>SGN G3</v>
          </cell>
          <cell r="AF703" t="str">
            <v>XWTIT</v>
          </cell>
          <cell r="AG703" t="str">
            <v>XWTIT - Air</v>
          </cell>
          <cell r="AH703" t="str">
            <v>XWTIT - Sea</v>
          </cell>
        </row>
        <row r="704">
          <cell r="B704" t="str">
            <v>FOOTES</v>
          </cell>
          <cell r="C704" t="str">
            <v>SGN G3</v>
          </cell>
          <cell r="AF704" t="str">
            <v>ZASEA</v>
          </cell>
          <cell r="AG704" t="str">
            <v>ZASEA - Air</v>
          </cell>
          <cell r="AH704" t="str">
            <v>ZASEA - Sea</v>
          </cell>
        </row>
        <row r="705">
          <cell r="B705" t="str">
            <v>NGBR</v>
          </cell>
          <cell r="C705" t="str">
            <v>SGN G5</v>
          </cell>
          <cell r="AF705" t="str">
            <v>ZUMBA</v>
          </cell>
          <cell r="AG705" t="str">
            <v>ZUMBA - Air</v>
          </cell>
          <cell r="AH705" t="str">
            <v>ZUMBA - Sea</v>
          </cell>
        </row>
        <row r="744">
          <cell r="B744" t="str">
            <v>EOF</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F8B5C-DF7E-4F13-BC5B-977CD3F3A9DE}">
  <sheetPr codeName="Sheet1">
    <tabColor rgb="FFFF0000"/>
  </sheetPr>
  <dimension ref="A1:J29"/>
  <sheetViews>
    <sheetView showGridLines="0" tabSelected="1" workbookViewId="0">
      <selection activeCell="Q6" sqref="Q6"/>
    </sheetView>
  </sheetViews>
  <sheetFormatPr defaultRowHeight="15" x14ac:dyDescent="0.25"/>
  <cols>
    <col min="1" max="1" width="13" customWidth="1"/>
    <col min="2" max="2" width="16" bestFit="1" customWidth="1"/>
    <col min="3" max="3" width="6.5703125" bestFit="1" customWidth="1"/>
    <col min="4" max="4" width="8.42578125" bestFit="1" customWidth="1"/>
    <col min="5" max="5" width="10.7109375" bestFit="1" customWidth="1"/>
    <col min="6" max="6" width="8.5703125" bestFit="1" customWidth="1"/>
    <col min="7" max="8" width="8.42578125" bestFit="1" customWidth="1"/>
    <col min="9" max="9" width="11" bestFit="1" customWidth="1"/>
    <col min="10" max="10" width="9.85546875" bestFit="1" customWidth="1"/>
  </cols>
  <sheetData>
    <row r="1" spans="1:10" ht="21.75" thickBot="1" x14ac:dyDescent="0.4">
      <c r="A1" s="1"/>
      <c r="B1" s="1" t="s">
        <v>0</v>
      </c>
      <c r="C1" s="1"/>
      <c r="D1" s="979">
        <f ca="1">TODAY()</f>
        <v>45152</v>
      </c>
      <c r="E1" s="979"/>
      <c r="F1" s="979"/>
      <c r="G1" s="979"/>
      <c r="H1" s="979"/>
      <c r="I1" s="3"/>
    </row>
    <row r="2" spans="1:10" ht="15.75" customHeight="1" thickBot="1" x14ac:dyDescent="0.3">
      <c r="A2" s="966" t="s">
        <v>1</v>
      </c>
      <c r="B2" s="966" t="s">
        <v>2</v>
      </c>
      <c r="C2" s="970" t="s">
        <v>3</v>
      </c>
      <c r="D2" s="968" t="s">
        <v>4</v>
      </c>
      <c r="E2" s="972"/>
      <c r="F2" s="972"/>
      <c r="G2" s="972"/>
      <c r="H2" s="972"/>
      <c r="I2" s="972"/>
      <c r="J2" s="973" t="s">
        <v>5</v>
      </c>
    </row>
    <row r="3" spans="1:10" ht="16.5" thickBot="1" x14ac:dyDescent="0.3">
      <c r="A3" s="967"/>
      <c r="B3" s="967"/>
      <c r="C3" s="971"/>
      <c r="D3" s="968" t="s">
        <v>6</v>
      </c>
      <c r="E3" s="969"/>
      <c r="F3" s="975" t="s">
        <v>7</v>
      </c>
      <c r="G3" s="968" t="s">
        <v>8</v>
      </c>
      <c r="H3" s="969"/>
      <c r="I3" s="977" t="s">
        <v>9</v>
      </c>
      <c r="J3" s="974"/>
    </row>
    <row r="4" spans="1:10" ht="16.5" thickBot="1" x14ac:dyDescent="0.3">
      <c r="A4" s="967"/>
      <c r="B4" s="967"/>
      <c r="C4" s="971"/>
      <c r="D4" s="949" t="s">
        <v>10</v>
      </c>
      <c r="E4" s="949" t="s">
        <v>11</v>
      </c>
      <c r="F4" s="976"/>
      <c r="G4" s="949" t="s">
        <v>10</v>
      </c>
      <c r="H4" s="949" t="s">
        <v>11</v>
      </c>
      <c r="I4" s="978"/>
      <c r="J4" s="974"/>
    </row>
    <row r="5" spans="1:10" ht="15.75" x14ac:dyDescent="0.25">
      <c r="A5" s="957" t="str" cm="1">
        <f t="array" ref="A5">INDEX([1]!DATA_CL_MASTERCODE,MATCH(Summary!B5,[1]!DATA_CL_CUSTOMERCODE,0))</f>
        <v>AEBV</v>
      </c>
      <c r="B5" s="952" t="s">
        <v>19</v>
      </c>
      <c r="C5" s="957">
        <f>[2]Booking_SGN!$C$3</f>
        <v>1</v>
      </c>
      <c r="D5" s="962">
        <f>AAFZE!R83</f>
        <v>0</v>
      </c>
      <c r="E5" s="950">
        <f>AAFZE!M83</f>
        <v>0</v>
      </c>
      <c r="F5" s="950">
        <f t="shared" ref="F5:F23" si="0">D5+E5</f>
        <v>0</v>
      </c>
      <c r="G5" s="950">
        <f>AAFZE!R131</f>
        <v>0</v>
      </c>
      <c r="H5" s="950">
        <f>AAFZE!M131</f>
        <v>0</v>
      </c>
      <c r="I5" s="950">
        <f t="shared" ref="I5:I23" si="1">G5+H5</f>
        <v>0</v>
      </c>
      <c r="J5" s="951">
        <f t="shared" ref="J5:J23" si="2">F5+I5</f>
        <v>0</v>
      </c>
    </row>
    <row r="6" spans="1:10" ht="15.75" x14ac:dyDescent="0.25">
      <c r="A6" s="958" t="str" cm="1">
        <f t="array" ref="A6">INDEX([1]!DATA_CL_MASTERCODE,MATCH(Summary!B6,[1]!DATA_CL_CUSTOMERCODE,0))</f>
        <v>AEBV</v>
      </c>
      <c r="B6" s="955" t="s">
        <v>18</v>
      </c>
      <c r="C6" s="958">
        <f>[2]Booking_SGN!$C$3</f>
        <v>1</v>
      </c>
      <c r="D6" s="963">
        <f>AEBV!R83</f>
        <v>0</v>
      </c>
      <c r="E6" s="21">
        <f>AEBV!M83</f>
        <v>0.40155572916666665</v>
      </c>
      <c r="F6" s="21">
        <f t="shared" si="0"/>
        <v>0.40155572916666665</v>
      </c>
      <c r="G6" s="21">
        <f>AEBV!R137</f>
        <v>0</v>
      </c>
      <c r="H6" s="21">
        <f>AEBV!M137</f>
        <v>0.12267013888888889</v>
      </c>
      <c r="I6" s="21">
        <f t="shared" si="1"/>
        <v>0.12267013888888889</v>
      </c>
      <c r="J6" s="22">
        <f t="shared" si="2"/>
        <v>0.5242258680555556</v>
      </c>
    </row>
    <row r="7" spans="1:10" ht="15.75" x14ac:dyDescent="0.25">
      <c r="A7" s="958" t="str" cm="1">
        <f t="array" ref="A7">INDEX([1]!DATA_CL_MASTERCODE,MATCH(Summary!B7,[1]!DATA_CL_CUSTOMERCODE,0))</f>
        <v>ASCENA</v>
      </c>
      <c r="B7" s="955" t="s">
        <v>21</v>
      </c>
      <c r="C7" s="958">
        <f>[2]Booking_SGN!$C$3</f>
        <v>1</v>
      </c>
      <c r="D7" s="963">
        <f>ANNINC!R77</f>
        <v>0</v>
      </c>
      <c r="E7" s="21">
        <f>ANNINC!M77</f>
        <v>7.6078493265993266E-2</v>
      </c>
      <c r="F7" s="21">
        <f t="shared" si="0"/>
        <v>7.6078493265993266E-2</v>
      </c>
      <c r="G7" s="21">
        <f>ANNINC!R141</f>
        <v>0</v>
      </c>
      <c r="H7" s="21">
        <f>ANNINC!M141</f>
        <v>2.8796296296296299E-2</v>
      </c>
      <c r="I7" s="21">
        <f t="shared" si="1"/>
        <v>2.8796296296296299E-2</v>
      </c>
      <c r="J7" s="22">
        <f t="shared" si="2"/>
        <v>0.10487478956228957</v>
      </c>
    </row>
    <row r="8" spans="1:10" ht="15.75" x14ac:dyDescent="0.25">
      <c r="A8" s="958" t="str" cm="1">
        <f t="array" ref="A8">INDEX([1]!DATA_CL_MASTERCODE,MATCH(Summary!B8,[1]!DATA_CL_CUSTOMERCODE,0))</f>
        <v>UA</v>
      </c>
      <c r="B8" s="955" t="s">
        <v>16</v>
      </c>
      <c r="C8" s="958">
        <f>[2]Booking_SGN!$C$3</f>
        <v>1</v>
      </c>
      <c r="D8" s="963">
        <f>ARMOUR!R85</f>
        <v>0</v>
      </c>
      <c r="E8" s="21">
        <f>ARMOUR!M85</f>
        <v>0.75320571895424826</v>
      </c>
      <c r="F8" s="21">
        <f t="shared" si="0"/>
        <v>0.75320571895424826</v>
      </c>
      <c r="G8" s="21">
        <f>ARMOUR!R136</f>
        <v>0</v>
      </c>
      <c r="H8" s="21">
        <f>ARMOUR!M136</f>
        <v>0.18141712418300654</v>
      </c>
      <c r="I8" s="21">
        <f t="shared" si="1"/>
        <v>0.18141712418300654</v>
      </c>
      <c r="J8" s="22">
        <f t="shared" si="2"/>
        <v>0.93462284313725474</v>
      </c>
    </row>
    <row r="9" spans="1:10" ht="15.75" x14ac:dyDescent="0.25">
      <c r="A9" s="958" t="str" cm="1">
        <f t="array" ref="A9">INDEX([1]!DATA_CL_MASTERCODE,MATCH(Summary!B9,[1]!DATA_CL_CUSTOMERCODE,0))</f>
        <v>ATC</v>
      </c>
      <c r="B9" s="955" t="s">
        <v>24</v>
      </c>
      <c r="C9" s="958">
        <f>[2]Booking_SGN!$C$3</f>
        <v>1</v>
      </c>
      <c r="D9" s="963">
        <f>ATC!R82</f>
        <v>0</v>
      </c>
      <c r="E9" s="21">
        <f>ATC!M82</f>
        <v>0.66739185185185179</v>
      </c>
      <c r="F9" s="21">
        <f t="shared" si="0"/>
        <v>0.66739185185185179</v>
      </c>
      <c r="G9" s="21">
        <f>ATC!R142</f>
        <v>0</v>
      </c>
      <c r="H9" s="21">
        <f>ATC!M142</f>
        <v>0.16011851851851847</v>
      </c>
      <c r="I9" s="21">
        <f t="shared" si="1"/>
        <v>0.16011851851851847</v>
      </c>
      <c r="J9" s="22">
        <f t="shared" si="2"/>
        <v>0.82751037037037023</v>
      </c>
    </row>
    <row r="10" spans="1:10" ht="15.75" x14ac:dyDescent="0.25">
      <c r="A10" s="958" t="str" cm="1">
        <f t="array" ref="A10">INDEX([1]!DATA_CL_MASTERCODE,MATCH(Summary!B10,[1]!DATA_CL_CUSTOMERCODE,0))</f>
        <v>ATCSTS</v>
      </c>
      <c r="B10" s="955" t="s">
        <v>25</v>
      </c>
      <c r="C10" s="958">
        <f>[2]Booking_SGN!$C$3</f>
        <v>1</v>
      </c>
      <c r="D10" s="963">
        <f>ATCSTS!R83</f>
        <v>0</v>
      </c>
      <c r="E10" s="21">
        <f>ATCSTS!M83</f>
        <v>0</v>
      </c>
      <c r="F10" s="21">
        <f t="shared" si="0"/>
        <v>0</v>
      </c>
      <c r="G10" s="21">
        <f>ATCSTS!R136</f>
        <v>0</v>
      </c>
      <c r="H10" s="21">
        <f>ATCSTS!M136</f>
        <v>0</v>
      </c>
      <c r="I10" s="21">
        <f t="shared" si="1"/>
        <v>0</v>
      </c>
      <c r="J10" s="22">
        <f t="shared" si="2"/>
        <v>0</v>
      </c>
    </row>
    <row r="11" spans="1:10" ht="15.75" x14ac:dyDescent="0.25">
      <c r="A11" s="958" t="str" cm="1">
        <f t="array" ref="A11">INDEX([1]!DATA_CL_MASTERCODE,MATCH(Summary!B11,[1]!DATA_CL_CUSTOMERCODE,0))</f>
        <v>ASCENA</v>
      </c>
      <c r="B11" s="955" t="s">
        <v>20</v>
      </c>
      <c r="C11" s="958">
        <f>[2]Booking_SGN!$C$3</f>
        <v>1</v>
      </c>
      <c r="D11" s="963">
        <f>ATS!R85</f>
        <v>0</v>
      </c>
      <c r="E11" s="21">
        <f>ATS!M85</f>
        <v>1.6873987268518513E-2</v>
      </c>
      <c r="F11" s="21">
        <f t="shared" si="0"/>
        <v>1.6873987268518513E-2</v>
      </c>
      <c r="G11" s="21">
        <f>ATS!R152</f>
        <v>0</v>
      </c>
      <c r="H11" s="21">
        <f>ATS!M152</f>
        <v>7.5487075617283947E-3</v>
      </c>
      <c r="I11" s="21">
        <f t="shared" si="1"/>
        <v>7.5487075617283947E-3</v>
      </c>
      <c r="J11" s="22">
        <f t="shared" si="2"/>
        <v>2.4422694830246908E-2</v>
      </c>
    </row>
    <row r="12" spans="1:10" ht="15.75" x14ac:dyDescent="0.25">
      <c r="A12" s="958" t="str" cm="1">
        <f t="array" ref="A12">INDEX([1]!DATA_CL_MASTERCODE,MATCH(Summary!B12,[1]!DATA_CL_CUSTOMERCODE,0))</f>
        <v>HORBAC</v>
      </c>
      <c r="B12" s="955" t="s">
        <v>22</v>
      </c>
      <c r="C12" s="958">
        <f>[2]Booking_SGN!$C$3</f>
        <v>1</v>
      </c>
      <c r="D12" s="963">
        <f>HORBAC!R83</f>
        <v>0</v>
      </c>
      <c r="E12" s="21">
        <f>HORBAC!M83</f>
        <v>3.4955902777777777E-2</v>
      </c>
      <c r="F12" s="21">
        <f t="shared" si="0"/>
        <v>3.4955902777777777E-2</v>
      </c>
      <c r="G12" s="21">
        <f>HORBAC!R136</f>
        <v>0</v>
      </c>
      <c r="H12" s="21">
        <f>HORBAC!M136</f>
        <v>6.9357638888888889E-3</v>
      </c>
      <c r="I12" s="21">
        <f t="shared" si="1"/>
        <v>6.9357638888888889E-3</v>
      </c>
      <c r="J12" s="22">
        <f t="shared" si="2"/>
        <v>4.1891666666666667E-2</v>
      </c>
    </row>
    <row r="13" spans="1:10" ht="15.75" x14ac:dyDescent="0.25">
      <c r="A13" s="958" t="str" cm="1">
        <f t="array" ref="A13">INDEX([1]!DATA_CL_MASTERCODE,MATCH(Summary!B13,[1]!DATA_CL_CUSTOMERCODE,0))</f>
        <v>HORBAC</v>
      </c>
      <c r="B13" s="955" t="s">
        <v>23</v>
      </c>
      <c r="C13" s="958">
        <f>[2]Booking_SGN!$C$3</f>
        <v>1</v>
      </c>
      <c r="D13" s="963">
        <f>HORBUB!R83</f>
        <v>0</v>
      </c>
      <c r="E13" s="21">
        <f>HORBUB!M83</f>
        <v>0</v>
      </c>
      <c r="F13" s="21">
        <f t="shared" si="0"/>
        <v>0</v>
      </c>
      <c r="G13" s="21">
        <f>HORBUB!R135</f>
        <v>0</v>
      </c>
      <c r="H13" s="21">
        <f>HORBUB!M135</f>
        <v>0</v>
      </c>
      <c r="I13" s="21">
        <f t="shared" si="1"/>
        <v>0</v>
      </c>
      <c r="J13" s="22">
        <f t="shared" si="2"/>
        <v>0</v>
      </c>
    </row>
    <row r="14" spans="1:10" ht="15.75" x14ac:dyDescent="0.25">
      <c r="A14" s="958" t="str" cm="1">
        <f t="array" ref="A14">INDEX([1]!DATA_CL_MASTERCODE,MATCH(Summary!B14,[1]!DATA_CL_CUSTOMERCODE,0))</f>
        <v>HOSLEY</v>
      </c>
      <c r="B14" s="955" t="s">
        <v>27</v>
      </c>
      <c r="C14" s="958">
        <f>[2]Booking_SGN!$C$3</f>
        <v>1</v>
      </c>
      <c r="D14" s="963">
        <f>HOSLEY!R83</f>
        <v>0</v>
      </c>
      <c r="E14" s="21">
        <f>HOSLEY!M83</f>
        <v>0</v>
      </c>
      <c r="F14" s="21">
        <f t="shared" si="0"/>
        <v>0</v>
      </c>
      <c r="G14" s="21">
        <f>HOSLEY!R132</f>
        <v>0</v>
      </c>
      <c r="H14" s="21">
        <f>HOSLEY!M132</f>
        <v>0</v>
      </c>
      <c r="I14" s="21">
        <f t="shared" si="1"/>
        <v>0</v>
      </c>
      <c r="J14" s="22">
        <f t="shared" si="2"/>
        <v>0</v>
      </c>
    </row>
    <row r="15" spans="1:10" ht="15.75" x14ac:dyDescent="0.25">
      <c r="A15" s="958" t="str" cm="1">
        <f t="array" ref="A15">INDEX([1]!DATA_CL_MASTERCODE,MATCH(Summary!B15,[1]!DATA_CL_CUSTOMERCODE,0))</f>
        <v>JCI</v>
      </c>
      <c r="B15" s="955" t="s">
        <v>26</v>
      </c>
      <c r="C15" s="958">
        <f>[2]Booking_SGN!$C$3</f>
        <v>1</v>
      </c>
      <c r="D15" s="963">
        <f>JCREW!R83</f>
        <v>3.5000000000000001E-3</v>
      </c>
      <c r="E15" s="21">
        <f>JCREW!M83</f>
        <v>0.57948177083333341</v>
      </c>
      <c r="F15" s="21">
        <f t="shared" si="0"/>
        <v>0.58298177083333336</v>
      </c>
      <c r="G15" s="21">
        <f>JCREW!R139</f>
        <v>0</v>
      </c>
      <c r="H15" s="21">
        <f>JCREW!M139</f>
        <v>8.8292569444444441E-2</v>
      </c>
      <c r="I15" s="21">
        <f t="shared" si="1"/>
        <v>8.8292569444444441E-2</v>
      </c>
      <c r="J15" s="22">
        <f t="shared" si="2"/>
        <v>0.67127434027777777</v>
      </c>
    </row>
    <row r="16" spans="1:10" ht="15.75" x14ac:dyDescent="0.25">
      <c r="A16" s="958" t="str" cm="1">
        <f t="array" ref="A16">INDEX([1]!DATA_CL_MASTERCODE,MATCH(Summary!B16,[1]!DATA_CL_CUSTOMERCODE,0))</f>
        <v>NBAL</v>
      </c>
      <c r="B16" s="955" t="s">
        <v>12</v>
      </c>
      <c r="C16" s="958">
        <f>[2]Booking_SGN!$C$3</f>
        <v>1</v>
      </c>
      <c r="D16" s="963">
        <f>NBAL!R157</f>
        <v>0.1331555555555555</v>
      </c>
      <c r="E16" s="21">
        <f>NBAL!M157</f>
        <v>1.1853987500000001</v>
      </c>
      <c r="F16" s="21">
        <f t="shared" si="0"/>
        <v>1.3185543055555555</v>
      </c>
      <c r="G16" s="21">
        <f>NBAL!R225</f>
        <v>0</v>
      </c>
      <c r="H16" s="21">
        <f>NBAL!M225</f>
        <v>0.18473284722222222</v>
      </c>
      <c r="I16" s="21">
        <f t="shared" si="1"/>
        <v>0.18473284722222222</v>
      </c>
      <c r="J16" s="22">
        <f t="shared" si="2"/>
        <v>1.5032871527777778</v>
      </c>
    </row>
    <row r="17" spans="1:10" ht="15.75" x14ac:dyDescent="0.25">
      <c r="A17" s="958" t="str" cm="1">
        <f t="array" ref="A17">INDEX([1]!DATA_CL_MASTERCODE,MATCH(Summary!B17,[1]!DATA_CL_CUSTOMERCODE,0))</f>
        <v>NBAL</v>
      </c>
      <c r="B17" s="955" t="s">
        <v>15</v>
      </c>
      <c r="C17" s="958">
        <f>[2]Booking_SGN!$C$3</f>
        <v>1</v>
      </c>
      <c r="D17" s="963">
        <f>NBC!R83</f>
        <v>0</v>
      </c>
      <c r="E17" s="21">
        <f>NBC!M83</f>
        <v>0.24036067708333334</v>
      </c>
      <c r="F17" s="21">
        <f t="shared" si="0"/>
        <v>0.24036067708333334</v>
      </c>
      <c r="G17" s="21">
        <f>NBC!R138</f>
        <v>0</v>
      </c>
      <c r="H17" s="21">
        <f>NBC!M138</f>
        <v>7.501041666666668E-3</v>
      </c>
      <c r="I17" s="21">
        <f t="shared" si="1"/>
        <v>7.501041666666668E-3</v>
      </c>
      <c r="J17" s="22">
        <f t="shared" si="2"/>
        <v>0.24786171875000002</v>
      </c>
    </row>
    <row r="18" spans="1:10" ht="15.75" x14ac:dyDescent="0.25">
      <c r="A18" s="958" t="str" cm="1">
        <f t="array" ref="A18">INDEX([1]!DATA_CL_MASTERCODE,MATCH(Summary!B18,[1]!DATA_CL_CUSTOMERCODE,0))</f>
        <v>NBAL</v>
      </c>
      <c r="B18" s="955" t="s">
        <v>14</v>
      </c>
      <c r="C18" s="958">
        <f>[2]Booking_SGN!$C$3</f>
        <v>1</v>
      </c>
      <c r="D18" s="963">
        <f>NBMY!R92</f>
        <v>0</v>
      </c>
      <c r="E18" s="21">
        <f>NBMY!M92</f>
        <v>0</v>
      </c>
      <c r="F18" s="21">
        <f t="shared" si="0"/>
        <v>0</v>
      </c>
      <c r="G18" s="21">
        <f>NBMY!R155</f>
        <v>0</v>
      </c>
      <c r="H18" s="21">
        <f>NBMY!M155</f>
        <v>0</v>
      </c>
      <c r="I18" s="21">
        <f t="shared" si="1"/>
        <v>0</v>
      </c>
      <c r="J18" s="22">
        <f t="shared" si="2"/>
        <v>0</v>
      </c>
    </row>
    <row r="19" spans="1:10" ht="15.75" x14ac:dyDescent="0.25">
      <c r="A19" s="958" t="str" cm="1">
        <f t="array" ref="A19">INDEX([1]!DATA_CL_MASTERCODE,MATCH(Summary!B19,[1]!DATA_CL_CUSTOMERCODE,0))</f>
        <v>NBAL</v>
      </c>
      <c r="B19" s="955" t="s">
        <v>13</v>
      </c>
      <c r="C19" s="958">
        <f>[2]Booking_SGN!$C$3</f>
        <v>1</v>
      </c>
      <c r="D19" s="963">
        <f>NBSG!R92</f>
        <v>0</v>
      </c>
      <c r="E19" s="21">
        <f>NBSG!M92</f>
        <v>0.33210963541666666</v>
      </c>
      <c r="F19" s="21">
        <f t="shared" si="0"/>
        <v>0.33210963541666666</v>
      </c>
      <c r="G19" s="21">
        <f>NBSG!R162</f>
        <v>0</v>
      </c>
      <c r="H19" s="21">
        <f>NBSG!M162</f>
        <v>2.2788020833333335E-2</v>
      </c>
      <c r="I19" s="21">
        <f t="shared" si="1"/>
        <v>2.2788020833333335E-2</v>
      </c>
      <c r="J19" s="22">
        <f t="shared" si="2"/>
        <v>0.35489765624999997</v>
      </c>
    </row>
    <row r="20" spans="1:10" ht="15.75" x14ac:dyDescent="0.25">
      <c r="A20" s="958" t="str" cm="1">
        <f t="array" ref="A20">INDEX([1]!DATA_CL_MASTERCODE,MATCH(Summary!B20,[1]!DATA_CL_CUSTOMERCODE,0))</f>
        <v>UA</v>
      </c>
      <c r="B20" s="955" t="s">
        <v>17</v>
      </c>
      <c r="C20" s="958">
        <f>[2]Booking_SGN!$C$3</f>
        <v>1</v>
      </c>
      <c r="D20" s="963">
        <f>UADSHP!R86</f>
        <v>0</v>
      </c>
      <c r="E20" s="21">
        <f>UADSHP!M86</f>
        <v>6.0849479166666685E-2</v>
      </c>
      <c r="F20" s="21">
        <f t="shared" si="0"/>
        <v>6.0849479166666685E-2</v>
      </c>
      <c r="G20" s="21">
        <f>UADSHP!R120</f>
        <v>0</v>
      </c>
      <c r="H20" s="21">
        <f>UADSHP!M120</f>
        <v>2.815173611111111E-2</v>
      </c>
      <c r="I20" s="21">
        <f t="shared" si="1"/>
        <v>2.815173611111111E-2</v>
      </c>
      <c r="J20" s="22">
        <f t="shared" si="2"/>
        <v>8.9001215277777795E-2</v>
      </c>
    </row>
    <row r="21" spans="1:10" ht="15.75" x14ac:dyDescent="0.25">
      <c r="A21" s="958" t="str" cm="1">
        <f t="array" ref="A21">INDEX([1]!DATA_CL_MASTERCODE,MATCH(Summary!B21,[1]!DATA_CL_CUSTOMERCODE,0))</f>
        <v>WARMEX</v>
      </c>
      <c r="B21" s="955" t="s">
        <v>28</v>
      </c>
      <c r="C21" s="958">
        <f>[2]Booking_SGN!$C$3</f>
        <v>1</v>
      </c>
      <c r="D21" s="963">
        <f>WARMEX!R83</f>
        <v>0</v>
      </c>
      <c r="E21" s="21">
        <f>WARMEX!M83</f>
        <v>0.24984722222222225</v>
      </c>
      <c r="F21" s="21">
        <f t="shared" si="0"/>
        <v>0.24984722222222225</v>
      </c>
      <c r="G21" s="21">
        <f>WARMEX!R136</f>
        <v>0</v>
      </c>
      <c r="H21" s="21">
        <f>WARMEX!M136</f>
        <v>0.65749999999999997</v>
      </c>
      <c r="I21" s="21">
        <f t="shared" si="1"/>
        <v>0.65749999999999997</v>
      </c>
      <c r="J21" s="22">
        <f t="shared" si="2"/>
        <v>0.90734722222222219</v>
      </c>
    </row>
    <row r="22" spans="1:10" ht="15.75" x14ac:dyDescent="0.25">
      <c r="A22" s="958" t="str" cm="1">
        <f t="array" ref="A22">INDEX([1]!DATA_CL_MASTERCODE,MATCH(Summary!B22,[1]!DATA_CL_CUSTOMERCODE,0))</f>
        <v>XIRGA</v>
      </c>
      <c r="B22" s="955" t="s">
        <v>29</v>
      </c>
      <c r="C22" s="958">
        <f>[2]Booking_SGN!$C$3</f>
        <v>1</v>
      </c>
      <c r="D22" s="963">
        <f>XIRGA!R83</f>
        <v>0</v>
      </c>
      <c r="E22" s="21">
        <f>XIRGA!M83</f>
        <v>0</v>
      </c>
      <c r="F22" s="21">
        <f t="shared" si="0"/>
        <v>0</v>
      </c>
      <c r="G22" s="21">
        <f>XIRGA!R131</f>
        <v>0</v>
      </c>
      <c r="H22" s="21">
        <f>XIRGA!M131</f>
        <v>0</v>
      </c>
      <c r="I22" s="21">
        <f t="shared" si="1"/>
        <v>0</v>
      </c>
      <c r="J22" s="22">
        <f t="shared" si="2"/>
        <v>0</v>
      </c>
    </row>
    <row r="23" spans="1:10" ht="15.75" x14ac:dyDescent="0.25">
      <c r="A23" s="958" t="str" cm="1">
        <f t="array" ref="A23">INDEX([1]!DATA_CL_MASTERCODE,MATCH(Summary!B23,[1]!DATA_CL_CUSTOMERCODE,0))</f>
        <v>NBAL</v>
      </c>
      <c r="B23" s="955" t="s">
        <v>30</v>
      </c>
      <c r="C23" s="958">
        <f>[2]Booking_SGN!$C$3</f>
        <v>1</v>
      </c>
      <c r="D23" s="964">
        <f>XWASO!R80</f>
        <v>0</v>
      </c>
      <c r="E23" s="960">
        <f>XWASO!M80</f>
        <v>0</v>
      </c>
      <c r="F23" s="960">
        <f t="shared" si="0"/>
        <v>0</v>
      </c>
      <c r="G23" s="960">
        <f>XWASO!R138</f>
        <v>0</v>
      </c>
      <c r="H23" s="960">
        <f>XWASO!M138</f>
        <v>0</v>
      </c>
      <c r="I23" s="960">
        <f t="shared" si="1"/>
        <v>0</v>
      </c>
      <c r="J23" s="961">
        <f t="shared" si="2"/>
        <v>0</v>
      </c>
    </row>
    <row r="24" spans="1:10" ht="15.75" x14ac:dyDescent="0.25">
      <c r="A24" s="958"/>
      <c r="B24" s="955"/>
      <c r="C24" s="958"/>
      <c r="D24" s="963"/>
      <c r="E24" s="21"/>
      <c r="F24" s="21"/>
      <c r="G24" s="21"/>
      <c r="H24" s="21"/>
      <c r="I24" s="21"/>
      <c r="J24" s="22"/>
    </row>
    <row r="25" spans="1:10" ht="15.75" x14ac:dyDescent="0.25">
      <c r="A25" s="958"/>
      <c r="B25" s="955"/>
      <c r="C25" s="958"/>
      <c r="D25" s="963"/>
      <c r="E25" s="21"/>
      <c r="F25" s="21"/>
      <c r="G25" s="21"/>
      <c r="H25" s="21"/>
      <c r="I25" s="21"/>
      <c r="J25" s="22"/>
    </row>
    <row r="26" spans="1:10" ht="15.75" x14ac:dyDescent="0.25">
      <c r="A26" s="958"/>
      <c r="B26" s="955"/>
      <c r="C26" s="958"/>
      <c r="D26" s="963"/>
      <c r="E26" s="21"/>
      <c r="F26" s="21"/>
      <c r="G26" s="21"/>
      <c r="H26" s="21"/>
      <c r="I26" s="21"/>
      <c r="J26" s="22"/>
    </row>
    <row r="27" spans="1:10" ht="15.75" x14ac:dyDescent="0.25">
      <c r="A27" s="958"/>
      <c r="B27" s="955"/>
      <c r="C27" s="958"/>
      <c r="D27" s="963"/>
      <c r="E27" s="21"/>
      <c r="F27" s="21"/>
      <c r="G27" s="21"/>
      <c r="H27" s="21"/>
      <c r="I27" s="21"/>
      <c r="J27" s="22"/>
    </row>
    <row r="28" spans="1:10" ht="15.75" x14ac:dyDescent="0.25">
      <c r="A28" s="958"/>
      <c r="B28" s="955"/>
      <c r="C28" s="958"/>
      <c r="D28" s="963"/>
      <c r="E28" s="21"/>
      <c r="F28" s="21"/>
      <c r="G28" s="21"/>
      <c r="H28" s="21"/>
      <c r="I28" s="21"/>
      <c r="J28" s="22"/>
    </row>
    <row r="29" spans="1:10" ht="16.5" thickBot="1" x14ac:dyDescent="0.3">
      <c r="A29" s="959"/>
      <c r="B29" s="956"/>
      <c r="C29" s="959"/>
      <c r="D29" s="965"/>
      <c r="E29" s="23"/>
      <c r="F29" s="23"/>
      <c r="G29" s="23"/>
      <c r="H29" s="23"/>
      <c r="I29" s="23"/>
      <c r="J29" s="24"/>
    </row>
  </sheetData>
  <sheetProtection algorithmName="SHA-512" hashValue="1tr8H8a9EOMO5p6Kq2yxjAzgPcLGd3bHdwdIEv26EnjLWG8Bwknx19Fi0cmBl8XHeI3Bf/Ot/YuZELwHPtKGxQ==" saltValue="Ij1nVys4ZK2XvFrj/G5zIA==" spinCount="100000" sheet="1" objects="1" scenarios="1"/>
  <mergeCells count="10">
    <mergeCell ref="J2:J4"/>
    <mergeCell ref="F3:F4"/>
    <mergeCell ref="G3:H3"/>
    <mergeCell ref="I3:I4"/>
    <mergeCell ref="D1:H1"/>
    <mergeCell ref="A2:A4"/>
    <mergeCell ref="B2:B4"/>
    <mergeCell ref="D3:E3"/>
    <mergeCell ref="C2:C4"/>
    <mergeCell ref="D2:I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17E6C-5143-4610-ABEA-74AC6EEB3209}">
  <sheetPr codeName="Sheet6">
    <tabColor rgb="FF92D050"/>
  </sheetPr>
  <dimension ref="A1:AB76"/>
  <sheetViews>
    <sheetView showGridLines="0" zoomScaleNormal="100" workbookViewId="0"/>
  </sheetViews>
  <sheetFormatPr defaultRowHeight="15" x14ac:dyDescent="0.25"/>
  <sheetData>
    <row r="1" spans="1:28" ht="36" x14ac:dyDescent="0.25">
      <c r="A1" s="46" t="s">
        <v>31</v>
      </c>
      <c r="B1" s="15"/>
      <c r="C1" s="15"/>
      <c r="D1" s="15"/>
      <c r="E1" s="15"/>
      <c r="F1" s="15"/>
      <c r="G1" s="15"/>
      <c r="H1" s="15"/>
      <c r="I1" s="15"/>
      <c r="J1" s="15"/>
      <c r="K1" s="15"/>
      <c r="L1" s="15"/>
      <c r="M1" s="15"/>
      <c r="N1" s="15"/>
      <c r="O1" s="15"/>
      <c r="P1" s="15"/>
      <c r="Q1" s="15"/>
      <c r="R1" s="15"/>
      <c r="S1" s="15"/>
      <c r="T1" s="15"/>
      <c r="U1" s="15"/>
      <c r="V1" s="15"/>
      <c r="W1" s="15"/>
      <c r="X1" s="15"/>
      <c r="Y1" s="15"/>
      <c r="Z1" s="15"/>
      <c r="AA1" s="15"/>
      <c r="AB1" s="30"/>
    </row>
    <row r="2" spans="1:28" x14ac:dyDescent="0.25">
      <c r="A2" s="31"/>
      <c r="W2" s="3" t="s">
        <v>32</v>
      </c>
      <c r="AB2" s="32"/>
    </row>
    <row r="3" spans="1:28" x14ac:dyDescent="0.25">
      <c r="A3" s="47" t="s">
        <v>33</v>
      </c>
      <c r="B3" s="33" t="s">
        <v>34</v>
      </c>
      <c r="C3" s="33"/>
      <c r="D3" s="33"/>
      <c r="E3" s="33"/>
      <c r="F3" s="33"/>
      <c r="G3" s="33"/>
      <c r="H3" s="33"/>
      <c r="I3" s="34"/>
      <c r="V3" s="3"/>
      <c r="AB3" s="32"/>
    </row>
    <row r="4" spans="1:28" x14ac:dyDescent="0.25">
      <c r="A4" s="43"/>
      <c r="C4" t="s">
        <v>35</v>
      </c>
      <c r="I4" s="36"/>
      <c r="AB4" s="32"/>
    </row>
    <row r="5" spans="1:28" x14ac:dyDescent="0.25">
      <c r="A5" s="43"/>
      <c r="C5" t="s">
        <v>36</v>
      </c>
      <c r="I5" s="36"/>
      <c r="AB5" s="32"/>
    </row>
    <row r="6" spans="1:28" x14ac:dyDescent="0.25">
      <c r="A6" s="43"/>
      <c r="C6" t="s">
        <v>37</v>
      </c>
      <c r="I6" s="36"/>
      <c r="AB6" s="32"/>
    </row>
    <row r="7" spans="1:28" x14ac:dyDescent="0.25">
      <c r="A7" s="43"/>
      <c r="C7" t="s">
        <v>38</v>
      </c>
      <c r="I7" s="36"/>
      <c r="AB7" s="32"/>
    </row>
    <row r="8" spans="1:28" x14ac:dyDescent="0.25">
      <c r="A8" s="43" t="s">
        <v>39</v>
      </c>
      <c r="B8" t="s">
        <v>40</v>
      </c>
      <c r="I8" s="36"/>
      <c r="AB8" s="32"/>
    </row>
    <row r="9" spans="1:28" x14ac:dyDescent="0.25">
      <c r="A9" s="43"/>
      <c r="C9" t="s">
        <v>41</v>
      </c>
      <c r="I9" s="36"/>
      <c r="AB9" s="32"/>
    </row>
    <row r="10" spans="1:28" x14ac:dyDescent="0.25">
      <c r="A10" s="43"/>
      <c r="C10" t="s">
        <v>42</v>
      </c>
      <c r="H10" s="25"/>
      <c r="I10" s="36"/>
      <c r="AB10" s="32"/>
    </row>
    <row r="11" spans="1:28" x14ac:dyDescent="0.25">
      <c r="A11" s="43"/>
      <c r="I11" s="36"/>
      <c r="AB11" s="32"/>
    </row>
    <row r="12" spans="1:28" x14ac:dyDescent="0.25">
      <c r="A12" s="43" t="s">
        <v>43</v>
      </c>
      <c r="B12" t="s">
        <v>44</v>
      </c>
      <c r="I12" s="36"/>
      <c r="AB12" s="32"/>
    </row>
    <row r="13" spans="1:28" x14ac:dyDescent="0.25">
      <c r="A13" s="43"/>
      <c r="I13" s="36"/>
      <c r="AB13" s="32"/>
    </row>
    <row r="14" spans="1:28" x14ac:dyDescent="0.25">
      <c r="A14" s="43" t="s">
        <v>45</v>
      </c>
      <c r="B14" t="s">
        <v>46</v>
      </c>
      <c r="I14" s="36"/>
      <c r="AB14" s="32"/>
    </row>
    <row r="15" spans="1:28" x14ac:dyDescent="0.25">
      <c r="A15" s="43"/>
      <c r="I15" s="36"/>
      <c r="R15" s="3"/>
      <c r="S15" s="3" t="s">
        <v>47</v>
      </c>
      <c r="X15" s="3"/>
      <c r="Y15" s="3" t="s">
        <v>48</v>
      </c>
      <c r="AB15" s="32"/>
    </row>
    <row r="16" spans="1:28" x14ac:dyDescent="0.25">
      <c r="A16" s="43" t="s">
        <v>49</v>
      </c>
      <c r="B16" t="s">
        <v>50</v>
      </c>
      <c r="I16" s="36"/>
      <c r="AB16" s="32"/>
    </row>
    <row r="17" spans="1:28" x14ac:dyDescent="0.25">
      <c r="A17" s="43"/>
      <c r="B17" t="s">
        <v>51</v>
      </c>
      <c r="I17" s="36"/>
      <c r="AB17" s="32"/>
    </row>
    <row r="18" spans="1:28" x14ac:dyDescent="0.25">
      <c r="A18" s="43"/>
      <c r="B18" t="s">
        <v>52</v>
      </c>
      <c r="I18" s="36"/>
      <c r="AB18" s="32"/>
    </row>
    <row r="19" spans="1:28" x14ac:dyDescent="0.25">
      <c r="A19" s="43"/>
      <c r="I19" s="36"/>
      <c r="AB19" s="32"/>
    </row>
    <row r="20" spans="1:28" x14ac:dyDescent="0.25">
      <c r="A20" s="43" t="s">
        <v>53</v>
      </c>
      <c r="B20" t="s">
        <v>54</v>
      </c>
      <c r="I20" s="36"/>
      <c r="AB20" s="32"/>
    </row>
    <row r="21" spans="1:28" x14ac:dyDescent="0.25">
      <c r="A21" s="43"/>
      <c r="C21" t="s">
        <v>55</v>
      </c>
      <c r="I21" s="36"/>
      <c r="Z21" s="3"/>
      <c r="AA21" s="3" t="s">
        <v>56</v>
      </c>
      <c r="AB21" s="32"/>
    </row>
    <row r="22" spans="1:28" x14ac:dyDescent="0.25">
      <c r="A22" s="43"/>
      <c r="C22" t="s">
        <v>57</v>
      </c>
      <c r="I22" s="36"/>
      <c r="AB22" s="32"/>
    </row>
    <row r="23" spans="1:28" x14ac:dyDescent="0.25">
      <c r="A23" s="43"/>
      <c r="C23" t="s">
        <v>58</v>
      </c>
      <c r="I23" s="36"/>
      <c r="AB23" s="32"/>
    </row>
    <row r="24" spans="1:28" x14ac:dyDescent="0.25">
      <c r="A24" s="43"/>
      <c r="I24" s="36"/>
      <c r="AB24" s="32"/>
    </row>
    <row r="25" spans="1:28" x14ac:dyDescent="0.25">
      <c r="A25" s="43" t="s">
        <v>59</v>
      </c>
      <c r="B25" t="s">
        <v>60</v>
      </c>
      <c r="H25" s="45"/>
      <c r="I25" s="36"/>
      <c r="AB25" s="32"/>
    </row>
    <row r="26" spans="1:28" x14ac:dyDescent="0.25">
      <c r="A26" s="43"/>
      <c r="C26" t="s">
        <v>61</v>
      </c>
      <c r="I26" s="36"/>
      <c r="AB26" s="32"/>
    </row>
    <row r="27" spans="1:28" x14ac:dyDescent="0.25">
      <c r="A27" s="43"/>
      <c r="C27" s="3" t="s">
        <v>62</v>
      </c>
      <c r="I27" s="36"/>
      <c r="AB27" s="32"/>
    </row>
    <row r="28" spans="1:28" x14ac:dyDescent="0.25">
      <c r="A28" s="43"/>
      <c r="C28" t="s">
        <v>63</v>
      </c>
      <c r="I28" s="36"/>
      <c r="AB28" s="32"/>
    </row>
    <row r="29" spans="1:28" x14ac:dyDescent="0.25">
      <c r="A29" s="43"/>
      <c r="C29" s="3" t="s">
        <v>64</v>
      </c>
      <c r="I29" s="36"/>
      <c r="AB29" s="32"/>
    </row>
    <row r="30" spans="1:28" x14ac:dyDescent="0.25">
      <c r="A30" s="43"/>
      <c r="C30" t="s">
        <v>65</v>
      </c>
      <c r="I30" s="36"/>
      <c r="AB30" s="32"/>
    </row>
    <row r="31" spans="1:28" x14ac:dyDescent="0.25">
      <c r="A31" s="43"/>
      <c r="C31" t="s">
        <v>66</v>
      </c>
      <c r="I31" s="36"/>
      <c r="AB31" s="32"/>
    </row>
    <row r="32" spans="1:28" x14ac:dyDescent="0.25">
      <c r="A32" s="43"/>
      <c r="C32" t="s">
        <v>67</v>
      </c>
      <c r="I32" s="36"/>
      <c r="AB32" s="32"/>
    </row>
    <row r="33" spans="1:28" x14ac:dyDescent="0.25">
      <c r="A33" s="43"/>
      <c r="I33" s="36"/>
      <c r="AB33" s="32"/>
    </row>
    <row r="34" spans="1:28" x14ac:dyDescent="0.25">
      <c r="A34" s="43" t="s">
        <v>68</v>
      </c>
      <c r="B34" t="s">
        <v>69</v>
      </c>
      <c r="I34" s="36"/>
      <c r="AB34" s="32"/>
    </row>
    <row r="35" spans="1:28" x14ac:dyDescent="0.25">
      <c r="A35" s="31"/>
      <c r="C35" t="s">
        <v>70</v>
      </c>
      <c r="I35" s="40"/>
      <c r="AB35" s="32"/>
    </row>
    <row r="36" spans="1:28" x14ac:dyDescent="0.25">
      <c r="A36" s="31"/>
      <c r="C36" t="s">
        <v>71</v>
      </c>
      <c r="I36" s="36"/>
      <c r="AB36" s="32"/>
    </row>
    <row r="37" spans="1:28" x14ac:dyDescent="0.25">
      <c r="A37" s="31"/>
      <c r="I37" s="36"/>
      <c r="AB37" s="32"/>
    </row>
    <row r="38" spans="1:28" x14ac:dyDescent="0.25">
      <c r="A38" s="31"/>
      <c r="B38" t="s">
        <v>72</v>
      </c>
      <c r="I38" s="36"/>
      <c r="AB38" s="32"/>
    </row>
    <row r="39" spans="1:28" x14ac:dyDescent="0.25">
      <c r="A39" s="31"/>
      <c r="C39" t="s">
        <v>73</v>
      </c>
      <c r="I39" s="36"/>
      <c r="AB39" s="41" t="s">
        <v>74</v>
      </c>
    </row>
    <row r="40" spans="1:28" x14ac:dyDescent="0.25">
      <c r="A40" s="31"/>
      <c r="C40" t="s">
        <v>75</v>
      </c>
      <c r="G40" s="26"/>
      <c r="I40" s="36"/>
      <c r="AB40" s="32"/>
    </row>
    <row r="41" spans="1:28" x14ac:dyDescent="0.25">
      <c r="A41" s="31"/>
      <c r="I41" s="36"/>
      <c r="AB41" s="32"/>
    </row>
    <row r="42" spans="1:28" x14ac:dyDescent="0.25">
      <c r="A42" s="31"/>
      <c r="B42" t="s">
        <v>76</v>
      </c>
      <c r="I42" s="36"/>
      <c r="AB42" s="32"/>
    </row>
    <row r="43" spans="1:28" x14ac:dyDescent="0.25">
      <c r="A43" s="31"/>
      <c r="C43" t="s">
        <v>77</v>
      </c>
      <c r="G43" s="27"/>
      <c r="I43" s="36"/>
      <c r="Z43" s="3" t="s">
        <v>78</v>
      </c>
      <c r="AB43" s="32"/>
    </row>
    <row r="44" spans="1:28" x14ac:dyDescent="0.25">
      <c r="A44" s="31"/>
      <c r="I44" s="36"/>
      <c r="AB44" s="32"/>
    </row>
    <row r="45" spans="1:28" x14ac:dyDescent="0.25">
      <c r="A45" s="31"/>
      <c r="I45" s="36"/>
      <c r="AB45" s="32"/>
    </row>
    <row r="46" spans="1:28" x14ac:dyDescent="0.25">
      <c r="A46" s="48" t="s">
        <v>79</v>
      </c>
      <c r="B46" s="37"/>
      <c r="C46" s="37"/>
      <c r="D46" s="37"/>
      <c r="E46" s="37"/>
      <c r="F46" s="37"/>
      <c r="G46" s="37"/>
      <c r="H46" s="37"/>
      <c r="I46" s="38"/>
      <c r="AB46" s="32"/>
    </row>
    <row r="47" spans="1:28" ht="15.75" thickBot="1" x14ac:dyDescent="0.3">
      <c r="A47" s="31"/>
      <c r="Q47" s="16"/>
      <c r="R47" s="16"/>
      <c r="S47" s="16"/>
      <c r="T47" s="16"/>
      <c r="U47" s="16"/>
      <c r="V47" s="16"/>
      <c r="W47" s="16"/>
      <c r="X47" s="16"/>
      <c r="Y47" s="16"/>
      <c r="Z47" s="16"/>
      <c r="AA47" s="16"/>
      <c r="AB47" s="44"/>
    </row>
    <row r="48" spans="1:28" ht="36" x14ac:dyDescent="0.25">
      <c r="A48" s="46" t="s">
        <v>80</v>
      </c>
      <c r="B48" s="15"/>
      <c r="C48" s="15"/>
      <c r="D48" s="15"/>
      <c r="E48" s="15"/>
      <c r="F48" s="15"/>
      <c r="G48" s="15"/>
      <c r="H48" s="15"/>
      <c r="I48" s="15"/>
      <c r="J48" s="15"/>
      <c r="K48" s="15"/>
      <c r="L48" s="15"/>
      <c r="M48" s="15"/>
      <c r="N48" s="15"/>
      <c r="O48" s="15"/>
      <c r="P48" s="30"/>
    </row>
    <row r="49" spans="1:16" x14ac:dyDescent="0.25">
      <c r="A49" s="49"/>
      <c r="B49" s="33"/>
      <c r="C49" s="33"/>
      <c r="D49" s="33"/>
      <c r="E49" s="33"/>
      <c r="F49" s="33"/>
      <c r="G49" s="33"/>
      <c r="H49" s="33"/>
      <c r="I49" s="33"/>
      <c r="J49" s="33"/>
      <c r="K49" s="33"/>
      <c r="L49" s="33"/>
      <c r="M49" s="33"/>
      <c r="N49" s="33"/>
      <c r="O49" s="34"/>
      <c r="P49" s="32"/>
    </row>
    <row r="50" spans="1:16" x14ac:dyDescent="0.25">
      <c r="A50" s="35"/>
      <c r="D50" t="s">
        <v>81</v>
      </c>
      <c r="O50" s="36"/>
      <c r="P50" s="32"/>
    </row>
    <row r="51" spans="1:16" x14ac:dyDescent="0.25">
      <c r="A51" s="39"/>
      <c r="D51" t="s">
        <v>82</v>
      </c>
      <c r="O51" s="36"/>
      <c r="P51" s="32"/>
    </row>
    <row r="52" spans="1:16" x14ac:dyDescent="0.25">
      <c r="A52" s="35" t="s">
        <v>83</v>
      </c>
      <c r="O52" s="36"/>
      <c r="P52" s="32"/>
    </row>
    <row r="53" spans="1:16" x14ac:dyDescent="0.25">
      <c r="A53" s="39"/>
      <c r="O53" s="36"/>
      <c r="P53" s="32"/>
    </row>
    <row r="54" spans="1:16" x14ac:dyDescent="0.25">
      <c r="A54" s="35"/>
      <c r="D54" t="s">
        <v>84</v>
      </c>
      <c r="O54" s="36"/>
      <c r="P54" s="32"/>
    </row>
    <row r="55" spans="1:16" x14ac:dyDescent="0.25">
      <c r="A55" s="39"/>
      <c r="D55" t="s">
        <v>85</v>
      </c>
      <c r="O55" s="36"/>
      <c r="P55" s="32"/>
    </row>
    <row r="56" spans="1:16" x14ac:dyDescent="0.25">
      <c r="A56" s="35" t="s">
        <v>86</v>
      </c>
      <c r="O56" s="36"/>
      <c r="P56" s="32"/>
    </row>
    <row r="57" spans="1:16" x14ac:dyDescent="0.25">
      <c r="A57" s="39"/>
      <c r="O57" s="36"/>
      <c r="P57" s="32"/>
    </row>
    <row r="58" spans="1:16" x14ac:dyDescent="0.25">
      <c r="A58" s="35"/>
      <c r="D58" t="s">
        <v>87</v>
      </c>
      <c r="O58" s="36"/>
      <c r="P58" s="32"/>
    </row>
    <row r="59" spans="1:16" x14ac:dyDescent="0.25">
      <c r="A59" s="35"/>
      <c r="D59" t="s">
        <v>88</v>
      </c>
      <c r="O59" s="36"/>
      <c r="P59" s="32"/>
    </row>
    <row r="60" spans="1:16" x14ac:dyDescent="0.25">
      <c r="A60" s="35" t="s">
        <v>89</v>
      </c>
      <c r="O60" s="36"/>
      <c r="P60" s="32"/>
    </row>
    <row r="61" spans="1:16" x14ac:dyDescent="0.25">
      <c r="A61" s="35"/>
      <c r="O61" s="36"/>
      <c r="P61" s="32"/>
    </row>
    <row r="62" spans="1:16" x14ac:dyDescent="0.25">
      <c r="A62" s="39"/>
      <c r="O62" s="36"/>
      <c r="P62" s="32"/>
    </row>
    <row r="63" spans="1:16" x14ac:dyDescent="0.25">
      <c r="A63" s="35"/>
      <c r="D63" t="s">
        <v>90</v>
      </c>
      <c r="O63" s="36"/>
      <c r="P63" s="32"/>
    </row>
    <row r="64" spans="1:16" x14ac:dyDescent="0.25">
      <c r="A64" s="35"/>
      <c r="D64" t="s">
        <v>91</v>
      </c>
      <c r="O64" s="36"/>
      <c r="P64" s="32"/>
    </row>
    <row r="65" spans="1:16" x14ac:dyDescent="0.25">
      <c r="A65" s="35" t="s">
        <v>92</v>
      </c>
      <c r="D65" t="s">
        <v>93</v>
      </c>
      <c r="O65" s="36"/>
      <c r="P65" s="32"/>
    </row>
    <row r="66" spans="1:16" x14ac:dyDescent="0.25">
      <c r="A66" s="39"/>
      <c r="O66" s="36"/>
      <c r="P66" s="32"/>
    </row>
    <row r="67" spans="1:16" x14ac:dyDescent="0.25">
      <c r="A67" s="39"/>
      <c r="D67" t="s">
        <v>94</v>
      </c>
      <c r="O67" s="36"/>
      <c r="P67" s="32"/>
    </row>
    <row r="68" spans="1:16" x14ac:dyDescent="0.25">
      <c r="A68" s="35"/>
      <c r="D68" t="s">
        <v>95</v>
      </c>
      <c r="O68" s="36"/>
      <c r="P68" s="32"/>
    </row>
    <row r="69" spans="1:16" x14ac:dyDescent="0.25">
      <c r="A69" s="35" t="s">
        <v>96</v>
      </c>
      <c r="D69" s="50" t="s">
        <v>97</v>
      </c>
      <c r="O69" s="36"/>
      <c r="P69" s="32"/>
    </row>
    <row r="70" spans="1:16" x14ac:dyDescent="0.25">
      <c r="A70" s="39"/>
      <c r="O70" s="36"/>
      <c r="P70" s="32"/>
    </row>
    <row r="71" spans="1:16" x14ac:dyDescent="0.25">
      <c r="A71" s="39"/>
      <c r="D71" t="s">
        <v>98</v>
      </c>
      <c r="O71" s="36"/>
      <c r="P71" s="32"/>
    </row>
    <row r="72" spans="1:16" x14ac:dyDescent="0.25">
      <c r="A72" s="39"/>
      <c r="D72" t="s">
        <v>99</v>
      </c>
      <c r="O72" s="36"/>
      <c r="P72" s="32"/>
    </row>
    <row r="73" spans="1:16" x14ac:dyDescent="0.25">
      <c r="A73" s="35"/>
      <c r="O73" s="36"/>
      <c r="P73" s="32"/>
    </row>
    <row r="74" spans="1:16" x14ac:dyDescent="0.25">
      <c r="A74" s="35"/>
      <c r="D74" s="3" t="s">
        <v>100</v>
      </c>
      <c r="O74" s="36"/>
      <c r="P74" s="32"/>
    </row>
    <row r="75" spans="1:16" x14ac:dyDescent="0.25">
      <c r="A75" s="42"/>
      <c r="B75" s="37"/>
      <c r="C75" s="37"/>
      <c r="D75" s="37"/>
      <c r="E75" s="37"/>
      <c r="F75" s="37"/>
      <c r="G75" s="37"/>
      <c r="H75" s="37"/>
      <c r="I75" s="37"/>
      <c r="J75" s="37"/>
      <c r="K75" s="37"/>
      <c r="L75" s="37"/>
      <c r="M75" s="37"/>
      <c r="N75" s="37"/>
      <c r="O75" s="38"/>
      <c r="P75" s="32"/>
    </row>
    <row r="76" spans="1:16" ht="15.75" thickBot="1" x14ac:dyDescent="0.3">
      <c r="A76" s="51"/>
      <c r="B76" s="16"/>
      <c r="C76" s="16"/>
      <c r="D76" s="16"/>
      <c r="E76" s="16"/>
      <c r="F76" s="16"/>
      <c r="G76" s="16"/>
      <c r="H76" s="16"/>
      <c r="I76" s="16"/>
      <c r="J76" s="16"/>
      <c r="K76" s="16"/>
      <c r="L76" s="16"/>
      <c r="M76" s="16"/>
      <c r="N76" s="16"/>
      <c r="O76" s="16"/>
      <c r="P76" s="44"/>
    </row>
  </sheetData>
  <sheetProtection algorithmName="SHA-512" hashValue="WGwD0PPs45lcUgBYB3edLaBxTFXpAuzjQydsHktkP9gisGJh+hCayHbJGoBbuiFbXOSPcAmXPr2AldygBiFyRQ==" saltValue="4IeS/P24OPLWXYnNE9870A==" spinCount="100000" sheet="1" objects="1" scenarios="1" insertRows="0" sort="0" autoFilter="0"/>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8D45C-2804-4237-AB23-75F329BC185E}">
  <sheetPr codeName="Sheet24">
    <tabColor rgb="FF92D050"/>
  </sheetPr>
  <dimension ref="A1:G199"/>
  <sheetViews>
    <sheetView showGridLines="0" topLeftCell="A92" zoomScale="85" zoomScaleNormal="85" workbookViewId="0">
      <selection activeCell="G113" sqref="G113"/>
    </sheetView>
  </sheetViews>
  <sheetFormatPr defaultColWidth="29.5703125" defaultRowHeight="15" x14ac:dyDescent="0.25"/>
  <cols>
    <col min="1" max="1" width="29.5703125" style="2"/>
    <col min="2" max="2" width="12.85546875" style="11" customWidth="1"/>
    <col min="3" max="3" width="29.7109375" style="12" bestFit="1" customWidth="1"/>
    <col min="4" max="4" width="21.85546875" style="12" bestFit="1" customWidth="1"/>
    <col min="5" max="5" width="12.5703125" style="12" customWidth="1"/>
    <col min="6" max="6" width="20" style="12" bestFit="1" customWidth="1"/>
    <col min="7" max="7" width="111.5703125" style="2" bestFit="1" customWidth="1"/>
    <col min="8" max="16384" width="29.5703125" style="2"/>
  </cols>
  <sheetData>
    <row r="1" spans="1:7" ht="21" x14ac:dyDescent="0.25">
      <c r="A1" s="28" t="s">
        <v>101</v>
      </c>
    </row>
    <row r="2" spans="1:7" x14ac:dyDescent="0.25">
      <c r="B2" s="11" t="s">
        <v>102</v>
      </c>
    </row>
    <row r="3" spans="1:7" x14ac:dyDescent="0.25">
      <c r="B3" s="11" t="s">
        <v>103</v>
      </c>
    </row>
    <row r="4" spans="1:7" x14ac:dyDescent="0.25">
      <c r="B4" s="11" t="s">
        <v>104</v>
      </c>
    </row>
    <row r="5" spans="1:7" ht="15.75" thickBot="1" x14ac:dyDescent="0.3"/>
    <row r="6" spans="1:7" ht="24" customHeight="1" thickBot="1" x14ac:dyDescent="0.3">
      <c r="B6" s="4" t="s">
        <v>105</v>
      </c>
      <c r="C6" s="5" t="s">
        <v>106</v>
      </c>
      <c r="D6" s="6" t="s">
        <v>107</v>
      </c>
      <c r="E6" s="6" t="s">
        <v>108</v>
      </c>
      <c r="F6" s="14" t="s">
        <v>109</v>
      </c>
      <c r="G6" s="13" t="s">
        <v>110</v>
      </c>
    </row>
    <row r="7" spans="1:7" x14ac:dyDescent="0.25">
      <c r="B7" s="989" t="s">
        <v>111</v>
      </c>
      <c r="C7" s="990" t="s">
        <v>112</v>
      </c>
      <c r="D7" s="994" t="s">
        <v>113</v>
      </c>
      <c r="E7" s="994" t="s">
        <v>11</v>
      </c>
      <c r="F7" s="983" t="s">
        <v>114</v>
      </c>
      <c r="G7" s="7" t="s">
        <v>115</v>
      </c>
    </row>
    <row r="8" spans="1:7" x14ac:dyDescent="0.25">
      <c r="B8" s="989"/>
      <c r="C8" s="991"/>
      <c r="D8" s="995"/>
      <c r="E8" s="995"/>
      <c r="F8" s="984"/>
      <c r="G8" s="8" t="s">
        <v>116</v>
      </c>
    </row>
    <row r="9" spans="1:7" x14ac:dyDescent="0.25">
      <c r="B9" s="989"/>
      <c r="C9" s="991"/>
      <c r="D9" s="995"/>
      <c r="E9" s="995"/>
      <c r="F9" s="984"/>
      <c r="G9" s="8" t="s">
        <v>117</v>
      </c>
    </row>
    <row r="10" spans="1:7" x14ac:dyDescent="0.25">
      <c r="B10" s="989"/>
      <c r="C10" s="991"/>
      <c r="D10" s="995"/>
      <c r="E10" s="995"/>
      <c r="F10" s="984"/>
      <c r="G10" s="8" t="s">
        <v>118</v>
      </c>
    </row>
    <row r="11" spans="1:7" x14ac:dyDescent="0.25">
      <c r="B11" s="989"/>
      <c r="C11" s="991"/>
      <c r="D11" s="995"/>
      <c r="E11" s="995"/>
      <c r="F11" s="984"/>
      <c r="G11" s="8" t="s">
        <v>119</v>
      </c>
    </row>
    <row r="12" spans="1:7" x14ac:dyDescent="0.25">
      <c r="B12" s="989"/>
      <c r="C12" s="992"/>
      <c r="D12" s="996"/>
      <c r="E12" s="996"/>
      <c r="F12" s="985"/>
      <c r="G12" s="8" t="s">
        <v>120</v>
      </c>
    </row>
    <row r="13" spans="1:7" ht="15.75" thickBot="1" x14ac:dyDescent="0.3">
      <c r="B13" s="989"/>
      <c r="C13" s="993"/>
      <c r="D13" s="997"/>
      <c r="E13" s="997"/>
      <c r="F13" s="17" t="s">
        <v>121</v>
      </c>
      <c r="G13" s="18" t="s">
        <v>122</v>
      </c>
    </row>
    <row r="14" spans="1:7" ht="15" customHeight="1" x14ac:dyDescent="0.25">
      <c r="B14" s="989"/>
      <c r="C14" s="998" t="s">
        <v>123</v>
      </c>
      <c r="D14" s="1002" t="s">
        <v>113</v>
      </c>
      <c r="E14" s="1002" t="s">
        <v>11</v>
      </c>
      <c r="F14" s="983" t="s">
        <v>124</v>
      </c>
      <c r="G14" s="10" t="s">
        <v>125</v>
      </c>
    </row>
    <row r="15" spans="1:7" x14ac:dyDescent="0.25">
      <c r="B15" s="989"/>
      <c r="C15" s="999"/>
      <c r="D15" s="995"/>
      <c r="E15" s="995"/>
      <c r="F15" s="984"/>
      <c r="G15" s="8" t="s">
        <v>126</v>
      </c>
    </row>
    <row r="16" spans="1:7" x14ac:dyDescent="0.25">
      <c r="B16" s="989"/>
      <c r="C16" s="999"/>
      <c r="D16" s="995"/>
      <c r="E16" s="995"/>
      <c r="F16" s="984"/>
      <c r="G16" s="8" t="s">
        <v>127</v>
      </c>
    </row>
    <row r="17" spans="2:7" x14ac:dyDescent="0.25">
      <c r="B17" s="989"/>
      <c r="C17" s="999"/>
      <c r="D17" s="995"/>
      <c r="E17" s="995"/>
      <c r="F17" s="984"/>
      <c r="G17" s="8" t="s">
        <v>128</v>
      </c>
    </row>
    <row r="18" spans="2:7" x14ac:dyDescent="0.25">
      <c r="B18" s="989"/>
      <c r="C18" s="999"/>
      <c r="D18" s="995"/>
      <c r="E18" s="995"/>
      <c r="F18" s="984"/>
      <c r="G18" s="8" t="s">
        <v>129</v>
      </c>
    </row>
    <row r="19" spans="2:7" x14ac:dyDescent="0.25">
      <c r="B19" s="989"/>
      <c r="C19" s="1000"/>
      <c r="D19" s="996"/>
      <c r="E19" s="996"/>
      <c r="F19" s="985"/>
      <c r="G19" s="8" t="s">
        <v>130</v>
      </c>
    </row>
    <row r="20" spans="2:7" ht="15.75" thickBot="1" x14ac:dyDescent="0.3">
      <c r="B20" s="989"/>
      <c r="C20" s="1001"/>
      <c r="D20" s="997"/>
      <c r="E20" s="997"/>
      <c r="F20" s="17" t="s">
        <v>121</v>
      </c>
      <c r="G20" s="19" t="s">
        <v>122</v>
      </c>
    </row>
    <row r="21" spans="2:7" x14ac:dyDescent="0.25">
      <c r="B21" s="989"/>
      <c r="C21" s="986" t="s">
        <v>131</v>
      </c>
      <c r="D21" s="980" t="s">
        <v>132</v>
      </c>
      <c r="E21" s="980" t="s">
        <v>11</v>
      </c>
      <c r="F21" s="983" t="s">
        <v>133</v>
      </c>
      <c r="G21" s="10" t="s">
        <v>134</v>
      </c>
    </row>
    <row r="22" spans="2:7" x14ac:dyDescent="0.25">
      <c r="B22" s="989"/>
      <c r="C22" s="987"/>
      <c r="D22" s="981"/>
      <c r="E22" s="981"/>
      <c r="F22" s="984"/>
      <c r="G22" s="8" t="s">
        <v>135</v>
      </c>
    </row>
    <row r="23" spans="2:7" x14ac:dyDescent="0.25">
      <c r="B23" s="989"/>
      <c r="C23" s="987"/>
      <c r="D23" s="981"/>
      <c r="E23" s="981"/>
      <c r="F23" s="984"/>
      <c r="G23" s="8" t="s">
        <v>136</v>
      </c>
    </row>
    <row r="24" spans="2:7" x14ac:dyDescent="0.25">
      <c r="B24" s="989"/>
      <c r="C24" s="987"/>
      <c r="D24" s="981"/>
      <c r="E24" s="981"/>
      <c r="F24" s="984"/>
      <c r="G24" s="8" t="s">
        <v>137</v>
      </c>
    </row>
    <row r="25" spans="2:7" x14ac:dyDescent="0.25">
      <c r="B25" s="989"/>
      <c r="C25" s="987"/>
      <c r="D25" s="981"/>
      <c r="E25" s="981"/>
      <c r="F25" s="984"/>
      <c r="G25" s="8" t="s">
        <v>138</v>
      </c>
    </row>
    <row r="26" spans="2:7" x14ac:dyDescent="0.25">
      <c r="B26" s="989"/>
      <c r="C26" s="987"/>
      <c r="D26" s="981"/>
      <c r="E26" s="981"/>
      <c r="F26" s="984"/>
      <c r="G26" s="8" t="s">
        <v>139</v>
      </c>
    </row>
    <row r="27" spans="2:7" x14ac:dyDescent="0.25">
      <c r="B27" s="989"/>
      <c r="C27" s="987"/>
      <c r="D27" s="981"/>
      <c r="E27" s="981"/>
      <c r="F27" s="985"/>
      <c r="G27" s="8" t="s">
        <v>140</v>
      </c>
    </row>
    <row r="28" spans="2:7" ht="15.75" thickBot="1" x14ac:dyDescent="0.3">
      <c r="B28" s="989"/>
      <c r="C28" s="988"/>
      <c r="D28" s="982"/>
      <c r="E28" s="982"/>
      <c r="F28" s="17" t="s">
        <v>121</v>
      </c>
      <c r="G28" s="19" t="s">
        <v>122</v>
      </c>
    </row>
    <row r="29" spans="2:7" ht="15" customHeight="1" x14ac:dyDescent="0.25">
      <c r="B29" s="989"/>
      <c r="C29" s="986" t="s">
        <v>141</v>
      </c>
      <c r="D29" s="980" t="s">
        <v>142</v>
      </c>
      <c r="E29" s="980" t="s">
        <v>11</v>
      </c>
      <c r="F29" s="983" t="s">
        <v>143</v>
      </c>
      <c r="G29" s="10" t="s">
        <v>144</v>
      </c>
    </row>
    <row r="30" spans="2:7" x14ac:dyDescent="0.25">
      <c r="B30" s="989"/>
      <c r="C30" s="987"/>
      <c r="D30" s="981"/>
      <c r="E30" s="981"/>
      <c r="F30" s="984"/>
      <c r="G30" s="8" t="s">
        <v>145</v>
      </c>
    </row>
    <row r="31" spans="2:7" x14ac:dyDescent="0.25">
      <c r="B31" s="989"/>
      <c r="C31" s="987"/>
      <c r="D31" s="981"/>
      <c r="E31" s="981"/>
      <c r="F31" s="984"/>
      <c r="G31" s="8" t="s">
        <v>146</v>
      </c>
    </row>
    <row r="32" spans="2:7" x14ac:dyDescent="0.25">
      <c r="B32" s="989"/>
      <c r="C32" s="987"/>
      <c r="D32" s="981"/>
      <c r="E32" s="981"/>
      <c r="F32" s="984"/>
      <c r="G32" s="8" t="s">
        <v>147</v>
      </c>
    </row>
    <row r="33" spans="2:7" x14ac:dyDescent="0.25">
      <c r="B33" s="989"/>
      <c r="C33" s="987"/>
      <c r="D33" s="981"/>
      <c r="E33" s="981"/>
      <c r="F33" s="985"/>
      <c r="G33" s="8" t="s">
        <v>148</v>
      </c>
    </row>
    <row r="34" spans="2:7" ht="15.75" thickBot="1" x14ac:dyDescent="0.3">
      <c r="B34" s="989"/>
      <c r="C34" s="988"/>
      <c r="D34" s="982"/>
      <c r="E34" s="982"/>
      <c r="F34" s="17" t="s">
        <v>121</v>
      </c>
      <c r="G34" s="19" t="s">
        <v>122</v>
      </c>
    </row>
    <row r="35" spans="2:7" x14ac:dyDescent="0.25">
      <c r="B35" s="989"/>
      <c r="C35" s="986" t="s">
        <v>149</v>
      </c>
      <c r="D35" s="980" t="s">
        <v>150</v>
      </c>
      <c r="E35" s="980" t="s">
        <v>11</v>
      </c>
      <c r="F35" s="983" t="s">
        <v>151</v>
      </c>
      <c r="G35" s="10" t="s">
        <v>152</v>
      </c>
    </row>
    <row r="36" spans="2:7" x14ac:dyDescent="0.25">
      <c r="B36" s="989"/>
      <c r="C36" s="987"/>
      <c r="D36" s="981"/>
      <c r="E36" s="981"/>
      <c r="F36" s="985"/>
      <c r="G36" s="8" t="s">
        <v>153</v>
      </c>
    </row>
    <row r="37" spans="2:7" ht="15.75" thickBot="1" x14ac:dyDescent="0.3">
      <c r="B37" s="989"/>
      <c r="C37" s="988"/>
      <c r="D37" s="982"/>
      <c r="E37" s="982"/>
      <c r="F37" s="17" t="s">
        <v>121</v>
      </c>
      <c r="G37" s="19" t="s">
        <v>122</v>
      </c>
    </row>
    <row r="38" spans="2:7" ht="15" customHeight="1" x14ac:dyDescent="0.25">
      <c r="B38" s="1003" t="s">
        <v>154</v>
      </c>
      <c r="C38" s="1005" t="s">
        <v>155</v>
      </c>
      <c r="D38" s="980" t="s">
        <v>113</v>
      </c>
      <c r="E38" s="980" t="s">
        <v>11</v>
      </c>
      <c r="F38" s="983" t="s">
        <v>156</v>
      </c>
      <c r="G38" s="10" t="s">
        <v>157</v>
      </c>
    </row>
    <row r="39" spans="2:7" x14ac:dyDescent="0.25">
      <c r="B39" s="989"/>
      <c r="C39" s="1006"/>
      <c r="D39" s="981"/>
      <c r="E39" s="981"/>
      <c r="F39" s="984"/>
      <c r="G39" s="8" t="s">
        <v>158</v>
      </c>
    </row>
    <row r="40" spans="2:7" x14ac:dyDescent="0.25">
      <c r="B40" s="989"/>
      <c r="C40" s="1006"/>
      <c r="D40" s="981"/>
      <c r="E40" s="981"/>
      <c r="F40" s="984"/>
      <c r="G40" s="8" t="s">
        <v>159</v>
      </c>
    </row>
    <row r="41" spans="2:7" x14ac:dyDescent="0.25">
      <c r="B41" s="989"/>
      <c r="C41" s="1006"/>
      <c r="D41" s="981"/>
      <c r="E41" s="981"/>
      <c r="F41" s="984"/>
      <c r="G41" s="8" t="s">
        <v>160</v>
      </c>
    </row>
    <row r="42" spans="2:7" x14ac:dyDescent="0.25">
      <c r="B42" s="989"/>
      <c r="C42" s="1006"/>
      <c r="D42" s="981"/>
      <c r="E42" s="981"/>
      <c r="F42" s="984"/>
      <c r="G42" s="8" t="s">
        <v>161</v>
      </c>
    </row>
    <row r="43" spans="2:7" x14ac:dyDescent="0.25">
      <c r="B43" s="989"/>
      <c r="C43" s="1006"/>
      <c r="D43" s="981"/>
      <c r="E43" s="981"/>
      <c r="F43" s="985"/>
      <c r="G43" s="8" t="s">
        <v>162</v>
      </c>
    </row>
    <row r="44" spans="2:7" ht="15.75" thickBot="1" x14ac:dyDescent="0.3">
      <c r="B44" s="989"/>
      <c r="C44" s="1007"/>
      <c r="D44" s="982"/>
      <c r="E44" s="982"/>
      <c r="F44" s="17" t="s">
        <v>121</v>
      </c>
      <c r="G44" s="19" t="s">
        <v>122</v>
      </c>
    </row>
    <row r="45" spans="2:7" x14ac:dyDescent="0.25">
      <c r="B45" s="989"/>
      <c r="C45" s="986" t="s">
        <v>163</v>
      </c>
      <c r="D45" s="980" t="s">
        <v>113</v>
      </c>
      <c r="E45" s="980" t="s">
        <v>11</v>
      </c>
      <c r="F45" s="983" t="s">
        <v>163</v>
      </c>
      <c r="G45" s="10" t="s">
        <v>164</v>
      </c>
    </row>
    <row r="46" spans="2:7" x14ac:dyDescent="0.25">
      <c r="B46" s="989"/>
      <c r="C46" s="987"/>
      <c r="D46" s="981"/>
      <c r="E46" s="981"/>
      <c r="F46" s="984"/>
      <c r="G46" s="8" t="s">
        <v>165</v>
      </c>
    </row>
    <row r="47" spans="2:7" x14ac:dyDescent="0.25">
      <c r="B47" s="989"/>
      <c r="C47" s="987"/>
      <c r="D47" s="981"/>
      <c r="E47" s="981"/>
      <c r="F47" s="984"/>
      <c r="G47" s="8" t="s">
        <v>166</v>
      </c>
    </row>
    <row r="48" spans="2:7" x14ac:dyDescent="0.25">
      <c r="B48" s="989"/>
      <c r="C48" s="987"/>
      <c r="D48" s="981"/>
      <c r="E48" s="981"/>
      <c r="F48" s="984"/>
      <c r="G48" s="8" t="s">
        <v>167</v>
      </c>
    </row>
    <row r="49" spans="2:7" x14ac:dyDescent="0.25">
      <c r="B49" s="989"/>
      <c r="C49" s="987"/>
      <c r="D49" s="981"/>
      <c r="E49" s="981"/>
      <c r="F49" s="984"/>
      <c r="G49" s="8" t="s">
        <v>168</v>
      </c>
    </row>
    <row r="50" spans="2:7" x14ac:dyDescent="0.25">
      <c r="B50" s="989"/>
      <c r="C50" s="987"/>
      <c r="D50" s="981"/>
      <c r="E50" s="981"/>
      <c r="F50" s="985"/>
      <c r="G50" s="8" t="s">
        <v>169</v>
      </c>
    </row>
    <row r="51" spans="2:7" ht="15.75" thickBot="1" x14ac:dyDescent="0.3">
      <c r="B51" s="989"/>
      <c r="C51" s="988"/>
      <c r="D51" s="982"/>
      <c r="E51" s="982"/>
      <c r="F51" s="17" t="s">
        <v>121</v>
      </c>
      <c r="G51" s="19" t="s">
        <v>122</v>
      </c>
    </row>
    <row r="52" spans="2:7" ht="15" customHeight="1" x14ac:dyDescent="0.25">
      <c r="B52" s="989"/>
      <c r="C52" s="1005" t="s">
        <v>170</v>
      </c>
      <c r="D52" s="980" t="s">
        <v>171</v>
      </c>
      <c r="E52" s="980" t="s">
        <v>11</v>
      </c>
      <c r="F52" s="983" t="s">
        <v>172</v>
      </c>
      <c r="G52" s="10" t="s">
        <v>173</v>
      </c>
    </row>
    <row r="53" spans="2:7" x14ac:dyDescent="0.25">
      <c r="B53" s="989"/>
      <c r="C53" s="1006"/>
      <c r="D53" s="981"/>
      <c r="E53" s="981"/>
      <c r="F53" s="984"/>
      <c r="G53" s="8" t="s">
        <v>174</v>
      </c>
    </row>
    <row r="54" spans="2:7" x14ac:dyDescent="0.25">
      <c r="B54" s="989"/>
      <c r="C54" s="1006"/>
      <c r="D54" s="981"/>
      <c r="E54" s="981"/>
      <c r="F54" s="984"/>
      <c r="G54" s="8" t="s">
        <v>175</v>
      </c>
    </row>
    <row r="55" spans="2:7" x14ac:dyDescent="0.25">
      <c r="B55" s="989"/>
      <c r="C55" s="1006"/>
      <c r="D55" s="981"/>
      <c r="E55" s="981"/>
      <c r="F55" s="984"/>
      <c r="G55" s="8" t="s">
        <v>176</v>
      </c>
    </row>
    <row r="56" spans="2:7" x14ac:dyDescent="0.25">
      <c r="B56" s="989"/>
      <c r="C56" s="1006"/>
      <c r="D56" s="981"/>
      <c r="E56" s="981"/>
      <c r="F56" s="984"/>
      <c r="G56" s="8" t="s">
        <v>177</v>
      </c>
    </row>
    <row r="57" spans="2:7" x14ac:dyDescent="0.25">
      <c r="B57" s="989"/>
      <c r="C57" s="1006"/>
      <c r="D57" s="981"/>
      <c r="E57" s="981"/>
      <c r="F57" s="985"/>
      <c r="G57" s="8" t="s">
        <v>178</v>
      </c>
    </row>
    <row r="58" spans="2:7" ht="15.75" thickBot="1" x14ac:dyDescent="0.3">
      <c r="B58" s="989"/>
      <c r="C58" s="1007"/>
      <c r="D58" s="982"/>
      <c r="E58" s="982"/>
      <c r="F58" s="17" t="s">
        <v>121</v>
      </c>
      <c r="G58" s="19" t="s">
        <v>122</v>
      </c>
    </row>
    <row r="59" spans="2:7" ht="15" customHeight="1" x14ac:dyDescent="0.25">
      <c r="B59" s="989"/>
      <c r="C59" s="1005" t="s">
        <v>179</v>
      </c>
      <c r="D59" s="980" t="s">
        <v>180</v>
      </c>
      <c r="E59" s="980" t="s">
        <v>11</v>
      </c>
      <c r="F59" s="983" t="s">
        <v>181</v>
      </c>
      <c r="G59" s="10" t="s">
        <v>182</v>
      </c>
    </row>
    <row r="60" spans="2:7" x14ac:dyDescent="0.25">
      <c r="B60" s="989"/>
      <c r="C60" s="1006"/>
      <c r="D60" s="981"/>
      <c r="E60" s="981"/>
      <c r="F60" s="984"/>
      <c r="G60" s="8" t="s">
        <v>183</v>
      </c>
    </row>
    <row r="61" spans="2:7" x14ac:dyDescent="0.25">
      <c r="B61" s="989"/>
      <c r="C61" s="1006"/>
      <c r="D61" s="981"/>
      <c r="E61" s="981"/>
      <c r="F61" s="984"/>
      <c r="G61" s="8" t="s">
        <v>184</v>
      </c>
    </row>
    <row r="62" spans="2:7" x14ac:dyDescent="0.25">
      <c r="B62" s="989"/>
      <c r="C62" s="1006"/>
      <c r="D62" s="981"/>
      <c r="E62" s="981"/>
      <c r="F62" s="984"/>
      <c r="G62" s="8" t="s">
        <v>185</v>
      </c>
    </row>
    <row r="63" spans="2:7" x14ac:dyDescent="0.25">
      <c r="B63" s="989"/>
      <c r="C63" s="1006"/>
      <c r="D63" s="981"/>
      <c r="E63" s="981"/>
      <c r="F63" s="985"/>
      <c r="G63" s="8" t="s">
        <v>186</v>
      </c>
    </row>
    <row r="64" spans="2:7" ht="15.75" thickBot="1" x14ac:dyDescent="0.3">
      <c r="B64" s="989"/>
      <c r="C64" s="1007"/>
      <c r="D64" s="982"/>
      <c r="E64" s="982"/>
      <c r="F64" s="17" t="s">
        <v>121</v>
      </c>
      <c r="G64" s="19" t="s">
        <v>122</v>
      </c>
    </row>
    <row r="65" spans="2:7" ht="15" customHeight="1" x14ac:dyDescent="0.25">
      <c r="B65" s="989"/>
      <c r="C65" s="1005" t="s">
        <v>187</v>
      </c>
      <c r="D65" s="980" t="s">
        <v>150</v>
      </c>
      <c r="E65" s="980" t="s">
        <v>11</v>
      </c>
      <c r="F65" s="983" t="s">
        <v>188</v>
      </c>
      <c r="G65" s="10" t="s">
        <v>189</v>
      </c>
    </row>
    <row r="66" spans="2:7" ht="15" customHeight="1" x14ac:dyDescent="0.25">
      <c r="B66" s="989"/>
      <c r="C66" s="1006"/>
      <c r="D66" s="981"/>
      <c r="E66" s="981"/>
      <c r="F66" s="985"/>
      <c r="G66" s="8" t="s">
        <v>190</v>
      </c>
    </row>
    <row r="67" spans="2:7" ht="15.75" thickBot="1" x14ac:dyDescent="0.3">
      <c r="B67" s="989"/>
      <c r="C67" s="1007"/>
      <c r="D67" s="982"/>
      <c r="E67" s="982"/>
      <c r="F67" s="17" t="s">
        <v>121</v>
      </c>
      <c r="G67" s="19" t="s">
        <v>122</v>
      </c>
    </row>
    <row r="68" spans="2:7" ht="15" customHeight="1" x14ac:dyDescent="0.25">
      <c r="B68" s="989"/>
      <c r="C68" s="1005" t="s">
        <v>191</v>
      </c>
      <c r="D68" s="980" t="s">
        <v>180</v>
      </c>
      <c r="E68" s="980" t="s">
        <v>11</v>
      </c>
      <c r="F68" s="983" t="s">
        <v>192</v>
      </c>
      <c r="G68" s="10" t="s">
        <v>193</v>
      </c>
    </row>
    <row r="69" spans="2:7" x14ac:dyDescent="0.25">
      <c r="B69" s="989"/>
      <c r="C69" s="1006"/>
      <c r="D69" s="981"/>
      <c r="E69" s="981"/>
      <c r="F69" s="984"/>
      <c r="G69" s="8" t="s">
        <v>194</v>
      </c>
    </row>
    <row r="70" spans="2:7" x14ac:dyDescent="0.25">
      <c r="B70" s="989"/>
      <c r="C70" s="1006"/>
      <c r="D70" s="981"/>
      <c r="E70" s="981"/>
      <c r="F70" s="984"/>
      <c r="G70" s="8" t="s">
        <v>195</v>
      </c>
    </row>
    <row r="71" spans="2:7" x14ac:dyDescent="0.25">
      <c r="B71" s="989"/>
      <c r="C71" s="1006"/>
      <c r="D71" s="981"/>
      <c r="E71" s="981"/>
      <c r="F71" s="984"/>
      <c r="G71" s="8" t="s">
        <v>196</v>
      </c>
    </row>
    <row r="72" spans="2:7" x14ac:dyDescent="0.25">
      <c r="B72" s="989"/>
      <c r="C72" s="1006"/>
      <c r="D72" s="981"/>
      <c r="E72" s="981"/>
      <c r="F72" s="984"/>
      <c r="G72" s="8" t="s">
        <v>197</v>
      </c>
    </row>
    <row r="73" spans="2:7" x14ac:dyDescent="0.25">
      <c r="B73" s="989"/>
      <c r="C73" s="1006"/>
      <c r="D73" s="981"/>
      <c r="E73" s="981"/>
      <c r="F73" s="984"/>
      <c r="G73" s="8" t="s">
        <v>198</v>
      </c>
    </row>
    <row r="74" spans="2:7" x14ac:dyDescent="0.25">
      <c r="B74" s="989"/>
      <c r="C74" s="1006"/>
      <c r="D74" s="981"/>
      <c r="E74" s="981"/>
      <c r="F74" s="984"/>
      <c r="G74" s="8" t="s">
        <v>199</v>
      </c>
    </row>
    <row r="75" spans="2:7" x14ac:dyDescent="0.25">
      <c r="B75" s="989"/>
      <c r="C75" s="1006"/>
      <c r="D75" s="981"/>
      <c r="E75" s="981"/>
      <c r="F75" s="985"/>
      <c r="G75" s="8" t="s">
        <v>200</v>
      </c>
    </row>
    <row r="76" spans="2:7" ht="15.75" thickBot="1" x14ac:dyDescent="0.3">
      <c r="B76" s="989"/>
      <c r="C76" s="1007"/>
      <c r="D76" s="982"/>
      <c r="E76" s="982"/>
      <c r="F76" s="17" t="s">
        <v>121</v>
      </c>
      <c r="G76" s="19" t="s">
        <v>122</v>
      </c>
    </row>
    <row r="77" spans="2:7" ht="15" customHeight="1" x14ac:dyDescent="0.25">
      <c r="B77" s="989"/>
      <c r="C77" s="1005" t="s">
        <v>201</v>
      </c>
      <c r="D77" s="980" t="s">
        <v>171</v>
      </c>
      <c r="E77" s="980" t="s">
        <v>11</v>
      </c>
      <c r="F77" s="983" t="s">
        <v>202</v>
      </c>
      <c r="G77" s="10" t="s">
        <v>203</v>
      </c>
    </row>
    <row r="78" spans="2:7" ht="15" customHeight="1" x14ac:dyDescent="0.25">
      <c r="B78" s="989"/>
      <c r="C78" s="1006"/>
      <c r="D78" s="981"/>
      <c r="E78" s="981"/>
      <c r="F78" s="985"/>
      <c r="G78" s="8" t="s">
        <v>204</v>
      </c>
    </row>
    <row r="79" spans="2:7" ht="15.75" thickBot="1" x14ac:dyDescent="0.3">
      <c r="B79" s="989"/>
      <c r="C79" s="1007"/>
      <c r="D79" s="982"/>
      <c r="E79" s="982"/>
      <c r="F79" s="17" t="s">
        <v>121</v>
      </c>
      <c r="G79" s="19" t="s">
        <v>122</v>
      </c>
    </row>
    <row r="80" spans="2:7" ht="30" customHeight="1" x14ac:dyDescent="0.25">
      <c r="B80" s="989"/>
      <c r="C80" s="1008" t="s">
        <v>205</v>
      </c>
      <c r="D80" s="1011" t="s">
        <v>206</v>
      </c>
      <c r="E80" s="1011" t="s">
        <v>11</v>
      </c>
      <c r="F80" s="983" t="s">
        <v>207</v>
      </c>
      <c r="G80" s="8" t="s">
        <v>208</v>
      </c>
    </row>
    <row r="81" spans="2:7" x14ac:dyDescent="0.25">
      <c r="B81" s="989"/>
      <c r="C81" s="1009"/>
      <c r="D81" s="1012"/>
      <c r="E81" s="1012"/>
      <c r="F81" s="984"/>
      <c r="G81" s="8" t="s">
        <v>209</v>
      </c>
    </row>
    <row r="82" spans="2:7" x14ac:dyDescent="0.25">
      <c r="B82" s="989"/>
      <c r="C82" s="1009"/>
      <c r="D82" s="1012"/>
      <c r="E82" s="1012"/>
      <c r="F82" s="984"/>
      <c r="G82" s="8" t="s">
        <v>210</v>
      </c>
    </row>
    <row r="83" spans="2:7" x14ac:dyDescent="0.25">
      <c r="B83" s="989"/>
      <c r="C83" s="1009"/>
      <c r="D83" s="1012"/>
      <c r="E83" s="1012"/>
      <c r="F83" s="984"/>
      <c r="G83" s="8" t="s">
        <v>211</v>
      </c>
    </row>
    <row r="84" spans="2:7" x14ac:dyDescent="0.25">
      <c r="B84" s="989"/>
      <c r="C84" s="1009"/>
      <c r="D84" s="1012"/>
      <c r="E84" s="1012"/>
      <c r="F84" s="985"/>
      <c r="G84" s="8" t="s">
        <v>212</v>
      </c>
    </row>
    <row r="85" spans="2:7" ht="15.75" thickBot="1" x14ac:dyDescent="0.3">
      <c r="B85" s="989"/>
      <c r="C85" s="1010"/>
      <c r="D85" s="1013"/>
      <c r="E85" s="1013"/>
      <c r="F85" s="17" t="s">
        <v>121</v>
      </c>
      <c r="G85" s="19" t="s">
        <v>122</v>
      </c>
    </row>
    <row r="86" spans="2:7" ht="15" customHeight="1" x14ac:dyDescent="0.25">
      <c r="B86" s="989"/>
      <c r="C86" s="1005" t="s">
        <v>213</v>
      </c>
      <c r="D86" s="980" t="s">
        <v>180</v>
      </c>
      <c r="E86" s="980" t="s">
        <v>11</v>
      </c>
      <c r="F86" s="983" t="s">
        <v>214</v>
      </c>
      <c r="G86" s="10" t="s">
        <v>215</v>
      </c>
    </row>
    <row r="87" spans="2:7" x14ac:dyDescent="0.25">
      <c r="B87" s="989"/>
      <c r="C87" s="1006"/>
      <c r="D87" s="981"/>
      <c r="E87" s="981"/>
      <c r="F87" s="984"/>
      <c r="G87" s="8" t="s">
        <v>216</v>
      </c>
    </row>
    <row r="88" spans="2:7" x14ac:dyDescent="0.25">
      <c r="B88" s="989"/>
      <c r="C88" s="1006"/>
      <c r="D88" s="981"/>
      <c r="E88" s="981"/>
      <c r="F88" s="984"/>
      <c r="G88" s="8" t="s">
        <v>217</v>
      </c>
    </row>
    <row r="89" spans="2:7" x14ac:dyDescent="0.25">
      <c r="B89" s="989"/>
      <c r="C89" s="1006"/>
      <c r="D89" s="981"/>
      <c r="E89" s="981"/>
      <c r="F89" s="984"/>
      <c r="G89" s="8" t="s">
        <v>218</v>
      </c>
    </row>
    <row r="90" spans="2:7" x14ac:dyDescent="0.25">
      <c r="B90" s="989"/>
      <c r="C90" s="1006"/>
      <c r="D90" s="981"/>
      <c r="E90" s="981"/>
      <c r="F90" s="985"/>
      <c r="G90" s="8" t="s">
        <v>219</v>
      </c>
    </row>
    <row r="91" spans="2:7" ht="15.75" thickBot="1" x14ac:dyDescent="0.3">
      <c r="B91" s="1004"/>
      <c r="C91" s="1007"/>
      <c r="D91" s="982"/>
      <c r="E91" s="982"/>
      <c r="F91" s="17" t="s">
        <v>121</v>
      </c>
      <c r="G91" s="19" t="s">
        <v>122</v>
      </c>
    </row>
    <row r="92" spans="2:7" x14ac:dyDescent="0.25">
      <c r="B92" s="1003" t="s">
        <v>220</v>
      </c>
      <c r="C92" s="986" t="s">
        <v>221</v>
      </c>
      <c r="D92" s="980" t="s">
        <v>222</v>
      </c>
      <c r="E92" s="980" t="s">
        <v>11</v>
      </c>
      <c r="F92" s="983" t="s">
        <v>221</v>
      </c>
      <c r="G92" s="10" t="s">
        <v>223</v>
      </c>
    </row>
    <row r="93" spans="2:7" x14ac:dyDescent="0.25">
      <c r="B93" s="989"/>
      <c r="C93" s="987"/>
      <c r="D93" s="981"/>
      <c r="E93" s="981"/>
      <c r="F93" s="984"/>
      <c r="G93" s="8" t="s">
        <v>224</v>
      </c>
    </row>
    <row r="94" spans="2:7" x14ac:dyDescent="0.25">
      <c r="B94" s="989"/>
      <c r="C94" s="987"/>
      <c r="D94" s="981"/>
      <c r="E94" s="981"/>
      <c r="F94" s="985"/>
      <c r="G94" s="8" t="s">
        <v>225</v>
      </c>
    </row>
    <row r="95" spans="2:7" ht="15.75" thickBot="1" x14ac:dyDescent="0.3">
      <c r="B95" s="989"/>
      <c r="C95" s="988"/>
      <c r="D95" s="982"/>
      <c r="E95" s="982"/>
      <c r="F95" s="17" t="s">
        <v>121</v>
      </c>
      <c r="G95" s="19" t="s">
        <v>122</v>
      </c>
    </row>
    <row r="96" spans="2:7" x14ac:dyDescent="0.25">
      <c r="B96" s="989"/>
      <c r="C96" s="986" t="s">
        <v>226</v>
      </c>
      <c r="D96" s="980" t="s">
        <v>180</v>
      </c>
      <c r="E96" s="980" t="s">
        <v>11</v>
      </c>
      <c r="F96" s="983" t="s">
        <v>226</v>
      </c>
      <c r="G96" s="10" t="s">
        <v>227</v>
      </c>
    </row>
    <row r="97" spans="2:7" ht="15.75" thickBot="1" x14ac:dyDescent="0.3">
      <c r="B97" s="989"/>
      <c r="C97" s="987"/>
      <c r="D97" s="981"/>
      <c r="E97" s="981"/>
      <c r="F97" s="985"/>
      <c r="G97" s="9" t="s">
        <v>228</v>
      </c>
    </row>
    <row r="98" spans="2:7" ht="15.75" thickBot="1" x14ac:dyDescent="0.3">
      <c r="B98" s="989"/>
      <c r="C98" s="988"/>
      <c r="D98" s="982"/>
      <c r="E98" s="982"/>
      <c r="F98" s="17" t="s">
        <v>121</v>
      </c>
      <c r="G98" s="19" t="s">
        <v>122</v>
      </c>
    </row>
    <row r="99" spans="2:7" x14ac:dyDescent="0.25">
      <c r="B99" s="989"/>
      <c r="C99" s="986" t="s">
        <v>229</v>
      </c>
      <c r="D99" s="980" t="s">
        <v>180</v>
      </c>
      <c r="E99" s="980" t="s">
        <v>11</v>
      </c>
      <c r="F99" s="983" t="s">
        <v>229</v>
      </c>
      <c r="G99" s="10" t="s">
        <v>230</v>
      </c>
    </row>
    <row r="100" spans="2:7" x14ac:dyDescent="0.25">
      <c r="B100" s="989"/>
      <c r="C100" s="987"/>
      <c r="D100" s="981"/>
      <c r="E100" s="981"/>
      <c r="F100" s="984"/>
      <c r="G100" s="8" t="s">
        <v>231</v>
      </c>
    </row>
    <row r="101" spans="2:7" x14ac:dyDescent="0.25">
      <c r="B101" s="989"/>
      <c r="C101" s="987"/>
      <c r="D101" s="981"/>
      <c r="E101" s="981"/>
      <c r="F101" s="984"/>
      <c r="G101" s="8" t="s">
        <v>232</v>
      </c>
    </row>
    <row r="102" spans="2:7" x14ac:dyDescent="0.25">
      <c r="B102" s="989"/>
      <c r="C102" s="987"/>
      <c r="D102" s="981"/>
      <c r="E102" s="981"/>
      <c r="F102" s="984"/>
      <c r="G102" s="8" t="s">
        <v>233</v>
      </c>
    </row>
    <row r="103" spans="2:7" x14ac:dyDescent="0.25">
      <c r="B103" s="989"/>
      <c r="C103" s="987"/>
      <c r="D103" s="981"/>
      <c r="E103" s="981"/>
      <c r="F103" s="984"/>
      <c r="G103" s="8" t="s">
        <v>234</v>
      </c>
    </row>
    <row r="104" spans="2:7" x14ac:dyDescent="0.25">
      <c r="B104" s="989"/>
      <c r="C104" s="987"/>
      <c r="D104" s="981"/>
      <c r="E104" s="981"/>
      <c r="F104" s="984"/>
      <c r="G104" s="8" t="s">
        <v>235</v>
      </c>
    </row>
    <row r="105" spans="2:7" x14ac:dyDescent="0.25">
      <c r="B105" s="989"/>
      <c r="C105" s="987"/>
      <c r="D105" s="981"/>
      <c r="E105" s="981"/>
      <c r="F105" s="985"/>
      <c r="G105" s="8" t="s">
        <v>236</v>
      </c>
    </row>
    <row r="106" spans="2:7" ht="15.75" thickBot="1" x14ac:dyDescent="0.3">
      <c r="B106" s="989"/>
      <c r="C106" s="988"/>
      <c r="D106" s="982"/>
      <c r="E106" s="982"/>
      <c r="F106" s="17" t="s">
        <v>121</v>
      </c>
      <c r="G106" s="19" t="s">
        <v>122</v>
      </c>
    </row>
    <row r="107" spans="2:7" ht="15" customHeight="1" x14ac:dyDescent="0.25">
      <c r="B107" s="989"/>
      <c r="C107" s="986" t="s">
        <v>237</v>
      </c>
      <c r="D107" s="980" t="s">
        <v>238</v>
      </c>
      <c r="E107" s="980" t="s">
        <v>11</v>
      </c>
      <c r="F107" s="983" t="s">
        <v>237</v>
      </c>
      <c r="G107" s="10" t="s">
        <v>239</v>
      </c>
    </row>
    <row r="108" spans="2:7" x14ac:dyDescent="0.25">
      <c r="B108" s="989"/>
      <c r="C108" s="987"/>
      <c r="D108" s="981"/>
      <c r="E108" s="981"/>
      <c r="F108" s="984"/>
      <c r="G108" s="8" t="s">
        <v>240</v>
      </c>
    </row>
    <row r="109" spans="2:7" x14ac:dyDescent="0.25">
      <c r="B109" s="989"/>
      <c r="C109" s="987"/>
      <c r="D109" s="981"/>
      <c r="E109" s="981"/>
      <c r="F109" s="984"/>
      <c r="G109" s="8" t="s">
        <v>241</v>
      </c>
    </row>
    <row r="110" spans="2:7" x14ac:dyDescent="0.25">
      <c r="B110" s="989"/>
      <c r="C110" s="987"/>
      <c r="D110" s="981"/>
      <c r="E110" s="981"/>
      <c r="F110" s="984"/>
      <c r="G110" s="8" t="s">
        <v>242</v>
      </c>
    </row>
    <row r="111" spans="2:7" x14ac:dyDescent="0.25">
      <c r="B111" s="989"/>
      <c r="C111" s="987"/>
      <c r="D111" s="981"/>
      <c r="E111" s="981"/>
      <c r="F111" s="984"/>
      <c r="G111" s="8" t="s">
        <v>243</v>
      </c>
    </row>
    <row r="112" spans="2:7" x14ac:dyDescent="0.25">
      <c r="B112" s="989"/>
      <c r="C112" s="987"/>
      <c r="D112" s="981"/>
      <c r="E112" s="981"/>
      <c r="F112" s="984"/>
      <c r="G112" s="8" t="s">
        <v>244</v>
      </c>
    </row>
    <row r="113" spans="2:7" x14ac:dyDescent="0.25">
      <c r="B113" s="989"/>
      <c r="C113" s="987"/>
      <c r="D113" s="981"/>
      <c r="E113" s="981"/>
      <c r="F113" s="984"/>
      <c r="G113" s="8" t="s">
        <v>245</v>
      </c>
    </row>
    <row r="114" spans="2:7" x14ac:dyDescent="0.25">
      <c r="B114" s="989"/>
      <c r="C114" s="987"/>
      <c r="D114" s="981"/>
      <c r="E114" s="981"/>
      <c r="F114" s="984"/>
      <c r="G114" s="8" t="s">
        <v>246</v>
      </c>
    </row>
    <row r="115" spans="2:7" x14ac:dyDescent="0.25">
      <c r="B115" s="989"/>
      <c r="C115" s="987"/>
      <c r="D115" s="981"/>
      <c r="E115" s="981"/>
      <c r="F115" s="984"/>
      <c r="G115" s="8" t="s">
        <v>247</v>
      </c>
    </row>
    <row r="116" spans="2:7" x14ac:dyDescent="0.25">
      <c r="B116" s="989"/>
      <c r="C116" s="987"/>
      <c r="D116" s="981"/>
      <c r="E116" s="981"/>
      <c r="F116" s="984"/>
      <c r="G116" s="8" t="s">
        <v>248</v>
      </c>
    </row>
    <row r="117" spans="2:7" x14ac:dyDescent="0.25">
      <c r="B117" s="989"/>
      <c r="C117" s="987"/>
      <c r="D117" s="981"/>
      <c r="E117" s="981"/>
      <c r="F117" s="985"/>
      <c r="G117" s="8" t="s">
        <v>249</v>
      </c>
    </row>
    <row r="118" spans="2:7" ht="15.75" thickBot="1" x14ac:dyDescent="0.3">
      <c r="B118" s="989"/>
      <c r="C118" s="988"/>
      <c r="D118" s="982"/>
      <c r="E118" s="982"/>
      <c r="F118" s="17" t="s">
        <v>121</v>
      </c>
      <c r="G118" s="19" t="s">
        <v>122</v>
      </c>
    </row>
    <row r="119" spans="2:7" x14ac:dyDescent="0.25">
      <c r="B119" s="989"/>
      <c r="C119" s="986" t="s">
        <v>250</v>
      </c>
      <c r="D119" s="980" t="s">
        <v>180</v>
      </c>
      <c r="E119" s="980" t="s">
        <v>11</v>
      </c>
      <c r="F119" s="983" t="s">
        <v>250</v>
      </c>
      <c r="G119" s="10" t="s">
        <v>251</v>
      </c>
    </row>
    <row r="120" spans="2:7" x14ac:dyDescent="0.25">
      <c r="B120" s="989"/>
      <c r="C120" s="987"/>
      <c r="D120" s="981"/>
      <c r="E120" s="981"/>
      <c r="F120" s="984"/>
      <c r="G120" s="8" t="s">
        <v>252</v>
      </c>
    </row>
    <row r="121" spans="2:7" x14ac:dyDescent="0.25">
      <c r="B121" s="989"/>
      <c r="C121" s="987"/>
      <c r="D121" s="981"/>
      <c r="E121" s="981"/>
      <c r="F121" s="984"/>
      <c r="G121" s="8" t="s">
        <v>253</v>
      </c>
    </row>
    <row r="122" spans="2:7" x14ac:dyDescent="0.25">
      <c r="B122" s="989"/>
      <c r="C122" s="987"/>
      <c r="D122" s="981"/>
      <c r="E122" s="981"/>
      <c r="F122" s="985"/>
      <c r="G122" s="8" t="s">
        <v>254</v>
      </c>
    </row>
    <row r="123" spans="2:7" ht="15.75" thickBot="1" x14ac:dyDescent="0.3">
      <c r="B123" s="989"/>
      <c r="C123" s="988"/>
      <c r="D123" s="982"/>
      <c r="E123" s="982"/>
      <c r="F123" s="17" t="s">
        <v>121</v>
      </c>
      <c r="G123" s="19" t="s">
        <v>122</v>
      </c>
    </row>
    <row r="124" spans="2:7" x14ac:dyDescent="0.25">
      <c r="B124" s="989"/>
      <c r="C124" s="1014" t="s">
        <v>255</v>
      </c>
      <c r="D124" s="1011" t="s">
        <v>180</v>
      </c>
      <c r="E124" s="1011" t="s">
        <v>11</v>
      </c>
      <c r="F124" s="983" t="s">
        <v>255</v>
      </c>
      <c r="G124" s="8" t="s">
        <v>255</v>
      </c>
    </row>
    <row r="125" spans="2:7" x14ac:dyDescent="0.25">
      <c r="B125" s="989"/>
      <c r="C125" s="1015"/>
      <c r="D125" s="1012"/>
      <c r="E125" s="1012"/>
      <c r="F125" s="984"/>
      <c r="G125" s="8" t="s">
        <v>256</v>
      </c>
    </row>
    <row r="126" spans="2:7" x14ac:dyDescent="0.25">
      <c r="B126" s="989"/>
      <c r="C126" s="1015"/>
      <c r="D126" s="1012"/>
      <c r="E126" s="1012"/>
      <c r="F126" s="984"/>
      <c r="G126" s="8" t="s">
        <v>253</v>
      </c>
    </row>
    <row r="127" spans="2:7" x14ac:dyDescent="0.25">
      <c r="B127" s="989"/>
      <c r="C127" s="1015"/>
      <c r="D127" s="1012"/>
      <c r="E127" s="1012"/>
      <c r="F127" s="985"/>
      <c r="G127" s="8" t="s">
        <v>254</v>
      </c>
    </row>
    <row r="128" spans="2:7" ht="15.75" thickBot="1" x14ac:dyDescent="0.3">
      <c r="B128" s="989"/>
      <c r="C128" s="1016"/>
      <c r="D128" s="1013"/>
      <c r="E128" s="1013"/>
      <c r="F128" s="17" t="s">
        <v>121</v>
      </c>
      <c r="G128" s="19" t="s">
        <v>122</v>
      </c>
    </row>
    <row r="129" spans="2:7" ht="15" customHeight="1" x14ac:dyDescent="0.25">
      <c r="B129" s="989"/>
      <c r="C129" s="986" t="s">
        <v>257</v>
      </c>
      <c r="D129" s="980" t="s">
        <v>180</v>
      </c>
      <c r="E129" s="980" t="s">
        <v>11</v>
      </c>
      <c r="F129" s="983" t="s">
        <v>257</v>
      </c>
      <c r="G129" s="10" t="s">
        <v>258</v>
      </c>
    </row>
    <row r="130" spans="2:7" x14ac:dyDescent="0.25">
      <c r="B130" s="989"/>
      <c r="C130" s="987"/>
      <c r="D130" s="981"/>
      <c r="E130" s="981"/>
      <c r="F130" s="984"/>
      <c r="G130" s="8" t="s">
        <v>259</v>
      </c>
    </row>
    <row r="131" spans="2:7" x14ac:dyDescent="0.25">
      <c r="B131" s="989"/>
      <c r="C131" s="987"/>
      <c r="D131" s="981"/>
      <c r="E131" s="981"/>
      <c r="F131" s="984"/>
      <c r="G131" s="8" t="s">
        <v>260</v>
      </c>
    </row>
    <row r="132" spans="2:7" x14ac:dyDescent="0.25">
      <c r="B132" s="989"/>
      <c r="C132" s="987"/>
      <c r="D132" s="981"/>
      <c r="E132" s="981"/>
      <c r="F132" s="985"/>
      <c r="G132" s="8" t="s">
        <v>261</v>
      </c>
    </row>
    <row r="133" spans="2:7" ht="15.75" thickBot="1" x14ac:dyDescent="0.3">
      <c r="B133" s="989"/>
      <c r="C133" s="988"/>
      <c r="D133" s="982"/>
      <c r="E133" s="982"/>
      <c r="F133" s="17" t="s">
        <v>121</v>
      </c>
      <c r="G133" s="19" t="s">
        <v>122</v>
      </c>
    </row>
    <row r="134" spans="2:7" x14ac:dyDescent="0.25">
      <c r="B134" s="989"/>
      <c r="C134" s="986" t="s">
        <v>262</v>
      </c>
      <c r="D134" s="980" t="s">
        <v>263</v>
      </c>
      <c r="E134" s="980" t="s">
        <v>11</v>
      </c>
      <c r="F134" s="983" t="s">
        <v>262</v>
      </c>
      <c r="G134" s="10" t="s">
        <v>264</v>
      </c>
    </row>
    <row r="135" spans="2:7" x14ac:dyDescent="0.25">
      <c r="B135" s="989"/>
      <c r="C135" s="987"/>
      <c r="D135" s="981"/>
      <c r="E135" s="981"/>
      <c r="F135" s="985"/>
      <c r="G135" s="8" t="s">
        <v>265</v>
      </c>
    </row>
    <row r="136" spans="2:7" ht="15.75" thickBot="1" x14ac:dyDescent="0.3">
      <c r="B136" s="989"/>
      <c r="C136" s="988"/>
      <c r="D136" s="982"/>
      <c r="E136" s="982"/>
      <c r="F136" s="17" t="s">
        <v>121</v>
      </c>
      <c r="G136" s="19" t="s">
        <v>122</v>
      </c>
    </row>
    <row r="137" spans="2:7" x14ac:dyDescent="0.25">
      <c r="B137" s="989"/>
      <c r="C137" s="1014" t="s">
        <v>266</v>
      </c>
      <c r="D137" s="1011" t="s">
        <v>267</v>
      </c>
      <c r="E137" s="1011" t="s">
        <v>11</v>
      </c>
      <c r="F137" s="983" t="s">
        <v>266</v>
      </c>
      <c r="G137" s="8" t="s">
        <v>268</v>
      </c>
    </row>
    <row r="138" spans="2:7" x14ac:dyDescent="0.25">
      <c r="B138" s="989"/>
      <c r="C138" s="1015"/>
      <c r="D138" s="1012"/>
      <c r="E138" s="1012"/>
      <c r="F138" s="984"/>
      <c r="G138" s="8" t="s">
        <v>269</v>
      </c>
    </row>
    <row r="139" spans="2:7" x14ac:dyDescent="0.25">
      <c r="B139" s="989"/>
      <c r="C139" s="1015"/>
      <c r="D139" s="1012"/>
      <c r="E139" s="1012"/>
      <c r="F139" s="985"/>
      <c r="G139" s="8" t="s">
        <v>270</v>
      </c>
    </row>
    <row r="140" spans="2:7" ht="15.75" thickBot="1" x14ac:dyDescent="0.3">
      <c r="B140" s="989"/>
      <c r="C140" s="1016"/>
      <c r="D140" s="1013"/>
      <c r="E140" s="1013"/>
      <c r="F140" s="17" t="s">
        <v>121</v>
      </c>
      <c r="G140" s="19" t="s">
        <v>122</v>
      </c>
    </row>
    <row r="141" spans="2:7" x14ac:dyDescent="0.25">
      <c r="B141" s="989"/>
      <c r="C141" s="986" t="s">
        <v>271</v>
      </c>
      <c r="D141" s="980" t="s">
        <v>238</v>
      </c>
      <c r="E141" s="980" t="s">
        <v>11</v>
      </c>
      <c r="F141" s="983" t="s">
        <v>271</v>
      </c>
      <c r="G141" s="10" t="s">
        <v>272</v>
      </c>
    </row>
    <row r="142" spans="2:7" x14ac:dyDescent="0.25">
      <c r="B142" s="989"/>
      <c r="C142" s="987"/>
      <c r="D142" s="981"/>
      <c r="E142" s="981"/>
      <c r="F142" s="984"/>
      <c r="G142" s="8" t="s">
        <v>273</v>
      </c>
    </row>
    <row r="143" spans="2:7" x14ac:dyDescent="0.25">
      <c r="B143" s="989"/>
      <c r="C143" s="987"/>
      <c r="D143" s="981"/>
      <c r="E143" s="981"/>
      <c r="F143" s="984"/>
      <c r="G143" s="8" t="s">
        <v>274</v>
      </c>
    </row>
    <row r="144" spans="2:7" x14ac:dyDescent="0.25">
      <c r="B144" s="989"/>
      <c r="C144" s="987"/>
      <c r="D144" s="981"/>
      <c r="E144" s="981"/>
      <c r="F144" s="984"/>
      <c r="G144" s="8" t="s">
        <v>275</v>
      </c>
    </row>
    <row r="145" spans="2:7" x14ac:dyDescent="0.25">
      <c r="B145" s="989"/>
      <c r="C145" s="987"/>
      <c r="D145" s="981"/>
      <c r="E145" s="981"/>
      <c r="F145" s="984"/>
      <c r="G145" s="8" t="s">
        <v>276</v>
      </c>
    </row>
    <row r="146" spans="2:7" x14ac:dyDescent="0.25">
      <c r="B146" s="989"/>
      <c r="C146" s="987"/>
      <c r="D146" s="981"/>
      <c r="E146" s="981"/>
      <c r="F146" s="984"/>
      <c r="G146" s="8" t="s">
        <v>277</v>
      </c>
    </row>
    <row r="147" spans="2:7" x14ac:dyDescent="0.25">
      <c r="B147" s="989"/>
      <c r="C147" s="987"/>
      <c r="D147" s="981"/>
      <c r="E147" s="981"/>
      <c r="F147" s="984"/>
      <c r="G147" s="8" t="s">
        <v>278</v>
      </c>
    </row>
    <row r="148" spans="2:7" x14ac:dyDescent="0.25">
      <c r="B148" s="989"/>
      <c r="C148" s="987"/>
      <c r="D148" s="981"/>
      <c r="E148" s="981"/>
      <c r="F148" s="984"/>
      <c r="G148" s="8" t="s">
        <v>279</v>
      </c>
    </row>
    <row r="149" spans="2:7" x14ac:dyDescent="0.25">
      <c r="B149" s="989"/>
      <c r="C149" s="987"/>
      <c r="D149" s="981"/>
      <c r="E149" s="981"/>
      <c r="F149" s="984"/>
      <c r="G149" s="8" t="s">
        <v>280</v>
      </c>
    </row>
    <row r="150" spans="2:7" x14ac:dyDescent="0.25">
      <c r="B150" s="989"/>
      <c r="C150" s="987"/>
      <c r="D150" s="981"/>
      <c r="E150" s="981"/>
      <c r="F150" s="984"/>
      <c r="G150" s="8" t="s">
        <v>281</v>
      </c>
    </row>
    <row r="151" spans="2:7" x14ac:dyDescent="0.25">
      <c r="B151" s="989"/>
      <c r="C151" s="987"/>
      <c r="D151" s="981"/>
      <c r="E151" s="981"/>
      <c r="F151" s="984"/>
      <c r="G151" s="8" t="s">
        <v>282</v>
      </c>
    </row>
    <row r="152" spans="2:7" x14ac:dyDescent="0.25">
      <c r="B152" s="989"/>
      <c r="C152" s="987"/>
      <c r="D152" s="981"/>
      <c r="E152" s="981"/>
      <c r="F152" s="984"/>
      <c r="G152" s="8" t="s">
        <v>283</v>
      </c>
    </row>
    <row r="153" spans="2:7" x14ac:dyDescent="0.25">
      <c r="B153" s="989"/>
      <c r="C153" s="987"/>
      <c r="D153" s="981"/>
      <c r="E153" s="981"/>
      <c r="F153" s="985"/>
      <c r="G153" s="8" t="s">
        <v>284</v>
      </c>
    </row>
    <row r="154" spans="2:7" ht="14.25" customHeight="1" thickBot="1" x14ac:dyDescent="0.3">
      <c r="B154" s="1004"/>
      <c r="C154" s="988"/>
      <c r="D154" s="982"/>
      <c r="E154" s="982"/>
      <c r="F154" s="17" t="s">
        <v>121</v>
      </c>
      <c r="G154" s="19" t="s">
        <v>122</v>
      </c>
    </row>
    <row r="155" spans="2:7" x14ac:dyDescent="0.25">
      <c r="B155" s="1017" t="s">
        <v>285</v>
      </c>
      <c r="C155" s="1005" t="s">
        <v>286</v>
      </c>
      <c r="D155" s="980" t="s">
        <v>287</v>
      </c>
      <c r="E155" s="980" t="s">
        <v>11</v>
      </c>
      <c r="F155" s="983" t="s">
        <v>288</v>
      </c>
      <c r="G155" s="10" t="s">
        <v>289</v>
      </c>
    </row>
    <row r="156" spans="2:7" x14ac:dyDescent="0.25">
      <c r="B156" s="1018"/>
      <c r="C156" s="1006"/>
      <c r="D156" s="981"/>
      <c r="E156" s="981"/>
      <c r="F156" s="984"/>
      <c r="G156" s="8" t="s">
        <v>290</v>
      </c>
    </row>
    <row r="157" spans="2:7" x14ac:dyDescent="0.25">
      <c r="B157" s="1018"/>
      <c r="C157" s="1006"/>
      <c r="D157" s="981"/>
      <c r="E157" s="981"/>
      <c r="F157" s="984"/>
      <c r="G157" s="8" t="s">
        <v>291</v>
      </c>
    </row>
    <row r="158" spans="2:7" x14ac:dyDescent="0.25">
      <c r="B158" s="1018"/>
      <c r="C158" s="1006"/>
      <c r="D158" s="981"/>
      <c r="E158" s="981"/>
      <c r="F158" s="984"/>
      <c r="G158" s="8" t="s">
        <v>292</v>
      </c>
    </row>
    <row r="159" spans="2:7" x14ac:dyDescent="0.25">
      <c r="B159" s="1018"/>
      <c r="C159" s="1006"/>
      <c r="D159" s="981"/>
      <c r="E159" s="981"/>
      <c r="F159" s="984"/>
      <c r="G159" s="8" t="s">
        <v>293</v>
      </c>
    </row>
    <row r="160" spans="2:7" x14ac:dyDescent="0.25">
      <c r="B160" s="1018"/>
      <c r="C160" s="1006"/>
      <c r="D160" s="981"/>
      <c r="E160" s="981"/>
      <c r="F160" s="984"/>
      <c r="G160" s="8" t="s">
        <v>294</v>
      </c>
    </row>
    <row r="161" spans="2:7" x14ac:dyDescent="0.25">
      <c r="B161" s="1018"/>
      <c r="C161" s="1006"/>
      <c r="D161" s="981"/>
      <c r="E161" s="981"/>
      <c r="F161" s="984"/>
      <c r="G161" s="8" t="s">
        <v>295</v>
      </c>
    </row>
    <row r="162" spans="2:7" x14ac:dyDescent="0.25">
      <c r="B162" s="1018"/>
      <c r="C162" s="1006"/>
      <c r="D162" s="981"/>
      <c r="E162" s="981"/>
      <c r="F162" s="984"/>
      <c r="G162" s="8" t="s">
        <v>296</v>
      </c>
    </row>
    <row r="163" spans="2:7" x14ac:dyDescent="0.25">
      <c r="B163" s="1018"/>
      <c r="C163" s="1006"/>
      <c r="D163" s="981"/>
      <c r="E163" s="981"/>
      <c r="F163" s="984"/>
      <c r="G163" s="8" t="s">
        <v>297</v>
      </c>
    </row>
    <row r="164" spans="2:7" x14ac:dyDescent="0.25">
      <c r="B164" s="1018"/>
      <c r="C164" s="1006"/>
      <c r="D164" s="981"/>
      <c r="E164" s="981"/>
      <c r="F164" s="984"/>
      <c r="G164" s="8" t="s">
        <v>298</v>
      </c>
    </row>
    <row r="165" spans="2:7" x14ac:dyDescent="0.25">
      <c r="B165" s="1018"/>
      <c r="C165" s="1006"/>
      <c r="D165" s="981"/>
      <c r="E165" s="981"/>
      <c r="F165" s="984"/>
      <c r="G165" s="8" t="s">
        <v>299</v>
      </c>
    </row>
    <row r="166" spans="2:7" x14ac:dyDescent="0.25">
      <c r="B166" s="1018"/>
      <c r="C166" s="1006"/>
      <c r="D166" s="981"/>
      <c r="E166" s="981"/>
      <c r="F166" s="984"/>
      <c r="G166" s="8" t="s">
        <v>300</v>
      </c>
    </row>
    <row r="167" spans="2:7" x14ac:dyDescent="0.25">
      <c r="B167" s="1018"/>
      <c r="C167" s="1006"/>
      <c r="D167" s="981"/>
      <c r="E167" s="981"/>
      <c r="F167" s="984"/>
      <c r="G167" s="8" t="s">
        <v>301</v>
      </c>
    </row>
    <row r="168" spans="2:7" x14ac:dyDescent="0.25">
      <c r="B168" s="1018"/>
      <c r="C168" s="1006"/>
      <c r="D168" s="981"/>
      <c r="E168" s="981"/>
      <c r="F168" s="985"/>
      <c r="G168" s="8" t="s">
        <v>302</v>
      </c>
    </row>
    <row r="169" spans="2:7" ht="15.75" thickBot="1" x14ac:dyDescent="0.3">
      <c r="B169" s="1018"/>
      <c r="C169" s="1007"/>
      <c r="D169" s="982"/>
      <c r="E169" s="982"/>
      <c r="F169" s="17" t="s">
        <v>121</v>
      </c>
      <c r="G169" s="19" t="s">
        <v>122</v>
      </c>
    </row>
    <row r="170" spans="2:7" x14ac:dyDescent="0.25">
      <c r="B170" s="1018"/>
      <c r="C170" s="1014" t="s">
        <v>303</v>
      </c>
      <c r="D170" s="1011" t="s">
        <v>180</v>
      </c>
      <c r="E170" s="1011" t="s">
        <v>11</v>
      </c>
      <c r="F170" s="983" t="s">
        <v>303</v>
      </c>
      <c r="G170" s="8" t="s">
        <v>303</v>
      </c>
    </row>
    <row r="171" spans="2:7" x14ac:dyDescent="0.25">
      <c r="B171" s="1018"/>
      <c r="C171" s="1015"/>
      <c r="D171" s="1012"/>
      <c r="E171" s="1012"/>
      <c r="F171" s="984"/>
      <c r="G171" s="8" t="s">
        <v>304</v>
      </c>
    </row>
    <row r="172" spans="2:7" x14ac:dyDescent="0.25">
      <c r="B172" s="1018"/>
      <c r="C172" s="1015"/>
      <c r="D172" s="1012"/>
      <c r="E172" s="1012"/>
      <c r="F172" s="984"/>
      <c r="G172" s="8" t="s">
        <v>305</v>
      </c>
    </row>
    <row r="173" spans="2:7" x14ac:dyDescent="0.25">
      <c r="B173" s="1018"/>
      <c r="C173" s="1015"/>
      <c r="D173" s="1012"/>
      <c r="E173" s="1012"/>
      <c r="F173" s="985"/>
      <c r="G173" s="8" t="s">
        <v>306</v>
      </c>
    </row>
    <row r="174" spans="2:7" ht="15.75" thickBot="1" x14ac:dyDescent="0.3">
      <c r="B174" s="1019"/>
      <c r="C174" s="1016"/>
      <c r="D174" s="1013"/>
      <c r="E174" s="1013"/>
      <c r="F174" s="17" t="s">
        <v>121</v>
      </c>
      <c r="G174" s="19" t="s">
        <v>122</v>
      </c>
    </row>
    <row r="175" spans="2:7" x14ac:dyDescent="0.25">
      <c r="B175" s="1003" t="s">
        <v>307</v>
      </c>
      <c r="C175" s="986" t="s">
        <v>308</v>
      </c>
      <c r="D175" s="980" t="s">
        <v>113</v>
      </c>
      <c r="E175" s="980" t="s">
        <v>11</v>
      </c>
      <c r="F175" s="983" t="s">
        <v>309</v>
      </c>
      <c r="G175" s="10" t="s">
        <v>310</v>
      </c>
    </row>
    <row r="176" spans="2:7" x14ac:dyDescent="0.25">
      <c r="B176" s="989"/>
      <c r="C176" s="987"/>
      <c r="D176" s="981"/>
      <c r="E176" s="981"/>
      <c r="F176" s="984"/>
      <c r="G176" s="8" t="s">
        <v>311</v>
      </c>
    </row>
    <row r="177" spans="2:7" x14ac:dyDescent="0.25">
      <c r="B177" s="989"/>
      <c r="C177" s="987"/>
      <c r="D177" s="981"/>
      <c r="E177" s="981"/>
      <c r="F177" s="985"/>
      <c r="G177" s="8" t="s">
        <v>312</v>
      </c>
    </row>
    <row r="178" spans="2:7" ht="15.75" thickBot="1" x14ac:dyDescent="0.3">
      <c r="B178" s="989"/>
      <c r="C178" s="988"/>
      <c r="D178" s="982"/>
      <c r="E178" s="982"/>
      <c r="F178" s="17" t="s">
        <v>121</v>
      </c>
      <c r="G178" s="19" t="s">
        <v>122</v>
      </c>
    </row>
    <row r="179" spans="2:7" x14ac:dyDescent="0.25">
      <c r="B179" s="989"/>
      <c r="C179" s="986" t="s">
        <v>313</v>
      </c>
      <c r="D179" s="980" t="s">
        <v>314</v>
      </c>
      <c r="E179" s="980" t="s">
        <v>11</v>
      </c>
      <c r="F179" s="983" t="s">
        <v>315</v>
      </c>
      <c r="G179" s="10" t="s">
        <v>316</v>
      </c>
    </row>
    <row r="180" spans="2:7" x14ac:dyDescent="0.25">
      <c r="B180" s="989"/>
      <c r="C180" s="987"/>
      <c r="D180" s="981"/>
      <c r="E180" s="981"/>
      <c r="F180" s="984"/>
      <c r="G180" s="8" t="s">
        <v>317</v>
      </c>
    </row>
    <row r="181" spans="2:7" x14ac:dyDescent="0.25">
      <c r="B181" s="989"/>
      <c r="C181" s="987"/>
      <c r="D181" s="981"/>
      <c r="E181" s="981"/>
      <c r="F181" s="984"/>
      <c r="G181" s="8" t="s">
        <v>318</v>
      </c>
    </row>
    <row r="182" spans="2:7" x14ac:dyDescent="0.25">
      <c r="B182" s="989"/>
      <c r="C182" s="987"/>
      <c r="D182" s="981"/>
      <c r="E182" s="981"/>
      <c r="F182" s="985"/>
      <c r="G182" s="8" t="s">
        <v>319</v>
      </c>
    </row>
    <row r="183" spans="2:7" ht="15.75" thickBot="1" x14ac:dyDescent="0.3">
      <c r="B183" s="989"/>
      <c r="C183" s="988"/>
      <c r="D183" s="982"/>
      <c r="E183" s="982"/>
      <c r="F183" s="17" t="s">
        <v>121</v>
      </c>
      <c r="G183" s="19" t="s">
        <v>122</v>
      </c>
    </row>
    <row r="184" spans="2:7" x14ac:dyDescent="0.25">
      <c r="B184" s="989"/>
      <c r="C184" s="986" t="s">
        <v>320</v>
      </c>
      <c r="D184" s="980" t="s">
        <v>267</v>
      </c>
      <c r="E184" s="980" t="s">
        <v>11</v>
      </c>
      <c r="F184" s="983" t="s">
        <v>321</v>
      </c>
      <c r="G184" s="10" t="s">
        <v>322</v>
      </c>
    </row>
    <row r="185" spans="2:7" x14ac:dyDescent="0.25">
      <c r="B185" s="989"/>
      <c r="C185" s="987"/>
      <c r="D185" s="981"/>
      <c r="E185" s="981"/>
      <c r="F185" s="984"/>
      <c r="G185" s="8" t="s">
        <v>323</v>
      </c>
    </row>
    <row r="186" spans="2:7" x14ac:dyDescent="0.25">
      <c r="B186" s="989"/>
      <c r="C186" s="987"/>
      <c r="D186" s="981"/>
      <c r="E186" s="981"/>
      <c r="F186" s="984"/>
      <c r="G186" s="8" t="s">
        <v>324</v>
      </c>
    </row>
    <row r="187" spans="2:7" x14ac:dyDescent="0.25">
      <c r="B187" s="989"/>
      <c r="C187" s="987"/>
      <c r="D187" s="981"/>
      <c r="E187" s="981"/>
      <c r="F187" s="984"/>
      <c r="G187" s="8" t="s">
        <v>325</v>
      </c>
    </row>
    <row r="188" spans="2:7" x14ac:dyDescent="0.25">
      <c r="B188" s="989"/>
      <c r="C188" s="987"/>
      <c r="D188" s="981"/>
      <c r="E188" s="981"/>
      <c r="F188" s="985"/>
      <c r="G188" s="8" t="s">
        <v>326</v>
      </c>
    </row>
    <row r="189" spans="2:7" ht="15.75" thickBot="1" x14ac:dyDescent="0.3">
      <c r="B189" s="989"/>
      <c r="C189" s="988"/>
      <c r="D189" s="982"/>
      <c r="E189" s="982"/>
      <c r="F189" s="17" t="s">
        <v>121</v>
      </c>
      <c r="G189" s="19" t="s">
        <v>122</v>
      </c>
    </row>
    <row r="190" spans="2:7" ht="15" customHeight="1" x14ac:dyDescent="0.25">
      <c r="B190" s="989"/>
      <c r="C190" s="986" t="s">
        <v>327</v>
      </c>
      <c r="D190" s="980" t="s">
        <v>328</v>
      </c>
      <c r="E190" s="980" t="s">
        <v>11</v>
      </c>
      <c r="F190" s="983" t="s">
        <v>329</v>
      </c>
      <c r="G190" s="10" t="s">
        <v>330</v>
      </c>
    </row>
    <row r="191" spans="2:7" x14ac:dyDescent="0.25">
      <c r="B191" s="989"/>
      <c r="C191" s="987"/>
      <c r="D191" s="981"/>
      <c r="E191" s="981"/>
      <c r="F191" s="984"/>
      <c r="G191" s="8" t="s">
        <v>331</v>
      </c>
    </row>
    <row r="192" spans="2:7" x14ac:dyDescent="0.25">
      <c r="B192" s="989"/>
      <c r="C192" s="987"/>
      <c r="D192" s="981"/>
      <c r="E192" s="981"/>
      <c r="F192" s="984"/>
      <c r="G192" s="8" t="s">
        <v>332</v>
      </c>
    </row>
    <row r="193" spans="2:7" x14ac:dyDescent="0.25">
      <c r="B193" s="989"/>
      <c r="C193" s="987"/>
      <c r="D193" s="981"/>
      <c r="E193" s="981"/>
      <c r="F193" s="985"/>
      <c r="G193" s="8" t="s">
        <v>333</v>
      </c>
    </row>
    <row r="194" spans="2:7" ht="15.75" thickBot="1" x14ac:dyDescent="0.3">
      <c r="B194" s="989"/>
      <c r="C194" s="988"/>
      <c r="D194" s="982"/>
      <c r="E194" s="982"/>
      <c r="F194" s="17" t="s">
        <v>121</v>
      </c>
      <c r="G194" s="19" t="s">
        <v>122</v>
      </c>
    </row>
    <row r="195" spans="2:7" x14ac:dyDescent="0.25">
      <c r="B195" s="989"/>
      <c r="C195" s="986" t="s">
        <v>334</v>
      </c>
      <c r="D195" s="980" t="s">
        <v>180</v>
      </c>
      <c r="E195" s="980" t="s">
        <v>11</v>
      </c>
      <c r="F195" s="983" t="s">
        <v>335</v>
      </c>
      <c r="G195" s="10" t="s">
        <v>310</v>
      </c>
    </row>
    <row r="196" spans="2:7" x14ac:dyDescent="0.25">
      <c r="B196" s="989"/>
      <c r="C196" s="987"/>
      <c r="D196" s="981"/>
      <c r="E196" s="981"/>
      <c r="F196" s="984"/>
      <c r="G196" s="8" t="s">
        <v>336</v>
      </c>
    </row>
    <row r="197" spans="2:7" x14ac:dyDescent="0.25">
      <c r="B197" s="989"/>
      <c r="C197" s="987"/>
      <c r="D197" s="981"/>
      <c r="E197" s="981"/>
      <c r="F197" s="984"/>
      <c r="G197" s="8" t="s">
        <v>215</v>
      </c>
    </row>
    <row r="198" spans="2:7" x14ac:dyDescent="0.25">
      <c r="B198" s="989"/>
      <c r="C198" s="987"/>
      <c r="D198" s="981"/>
      <c r="E198" s="981"/>
      <c r="F198" s="985"/>
      <c r="G198" s="8" t="s">
        <v>337</v>
      </c>
    </row>
    <row r="199" spans="2:7" ht="15.75" thickBot="1" x14ac:dyDescent="0.3">
      <c r="B199" s="1004"/>
      <c r="C199" s="988"/>
      <c r="D199" s="982"/>
      <c r="E199" s="982"/>
      <c r="F199" s="17" t="s">
        <v>121</v>
      </c>
      <c r="G199" s="19" t="s">
        <v>122</v>
      </c>
    </row>
  </sheetData>
  <sheetProtection algorithmName="SHA-512" hashValue="xDWckKeLnvtCM4JM6sPnTMugDwOcturfFeEdS4RbtJ556q2lpkRltfhbSPJDb/t4K2ZHOI+u00W8BFkPloWGYA==" saltValue="1eMpMyQGR+qvy+Ba2UYPsQ==" spinCount="100000" sheet="1" objects="1" scenarios="1" insertRows="0" sort="0" autoFilter="0"/>
  <mergeCells count="129">
    <mergeCell ref="B175:B199"/>
    <mergeCell ref="C175:C178"/>
    <mergeCell ref="D175:D178"/>
    <mergeCell ref="E175:E178"/>
    <mergeCell ref="F175:F177"/>
    <mergeCell ref="C179:C183"/>
    <mergeCell ref="D179:D183"/>
    <mergeCell ref="E179:E183"/>
    <mergeCell ref="F179:F182"/>
    <mergeCell ref="C184:C189"/>
    <mergeCell ref="C195:C199"/>
    <mergeCell ref="D195:D199"/>
    <mergeCell ref="E195:E199"/>
    <mergeCell ref="F195:F198"/>
    <mergeCell ref="D184:D189"/>
    <mergeCell ref="E184:E189"/>
    <mergeCell ref="F184:F188"/>
    <mergeCell ref="C190:C194"/>
    <mergeCell ref="D190:D194"/>
    <mergeCell ref="E190:E194"/>
    <mergeCell ref="F190:F193"/>
    <mergeCell ref="B155:B174"/>
    <mergeCell ref="C155:C169"/>
    <mergeCell ref="D155:D169"/>
    <mergeCell ref="E155:E169"/>
    <mergeCell ref="F155:F168"/>
    <mergeCell ref="C170:C174"/>
    <mergeCell ref="D170:D174"/>
    <mergeCell ref="E170:E174"/>
    <mergeCell ref="F170:F173"/>
    <mergeCell ref="F107:F117"/>
    <mergeCell ref="C137:C140"/>
    <mergeCell ref="D137:D140"/>
    <mergeCell ref="E137:E140"/>
    <mergeCell ref="F137:F139"/>
    <mergeCell ref="C141:C154"/>
    <mergeCell ref="D141:D154"/>
    <mergeCell ref="E141:E154"/>
    <mergeCell ref="F141:F153"/>
    <mergeCell ref="C129:C133"/>
    <mergeCell ref="D129:D133"/>
    <mergeCell ref="E129:E133"/>
    <mergeCell ref="F129:F132"/>
    <mergeCell ref="C134:C136"/>
    <mergeCell ref="D134:D136"/>
    <mergeCell ref="E134:E136"/>
    <mergeCell ref="F134:F135"/>
    <mergeCell ref="B92:B154"/>
    <mergeCell ref="C92:C95"/>
    <mergeCell ref="D92:D95"/>
    <mergeCell ref="E92:E95"/>
    <mergeCell ref="F92:F94"/>
    <mergeCell ref="C96:C98"/>
    <mergeCell ref="D96:D98"/>
    <mergeCell ref="E96:E98"/>
    <mergeCell ref="F96:F97"/>
    <mergeCell ref="C99:C106"/>
    <mergeCell ref="C119:C123"/>
    <mergeCell ref="D119:D123"/>
    <mergeCell ref="E119:E123"/>
    <mergeCell ref="F119:F122"/>
    <mergeCell ref="C124:C128"/>
    <mergeCell ref="D124:D128"/>
    <mergeCell ref="E124:E128"/>
    <mergeCell ref="F124:F127"/>
    <mergeCell ref="D99:D106"/>
    <mergeCell ref="E99:E106"/>
    <mergeCell ref="F99:F105"/>
    <mergeCell ref="C107:C118"/>
    <mergeCell ref="D107:D118"/>
    <mergeCell ref="E107:E118"/>
    <mergeCell ref="F80:F84"/>
    <mergeCell ref="C86:C91"/>
    <mergeCell ref="D86:D91"/>
    <mergeCell ref="E86:E91"/>
    <mergeCell ref="F86:F90"/>
    <mergeCell ref="C68:C76"/>
    <mergeCell ref="D68:D76"/>
    <mergeCell ref="E68:E76"/>
    <mergeCell ref="F68:F75"/>
    <mergeCell ref="C77:C79"/>
    <mergeCell ref="D77:D79"/>
    <mergeCell ref="E77:E79"/>
    <mergeCell ref="F77:F78"/>
    <mergeCell ref="B38:B91"/>
    <mergeCell ref="C38:C44"/>
    <mergeCell ref="D38:D44"/>
    <mergeCell ref="E38:E44"/>
    <mergeCell ref="F38:F43"/>
    <mergeCell ref="C45:C51"/>
    <mergeCell ref="C59:C64"/>
    <mergeCell ref="D59:D64"/>
    <mergeCell ref="E59:E64"/>
    <mergeCell ref="F59:F63"/>
    <mergeCell ref="C65:C67"/>
    <mergeCell ref="D65:D67"/>
    <mergeCell ref="E65:E67"/>
    <mergeCell ref="F65:F66"/>
    <mergeCell ref="D45:D51"/>
    <mergeCell ref="E45:E51"/>
    <mergeCell ref="F45:F50"/>
    <mergeCell ref="C52:C58"/>
    <mergeCell ref="D52:D58"/>
    <mergeCell ref="E52:E58"/>
    <mergeCell ref="F52:F57"/>
    <mergeCell ref="C80:C85"/>
    <mergeCell ref="D80:D85"/>
    <mergeCell ref="E80:E85"/>
    <mergeCell ref="D21:D28"/>
    <mergeCell ref="E21:E28"/>
    <mergeCell ref="F21:F27"/>
    <mergeCell ref="C29:C34"/>
    <mergeCell ref="D29:D34"/>
    <mergeCell ref="E29:E34"/>
    <mergeCell ref="F29:F33"/>
    <mergeCell ref="B7:B37"/>
    <mergeCell ref="C7:C13"/>
    <mergeCell ref="D7:D13"/>
    <mergeCell ref="E7:E13"/>
    <mergeCell ref="F7:F12"/>
    <mergeCell ref="C14:C20"/>
    <mergeCell ref="D14:D20"/>
    <mergeCell ref="E14:E20"/>
    <mergeCell ref="F14:F19"/>
    <mergeCell ref="C21:C28"/>
    <mergeCell ref="C35:C37"/>
    <mergeCell ref="D35:D37"/>
    <mergeCell ref="E35:E37"/>
    <mergeCell ref="F35:F3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0D3B-149F-495B-AE5B-BB74C9DFDEEC}">
  <sheetPr codeName="Sheet3">
    <tabColor rgb="FF92D050"/>
  </sheetPr>
  <dimension ref="A1:U132"/>
  <sheetViews>
    <sheetView showGridLines="0" zoomScale="55" zoomScaleNormal="55" zoomScaleSheetLayoutView="55" workbookViewId="0">
      <selection activeCell="N11" sqref="N11:R11"/>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25.570312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28515625" style="250" customWidth="1"/>
    <col min="16" max="16" width="22.710937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343</v>
      </c>
      <c r="D5" s="53"/>
      <c r="E5" s="53"/>
      <c r="F5" s="77" t="s">
        <v>344</v>
      </c>
      <c r="G5" s="67"/>
      <c r="I5" s="78"/>
      <c r="J5" s="69"/>
      <c r="K5" s="69"/>
      <c r="L5" s="69"/>
      <c r="M5" s="69"/>
      <c r="N5" s="68"/>
      <c r="O5" s="69"/>
      <c r="P5" s="69"/>
      <c r="Q5" s="69"/>
      <c r="R5" s="69"/>
      <c r="S5" s="69"/>
    </row>
    <row r="6" spans="1:21" s="58" customFormat="1" ht="19.5" customHeight="1" x14ac:dyDescent="0.25">
      <c r="A6" s="75"/>
      <c r="B6" s="79"/>
      <c r="C6" s="53" t="s">
        <v>345</v>
      </c>
      <c r="D6" s="53"/>
      <c r="E6" s="53"/>
      <c r="F6" s="77" t="s">
        <v>346</v>
      </c>
      <c r="G6" s="67"/>
      <c r="I6" s="78"/>
      <c r="J6" s="69"/>
      <c r="K6" s="69"/>
      <c r="L6" s="69"/>
      <c r="M6" s="69"/>
      <c r="N6" s="68"/>
      <c r="O6" s="69"/>
      <c r="P6" s="69"/>
      <c r="Q6" s="69"/>
      <c r="R6" s="69"/>
      <c r="S6" s="69"/>
    </row>
    <row r="7" spans="1:21" s="58" customFormat="1" ht="19.5" customHeight="1" x14ac:dyDescent="0.25">
      <c r="A7" s="75"/>
      <c r="B7" s="80"/>
      <c r="C7" s="53" t="s">
        <v>347</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349</v>
      </c>
      <c r="D8" s="54"/>
      <c r="E8" s="54"/>
      <c r="F8" s="83" t="s">
        <v>350</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351</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Template - Sea</v>
      </c>
      <c r="J11" s="1029"/>
      <c r="K11" s="1029"/>
      <c r="L11" s="1029"/>
      <c r="M11" s="1030"/>
      <c r="N11" s="1028" t="str">
        <f>_xlfn.CONCAT($A$10," ","-"," ","Air")</f>
        <v>Template - Air</v>
      </c>
      <c r="O11" s="1029"/>
      <c r="P11" s="1029"/>
      <c r="Q11" s="1029"/>
      <c r="R11" s="1030"/>
      <c r="S11" s="89" t="s">
        <v>352</v>
      </c>
      <c r="T11" s="53"/>
    </row>
    <row r="12" spans="1:21" s="58" customFormat="1" ht="15.75" thickBot="1" x14ac:dyDescent="0.3">
      <c r="A12" s="90" t="s">
        <v>353</v>
      </c>
      <c r="B12" s="91" t="s">
        <v>354</v>
      </c>
      <c r="C12" s="92" t="s">
        <v>355</v>
      </c>
      <c r="D12" s="93" t="s">
        <v>356</v>
      </c>
      <c r="E12" s="93" t="s">
        <v>357</v>
      </c>
      <c r="F12" s="93" t="s">
        <v>358</v>
      </c>
      <c r="G12" s="94" t="s">
        <v>359</v>
      </c>
      <c r="H12" s="95" t="s">
        <v>360</v>
      </c>
      <c r="I12" s="96" t="s">
        <v>361</v>
      </c>
      <c r="J12" s="97" t="s">
        <v>362</v>
      </c>
      <c r="K12" s="97" t="s">
        <v>363</v>
      </c>
      <c r="L12" s="97" t="s">
        <v>364</v>
      </c>
      <c r="M12" s="98" t="s">
        <v>365</v>
      </c>
      <c r="N12" s="96" t="s">
        <v>361</v>
      </c>
      <c r="O12" s="97" t="s">
        <v>362</v>
      </c>
      <c r="P12" s="97" t="s">
        <v>363</v>
      </c>
      <c r="Q12" s="97" t="s">
        <v>364</v>
      </c>
      <c r="R12" s="98" t="s">
        <v>365</v>
      </c>
      <c r="S12" s="99" t="s">
        <v>365</v>
      </c>
      <c r="T12" s="100"/>
      <c r="U12" s="101"/>
    </row>
    <row r="13" spans="1:21" x14ac:dyDescent="0.25">
      <c r="A13" s="1020" t="s">
        <v>366</v>
      </c>
      <c r="B13" s="103" t="s">
        <v>112</v>
      </c>
      <c r="C13" s="104" t="s">
        <v>308</v>
      </c>
      <c r="D13" s="105" t="s">
        <v>114</v>
      </c>
      <c r="E13" s="104"/>
      <c r="F13" s="104"/>
      <c r="G13" s="106">
        <v>155</v>
      </c>
      <c r="H13" s="107"/>
      <c r="I13" s="108"/>
      <c r="J13" s="109"/>
      <c r="K13" s="110" t="e">
        <f>IF([2]Booking_SGN!$B$2="SGN",INDEX([2]!volume,MATCH($I$11,[2]!customer,0),MATCH([2]Booking_SGN!$C$3,[2]!week,0)),0)</f>
        <v>#N/A</v>
      </c>
      <c r="L13" s="110">
        <f t="shared" ref="L13:L76" si="0">IF(C13="APLL BK",G13,G13*J13)</f>
        <v>0</v>
      </c>
      <c r="M13" s="111">
        <f>IFERROR(IF(OR(E13="Sea",E13="Air+Sea"),IF(C13="APLL BK",G13*IF(I13="",1,I13),L13/K13*IF(I13="",1,I13)),0),0)</f>
        <v>0</v>
      </c>
      <c r="N13" s="112"/>
      <c r="O13" s="113"/>
      <c r="P13" s="110" t="e">
        <f>IF([2]Booking_SGN!$B$2="SGN",INDEX([2]!volume,MATCH($N$11,[2]!customer,0),MATCH([2]Booking_SGN!$C$3,[2]!week,0)),0)</f>
        <v>#N/A</v>
      </c>
      <c r="Q13" s="114">
        <f t="shared" ref="Q13:Q76" si="1">IF(C13="APLL BK",G13,G13*O13)</f>
        <v>0</v>
      </c>
      <c r="R13" s="111">
        <f>IFERROR(IF(OR(E13="Air",E13="Air+Sea"),IF(C13="APLL BK",G13*IF(N13="",1,N13),Q13/P13*IF(N13="",1,N13)),0),0)</f>
        <v>0</v>
      </c>
      <c r="S13" s="115" t="e" cm="1">
        <f t="array" ref="S13">_xlfn.IFS(E13="Air",R13,E13="Sea",M13,E13="Air+Sea",M13+R13)</f>
        <v>#N/A</v>
      </c>
      <c r="T13" s="116"/>
    </row>
    <row r="14" spans="1:21" x14ac:dyDescent="0.25">
      <c r="A14" s="1021"/>
      <c r="B14" s="1031" t="s">
        <v>367</v>
      </c>
      <c r="C14" s="119" t="s">
        <v>308</v>
      </c>
      <c r="D14" s="120" t="s">
        <v>368</v>
      </c>
      <c r="E14" s="119"/>
      <c r="F14" s="119"/>
      <c r="G14" s="121">
        <v>75</v>
      </c>
      <c r="H14" s="122"/>
      <c r="I14" s="108"/>
      <c r="J14" s="123"/>
      <c r="K14" s="124" t="e">
        <f>IF([2]Booking_SGN!$B$2="SGN",INDEX([2]!volume,MATCH($I$11,[2]!customer,0),MATCH([2]Booking_SGN!$C$3,[2]!week,0)),0)</f>
        <v>#N/A</v>
      </c>
      <c r="L14" s="124">
        <f t="shared" si="0"/>
        <v>0</v>
      </c>
      <c r="M14" s="125">
        <f t="shared" ref="M14:M77" si="2">IFERROR(IF(OR(E14="Sea",E14="Air+Sea"),IF(C14="APLL BK",G14*IF(I14="",1,I14),L14/K14*IF(I14="",1,I14)),0),0)</f>
        <v>0</v>
      </c>
      <c r="N14" s="108"/>
      <c r="O14" s="113"/>
      <c r="P14" s="124" t="e">
        <f>IF([2]Booking_SGN!$B$2="SGN",INDEX([2]!volume,MATCH($N$11,[2]!customer,0),MATCH([2]Booking_SGN!$C$3,[2]!week,0)),0)</f>
        <v>#N/A</v>
      </c>
      <c r="Q14" s="114">
        <f t="shared" si="1"/>
        <v>0</v>
      </c>
      <c r="R14" s="125">
        <f t="shared" ref="R14:R77" si="3">IFERROR(IF(OR(E14="Air",E14="Air+Sea"),IF(C14="APLL BK",G14*IF(N14="",1,N14),Q14/P14*IF(N14="",1,N14)),0),0)</f>
        <v>0</v>
      </c>
      <c r="S14" s="126" t="e" cm="1">
        <f t="array" ref="S14">_xlfn.IFS(E14="Air",R14,E14="Sea",M14,E14="Air+Sea",M14+R14)</f>
        <v>#N/A</v>
      </c>
      <c r="T14" s="116"/>
    </row>
    <row r="15" spans="1:21" x14ac:dyDescent="0.25">
      <c r="A15" s="1021"/>
      <c r="B15" s="1032"/>
      <c r="C15" s="119" t="s">
        <v>308</v>
      </c>
      <c r="D15" s="120" t="s">
        <v>369</v>
      </c>
      <c r="E15" s="119"/>
      <c r="F15" s="119"/>
      <c r="G15" s="121">
        <v>90</v>
      </c>
      <c r="H15" s="122"/>
      <c r="I15" s="108"/>
      <c r="J15" s="123"/>
      <c r="K15" s="124" t="e">
        <f>IF([2]Booking_SGN!$B$2="SGN",INDEX([2]!volume,MATCH($I$11,[2]!customer,0),MATCH([2]Booking_SGN!$C$3,[2]!week,0)),0)</f>
        <v>#N/A</v>
      </c>
      <c r="L15" s="124">
        <f t="shared" si="0"/>
        <v>0</v>
      </c>
      <c r="M15" s="125">
        <f t="shared" si="2"/>
        <v>0</v>
      </c>
      <c r="N15" s="108"/>
      <c r="O15" s="113"/>
      <c r="P15" s="124" t="e">
        <f>IF([2]Booking_SGN!$B$2="SGN",INDEX([2]!volume,MATCH($N$11,[2]!customer,0),MATCH([2]Booking_SGN!$C$3,[2]!week,0)),0)</f>
        <v>#N/A</v>
      </c>
      <c r="Q15" s="114">
        <f t="shared" si="1"/>
        <v>0</v>
      </c>
      <c r="R15" s="125">
        <f t="shared" si="3"/>
        <v>0</v>
      </c>
      <c r="S15" s="126" t="e" cm="1">
        <f t="array" ref="S15">_xlfn.IFS(E15="Air",R15,E15="Sea",M15,E15="Air+Sea",M15+R15)</f>
        <v>#N/A</v>
      </c>
      <c r="T15" s="116"/>
    </row>
    <row r="16" spans="1:21" x14ac:dyDescent="0.25">
      <c r="A16" s="1021"/>
      <c r="B16" s="1032"/>
      <c r="C16" s="119" t="s">
        <v>150</v>
      </c>
      <c r="D16" s="120" t="s">
        <v>370</v>
      </c>
      <c r="E16" s="119"/>
      <c r="F16" s="119"/>
      <c r="G16" s="121">
        <v>6</v>
      </c>
      <c r="H16" s="122"/>
      <c r="I16" s="108"/>
      <c r="J16" s="123"/>
      <c r="K16" s="124" t="e">
        <f>IF([2]Booking_SGN!$B$2="SGN",INDEX([2]!volume,MATCH($I$11,[2]!customer,0),MATCH([2]Booking_SGN!$C$3,[2]!week,0)),0)</f>
        <v>#N/A</v>
      </c>
      <c r="L16" s="124">
        <f t="shared" si="0"/>
        <v>6</v>
      </c>
      <c r="M16" s="125">
        <f t="shared" si="2"/>
        <v>0</v>
      </c>
      <c r="N16" s="108"/>
      <c r="O16" s="113"/>
      <c r="P16" s="124" t="e">
        <f>IF([2]Booking_SGN!$B$2="SGN",INDEX([2]!volume,MATCH($N$11,[2]!customer,0),MATCH([2]Booking_SGN!$C$3,[2]!week,0)),0)</f>
        <v>#N/A</v>
      </c>
      <c r="Q16" s="114">
        <f t="shared" si="1"/>
        <v>6</v>
      </c>
      <c r="R16" s="125">
        <f t="shared" si="3"/>
        <v>0</v>
      </c>
      <c r="S16" s="126" t="e" cm="1">
        <f t="array" ref="S16">_xlfn.IFS(E16="Air",R16,E16="Sea",M16,E16="Air+Sea",M16+R16)</f>
        <v>#N/A</v>
      </c>
      <c r="T16" s="116"/>
    </row>
    <row r="17" spans="1:20" x14ac:dyDescent="0.25">
      <c r="A17" s="1021"/>
      <c r="B17" s="1032"/>
      <c r="C17" s="119" t="s">
        <v>308</v>
      </c>
      <c r="D17" s="120" t="s">
        <v>371</v>
      </c>
      <c r="E17" s="119"/>
      <c r="F17" s="119"/>
      <c r="G17" s="121">
        <v>450</v>
      </c>
      <c r="H17" s="122"/>
      <c r="I17" s="108"/>
      <c r="J17" s="123"/>
      <c r="K17" s="124" t="e">
        <f>IF([2]Booking_SGN!$B$2="SGN",INDEX([2]!volume,MATCH($I$11,[2]!customer,0),MATCH([2]Booking_SGN!$C$3,[2]!week,0)),0)</f>
        <v>#N/A</v>
      </c>
      <c r="L17" s="124">
        <f t="shared" si="0"/>
        <v>0</v>
      </c>
      <c r="M17" s="125">
        <f t="shared" si="2"/>
        <v>0</v>
      </c>
      <c r="N17" s="108"/>
      <c r="O17" s="113"/>
      <c r="P17" s="124" t="e">
        <f>IF([2]Booking_SGN!$B$2="SGN",INDEX([2]!volume,MATCH($N$11,[2]!customer,0),MATCH([2]Booking_SGN!$C$3,[2]!week,0)),0)</f>
        <v>#N/A</v>
      </c>
      <c r="Q17" s="114">
        <f t="shared" si="1"/>
        <v>0</v>
      </c>
      <c r="R17" s="125">
        <f t="shared" si="3"/>
        <v>0</v>
      </c>
      <c r="S17" s="126" t="e" cm="1">
        <f t="array" ref="S17">_xlfn.IFS(E17="Air",R17,E17="Sea",M17,E17="Air+Sea",M17+R17)</f>
        <v>#N/A</v>
      </c>
      <c r="T17" s="116"/>
    </row>
    <row r="18" spans="1:20" x14ac:dyDescent="0.25">
      <c r="A18" s="1021"/>
      <c r="B18" s="1033"/>
      <c r="C18" s="119" t="s">
        <v>308</v>
      </c>
      <c r="D18" s="120" t="s">
        <v>372</v>
      </c>
      <c r="E18" s="119"/>
      <c r="F18" s="119"/>
      <c r="G18" s="121">
        <v>300</v>
      </c>
      <c r="H18" s="122"/>
      <c r="I18" s="108"/>
      <c r="J18" s="123"/>
      <c r="K18" s="124" t="e">
        <f>IF([2]Booking_SGN!$B$2="SGN",INDEX([2]!volume,MATCH($I$11,[2]!customer,0),MATCH([2]Booking_SGN!$C$3,[2]!week,0)),0)</f>
        <v>#N/A</v>
      </c>
      <c r="L18" s="124">
        <f t="shared" si="0"/>
        <v>0</v>
      </c>
      <c r="M18" s="125">
        <f t="shared" si="2"/>
        <v>0</v>
      </c>
      <c r="N18" s="108"/>
      <c r="O18" s="113"/>
      <c r="P18" s="124" t="e">
        <f>IF([2]Booking_SGN!$B$2="SGN",INDEX([2]!volume,MATCH($N$11,[2]!customer,0),MATCH([2]Booking_SGN!$C$3,[2]!week,0)),0)</f>
        <v>#N/A</v>
      </c>
      <c r="Q18" s="114">
        <f t="shared" si="1"/>
        <v>0</v>
      </c>
      <c r="R18" s="125">
        <f t="shared" si="3"/>
        <v>0</v>
      </c>
      <c r="S18" s="126" t="e" cm="1">
        <f t="array" ref="S18">_xlfn.IFS(E18="Air",R18,E18="Sea",M18,E18="Air+Sea",M18+R18)</f>
        <v>#N/A</v>
      </c>
      <c r="T18" s="116"/>
    </row>
    <row r="19" spans="1:20" x14ac:dyDescent="0.25">
      <c r="A19" s="1021"/>
      <c r="B19" s="118" t="s">
        <v>123</v>
      </c>
      <c r="C19" s="119" t="s">
        <v>308</v>
      </c>
      <c r="D19" s="127" t="s">
        <v>124</v>
      </c>
      <c r="E19" s="119"/>
      <c r="F19" s="119"/>
      <c r="G19" s="121">
        <v>810</v>
      </c>
      <c r="H19" s="122"/>
      <c r="I19" s="108"/>
      <c r="J19" s="123"/>
      <c r="K19" s="124" t="e">
        <f>IF([2]Booking_SGN!$B$2="SGN",INDEX([2]!volume,MATCH($I$11,[2]!customer,0),MATCH([2]Booking_SGN!$C$3,[2]!week,0)),0)</f>
        <v>#N/A</v>
      </c>
      <c r="L19" s="124">
        <f t="shared" si="0"/>
        <v>0</v>
      </c>
      <c r="M19" s="125">
        <f t="shared" si="2"/>
        <v>0</v>
      </c>
      <c r="N19" s="108"/>
      <c r="O19" s="113"/>
      <c r="P19" s="124" t="e">
        <f>IF([2]Booking_SGN!$B$2="SGN",INDEX([2]!volume,MATCH($N$11,[2]!customer,0),MATCH([2]Booking_SGN!$C$3,[2]!week,0)),0)</f>
        <v>#N/A</v>
      </c>
      <c r="Q19" s="114">
        <f t="shared" si="1"/>
        <v>0</v>
      </c>
      <c r="R19" s="125">
        <f t="shared" si="3"/>
        <v>0</v>
      </c>
      <c r="S19" s="126" t="e" cm="1">
        <f t="array" ref="S19">_xlfn.IFS(E19="Air",R19,E19="Sea",M19,E19="Air+Sea",M19+R19)</f>
        <v>#N/A</v>
      </c>
      <c r="T19" s="116"/>
    </row>
    <row r="20" spans="1:20" x14ac:dyDescent="0.25">
      <c r="A20" s="1021"/>
      <c r="B20" s="128" t="s">
        <v>131</v>
      </c>
      <c r="C20" s="119" t="s">
        <v>132</v>
      </c>
      <c r="D20" s="127" t="s">
        <v>133</v>
      </c>
      <c r="E20" s="119"/>
      <c r="F20" s="119"/>
      <c r="G20" s="121">
        <v>450</v>
      </c>
      <c r="H20" s="122"/>
      <c r="I20" s="108"/>
      <c r="J20" s="123"/>
      <c r="K20" s="124" t="e">
        <f>IF([2]Booking_SGN!$B$2="SGN",INDEX([2]!volume,MATCH($I$11,[2]!customer,0),MATCH([2]Booking_SGN!$C$3,[2]!week,0)),0)</f>
        <v>#N/A</v>
      </c>
      <c r="L20" s="124">
        <f t="shared" si="0"/>
        <v>0</v>
      </c>
      <c r="M20" s="125">
        <f t="shared" si="2"/>
        <v>0</v>
      </c>
      <c r="N20" s="108"/>
      <c r="O20" s="113"/>
      <c r="P20" s="124" t="e">
        <f>IF([2]Booking_SGN!$B$2="SGN",INDEX([2]!volume,MATCH($N$11,[2]!customer,0),MATCH([2]Booking_SGN!$C$3,[2]!week,0)),0)</f>
        <v>#N/A</v>
      </c>
      <c r="Q20" s="114">
        <f t="shared" si="1"/>
        <v>0</v>
      </c>
      <c r="R20" s="125">
        <f t="shared" si="3"/>
        <v>0</v>
      </c>
      <c r="S20" s="126" t="e" cm="1">
        <f t="array" ref="S20">_xlfn.IFS(E20="Air",R20,E20="Sea",M20,E20="Air+Sea",M20+R20)</f>
        <v>#N/A</v>
      </c>
      <c r="T20" s="116"/>
    </row>
    <row r="21" spans="1:20" x14ac:dyDescent="0.25">
      <c r="A21" s="1021"/>
      <c r="B21" s="1031" t="s">
        <v>141</v>
      </c>
      <c r="C21" s="119" t="s">
        <v>373</v>
      </c>
      <c r="D21" s="120" t="s">
        <v>374</v>
      </c>
      <c r="E21" s="119"/>
      <c r="F21" s="119"/>
      <c r="G21" s="121">
        <v>50</v>
      </c>
      <c r="H21" s="122"/>
      <c r="I21" s="108"/>
      <c r="J21" s="123"/>
      <c r="K21" s="124" t="e">
        <f>IF([2]Booking_SGN!$B$2="SGN",INDEX([2]!volume,MATCH($I$11,[2]!customer,0),MATCH([2]Booking_SGN!$C$3,[2]!week,0)),0)</f>
        <v>#N/A</v>
      </c>
      <c r="L21" s="124">
        <f t="shared" si="0"/>
        <v>0</v>
      </c>
      <c r="M21" s="125">
        <f t="shared" si="2"/>
        <v>0</v>
      </c>
      <c r="N21" s="108"/>
      <c r="O21" s="113"/>
      <c r="P21" s="124" t="e">
        <f>IF([2]Booking_SGN!$B$2="SGN",INDEX([2]!volume,MATCH($N$11,[2]!customer,0),MATCH([2]Booking_SGN!$C$3,[2]!week,0)),0)</f>
        <v>#N/A</v>
      </c>
      <c r="Q21" s="114">
        <f t="shared" si="1"/>
        <v>0</v>
      </c>
      <c r="R21" s="125">
        <f t="shared" si="3"/>
        <v>0</v>
      </c>
      <c r="S21" s="126" t="e" cm="1">
        <f t="array" ref="S21">_xlfn.IFS(E21="Air",R21,E21="Sea",M21,E21="Air+Sea",M21+R21)</f>
        <v>#N/A</v>
      </c>
      <c r="T21" s="116"/>
    </row>
    <row r="22" spans="1:20" x14ac:dyDescent="0.25">
      <c r="A22" s="1021"/>
      <c r="B22" s="1033"/>
      <c r="C22" s="119" t="s">
        <v>373</v>
      </c>
      <c r="D22" s="127" t="s">
        <v>143</v>
      </c>
      <c r="E22" s="119"/>
      <c r="F22" s="119"/>
      <c r="G22" s="121">
        <v>600</v>
      </c>
      <c r="H22" s="122"/>
      <c r="I22" s="108"/>
      <c r="J22" s="123"/>
      <c r="K22" s="124" t="e">
        <f>IF([2]Booking_SGN!$B$2="SGN",INDEX([2]!volume,MATCH($I$11,[2]!customer,0),MATCH([2]Booking_SGN!$C$3,[2]!week,0)),0)</f>
        <v>#N/A</v>
      </c>
      <c r="L22" s="124">
        <f t="shared" si="0"/>
        <v>0</v>
      </c>
      <c r="M22" s="125">
        <f t="shared" si="2"/>
        <v>0</v>
      </c>
      <c r="N22" s="108"/>
      <c r="O22" s="113"/>
      <c r="P22" s="124" t="e">
        <f>IF([2]Booking_SGN!$B$2="SGN",INDEX([2]!volume,MATCH($N$11,[2]!customer,0),MATCH([2]Booking_SGN!$C$3,[2]!week,0)),0)</f>
        <v>#N/A</v>
      </c>
      <c r="Q22" s="114">
        <f t="shared" si="1"/>
        <v>0</v>
      </c>
      <c r="R22" s="125">
        <f t="shared" si="3"/>
        <v>0</v>
      </c>
      <c r="S22" s="126" t="e" cm="1">
        <f t="array" ref="S22">_xlfn.IFS(E22="Air",R22,E22="Sea",M22,E22="Air+Sea",M22+R22)</f>
        <v>#N/A</v>
      </c>
      <c r="T22" s="116"/>
    </row>
    <row r="23" spans="1:20" x14ac:dyDescent="0.25">
      <c r="A23" s="1021"/>
      <c r="B23" s="1031" t="s">
        <v>149</v>
      </c>
      <c r="C23" s="119" t="s">
        <v>150</v>
      </c>
      <c r="D23" s="120" t="s">
        <v>375</v>
      </c>
      <c r="E23" s="119"/>
      <c r="F23" s="119"/>
      <c r="G23" s="121">
        <v>45</v>
      </c>
      <c r="H23" s="129"/>
      <c r="I23" s="108"/>
      <c r="J23" s="123"/>
      <c r="K23" s="124" t="e">
        <f>IF([2]Booking_SGN!$B$2="SGN",INDEX([2]!volume,MATCH($I$11,[2]!customer,0),MATCH([2]Booking_SGN!$C$3,[2]!week,0)),0)</f>
        <v>#N/A</v>
      </c>
      <c r="L23" s="124">
        <f t="shared" si="0"/>
        <v>45</v>
      </c>
      <c r="M23" s="125">
        <f t="shared" si="2"/>
        <v>0</v>
      </c>
      <c r="N23" s="108"/>
      <c r="O23" s="113"/>
      <c r="P23" s="124" t="e">
        <f>IF([2]Booking_SGN!$B$2="SGN",INDEX([2]!volume,MATCH($N$11,[2]!customer,0),MATCH([2]Booking_SGN!$C$3,[2]!week,0)),0)</f>
        <v>#N/A</v>
      </c>
      <c r="Q23" s="114">
        <f t="shared" si="1"/>
        <v>45</v>
      </c>
      <c r="R23" s="125">
        <f t="shared" si="3"/>
        <v>0</v>
      </c>
      <c r="S23" s="126" t="e" cm="1">
        <f t="array" ref="S23">_xlfn.IFS(E23="Air",R23,E23="Sea",M23,E23="Air+Sea",M23+R23)</f>
        <v>#N/A</v>
      </c>
      <c r="T23" s="116"/>
    </row>
    <row r="24" spans="1:20" x14ac:dyDescent="0.25">
      <c r="A24" s="1021"/>
      <c r="B24" s="1033"/>
      <c r="C24" s="119" t="s">
        <v>150</v>
      </c>
      <c r="D24" s="127" t="s">
        <v>151</v>
      </c>
      <c r="E24" s="119"/>
      <c r="F24" s="119"/>
      <c r="G24" s="121">
        <v>75</v>
      </c>
      <c r="H24" s="129"/>
      <c r="I24" s="108"/>
      <c r="J24" s="123"/>
      <c r="K24" s="124" t="e">
        <f>IF([2]Booking_SGN!$B$2="SGN",INDEX([2]!volume,MATCH($I$11,[2]!customer,0),MATCH([2]Booking_SGN!$C$3,[2]!week,0)),0)</f>
        <v>#N/A</v>
      </c>
      <c r="L24" s="124">
        <f t="shared" si="0"/>
        <v>75</v>
      </c>
      <c r="M24" s="125">
        <f t="shared" si="2"/>
        <v>0</v>
      </c>
      <c r="N24" s="108"/>
      <c r="O24" s="113"/>
      <c r="P24" s="124" t="e">
        <f>IF([2]Booking_SGN!$B$2="SGN",INDEX([2]!volume,MATCH($N$11,[2]!customer,0),MATCH([2]Booking_SGN!$C$3,[2]!week,0)),0)</f>
        <v>#N/A</v>
      </c>
      <c r="Q24" s="114">
        <f t="shared" si="1"/>
        <v>75</v>
      </c>
      <c r="R24" s="125">
        <f t="shared" si="3"/>
        <v>0</v>
      </c>
      <c r="S24" s="126" t="e" cm="1">
        <f t="array" ref="S24">_xlfn.IFS(E24="Air",R24,E24="Sea",M24,E24="Air+Sea",M24+R24)</f>
        <v>#N/A</v>
      </c>
      <c r="T24" s="116"/>
    </row>
    <row r="25" spans="1:20" ht="15.75" thickBot="1" x14ac:dyDescent="0.3">
      <c r="A25" s="1022"/>
      <c r="B25" s="130" t="s">
        <v>376</v>
      </c>
      <c r="C25" s="131"/>
      <c r="D25" s="131"/>
      <c r="E25" s="131"/>
      <c r="F25" s="131"/>
      <c r="G25" s="132"/>
      <c r="H25" s="133"/>
      <c r="I25" s="134"/>
      <c r="J25" s="135"/>
      <c r="K25" s="136" t="e">
        <f>IF([2]Booking_SGN!$B$2="SGN",INDEX([2]!volume,MATCH($I$11,[2]!customer,0),MATCH([2]Booking_SGN!$C$3,[2]!week,0)),0)</f>
        <v>#N/A</v>
      </c>
      <c r="L25" s="136">
        <f t="shared" si="0"/>
        <v>0</v>
      </c>
      <c r="M25" s="137">
        <f t="shared" si="2"/>
        <v>0</v>
      </c>
      <c r="N25" s="134"/>
      <c r="O25" s="135"/>
      <c r="P25" s="136" t="e">
        <f>IF([2]Booking_SGN!$B$2="SGN",INDEX([2]!volume,MATCH($N$11,[2]!customer,0),MATCH([2]Booking_SGN!$C$3,[2]!week,0)),0)</f>
        <v>#N/A</v>
      </c>
      <c r="Q25" s="138">
        <f t="shared" si="1"/>
        <v>0</v>
      </c>
      <c r="R25" s="139">
        <f t="shared" si="3"/>
        <v>0</v>
      </c>
      <c r="S25" s="140" t="e" cm="1">
        <f t="array" ref="S25">_xlfn.IFS(E25="Air",R25,E25="Sea",M25,E25="Air+Sea",M25+R25)</f>
        <v>#N/A</v>
      </c>
      <c r="T25" s="116"/>
    </row>
    <row r="26" spans="1:20" ht="25.5" customHeight="1" x14ac:dyDescent="0.25">
      <c r="A26" s="1020" t="s">
        <v>377</v>
      </c>
      <c r="B26" s="128" t="s">
        <v>155</v>
      </c>
      <c r="C26" s="119" t="s">
        <v>308</v>
      </c>
      <c r="D26" s="127" t="s">
        <v>156</v>
      </c>
      <c r="E26" s="119"/>
      <c r="F26" s="119"/>
      <c r="G26" s="121">
        <v>440</v>
      </c>
      <c r="H26" s="122"/>
      <c r="I26" s="141"/>
      <c r="J26" s="123"/>
      <c r="K26" s="124" t="e">
        <f>IF([2]Booking_SGN!$B$2="SGN",INDEX([2]!volume,MATCH($I$11,[2]!customer,0),MATCH([2]Booking_SGN!$C$3,[2]!week,0)),0)</f>
        <v>#N/A</v>
      </c>
      <c r="L26" s="124">
        <f t="shared" si="0"/>
        <v>0</v>
      </c>
      <c r="M26" s="125">
        <f t="shared" si="2"/>
        <v>0</v>
      </c>
      <c r="N26" s="141"/>
      <c r="O26" s="113"/>
      <c r="P26" s="124" t="e">
        <f>IF([2]Booking_SGN!$B$2="SGN",INDEX([2]!volume,MATCH($N$11,[2]!customer,0),MATCH([2]Booking_SGN!$C$3,[2]!week,0)),0)</f>
        <v>#N/A</v>
      </c>
      <c r="Q26" s="114">
        <f t="shared" si="1"/>
        <v>0</v>
      </c>
      <c r="R26" s="125">
        <f t="shared" si="3"/>
        <v>0</v>
      </c>
      <c r="S26" s="126" t="e" cm="1">
        <f t="array" ref="S26">_xlfn.IFS(E26="Air",R26,E26="Sea",M26,E26="Air+Sea",M26+R26)</f>
        <v>#N/A</v>
      </c>
      <c r="T26" s="116"/>
    </row>
    <row r="27" spans="1:20" x14ac:dyDescent="0.25">
      <c r="A27" s="1021"/>
      <c r="B27" s="142" t="s">
        <v>378</v>
      </c>
      <c r="C27" s="143" t="s">
        <v>308</v>
      </c>
      <c r="D27" s="144" t="s">
        <v>164</v>
      </c>
      <c r="E27" s="119"/>
      <c r="F27" s="143"/>
      <c r="G27" s="145">
        <v>560</v>
      </c>
      <c r="H27" s="122"/>
      <c r="I27" s="146"/>
      <c r="J27" s="123"/>
      <c r="K27" s="124" t="e">
        <f>IF([2]Booking_SGN!$B$2="SGN",INDEX([2]!volume,MATCH($I$11,[2]!customer,0),MATCH([2]Booking_SGN!$C$3,[2]!week,0)),0)</f>
        <v>#N/A</v>
      </c>
      <c r="L27" s="124">
        <f t="shared" si="0"/>
        <v>0</v>
      </c>
      <c r="M27" s="125">
        <f t="shared" si="2"/>
        <v>0</v>
      </c>
      <c r="N27" s="146"/>
      <c r="O27" s="113"/>
      <c r="P27" s="124" t="e">
        <f>IF([2]Booking_SGN!$B$2="SGN",INDEX([2]!volume,MATCH($N$11,[2]!customer,0),MATCH([2]Booking_SGN!$C$3,[2]!week,0)),0)</f>
        <v>#N/A</v>
      </c>
      <c r="Q27" s="114">
        <f t="shared" si="1"/>
        <v>0</v>
      </c>
      <c r="R27" s="125">
        <f t="shared" si="3"/>
        <v>0</v>
      </c>
      <c r="S27" s="126" t="e" cm="1">
        <f t="array" ref="S27">_xlfn.IFS(E27="Air",R27,E27="Sea",M27,E27="Air+Sea",M27+R27)</f>
        <v>#N/A</v>
      </c>
      <c r="T27" s="116"/>
    </row>
    <row r="28" spans="1:20" x14ac:dyDescent="0.25">
      <c r="A28" s="1021"/>
      <c r="B28" s="130" t="s">
        <v>379</v>
      </c>
      <c r="C28" s="131" t="s">
        <v>380</v>
      </c>
      <c r="D28" s="131" t="s">
        <v>381</v>
      </c>
      <c r="E28" s="131"/>
      <c r="F28" s="131"/>
      <c r="G28" s="132"/>
      <c r="H28" s="133"/>
      <c r="I28" s="134"/>
      <c r="J28" s="147"/>
      <c r="K28" s="136" t="e">
        <f>IF([2]Booking_SGN!$B$2="SGN",INDEX([2]!volume,MATCH($I$11,[2]!customer,0),MATCH([2]Booking_SGN!$C$3,[2]!week,0)),0)</f>
        <v>#N/A</v>
      </c>
      <c r="L28" s="136">
        <f t="shared" si="0"/>
        <v>0</v>
      </c>
      <c r="M28" s="137">
        <f t="shared" si="2"/>
        <v>0</v>
      </c>
      <c r="N28" s="134"/>
      <c r="O28" s="148"/>
      <c r="P28" s="136" t="e">
        <f>IF([2]Booking_SGN!$B$2="SGN",INDEX([2]!volume,MATCH($N$11,[2]!customer,0),MATCH([2]Booking_SGN!$C$3,[2]!week,0)),0)</f>
        <v>#N/A</v>
      </c>
      <c r="Q28" s="138">
        <f t="shared" si="1"/>
        <v>0</v>
      </c>
      <c r="R28" s="139">
        <f t="shared" si="3"/>
        <v>0</v>
      </c>
      <c r="S28" s="140" t="e" cm="1">
        <f t="array" ref="S28">_xlfn.IFS(E28="Air",R28,E28="Sea",M28,E28="Air+Sea",M28+R28)</f>
        <v>#N/A</v>
      </c>
      <c r="T28" s="116"/>
    </row>
    <row r="29" spans="1:20" ht="14.25" customHeight="1" x14ac:dyDescent="0.25">
      <c r="A29" s="1021"/>
      <c r="B29" s="142" t="s">
        <v>170</v>
      </c>
      <c r="C29" s="143" t="s">
        <v>382</v>
      </c>
      <c r="D29" s="144" t="s">
        <v>173</v>
      </c>
      <c r="E29" s="143"/>
      <c r="F29" s="143"/>
      <c r="G29" s="145">
        <v>195</v>
      </c>
      <c r="H29" s="122"/>
      <c r="I29" s="149"/>
      <c r="J29" s="123"/>
      <c r="K29" s="124" t="e">
        <f>IF([2]Booking_SGN!$B$2="SGN",INDEX([2]!volume,MATCH($I$11,[2]!customer,0),MATCH([2]Booking_SGN!$C$3,[2]!week,0)),0)</f>
        <v>#N/A</v>
      </c>
      <c r="L29" s="124">
        <f t="shared" si="0"/>
        <v>0</v>
      </c>
      <c r="M29" s="125">
        <f t="shared" si="2"/>
        <v>0</v>
      </c>
      <c r="N29" s="149"/>
      <c r="O29" s="113"/>
      <c r="P29" s="124" t="e">
        <f>IF([2]Booking_SGN!$B$2="SGN",INDEX([2]!volume,MATCH($N$11,[2]!customer,0),MATCH([2]Booking_SGN!$C$3,[2]!week,0)),0)</f>
        <v>#N/A</v>
      </c>
      <c r="Q29" s="114">
        <f t="shared" si="1"/>
        <v>0</v>
      </c>
      <c r="R29" s="125">
        <f t="shared" si="3"/>
        <v>0</v>
      </c>
      <c r="S29" s="126" t="e" cm="1">
        <f t="array" ref="S29">_xlfn.IFS(E29="Air",R29,E29="Sea",M29,E29="Air+Sea",M29+R29)</f>
        <v>#N/A</v>
      </c>
      <c r="T29" s="116"/>
    </row>
    <row r="30" spans="1:20" ht="18" customHeight="1" x14ac:dyDescent="0.25">
      <c r="A30" s="1021"/>
      <c r="B30" s="142" t="s">
        <v>179</v>
      </c>
      <c r="C30" s="143" t="s">
        <v>180</v>
      </c>
      <c r="D30" s="144" t="s">
        <v>182</v>
      </c>
      <c r="E30" s="143"/>
      <c r="F30" s="143"/>
      <c r="G30" s="145">
        <v>70</v>
      </c>
      <c r="H30" s="122"/>
      <c r="I30" s="149"/>
      <c r="J30" s="123"/>
      <c r="K30" s="124" t="e">
        <f>IF([2]Booking_SGN!$B$2="SGN",INDEX([2]!volume,MATCH($I$11,[2]!customer,0),MATCH([2]Booking_SGN!$C$3,[2]!week,0)),0)</f>
        <v>#N/A</v>
      </c>
      <c r="L30" s="124">
        <f t="shared" si="0"/>
        <v>0</v>
      </c>
      <c r="M30" s="125">
        <f t="shared" si="2"/>
        <v>0</v>
      </c>
      <c r="N30" s="149"/>
      <c r="O30" s="113"/>
      <c r="P30" s="124" t="e">
        <f>IF([2]Booking_SGN!$B$2="SGN",INDEX([2]!volume,MATCH($N$11,[2]!customer,0),MATCH([2]Booking_SGN!$C$3,[2]!week,0)),0)</f>
        <v>#N/A</v>
      </c>
      <c r="Q30" s="114">
        <f t="shared" si="1"/>
        <v>0</v>
      </c>
      <c r="R30" s="125">
        <f t="shared" si="3"/>
        <v>0</v>
      </c>
      <c r="S30" s="126" t="e" cm="1">
        <f t="array" ref="S30">_xlfn.IFS(E30="Air",R30,E30="Sea",M30,E30="Air+Sea",M30+R30)</f>
        <v>#N/A</v>
      </c>
      <c r="T30" s="116"/>
    </row>
    <row r="31" spans="1:20" x14ac:dyDescent="0.25">
      <c r="A31" s="1021"/>
      <c r="B31" s="1023" t="s">
        <v>187</v>
      </c>
      <c r="C31" s="143" t="s">
        <v>150</v>
      </c>
      <c r="D31" s="120" t="s">
        <v>383</v>
      </c>
      <c r="E31" s="143"/>
      <c r="F31" s="143"/>
      <c r="G31" s="145">
        <v>20</v>
      </c>
      <c r="H31" s="122"/>
      <c r="I31" s="149"/>
      <c r="J31" s="123"/>
      <c r="K31" s="124" t="e">
        <f>IF([2]Booking_SGN!$B$2="SGN",INDEX([2]!volume,MATCH($I$11,[2]!customer,0),MATCH([2]Booking_SGN!$C$3,[2]!week,0)),0)</f>
        <v>#N/A</v>
      </c>
      <c r="L31" s="124">
        <f t="shared" si="0"/>
        <v>20</v>
      </c>
      <c r="M31" s="125">
        <f t="shared" si="2"/>
        <v>0</v>
      </c>
      <c r="N31" s="149"/>
      <c r="O31" s="113"/>
      <c r="P31" s="124" t="e">
        <f>IF([2]Booking_SGN!$B$2="SGN",INDEX([2]!volume,MATCH($N$11,[2]!customer,0),MATCH([2]Booking_SGN!$C$3,[2]!week,0)),0)</f>
        <v>#N/A</v>
      </c>
      <c r="Q31" s="114">
        <f t="shared" si="1"/>
        <v>20</v>
      </c>
      <c r="R31" s="125">
        <f t="shared" si="3"/>
        <v>0</v>
      </c>
      <c r="S31" s="126" t="e" cm="1">
        <f t="array" ref="S31">_xlfn.IFS(E31="Air",R31,E31="Sea",M31,E31="Air+Sea",M31+R31)</f>
        <v>#N/A</v>
      </c>
      <c r="T31" s="116"/>
    </row>
    <row r="32" spans="1:20" x14ac:dyDescent="0.25">
      <c r="A32" s="1021"/>
      <c r="B32" s="1024"/>
      <c r="C32" s="143" t="s">
        <v>150</v>
      </c>
      <c r="D32" s="144" t="s">
        <v>188</v>
      </c>
      <c r="E32" s="143"/>
      <c r="F32" s="143"/>
      <c r="G32" s="145">
        <v>40</v>
      </c>
      <c r="H32" s="122"/>
      <c r="I32" s="149"/>
      <c r="J32" s="123"/>
      <c r="K32" s="124" t="e">
        <f>IF([2]Booking_SGN!$B$2="SGN",INDEX([2]!volume,MATCH($I$11,[2]!customer,0),MATCH([2]Booking_SGN!$C$3,[2]!week,0)),0)</f>
        <v>#N/A</v>
      </c>
      <c r="L32" s="124">
        <f t="shared" si="0"/>
        <v>40</v>
      </c>
      <c r="M32" s="125">
        <f t="shared" si="2"/>
        <v>0</v>
      </c>
      <c r="N32" s="149"/>
      <c r="O32" s="113"/>
      <c r="P32" s="124" t="e">
        <f>IF([2]Booking_SGN!$B$2="SGN",INDEX([2]!volume,MATCH($N$11,[2]!customer,0),MATCH([2]Booking_SGN!$C$3,[2]!week,0)),0)</f>
        <v>#N/A</v>
      </c>
      <c r="Q32" s="114">
        <f t="shared" si="1"/>
        <v>40</v>
      </c>
      <c r="R32" s="125">
        <f t="shared" si="3"/>
        <v>0</v>
      </c>
      <c r="S32" s="126" t="e" cm="1">
        <f t="array" ref="S32">_xlfn.IFS(E32="Air",R32,E32="Sea",M32,E32="Air+Sea",M32+R32)</f>
        <v>#N/A</v>
      </c>
      <c r="T32" s="116"/>
    </row>
    <row r="33" spans="1:20" x14ac:dyDescent="0.25">
      <c r="A33" s="1021"/>
      <c r="B33" s="142" t="s">
        <v>191</v>
      </c>
      <c r="C33" s="143" t="s">
        <v>180</v>
      </c>
      <c r="D33" s="144" t="s">
        <v>192</v>
      </c>
      <c r="E33" s="143"/>
      <c r="F33" s="143"/>
      <c r="G33" s="145">
        <v>175</v>
      </c>
      <c r="H33" s="122"/>
      <c r="I33" s="149"/>
      <c r="J33" s="123"/>
      <c r="K33" s="124" t="e">
        <f>IF([2]Booking_SGN!$B$2="SGN",INDEX([2]!volume,MATCH($I$11,[2]!customer,0),MATCH([2]Booking_SGN!$C$3,[2]!week,0)),0)</f>
        <v>#N/A</v>
      </c>
      <c r="L33" s="124">
        <f t="shared" si="0"/>
        <v>0</v>
      </c>
      <c r="M33" s="125">
        <f t="shared" si="2"/>
        <v>0</v>
      </c>
      <c r="N33" s="149"/>
      <c r="O33" s="113"/>
      <c r="P33" s="124" t="e">
        <f>IF([2]Booking_SGN!$B$2="SGN",INDEX([2]!volume,MATCH($N$11,[2]!customer,0),MATCH([2]Booking_SGN!$C$3,[2]!week,0)),0)</f>
        <v>#N/A</v>
      </c>
      <c r="Q33" s="114">
        <f t="shared" si="1"/>
        <v>0</v>
      </c>
      <c r="R33" s="125">
        <f t="shared" si="3"/>
        <v>0</v>
      </c>
      <c r="S33" s="126" t="e" cm="1">
        <f t="array" ref="S33">_xlfn.IFS(E33="Air",R33,E33="Sea",M33,E33="Air+Sea",M33+R33)</f>
        <v>#N/A</v>
      </c>
      <c r="T33" s="116"/>
    </row>
    <row r="34" spans="1:20" x14ac:dyDescent="0.25">
      <c r="A34" s="1021"/>
      <c r="B34" s="130" t="s">
        <v>384</v>
      </c>
      <c r="C34" s="131" t="s">
        <v>385</v>
      </c>
      <c r="D34" s="131" t="s">
        <v>381</v>
      </c>
      <c r="E34" s="131"/>
      <c r="F34" s="131"/>
      <c r="G34" s="132"/>
      <c r="H34" s="133"/>
      <c r="I34" s="134"/>
      <c r="J34" s="147"/>
      <c r="K34" s="136" t="e">
        <f>IF([2]Booking_SGN!$B$2="SGN",INDEX([2]!volume,MATCH($I$11,[2]!customer,0),MATCH([2]Booking_SGN!$C$3,[2]!week,0)),0)</f>
        <v>#N/A</v>
      </c>
      <c r="L34" s="136">
        <f t="shared" si="0"/>
        <v>0</v>
      </c>
      <c r="M34" s="137">
        <f t="shared" si="2"/>
        <v>0</v>
      </c>
      <c r="N34" s="134"/>
      <c r="O34" s="148"/>
      <c r="P34" s="136" t="e">
        <f>IF([2]Booking_SGN!$B$2="SGN",INDEX([2]!volume,MATCH($N$11,[2]!customer,0),MATCH([2]Booking_SGN!$C$3,[2]!week,0)),0)</f>
        <v>#N/A</v>
      </c>
      <c r="Q34" s="138">
        <f t="shared" si="1"/>
        <v>0</v>
      </c>
      <c r="R34" s="139">
        <f t="shared" si="3"/>
        <v>0</v>
      </c>
      <c r="S34" s="140" t="e" cm="1">
        <f t="array" ref="S34">_xlfn.IFS(E34="Air",R34,E34="Sea",M34,E34="Air+Sea",M34+R34)</f>
        <v>#N/A</v>
      </c>
      <c r="T34" s="116"/>
    </row>
    <row r="35" spans="1:20" x14ac:dyDescent="0.25">
      <c r="A35" s="1021"/>
      <c r="B35" s="1023" t="s">
        <v>386</v>
      </c>
      <c r="C35" s="143" t="s">
        <v>382</v>
      </c>
      <c r="D35" s="150" t="s">
        <v>387</v>
      </c>
      <c r="E35" s="143"/>
      <c r="F35" s="143"/>
      <c r="G35" s="145">
        <v>30</v>
      </c>
      <c r="H35" s="122"/>
      <c r="I35" s="149"/>
      <c r="J35" s="123"/>
      <c r="K35" s="124" t="e">
        <f>IF([2]Booking_SGN!$B$2="SGN",INDEX([2]!volume,MATCH($I$11,[2]!customer,0),MATCH([2]Booking_SGN!$C$3,[2]!week,0)),0)</f>
        <v>#N/A</v>
      </c>
      <c r="L35" s="124">
        <f t="shared" si="0"/>
        <v>0</v>
      </c>
      <c r="M35" s="125">
        <f t="shared" si="2"/>
        <v>0</v>
      </c>
      <c r="N35" s="149"/>
      <c r="O35" s="113"/>
      <c r="P35" s="124" t="e">
        <f>IF([2]Booking_SGN!$B$2="SGN",INDEX([2]!volume,MATCH($N$11,[2]!customer,0),MATCH([2]Booking_SGN!$C$3,[2]!week,0)),0)</f>
        <v>#N/A</v>
      </c>
      <c r="Q35" s="114">
        <f t="shared" si="1"/>
        <v>0</v>
      </c>
      <c r="R35" s="125">
        <f t="shared" si="3"/>
        <v>0</v>
      </c>
      <c r="S35" s="126" t="e" cm="1">
        <f t="array" ref="S35">_xlfn.IFS(E35="Air",R35,E35="Sea",M35,E35="Air+Sea",M35+R35)</f>
        <v>#N/A</v>
      </c>
      <c r="T35" s="116"/>
    </row>
    <row r="36" spans="1:20" x14ac:dyDescent="0.25">
      <c r="A36" s="1021"/>
      <c r="B36" s="1024"/>
      <c r="C36" s="143" t="s">
        <v>382</v>
      </c>
      <c r="D36" s="144" t="s">
        <v>202</v>
      </c>
      <c r="E36" s="143"/>
      <c r="F36" s="143"/>
      <c r="G36" s="145">
        <v>100</v>
      </c>
      <c r="H36" s="122"/>
      <c r="I36" s="149"/>
      <c r="J36" s="123"/>
      <c r="K36" s="124" t="e">
        <f>IF([2]Booking_SGN!$B$2="SGN",INDEX([2]!volume,MATCH($I$11,[2]!customer,0),MATCH([2]Booking_SGN!$C$3,[2]!week,0)),0)</f>
        <v>#N/A</v>
      </c>
      <c r="L36" s="124">
        <f t="shared" si="0"/>
        <v>0</v>
      </c>
      <c r="M36" s="125">
        <f t="shared" si="2"/>
        <v>0</v>
      </c>
      <c r="N36" s="149"/>
      <c r="O36" s="113"/>
      <c r="P36" s="124" t="e">
        <f>IF([2]Booking_SGN!$B$2="SGN",INDEX([2]!volume,MATCH($N$11,[2]!customer,0),MATCH([2]Booking_SGN!$C$3,[2]!week,0)),0)</f>
        <v>#N/A</v>
      </c>
      <c r="Q36" s="114">
        <f t="shared" si="1"/>
        <v>0</v>
      </c>
      <c r="R36" s="125">
        <f t="shared" si="3"/>
        <v>0</v>
      </c>
      <c r="S36" s="126" t="e" cm="1">
        <f t="array" ref="S36">_xlfn.IFS(E36="Air",R36,E36="Sea",M36,E36="Air+Sea",M36+R36)</f>
        <v>#N/A</v>
      </c>
      <c r="T36" s="116"/>
    </row>
    <row r="37" spans="1:20" ht="25.5" customHeight="1" x14ac:dyDescent="0.25">
      <c r="A37" s="1021"/>
      <c r="B37" s="1023" t="s">
        <v>205</v>
      </c>
      <c r="C37" s="143" t="s">
        <v>388</v>
      </c>
      <c r="D37" s="120" t="s">
        <v>387</v>
      </c>
      <c r="E37" s="143"/>
      <c r="F37" s="119"/>
      <c r="G37" s="121">
        <v>30</v>
      </c>
      <c r="H37" s="122"/>
      <c r="I37" s="149"/>
      <c r="J37" s="123"/>
      <c r="K37" s="124" t="e">
        <f>IF([2]Booking_SGN!$B$2="SGN",INDEX([2]!volume,MATCH($I$11,[2]!customer,0),MATCH([2]Booking_SGN!$C$3,[2]!week,0)),0)</f>
        <v>#N/A</v>
      </c>
      <c r="L37" s="124">
        <f t="shared" si="0"/>
        <v>0</v>
      </c>
      <c r="M37" s="125">
        <f t="shared" si="2"/>
        <v>0</v>
      </c>
      <c r="N37" s="149"/>
      <c r="O37" s="113"/>
      <c r="P37" s="124" t="e">
        <f>IF([2]Booking_SGN!$B$2="SGN",INDEX([2]!volume,MATCH($N$11,[2]!customer,0),MATCH([2]Booking_SGN!$C$3,[2]!week,0)),0)</f>
        <v>#N/A</v>
      </c>
      <c r="Q37" s="114">
        <f t="shared" si="1"/>
        <v>0</v>
      </c>
      <c r="R37" s="125">
        <f t="shared" si="3"/>
        <v>0</v>
      </c>
      <c r="S37" s="126" t="e" cm="1">
        <f t="array" ref="S37">_xlfn.IFS(E37="Air",R37,E37="Sea",M37,E37="Air+Sea",M37+R37)</f>
        <v>#N/A</v>
      </c>
      <c r="T37" s="116"/>
    </row>
    <row r="38" spans="1:20" x14ac:dyDescent="0.25">
      <c r="A38" s="1021"/>
      <c r="B38" s="1024"/>
      <c r="C38" s="143" t="s">
        <v>388</v>
      </c>
      <c r="D38" s="127" t="s">
        <v>208</v>
      </c>
      <c r="E38" s="143"/>
      <c r="F38" s="119"/>
      <c r="G38" s="121">
        <v>340</v>
      </c>
      <c r="H38" s="122"/>
      <c r="I38" s="149"/>
      <c r="J38" s="123"/>
      <c r="K38" s="124" t="e">
        <f>IF([2]Booking_SGN!$B$2="SGN",INDEX([2]!volume,MATCH($I$11,[2]!customer,0),MATCH([2]Booking_SGN!$C$3,[2]!week,0)),0)</f>
        <v>#N/A</v>
      </c>
      <c r="L38" s="124">
        <f t="shared" si="0"/>
        <v>0</v>
      </c>
      <c r="M38" s="125">
        <f t="shared" si="2"/>
        <v>0</v>
      </c>
      <c r="N38" s="149"/>
      <c r="O38" s="113"/>
      <c r="P38" s="124" t="e">
        <f>IF([2]Booking_SGN!$B$2="SGN",INDEX([2]!volume,MATCH($N$11,[2]!customer,0),MATCH([2]Booking_SGN!$C$3,[2]!week,0)),0)</f>
        <v>#N/A</v>
      </c>
      <c r="Q38" s="114">
        <f t="shared" si="1"/>
        <v>0</v>
      </c>
      <c r="R38" s="125">
        <f t="shared" si="3"/>
        <v>0</v>
      </c>
      <c r="S38" s="126" t="e" cm="1">
        <f t="array" ref="S38">_xlfn.IFS(E38="Air",R38,E38="Sea",M38,E38="Air+Sea",M38+R38)</f>
        <v>#N/A</v>
      </c>
      <c r="T38" s="116"/>
    </row>
    <row r="39" spans="1:20" x14ac:dyDescent="0.25">
      <c r="A39" s="1021"/>
      <c r="B39" s="130" t="s">
        <v>376</v>
      </c>
      <c r="C39" s="131"/>
      <c r="D39" s="131"/>
      <c r="E39" s="131"/>
      <c r="F39" s="131"/>
      <c r="G39" s="132"/>
      <c r="H39" s="133"/>
      <c r="I39" s="134"/>
      <c r="J39" s="147"/>
      <c r="K39" s="136" t="e">
        <f>IF([2]Booking_SGN!$B$2="SGN",INDEX([2]!volume,MATCH($I$11,[2]!customer,0),MATCH([2]Booking_SGN!$C$3,[2]!week,0)),0)</f>
        <v>#N/A</v>
      </c>
      <c r="L39" s="136">
        <f t="shared" si="0"/>
        <v>0</v>
      </c>
      <c r="M39" s="137">
        <f t="shared" si="2"/>
        <v>0</v>
      </c>
      <c r="N39" s="134"/>
      <c r="O39" s="148"/>
      <c r="P39" s="136" t="e">
        <f>IF([2]Booking_SGN!$B$2="SGN",INDEX([2]!volume,MATCH($N$11,[2]!customer,0),MATCH([2]Booking_SGN!$C$3,[2]!week,0)),0)</f>
        <v>#N/A</v>
      </c>
      <c r="Q39" s="138">
        <f t="shared" si="1"/>
        <v>0</v>
      </c>
      <c r="R39" s="139">
        <f t="shared" si="3"/>
        <v>0</v>
      </c>
      <c r="S39" s="140" t="e" cm="1">
        <f t="array" ref="S39">_xlfn.IFS(E39="Air",R39,E39="Sea",M39,E39="Air+Sea",M39+R39)</f>
        <v>#N/A</v>
      </c>
      <c r="T39" s="116"/>
    </row>
    <row r="40" spans="1:20" x14ac:dyDescent="0.25">
      <c r="A40" s="1021"/>
      <c r="B40" s="1023" t="s">
        <v>213</v>
      </c>
      <c r="C40" s="143" t="s">
        <v>180</v>
      </c>
      <c r="D40" s="150" t="s">
        <v>389</v>
      </c>
      <c r="E40" s="143"/>
      <c r="F40" s="143"/>
      <c r="G40" s="145">
        <v>25</v>
      </c>
      <c r="H40" s="122"/>
      <c r="I40" s="149"/>
      <c r="J40" s="123"/>
      <c r="K40" s="124" t="e">
        <f>IF([2]Booking_SGN!$B$2="SGN",INDEX([2]!volume,MATCH($I$11,[2]!customer,0),MATCH([2]Booking_SGN!$C$3,[2]!week,0)),0)</f>
        <v>#N/A</v>
      </c>
      <c r="L40" s="124">
        <f t="shared" si="0"/>
        <v>0</v>
      </c>
      <c r="M40" s="125">
        <f t="shared" si="2"/>
        <v>0</v>
      </c>
      <c r="N40" s="149"/>
      <c r="O40" s="113"/>
      <c r="P40" s="124" t="e">
        <f>IF([2]Booking_SGN!$B$2="SGN",INDEX([2]!volume,MATCH($N$11,[2]!customer,0),MATCH([2]Booking_SGN!$C$3,[2]!week,0)),0)</f>
        <v>#N/A</v>
      </c>
      <c r="Q40" s="114">
        <f t="shared" si="1"/>
        <v>0</v>
      </c>
      <c r="R40" s="125">
        <f t="shared" si="3"/>
        <v>0</v>
      </c>
      <c r="S40" s="126" t="e" cm="1">
        <f t="array" ref="S40">_xlfn.IFS(E40="Air",R40,E40="Sea",M40,E40="Air+Sea",M40+R40)</f>
        <v>#N/A</v>
      </c>
      <c r="T40" s="116"/>
    </row>
    <row r="41" spans="1:20" ht="15.75" thickBot="1" x14ac:dyDescent="0.3">
      <c r="A41" s="1022"/>
      <c r="B41" s="1024"/>
      <c r="C41" s="143" t="s">
        <v>180</v>
      </c>
      <c r="D41" s="144" t="s">
        <v>214</v>
      </c>
      <c r="E41" s="143"/>
      <c r="F41" s="143"/>
      <c r="G41" s="145">
        <v>375</v>
      </c>
      <c r="H41" s="122"/>
      <c r="I41" s="149"/>
      <c r="J41" s="123"/>
      <c r="K41" s="124" t="e">
        <f>IF([2]Booking_SGN!$B$2="SGN",INDEX([2]!volume,MATCH($I$11,[2]!customer,0),MATCH([2]Booking_SGN!$C$3,[2]!week,0)),0)</f>
        <v>#N/A</v>
      </c>
      <c r="L41" s="124">
        <f t="shared" si="0"/>
        <v>0</v>
      </c>
      <c r="M41" s="125">
        <f t="shared" si="2"/>
        <v>0</v>
      </c>
      <c r="N41" s="149"/>
      <c r="O41" s="113"/>
      <c r="P41" s="124" t="e">
        <f>IF([2]Booking_SGN!$B$2="SGN",INDEX([2]!volume,MATCH($N$11,[2]!customer,0),MATCH([2]Booking_SGN!$C$3,[2]!week,0)),0)</f>
        <v>#N/A</v>
      </c>
      <c r="Q41" s="114">
        <f t="shared" si="1"/>
        <v>0</v>
      </c>
      <c r="R41" s="125">
        <f t="shared" si="3"/>
        <v>0</v>
      </c>
      <c r="S41" s="126" t="e" cm="1">
        <f t="array" ref="S41">_xlfn.IFS(E41="Air",R41,E41="Sea",M41,E41="Air+Sea",M41+R41)</f>
        <v>#N/A</v>
      </c>
      <c r="T41" s="116"/>
    </row>
    <row r="42" spans="1:20" ht="38.25" customHeight="1" x14ac:dyDescent="0.25">
      <c r="A42" s="1020" t="s">
        <v>390</v>
      </c>
      <c r="B42" s="128" t="s">
        <v>221</v>
      </c>
      <c r="C42" s="119" t="s">
        <v>222</v>
      </c>
      <c r="D42" s="127" t="s">
        <v>221</v>
      </c>
      <c r="E42" s="143"/>
      <c r="F42" s="119"/>
      <c r="G42" s="121">
        <v>120</v>
      </c>
      <c r="H42" s="122"/>
      <c r="I42" s="108"/>
      <c r="J42" s="123"/>
      <c r="K42" s="124" t="e">
        <f>IF([2]Booking_SGN!$B$2="SGN",INDEX([2]!volume,MATCH($I$11,[2]!customer,0),MATCH([2]Booking_SGN!$C$3,[2]!week,0)),0)</f>
        <v>#N/A</v>
      </c>
      <c r="L42" s="124">
        <f t="shared" si="0"/>
        <v>0</v>
      </c>
      <c r="M42" s="125">
        <f t="shared" si="2"/>
        <v>0</v>
      </c>
      <c r="N42" s="108"/>
      <c r="O42" s="113"/>
      <c r="P42" s="124" t="e">
        <f>IF([2]Booking_SGN!$B$2="SGN",INDEX([2]!volume,MATCH($N$11,[2]!customer,0),MATCH([2]Booking_SGN!$C$3,[2]!week,0)),0)</f>
        <v>#N/A</v>
      </c>
      <c r="Q42" s="114">
        <f t="shared" si="1"/>
        <v>0</v>
      </c>
      <c r="R42" s="125">
        <f t="shared" si="3"/>
        <v>0</v>
      </c>
      <c r="S42" s="126" t="e" cm="1">
        <f t="array" ref="S42">_xlfn.IFS(E42="Air",R42,E42="Sea",M42,E42="Air+Sea",M42+R42)</f>
        <v>#N/A</v>
      </c>
      <c r="T42" s="116"/>
    </row>
    <row r="43" spans="1:20" x14ac:dyDescent="0.25">
      <c r="A43" s="1021"/>
      <c r="B43" s="142" t="s">
        <v>391</v>
      </c>
      <c r="C43" s="143" t="s">
        <v>180</v>
      </c>
      <c r="D43" s="144" t="s">
        <v>226</v>
      </c>
      <c r="E43" s="143"/>
      <c r="F43" s="143"/>
      <c r="G43" s="145">
        <v>120</v>
      </c>
      <c r="H43" s="122"/>
      <c r="I43" s="149"/>
      <c r="J43" s="123"/>
      <c r="K43" s="124" t="e">
        <f>IF([2]Booking_SGN!$B$2="SGN",INDEX([2]!volume,MATCH($I$11,[2]!customer,0),MATCH([2]Booking_SGN!$C$3,[2]!week,0)),0)</f>
        <v>#N/A</v>
      </c>
      <c r="L43" s="124">
        <f t="shared" si="0"/>
        <v>0</v>
      </c>
      <c r="M43" s="125">
        <f t="shared" si="2"/>
        <v>0</v>
      </c>
      <c r="N43" s="149"/>
      <c r="O43" s="113"/>
      <c r="P43" s="124" t="e">
        <f>IF([2]Booking_SGN!$B$2="SGN",INDEX([2]!volume,MATCH($N$11,[2]!customer,0),MATCH([2]Booking_SGN!$C$3,[2]!week,0)),0)</f>
        <v>#N/A</v>
      </c>
      <c r="Q43" s="114">
        <f t="shared" si="1"/>
        <v>0</v>
      </c>
      <c r="R43" s="125">
        <f t="shared" si="3"/>
        <v>0</v>
      </c>
      <c r="S43" s="126" t="e" cm="1">
        <f t="array" ref="S43">_xlfn.IFS(E43="Air",R43,E43="Sea",M43,E43="Air+Sea",M43+R43)</f>
        <v>#N/A</v>
      </c>
      <c r="T43" s="116"/>
    </row>
    <row r="44" spans="1:20" x14ac:dyDescent="0.25">
      <c r="A44" s="1021"/>
      <c r="B44" s="128" t="s">
        <v>229</v>
      </c>
      <c r="C44" s="119" t="s">
        <v>180</v>
      </c>
      <c r="D44" s="127" t="s">
        <v>229</v>
      </c>
      <c r="E44" s="143"/>
      <c r="F44" s="119"/>
      <c r="G44" s="121">
        <v>185</v>
      </c>
      <c r="H44" s="122"/>
      <c r="I44" s="108"/>
      <c r="J44" s="123"/>
      <c r="K44" s="124" t="e">
        <f>IF([2]Booking_SGN!$B$2="SGN",INDEX([2]!volume,MATCH($I$11,[2]!customer,0),MATCH([2]Booking_SGN!$C$3,[2]!week,0)),0)</f>
        <v>#N/A</v>
      </c>
      <c r="L44" s="124">
        <f t="shared" si="0"/>
        <v>0</v>
      </c>
      <c r="M44" s="125">
        <f t="shared" si="2"/>
        <v>0</v>
      </c>
      <c r="N44" s="108"/>
      <c r="O44" s="113"/>
      <c r="P44" s="124" t="e">
        <f>IF([2]Booking_SGN!$B$2="SGN",INDEX([2]!volume,MATCH($N$11,[2]!customer,0),MATCH([2]Booking_SGN!$C$3,[2]!week,0)),0)</f>
        <v>#N/A</v>
      </c>
      <c r="Q44" s="114">
        <f t="shared" si="1"/>
        <v>0</v>
      </c>
      <c r="R44" s="125">
        <f t="shared" si="3"/>
        <v>0</v>
      </c>
      <c r="S44" s="126" t="e" cm="1">
        <f t="array" ref="S44">_xlfn.IFS(E44="Air",R44,E44="Sea",M44,E44="Air+Sea",M44+R44)</f>
        <v>#N/A</v>
      </c>
      <c r="T44" s="116"/>
    </row>
    <row r="45" spans="1:20" x14ac:dyDescent="0.25">
      <c r="A45" s="1021"/>
      <c r="B45" s="128" t="s">
        <v>237</v>
      </c>
      <c r="C45" s="119" t="s">
        <v>238</v>
      </c>
      <c r="D45" s="127" t="s">
        <v>237</v>
      </c>
      <c r="E45" s="143"/>
      <c r="F45" s="119"/>
      <c r="G45" s="121">
        <v>1470</v>
      </c>
      <c r="H45" s="122"/>
      <c r="I45" s="108"/>
      <c r="J45" s="123"/>
      <c r="K45" s="124" t="e">
        <f>IF([2]Booking_SGN!$B$2="SGN",INDEX([2]!volume,MATCH($I$11,[2]!customer,0),MATCH([2]Booking_SGN!$C$3,[2]!week,0)),0)</f>
        <v>#N/A</v>
      </c>
      <c r="L45" s="124">
        <f t="shared" si="0"/>
        <v>0</v>
      </c>
      <c r="M45" s="125">
        <f t="shared" si="2"/>
        <v>0</v>
      </c>
      <c r="N45" s="108"/>
      <c r="O45" s="113"/>
      <c r="P45" s="124" t="e">
        <f>IF([2]Booking_SGN!$B$2="SGN",INDEX([2]!volume,MATCH($N$11,[2]!customer,0),MATCH([2]Booking_SGN!$C$3,[2]!week,0)),0)</f>
        <v>#N/A</v>
      </c>
      <c r="Q45" s="114">
        <f t="shared" si="1"/>
        <v>0</v>
      </c>
      <c r="R45" s="125">
        <f t="shared" si="3"/>
        <v>0</v>
      </c>
      <c r="S45" s="126" t="e" cm="1">
        <f t="array" ref="S45">_xlfn.IFS(E45="Air",R45,E45="Sea",M45,E45="Air+Sea",M45+R45)</f>
        <v>#N/A</v>
      </c>
      <c r="T45" s="116"/>
    </row>
    <row r="46" spans="1:20" x14ac:dyDescent="0.25">
      <c r="A46" s="1021"/>
      <c r="B46" s="142" t="s">
        <v>250</v>
      </c>
      <c r="C46" s="143" t="s">
        <v>180</v>
      </c>
      <c r="D46" s="144" t="s">
        <v>250</v>
      </c>
      <c r="E46" s="143"/>
      <c r="F46" s="143"/>
      <c r="G46" s="145">
        <v>55</v>
      </c>
      <c r="H46" s="122"/>
      <c r="I46" s="149"/>
      <c r="J46" s="123"/>
      <c r="K46" s="124" t="e">
        <f>IF([2]Booking_SGN!$B$2="SGN",INDEX([2]!volume,MATCH($I$11,[2]!customer,0),MATCH([2]Booking_SGN!$C$3,[2]!week,0)),0)</f>
        <v>#N/A</v>
      </c>
      <c r="L46" s="124">
        <f t="shared" si="0"/>
        <v>0</v>
      </c>
      <c r="M46" s="125">
        <f t="shared" si="2"/>
        <v>0</v>
      </c>
      <c r="N46" s="149"/>
      <c r="O46" s="113"/>
      <c r="P46" s="124" t="e">
        <f>IF([2]Booking_SGN!$B$2="SGN",INDEX([2]!volume,MATCH($N$11,[2]!customer,0),MATCH([2]Booking_SGN!$C$3,[2]!week,0)),0)</f>
        <v>#N/A</v>
      </c>
      <c r="Q46" s="114">
        <f t="shared" si="1"/>
        <v>0</v>
      </c>
      <c r="R46" s="125">
        <f t="shared" si="3"/>
        <v>0</v>
      </c>
      <c r="S46" s="126" t="e" cm="1">
        <f t="array" ref="S46">_xlfn.IFS(E46="Air",R46,E46="Sea",M46,E46="Air+Sea",M46+R46)</f>
        <v>#N/A</v>
      </c>
      <c r="T46" s="116"/>
    </row>
    <row r="47" spans="1:20" x14ac:dyDescent="0.25">
      <c r="A47" s="1021"/>
      <c r="B47" s="1023" t="s">
        <v>255</v>
      </c>
      <c r="C47" s="143" t="s">
        <v>180</v>
      </c>
      <c r="D47" s="150" t="s">
        <v>392</v>
      </c>
      <c r="E47" s="143"/>
      <c r="F47" s="143"/>
      <c r="G47" s="145">
        <v>30</v>
      </c>
      <c r="H47" s="122"/>
      <c r="I47" s="149"/>
      <c r="J47" s="123"/>
      <c r="K47" s="124" t="e">
        <f>IF([2]Booking_SGN!$B$2="SGN",INDEX([2]!volume,MATCH($I$11,[2]!customer,0),MATCH([2]Booking_SGN!$C$3,[2]!week,0)),0)</f>
        <v>#N/A</v>
      </c>
      <c r="L47" s="124">
        <f t="shared" si="0"/>
        <v>0</v>
      </c>
      <c r="M47" s="125">
        <f t="shared" si="2"/>
        <v>0</v>
      </c>
      <c r="N47" s="149"/>
      <c r="O47" s="113"/>
      <c r="P47" s="124" t="e">
        <f>IF([2]Booking_SGN!$B$2="SGN",INDEX([2]!volume,MATCH($N$11,[2]!customer,0),MATCH([2]Booking_SGN!$C$3,[2]!week,0)),0)</f>
        <v>#N/A</v>
      </c>
      <c r="Q47" s="114">
        <f t="shared" si="1"/>
        <v>0</v>
      </c>
      <c r="R47" s="125">
        <f t="shared" si="3"/>
        <v>0</v>
      </c>
      <c r="S47" s="126" t="e" cm="1">
        <f t="array" ref="S47">_xlfn.IFS(E47="Air",R47,E47="Sea",M47,E47="Air+Sea",M47+R47)</f>
        <v>#N/A</v>
      </c>
      <c r="T47" s="116"/>
    </row>
    <row r="48" spans="1:20" x14ac:dyDescent="0.25">
      <c r="A48" s="1021"/>
      <c r="B48" s="1024"/>
      <c r="C48" s="143" t="s">
        <v>180</v>
      </c>
      <c r="D48" s="144" t="s">
        <v>255</v>
      </c>
      <c r="E48" s="143"/>
      <c r="F48" s="143"/>
      <c r="G48" s="145">
        <v>55</v>
      </c>
      <c r="H48" s="122"/>
      <c r="I48" s="149"/>
      <c r="J48" s="123"/>
      <c r="K48" s="124" t="e">
        <f>IF([2]Booking_SGN!$B$2="SGN",INDEX([2]!volume,MATCH($I$11,[2]!customer,0),MATCH([2]Booking_SGN!$C$3,[2]!week,0)),0)</f>
        <v>#N/A</v>
      </c>
      <c r="L48" s="124">
        <f t="shared" si="0"/>
        <v>0</v>
      </c>
      <c r="M48" s="125">
        <f t="shared" si="2"/>
        <v>0</v>
      </c>
      <c r="N48" s="149"/>
      <c r="O48" s="113"/>
      <c r="P48" s="124" t="e">
        <f>IF([2]Booking_SGN!$B$2="SGN",INDEX([2]!volume,MATCH($N$11,[2]!customer,0),MATCH([2]Booking_SGN!$C$3,[2]!week,0)),0)</f>
        <v>#N/A</v>
      </c>
      <c r="Q48" s="114">
        <f t="shared" si="1"/>
        <v>0</v>
      </c>
      <c r="R48" s="125">
        <f t="shared" si="3"/>
        <v>0</v>
      </c>
      <c r="S48" s="126" t="e" cm="1">
        <f t="array" ref="S48">_xlfn.IFS(E48="Air",R48,E48="Sea",M48,E48="Air+Sea",M48+R48)</f>
        <v>#N/A</v>
      </c>
      <c r="T48" s="116"/>
    </row>
    <row r="49" spans="1:20" ht="30" x14ac:dyDescent="0.25">
      <c r="A49" s="1021"/>
      <c r="B49" s="142" t="s">
        <v>393</v>
      </c>
      <c r="C49" s="143" t="s">
        <v>180</v>
      </c>
      <c r="D49" s="144" t="s">
        <v>257</v>
      </c>
      <c r="E49" s="143"/>
      <c r="F49" s="143"/>
      <c r="G49" s="145">
        <v>115</v>
      </c>
      <c r="H49" s="122"/>
      <c r="I49" s="149"/>
      <c r="J49" s="123"/>
      <c r="K49" s="124" t="e">
        <f>IF([2]Booking_SGN!$B$2="SGN",INDEX([2]!volume,MATCH($I$11,[2]!customer,0),MATCH([2]Booking_SGN!$C$3,[2]!week,0)),0)</f>
        <v>#N/A</v>
      </c>
      <c r="L49" s="124">
        <f t="shared" si="0"/>
        <v>0</v>
      </c>
      <c r="M49" s="125">
        <f t="shared" si="2"/>
        <v>0</v>
      </c>
      <c r="N49" s="149"/>
      <c r="O49" s="113"/>
      <c r="P49" s="124" t="e">
        <f>IF([2]Booking_SGN!$B$2="SGN",INDEX([2]!volume,MATCH($N$11,[2]!customer,0),MATCH([2]Booking_SGN!$C$3,[2]!week,0)),0)</f>
        <v>#N/A</v>
      </c>
      <c r="Q49" s="114">
        <f t="shared" si="1"/>
        <v>0</v>
      </c>
      <c r="R49" s="125">
        <f t="shared" si="3"/>
        <v>0</v>
      </c>
      <c r="S49" s="126" t="e" cm="1">
        <f t="array" ref="S49">_xlfn.IFS(E49="Air",R49,E49="Sea",M49,E49="Air+Sea",M49+R49)</f>
        <v>#N/A</v>
      </c>
      <c r="T49" s="116"/>
    </row>
    <row r="50" spans="1:20" x14ac:dyDescent="0.25">
      <c r="A50" s="1021"/>
      <c r="B50" s="130" t="s">
        <v>394</v>
      </c>
      <c r="C50" s="131" t="s">
        <v>395</v>
      </c>
      <c r="D50" s="131" t="s">
        <v>381</v>
      </c>
      <c r="E50" s="131"/>
      <c r="F50" s="131"/>
      <c r="G50" s="132"/>
      <c r="H50" s="133"/>
      <c r="I50" s="134"/>
      <c r="J50" s="147"/>
      <c r="K50" s="136" t="e">
        <f>IF([2]Booking_SGN!$B$2="SGN",INDEX([2]!volume,MATCH($I$11,[2]!customer,0),MATCH([2]Booking_SGN!$C$3,[2]!week,0)),0)</f>
        <v>#N/A</v>
      </c>
      <c r="L50" s="136">
        <f t="shared" si="0"/>
        <v>0</v>
      </c>
      <c r="M50" s="137">
        <f t="shared" si="2"/>
        <v>0</v>
      </c>
      <c r="N50" s="134"/>
      <c r="O50" s="148"/>
      <c r="P50" s="136" t="e">
        <f>IF([2]Booking_SGN!$B$2="SGN",INDEX([2]!volume,MATCH($N$11,[2]!customer,0),MATCH([2]Booking_SGN!$C$3,[2]!week,0)),0)</f>
        <v>#N/A</v>
      </c>
      <c r="Q50" s="138">
        <f t="shared" si="1"/>
        <v>0</v>
      </c>
      <c r="R50" s="139">
        <f t="shared" si="3"/>
        <v>0</v>
      </c>
      <c r="S50" s="140" t="e" cm="1">
        <f t="array" ref="S50">_xlfn.IFS(E50="Air",R50,E50="Sea",M50,E50="Air+Sea",M50+R50)</f>
        <v>#N/A</v>
      </c>
      <c r="T50" s="116"/>
    </row>
    <row r="51" spans="1:20" x14ac:dyDescent="0.25">
      <c r="A51" s="1021"/>
      <c r="B51" s="130" t="s">
        <v>396</v>
      </c>
      <c r="C51" s="131" t="s">
        <v>180</v>
      </c>
      <c r="D51" s="131" t="s">
        <v>381</v>
      </c>
      <c r="E51" s="131"/>
      <c r="F51" s="131"/>
      <c r="G51" s="132"/>
      <c r="H51" s="133"/>
      <c r="I51" s="134"/>
      <c r="J51" s="147"/>
      <c r="K51" s="136" t="e">
        <f>IF([2]Booking_SGN!$B$2="SGN",INDEX([2]!volume,MATCH($I$11,[2]!customer,0),MATCH([2]Booking_SGN!$C$3,[2]!week,0)),0)</f>
        <v>#N/A</v>
      </c>
      <c r="L51" s="136">
        <f t="shared" si="0"/>
        <v>0</v>
      </c>
      <c r="M51" s="137">
        <f t="shared" si="2"/>
        <v>0</v>
      </c>
      <c r="N51" s="134"/>
      <c r="O51" s="148"/>
      <c r="P51" s="136" t="e">
        <f>IF([2]Booking_SGN!$B$2="SGN",INDEX([2]!volume,MATCH($N$11,[2]!customer,0),MATCH([2]Booking_SGN!$C$3,[2]!week,0)),0)</f>
        <v>#N/A</v>
      </c>
      <c r="Q51" s="138">
        <f t="shared" si="1"/>
        <v>0</v>
      </c>
      <c r="R51" s="139">
        <f t="shared" si="3"/>
        <v>0</v>
      </c>
      <c r="S51" s="140" t="e" cm="1">
        <f t="array" ref="S51">_xlfn.IFS(E51="Air",R51,E51="Sea",M51,E51="Air+Sea",M51+R51)</f>
        <v>#N/A</v>
      </c>
      <c r="T51" s="116"/>
    </row>
    <row r="52" spans="1:20" x14ac:dyDescent="0.25">
      <c r="A52" s="1021"/>
      <c r="B52" s="130" t="s">
        <v>397</v>
      </c>
      <c r="C52" s="131" t="s">
        <v>150</v>
      </c>
      <c r="D52" s="131" t="s">
        <v>381</v>
      </c>
      <c r="E52" s="131"/>
      <c r="F52" s="131"/>
      <c r="G52" s="132"/>
      <c r="H52" s="133"/>
      <c r="I52" s="134"/>
      <c r="J52" s="147"/>
      <c r="K52" s="136" t="e">
        <f>IF([2]Booking_SGN!$B$2="SGN",INDEX([2]!volume,MATCH($I$11,[2]!customer,0),MATCH([2]Booking_SGN!$C$3,[2]!week,0)),0)</f>
        <v>#N/A</v>
      </c>
      <c r="L52" s="136">
        <f t="shared" si="0"/>
        <v>0</v>
      </c>
      <c r="M52" s="137">
        <f t="shared" si="2"/>
        <v>0</v>
      </c>
      <c r="N52" s="134"/>
      <c r="O52" s="148"/>
      <c r="P52" s="136" t="e">
        <f>IF([2]Booking_SGN!$B$2="SGN",INDEX([2]!volume,MATCH($N$11,[2]!customer,0),MATCH([2]Booking_SGN!$C$3,[2]!week,0)),0)</f>
        <v>#N/A</v>
      </c>
      <c r="Q52" s="138">
        <f t="shared" si="1"/>
        <v>0</v>
      </c>
      <c r="R52" s="139">
        <f t="shared" si="3"/>
        <v>0</v>
      </c>
      <c r="S52" s="140" t="e" cm="1">
        <f t="array" ref="S52">_xlfn.IFS(E52="Air",R52,E52="Sea",M52,E52="Air+Sea",M52+R52)</f>
        <v>#N/A</v>
      </c>
      <c r="T52" s="116"/>
    </row>
    <row r="53" spans="1:20" x14ac:dyDescent="0.25">
      <c r="A53" s="1021"/>
      <c r="B53" s="142" t="s">
        <v>262</v>
      </c>
      <c r="C53" s="143" t="s">
        <v>263</v>
      </c>
      <c r="D53" s="144" t="s">
        <v>262</v>
      </c>
      <c r="E53" s="143"/>
      <c r="F53" s="143"/>
      <c r="G53" s="145">
        <v>60</v>
      </c>
      <c r="H53" s="122"/>
      <c r="I53" s="149"/>
      <c r="J53" s="123"/>
      <c r="K53" s="124" t="e">
        <f>IF([2]Booking_SGN!$B$2="SGN",INDEX([2]!volume,MATCH($I$11,[2]!customer,0),MATCH([2]Booking_SGN!$C$3,[2]!week,0)),0)</f>
        <v>#N/A</v>
      </c>
      <c r="L53" s="124">
        <f t="shared" si="0"/>
        <v>0</v>
      </c>
      <c r="M53" s="125">
        <f t="shared" si="2"/>
        <v>0</v>
      </c>
      <c r="N53" s="149"/>
      <c r="O53" s="113"/>
      <c r="P53" s="124" t="e">
        <f>IF([2]Booking_SGN!$B$2="SGN",INDEX([2]!volume,MATCH($N$11,[2]!customer,0),MATCH([2]Booking_SGN!$C$3,[2]!week,0)),0)</f>
        <v>#N/A</v>
      </c>
      <c r="Q53" s="114">
        <f t="shared" si="1"/>
        <v>0</v>
      </c>
      <c r="R53" s="125">
        <f t="shared" si="3"/>
        <v>0</v>
      </c>
      <c r="S53" s="126" t="e" cm="1">
        <f t="array" ref="S53">_xlfn.IFS(E53="Air",R53,E53="Sea",M53,E53="Air+Sea",M53+R53)</f>
        <v>#N/A</v>
      </c>
      <c r="T53" s="116"/>
    </row>
    <row r="54" spans="1:20" x14ac:dyDescent="0.25">
      <c r="A54" s="1021"/>
      <c r="B54" s="130" t="s">
        <v>398</v>
      </c>
      <c r="C54" s="131" t="s">
        <v>263</v>
      </c>
      <c r="D54" s="131"/>
      <c r="E54" s="131"/>
      <c r="F54" s="131"/>
      <c r="G54" s="132"/>
      <c r="H54" s="133"/>
      <c r="I54" s="134"/>
      <c r="J54" s="147"/>
      <c r="K54" s="136" t="e">
        <f>IF([2]Booking_SGN!$B$2="SGN",INDEX([2]!volume,MATCH($I$11,[2]!customer,0),MATCH([2]Booking_SGN!$C$3,[2]!week,0)),0)</f>
        <v>#N/A</v>
      </c>
      <c r="L54" s="136">
        <f t="shared" si="0"/>
        <v>0</v>
      </c>
      <c r="M54" s="137">
        <f t="shared" si="2"/>
        <v>0</v>
      </c>
      <c r="N54" s="134"/>
      <c r="O54" s="148"/>
      <c r="P54" s="136" t="e">
        <f>IF([2]Booking_SGN!$B$2="SGN",INDEX([2]!volume,MATCH($N$11,[2]!customer,0),MATCH([2]Booking_SGN!$C$3,[2]!week,0)),0)</f>
        <v>#N/A</v>
      </c>
      <c r="Q54" s="138">
        <f t="shared" si="1"/>
        <v>0</v>
      </c>
      <c r="R54" s="139">
        <f t="shared" si="3"/>
        <v>0</v>
      </c>
      <c r="S54" s="140" t="e" cm="1">
        <f t="array" ref="S54">_xlfn.IFS(E54="Air",R54,E54="Sea",M54,E54="Air+Sea",M54+R54)</f>
        <v>#N/A</v>
      </c>
      <c r="T54" s="116"/>
    </row>
    <row r="55" spans="1:20" x14ac:dyDescent="0.25">
      <c r="A55" s="1021"/>
      <c r="B55" s="1023" t="s">
        <v>266</v>
      </c>
      <c r="C55" s="143" t="s">
        <v>399</v>
      </c>
      <c r="D55" s="150" t="s">
        <v>400</v>
      </c>
      <c r="E55" s="143"/>
      <c r="F55" s="143"/>
      <c r="G55" s="145">
        <v>30</v>
      </c>
      <c r="H55" s="122"/>
      <c r="I55" s="149"/>
      <c r="J55" s="123"/>
      <c r="K55" s="124" t="e">
        <f>IF([2]Booking_SGN!$B$2="SGN",INDEX([2]!volume,MATCH($I$11,[2]!customer,0),MATCH([2]Booking_SGN!$C$3,[2]!week,0)),0)</f>
        <v>#N/A</v>
      </c>
      <c r="L55" s="124">
        <f t="shared" si="0"/>
        <v>0</v>
      </c>
      <c r="M55" s="125">
        <f t="shared" si="2"/>
        <v>0</v>
      </c>
      <c r="N55" s="149"/>
      <c r="O55" s="113"/>
      <c r="P55" s="124" t="e">
        <f>IF([2]Booking_SGN!$B$2="SGN",INDEX([2]!volume,MATCH($N$11,[2]!customer,0),MATCH([2]Booking_SGN!$C$3,[2]!week,0)),0)</f>
        <v>#N/A</v>
      </c>
      <c r="Q55" s="114">
        <f t="shared" si="1"/>
        <v>0</v>
      </c>
      <c r="R55" s="125">
        <f t="shared" si="3"/>
        <v>0</v>
      </c>
      <c r="S55" s="126" t="e" cm="1">
        <f t="array" ref="S55">_xlfn.IFS(E55="Air",R55,E55="Sea",M55,E55="Air+Sea",M55+R55)</f>
        <v>#N/A</v>
      </c>
      <c r="T55" s="116"/>
    </row>
    <row r="56" spans="1:20" x14ac:dyDescent="0.25">
      <c r="A56" s="1021"/>
      <c r="B56" s="1024"/>
      <c r="C56" s="143" t="s">
        <v>399</v>
      </c>
      <c r="D56" s="144" t="s">
        <v>266</v>
      </c>
      <c r="E56" s="143"/>
      <c r="F56" s="143"/>
      <c r="G56" s="145">
        <v>130</v>
      </c>
      <c r="H56" s="122"/>
      <c r="I56" s="149"/>
      <c r="J56" s="123"/>
      <c r="K56" s="124" t="e">
        <f>IF([2]Booking_SGN!$B$2="SGN",INDEX([2]!volume,MATCH($I$11,[2]!customer,0),MATCH([2]Booking_SGN!$C$3,[2]!week,0)),0)</f>
        <v>#N/A</v>
      </c>
      <c r="L56" s="124">
        <f t="shared" si="0"/>
        <v>0</v>
      </c>
      <c r="M56" s="125">
        <f t="shared" si="2"/>
        <v>0</v>
      </c>
      <c r="N56" s="149"/>
      <c r="O56" s="113"/>
      <c r="P56" s="124" t="e">
        <f>IF([2]Booking_SGN!$B$2="SGN",INDEX([2]!volume,MATCH($N$11,[2]!customer,0),MATCH([2]Booking_SGN!$C$3,[2]!week,0)),0)</f>
        <v>#N/A</v>
      </c>
      <c r="Q56" s="114">
        <f t="shared" si="1"/>
        <v>0</v>
      </c>
      <c r="R56" s="125">
        <f t="shared" si="3"/>
        <v>0</v>
      </c>
      <c r="S56" s="126" t="e" cm="1">
        <f t="array" ref="S56">_xlfn.IFS(E56="Air",R56,E56="Sea",M56,E56="Air+Sea",M56+R56)</f>
        <v>#N/A</v>
      </c>
      <c r="T56" s="116"/>
    </row>
    <row r="57" spans="1:20" x14ac:dyDescent="0.25">
      <c r="A57" s="1021"/>
      <c r="B57" s="130" t="s">
        <v>401</v>
      </c>
      <c r="C57" s="131" t="s">
        <v>402</v>
      </c>
      <c r="D57" s="131"/>
      <c r="E57" s="131"/>
      <c r="F57" s="131"/>
      <c r="G57" s="132"/>
      <c r="H57" s="133"/>
      <c r="I57" s="134"/>
      <c r="J57" s="147"/>
      <c r="K57" s="136" t="e">
        <f>IF([2]Booking_SGN!$B$2="SGN",INDEX([2]!volume,MATCH($I$11,[2]!customer,0),MATCH([2]Booking_SGN!$C$3,[2]!week,0)),0)</f>
        <v>#N/A</v>
      </c>
      <c r="L57" s="136">
        <f t="shared" si="0"/>
        <v>0</v>
      </c>
      <c r="M57" s="137">
        <f t="shared" si="2"/>
        <v>0</v>
      </c>
      <c r="N57" s="134"/>
      <c r="O57" s="148"/>
      <c r="P57" s="136" t="e">
        <f>IF([2]Booking_SGN!$B$2="SGN",INDEX([2]!volume,MATCH($N$11,[2]!customer,0),MATCH([2]Booking_SGN!$C$3,[2]!week,0)),0)</f>
        <v>#N/A</v>
      </c>
      <c r="Q57" s="138">
        <f t="shared" si="1"/>
        <v>0</v>
      </c>
      <c r="R57" s="139">
        <f t="shared" si="3"/>
        <v>0</v>
      </c>
      <c r="S57" s="140" t="e" cm="1">
        <f t="array" ref="S57">_xlfn.IFS(E57="Air",R57,E57="Sea",M57,E57="Air+Sea",M57+R57)</f>
        <v>#N/A</v>
      </c>
      <c r="T57" s="116"/>
    </row>
    <row r="58" spans="1:20" x14ac:dyDescent="0.25">
      <c r="A58" s="1021"/>
      <c r="B58" s="142" t="s">
        <v>271</v>
      </c>
      <c r="C58" s="143" t="s">
        <v>402</v>
      </c>
      <c r="D58" s="144" t="s">
        <v>271</v>
      </c>
      <c r="E58" s="143"/>
      <c r="F58" s="143"/>
      <c r="G58" s="145">
        <v>550</v>
      </c>
      <c r="H58" s="122"/>
      <c r="I58" s="108"/>
      <c r="J58" s="123"/>
      <c r="K58" s="124" t="e">
        <f>IF([2]Booking_SGN!$B$2="SGN",INDEX([2]!volume,MATCH($I$11,[2]!customer,0),MATCH([2]Booking_SGN!$C$3,[2]!week,0)),0)</f>
        <v>#N/A</v>
      </c>
      <c r="L58" s="124">
        <f t="shared" si="0"/>
        <v>0</v>
      </c>
      <c r="M58" s="125">
        <f t="shared" si="2"/>
        <v>0</v>
      </c>
      <c r="N58" s="108"/>
      <c r="O58" s="113"/>
      <c r="P58" s="124" t="e">
        <f>IF([2]Booking_SGN!$B$2="SGN",INDEX([2]!volume,MATCH($N$11,[2]!customer,0),MATCH([2]Booking_SGN!$C$3,[2]!week,0)),0)</f>
        <v>#N/A</v>
      </c>
      <c r="Q58" s="114">
        <f t="shared" si="1"/>
        <v>0</v>
      </c>
      <c r="R58" s="125">
        <f t="shared" si="3"/>
        <v>0</v>
      </c>
      <c r="S58" s="126" t="e" cm="1">
        <f t="array" ref="S58">_xlfn.IFS(E58="Air",R58,E58="Sea",M58,E58="Air+Sea",M58+R58)</f>
        <v>#N/A</v>
      </c>
      <c r="T58" s="116"/>
    </row>
    <row r="59" spans="1:20" x14ac:dyDescent="0.25">
      <c r="A59" s="1021"/>
      <c r="B59" s="130" t="s">
        <v>403</v>
      </c>
      <c r="C59" s="131" t="s">
        <v>150</v>
      </c>
      <c r="D59" s="131" t="s">
        <v>381</v>
      </c>
      <c r="E59" s="131"/>
      <c r="F59" s="131"/>
      <c r="G59" s="132"/>
      <c r="H59" s="133"/>
      <c r="I59" s="134"/>
      <c r="J59" s="147"/>
      <c r="K59" s="136" t="e">
        <f>IF([2]Booking_SGN!$B$2="SGN",INDEX([2]!volume,MATCH($I$11,[2]!customer,0),MATCH([2]Booking_SGN!$C$3,[2]!week,0)),0)</f>
        <v>#N/A</v>
      </c>
      <c r="L59" s="136">
        <f t="shared" si="0"/>
        <v>0</v>
      </c>
      <c r="M59" s="137">
        <f t="shared" si="2"/>
        <v>0</v>
      </c>
      <c r="N59" s="134"/>
      <c r="O59" s="148"/>
      <c r="P59" s="136" t="e">
        <f>IF([2]Booking_SGN!$B$2="SGN",INDEX([2]!volume,MATCH($N$11,[2]!customer,0),MATCH([2]Booking_SGN!$C$3,[2]!week,0)),0)</f>
        <v>#N/A</v>
      </c>
      <c r="Q59" s="138">
        <f t="shared" si="1"/>
        <v>0</v>
      </c>
      <c r="R59" s="139">
        <f t="shared" si="3"/>
        <v>0</v>
      </c>
      <c r="S59" s="140" t="e" cm="1">
        <f t="array" ref="S59">_xlfn.IFS(E59="Air",R59,E59="Sea",M59,E59="Air+Sea",M59+R59)</f>
        <v>#N/A</v>
      </c>
      <c r="T59" s="116"/>
    </row>
    <row r="60" spans="1:20" ht="15.75" thickBot="1" x14ac:dyDescent="0.3">
      <c r="A60" s="1022"/>
      <c r="B60" s="130" t="s">
        <v>376</v>
      </c>
      <c r="C60" s="131"/>
      <c r="D60" s="131" t="s">
        <v>381</v>
      </c>
      <c r="E60" s="131"/>
      <c r="F60" s="131"/>
      <c r="G60" s="132"/>
      <c r="H60" s="133"/>
      <c r="I60" s="134"/>
      <c r="J60" s="147"/>
      <c r="K60" s="136" t="e">
        <f>IF([2]Booking_SGN!$B$2="SGN",INDEX([2]!volume,MATCH($I$11,[2]!customer,0),MATCH([2]Booking_SGN!$C$3,[2]!week,0)),0)</f>
        <v>#N/A</v>
      </c>
      <c r="L60" s="136">
        <f t="shared" si="0"/>
        <v>0</v>
      </c>
      <c r="M60" s="137">
        <f t="shared" si="2"/>
        <v>0</v>
      </c>
      <c r="N60" s="134"/>
      <c r="O60" s="148"/>
      <c r="P60" s="136" t="e">
        <f>IF([2]Booking_SGN!$B$2="SGN",INDEX([2]!volume,MATCH($N$11,[2]!customer,0),MATCH([2]Booking_SGN!$C$3,[2]!week,0)),0)</f>
        <v>#N/A</v>
      </c>
      <c r="Q60" s="138">
        <f t="shared" si="1"/>
        <v>0</v>
      </c>
      <c r="R60" s="139">
        <f t="shared" si="3"/>
        <v>0</v>
      </c>
      <c r="S60" s="140" t="e" cm="1">
        <f t="array" ref="S60">_xlfn.IFS(E60="Air",R60,E60="Sea",M60,E60="Air+Sea",M60+R60)</f>
        <v>#N/A</v>
      </c>
      <c r="T60" s="116"/>
    </row>
    <row r="61" spans="1:20" ht="30" x14ac:dyDescent="0.25">
      <c r="A61" s="1020" t="s">
        <v>404</v>
      </c>
      <c r="B61" s="142" t="s">
        <v>286</v>
      </c>
      <c r="C61" s="143" t="s">
        <v>405</v>
      </c>
      <c r="D61" s="144" t="s">
        <v>288</v>
      </c>
      <c r="E61" s="143"/>
      <c r="F61" s="143"/>
      <c r="G61" s="145">
        <v>820</v>
      </c>
      <c r="H61" s="122"/>
      <c r="I61" s="108"/>
      <c r="J61" s="123"/>
      <c r="K61" s="124" t="e">
        <f>IF([2]Booking_SGN!$B$2="SGN",INDEX([2]!volume,MATCH($I$11,[2]!customer,0),MATCH([2]Booking_SGN!$C$3,[2]!week,0)),0)</f>
        <v>#N/A</v>
      </c>
      <c r="L61" s="124">
        <f t="shared" si="0"/>
        <v>0</v>
      </c>
      <c r="M61" s="125">
        <f t="shared" si="2"/>
        <v>0</v>
      </c>
      <c r="N61" s="108"/>
      <c r="O61" s="113"/>
      <c r="P61" s="124" t="e">
        <f>IF([2]Booking_SGN!$B$2="SGN",INDEX([2]!volume,MATCH($N$11,[2]!customer,0),MATCH([2]Booking_SGN!$C$3,[2]!week,0)),0)</f>
        <v>#N/A</v>
      </c>
      <c r="Q61" s="114">
        <f t="shared" si="1"/>
        <v>0</v>
      </c>
      <c r="R61" s="125">
        <f t="shared" si="3"/>
        <v>0</v>
      </c>
      <c r="S61" s="126" t="e" cm="1">
        <f t="array" ref="S61">_xlfn.IFS(E61="Air",R61,E61="Sea",M61,E61="Air+Sea",M61+R61)</f>
        <v>#N/A</v>
      </c>
      <c r="T61" s="116"/>
    </row>
    <row r="62" spans="1:20" x14ac:dyDescent="0.25">
      <c r="A62" s="1021"/>
      <c r="B62" s="1023" t="s">
        <v>406</v>
      </c>
      <c r="C62" s="143" t="s">
        <v>180</v>
      </c>
      <c r="D62" s="150" t="s">
        <v>407</v>
      </c>
      <c r="E62" s="143"/>
      <c r="F62" s="143"/>
      <c r="G62" s="145">
        <v>20</v>
      </c>
      <c r="H62" s="122"/>
      <c r="I62" s="149"/>
      <c r="J62" s="123"/>
      <c r="K62" s="124" t="e">
        <f>IF([2]Booking_SGN!$B$2="SGN",INDEX([2]!volume,MATCH($I$11,[2]!customer,0),MATCH([2]Booking_SGN!$C$3,[2]!week,0)),0)</f>
        <v>#N/A</v>
      </c>
      <c r="L62" s="124">
        <f t="shared" si="0"/>
        <v>0</v>
      </c>
      <c r="M62" s="125">
        <f t="shared" si="2"/>
        <v>0</v>
      </c>
      <c r="N62" s="149"/>
      <c r="O62" s="113"/>
      <c r="P62" s="124" t="e">
        <f>IF([2]Booking_SGN!$B$2="SGN",INDEX([2]!volume,MATCH($N$11,[2]!customer,0),MATCH([2]Booking_SGN!$C$3,[2]!week,0)),0)</f>
        <v>#N/A</v>
      </c>
      <c r="Q62" s="114">
        <f t="shared" si="1"/>
        <v>0</v>
      </c>
      <c r="R62" s="125">
        <f t="shared" si="3"/>
        <v>0</v>
      </c>
      <c r="S62" s="126" t="e" cm="1">
        <f t="array" ref="S62">_xlfn.IFS(E62="Air",R62,E62="Sea",M62,E62="Air+Sea",M62+R62)</f>
        <v>#N/A</v>
      </c>
      <c r="T62" s="116"/>
    </row>
    <row r="63" spans="1:20" x14ac:dyDescent="0.25">
      <c r="A63" s="1021"/>
      <c r="B63" s="1024"/>
      <c r="C63" s="143" t="s">
        <v>180</v>
      </c>
      <c r="D63" s="144" t="s">
        <v>303</v>
      </c>
      <c r="E63" s="143"/>
      <c r="F63" s="143"/>
      <c r="G63" s="145">
        <v>140</v>
      </c>
      <c r="H63" s="122"/>
      <c r="I63" s="149"/>
      <c r="J63" s="123"/>
      <c r="K63" s="124" t="e">
        <f>IF([2]Booking_SGN!$B$2="SGN",INDEX([2]!volume,MATCH($I$11,[2]!customer,0),MATCH([2]Booking_SGN!$C$3,[2]!week,0)),0)</f>
        <v>#N/A</v>
      </c>
      <c r="L63" s="124">
        <f t="shared" si="0"/>
        <v>0</v>
      </c>
      <c r="M63" s="125">
        <f t="shared" si="2"/>
        <v>0</v>
      </c>
      <c r="N63" s="149"/>
      <c r="O63" s="113"/>
      <c r="P63" s="124" t="e">
        <f>IF([2]Booking_SGN!$B$2="SGN",INDEX([2]!volume,MATCH($N$11,[2]!customer,0),MATCH([2]Booking_SGN!$C$3,[2]!week,0)),0)</f>
        <v>#N/A</v>
      </c>
      <c r="Q63" s="114">
        <f t="shared" si="1"/>
        <v>0</v>
      </c>
      <c r="R63" s="125">
        <f t="shared" si="3"/>
        <v>0</v>
      </c>
      <c r="S63" s="126" t="e" cm="1">
        <f t="array" ref="S63">_xlfn.IFS(E63="Air",R63,E63="Sea",M63,E63="Air+Sea",M63+R63)</f>
        <v>#N/A</v>
      </c>
      <c r="T63" s="116"/>
    </row>
    <row r="64" spans="1:20" ht="14.25" customHeight="1" thickBot="1" x14ac:dyDescent="0.3">
      <c r="A64" s="1022"/>
      <c r="B64" s="130" t="s">
        <v>376</v>
      </c>
      <c r="C64" s="131"/>
      <c r="D64" s="131"/>
      <c r="E64" s="131"/>
      <c r="F64" s="131"/>
      <c r="G64" s="132"/>
      <c r="H64" s="133"/>
      <c r="I64" s="134"/>
      <c r="J64" s="147"/>
      <c r="K64" s="136" t="e">
        <f>IF([2]Booking_SGN!$B$2="SGN",INDEX([2]!volume,MATCH($I$11,[2]!customer,0),MATCH([2]Booking_SGN!$C$3,[2]!week,0)),0)</f>
        <v>#N/A</v>
      </c>
      <c r="L64" s="136">
        <f t="shared" si="0"/>
        <v>0</v>
      </c>
      <c r="M64" s="137">
        <f t="shared" si="2"/>
        <v>0</v>
      </c>
      <c r="N64" s="134"/>
      <c r="O64" s="148"/>
      <c r="P64" s="136" t="e">
        <f>IF([2]Booking_SGN!$B$2="SGN",INDEX([2]!volume,MATCH($N$11,[2]!customer,0),MATCH([2]Booking_SGN!$C$3,[2]!week,0)),0)</f>
        <v>#N/A</v>
      </c>
      <c r="Q64" s="138">
        <f t="shared" si="1"/>
        <v>0</v>
      </c>
      <c r="R64" s="139">
        <f t="shared" si="3"/>
        <v>0</v>
      </c>
      <c r="S64" s="140" t="e" cm="1">
        <f t="array" ref="S64">_xlfn.IFS(E64="Air",R64,E64="Sea",M64,E64="Air+Sea",M64+R64)</f>
        <v>#N/A</v>
      </c>
      <c r="T64" s="116"/>
    </row>
    <row r="65" spans="1:20" ht="25.5" customHeight="1" x14ac:dyDescent="0.25">
      <c r="A65" s="1020" t="s">
        <v>408</v>
      </c>
      <c r="B65" s="142" t="s">
        <v>308</v>
      </c>
      <c r="C65" s="143" t="s">
        <v>308</v>
      </c>
      <c r="D65" s="144" t="s">
        <v>309</v>
      </c>
      <c r="E65" s="143"/>
      <c r="F65" s="143"/>
      <c r="G65" s="145">
        <v>180</v>
      </c>
      <c r="H65" s="122"/>
      <c r="I65" s="149"/>
      <c r="J65" s="123"/>
      <c r="K65" s="124" t="e">
        <f>IF([2]Booking_SGN!$B$2="SGN",INDEX([2]!volume,MATCH($I$11,[2]!customer,0),MATCH([2]Booking_SGN!$C$3,[2]!week,0)),0)</f>
        <v>#N/A</v>
      </c>
      <c r="L65" s="124">
        <f t="shared" si="0"/>
        <v>0</v>
      </c>
      <c r="M65" s="125">
        <f t="shared" si="2"/>
        <v>0</v>
      </c>
      <c r="N65" s="149"/>
      <c r="O65" s="113"/>
      <c r="P65" s="124" t="e">
        <f>IF([2]Booking_SGN!$B$2="SGN",INDEX([2]!volume,MATCH($N$11,[2]!customer,0),MATCH([2]Booking_SGN!$C$3,[2]!week,0)),0)</f>
        <v>#N/A</v>
      </c>
      <c r="Q65" s="114">
        <f t="shared" si="1"/>
        <v>0</v>
      </c>
      <c r="R65" s="125">
        <f t="shared" si="3"/>
        <v>0</v>
      </c>
      <c r="S65" s="126" t="e" cm="1">
        <f t="array" ref="S65">_xlfn.IFS(E65="Air",R65,E65="Sea",M65,E65="Air+Sea",M65+R65)</f>
        <v>#N/A</v>
      </c>
      <c r="T65" s="116"/>
    </row>
    <row r="66" spans="1:20" x14ac:dyDescent="0.25">
      <c r="A66" s="1021"/>
      <c r="B66" s="130" t="s">
        <v>376</v>
      </c>
      <c r="C66" s="131"/>
      <c r="D66" s="131"/>
      <c r="E66" s="131"/>
      <c r="F66" s="131"/>
      <c r="G66" s="132"/>
      <c r="H66" s="133"/>
      <c r="I66" s="134"/>
      <c r="J66" s="147"/>
      <c r="K66" s="136" t="e">
        <f>IF([2]Booking_SGN!$B$2="SGN",INDEX([2]!volume,MATCH($I$11,[2]!customer,0),MATCH([2]Booking_SGN!$C$3,[2]!week,0)),0)</f>
        <v>#N/A</v>
      </c>
      <c r="L66" s="136">
        <f t="shared" si="0"/>
        <v>0</v>
      </c>
      <c r="M66" s="137">
        <f t="shared" si="2"/>
        <v>0</v>
      </c>
      <c r="N66" s="134"/>
      <c r="O66" s="148"/>
      <c r="P66" s="136" t="e">
        <f>IF([2]Booking_SGN!$B$2="SGN",INDEX([2]!volume,MATCH($N$11,[2]!customer,0),MATCH([2]Booking_SGN!$C$3,[2]!week,0)),0)</f>
        <v>#N/A</v>
      </c>
      <c r="Q66" s="138">
        <f t="shared" si="1"/>
        <v>0</v>
      </c>
      <c r="R66" s="139">
        <f t="shared" si="3"/>
        <v>0</v>
      </c>
      <c r="S66" s="140" t="e" cm="1">
        <f t="array" ref="S66">_xlfn.IFS(E66="Air",R66,E66="Sea",M66,E66="Air+Sea",M66+R66)</f>
        <v>#N/A</v>
      </c>
      <c r="T66" s="116"/>
    </row>
    <row r="67" spans="1:20" x14ac:dyDescent="0.25">
      <c r="A67" s="1021"/>
      <c r="B67" s="151" t="s">
        <v>409</v>
      </c>
      <c r="C67" s="152" t="s">
        <v>314</v>
      </c>
      <c r="D67" s="144" t="s">
        <v>315</v>
      </c>
      <c r="E67" s="152"/>
      <c r="F67" s="152"/>
      <c r="G67" s="153">
        <v>870</v>
      </c>
      <c r="H67" s="154"/>
      <c r="I67" s="155"/>
      <c r="J67" s="156"/>
      <c r="K67" s="157" t="e">
        <f>IF([2]Booking_SGN!$B$2="SGN",INDEX([2]!volume,MATCH($I$11,[2]!customer,0),MATCH([2]Booking_SGN!$C$3,[2]!week,0)),0)</f>
        <v>#N/A</v>
      </c>
      <c r="L67" s="157">
        <f t="shared" si="0"/>
        <v>0</v>
      </c>
      <c r="M67" s="158">
        <f t="shared" si="2"/>
        <v>0</v>
      </c>
      <c r="N67" s="155"/>
      <c r="O67" s="159"/>
      <c r="P67" s="157" t="e">
        <f>IF([2]Booking_SGN!$B$2="SGN",INDEX([2]!volume,MATCH($N$11,[2]!customer,0),MATCH([2]Booking_SGN!$C$3,[2]!week,0)),0)</f>
        <v>#N/A</v>
      </c>
      <c r="Q67" s="160">
        <f t="shared" si="1"/>
        <v>0</v>
      </c>
      <c r="R67" s="158">
        <f t="shared" si="3"/>
        <v>0</v>
      </c>
      <c r="S67" s="161" t="e" cm="1">
        <f t="array" ref="S67">_xlfn.IFS(E67="Air",R67,E67="Sea",M67,E67="Air+Sea",M67+R67)</f>
        <v>#N/A</v>
      </c>
      <c r="T67" s="116"/>
    </row>
    <row r="68" spans="1:20" x14ac:dyDescent="0.25">
      <c r="A68" s="1021"/>
      <c r="B68" s="151" t="s">
        <v>410</v>
      </c>
      <c r="C68" s="152" t="s">
        <v>399</v>
      </c>
      <c r="D68" s="144" t="s">
        <v>411</v>
      </c>
      <c r="E68" s="152"/>
      <c r="F68" s="152"/>
      <c r="G68" s="153">
        <v>240</v>
      </c>
      <c r="H68" s="154"/>
      <c r="I68" s="162"/>
      <c r="J68" s="156"/>
      <c r="K68" s="157" t="e">
        <f>IF([2]Booking_SGN!$B$2="SGN",INDEX([2]!volume,MATCH($I$11,[2]!customer,0),MATCH([2]Booking_SGN!$C$3,[2]!week,0)),0)</f>
        <v>#N/A</v>
      </c>
      <c r="L68" s="157">
        <f t="shared" si="0"/>
        <v>0</v>
      </c>
      <c r="M68" s="158">
        <f t="shared" si="2"/>
        <v>0</v>
      </c>
      <c r="N68" s="162"/>
      <c r="O68" s="159"/>
      <c r="P68" s="157" t="e">
        <f>IF([2]Booking_SGN!$B$2="SGN",INDEX([2]!volume,MATCH($N$11,[2]!customer,0),MATCH([2]Booking_SGN!$C$3,[2]!week,0)),0)</f>
        <v>#N/A</v>
      </c>
      <c r="Q68" s="160">
        <f t="shared" si="1"/>
        <v>0</v>
      </c>
      <c r="R68" s="158">
        <f t="shared" si="3"/>
        <v>0</v>
      </c>
      <c r="S68" s="161" t="e" cm="1">
        <f t="array" ref="S68">_xlfn.IFS(E68="Air",R68,E68="Sea",M68,E68="Air+Sea",M68+R68)</f>
        <v>#N/A</v>
      </c>
      <c r="T68" s="116"/>
    </row>
    <row r="69" spans="1:20" x14ac:dyDescent="0.25">
      <c r="A69" s="1021"/>
      <c r="B69" s="151" t="s">
        <v>412</v>
      </c>
      <c r="C69" s="152" t="s">
        <v>413</v>
      </c>
      <c r="D69" s="144" t="s">
        <v>414</v>
      </c>
      <c r="E69" s="152"/>
      <c r="F69" s="152"/>
      <c r="G69" s="153">
        <v>240</v>
      </c>
      <c r="H69" s="154"/>
      <c r="I69" s="163"/>
      <c r="J69" s="164"/>
      <c r="K69" s="157" t="e">
        <f>IF([2]Booking_SGN!$B$2="SGN",INDEX([2]!volume,MATCH($I$11,[2]!customer,0),MATCH([2]Booking_SGN!$C$3,[2]!week,0)),0)</f>
        <v>#N/A</v>
      </c>
      <c r="L69" s="157">
        <f t="shared" si="0"/>
        <v>0</v>
      </c>
      <c r="M69" s="158">
        <f t="shared" si="2"/>
        <v>0</v>
      </c>
      <c r="N69" s="163"/>
      <c r="O69" s="159"/>
      <c r="P69" s="157" t="e">
        <f>IF([2]Booking_SGN!$B$2="SGN",INDEX([2]!volume,MATCH($N$11,[2]!customer,0),MATCH([2]Booking_SGN!$C$3,[2]!week,0)),0)</f>
        <v>#N/A</v>
      </c>
      <c r="Q69" s="160">
        <f t="shared" si="1"/>
        <v>0</v>
      </c>
      <c r="R69" s="158">
        <f t="shared" si="3"/>
        <v>0</v>
      </c>
      <c r="S69" s="161" t="e" cm="1">
        <f t="array" ref="S69">_xlfn.IFS(E69="Air",R69,E69="Sea",M69,E69="Air+Sea",M69+R69)</f>
        <v>#N/A</v>
      </c>
      <c r="T69" s="116"/>
    </row>
    <row r="70" spans="1:20" x14ac:dyDescent="0.25">
      <c r="A70" s="1021"/>
      <c r="B70" s="130" t="s">
        <v>415</v>
      </c>
      <c r="C70" s="131" t="s">
        <v>399</v>
      </c>
      <c r="D70" s="131"/>
      <c r="E70" s="131"/>
      <c r="F70" s="131"/>
      <c r="G70" s="132"/>
      <c r="H70" s="133"/>
      <c r="I70" s="134"/>
      <c r="J70" s="147"/>
      <c r="K70" s="136" t="e">
        <f>IF([2]Booking_SGN!$B$2="SGN",INDEX([2]!volume,MATCH($I$11,[2]!customer,0),MATCH([2]Booking_SGN!$C$3,[2]!week,0)),0)</f>
        <v>#N/A</v>
      </c>
      <c r="L70" s="136">
        <f t="shared" si="0"/>
        <v>0</v>
      </c>
      <c r="M70" s="137">
        <f t="shared" si="2"/>
        <v>0</v>
      </c>
      <c r="N70" s="134"/>
      <c r="O70" s="148"/>
      <c r="P70" s="136" t="e">
        <f>IF([2]Booking_SGN!$B$2="SGN",INDEX([2]!volume,MATCH($N$11,[2]!customer,0),MATCH([2]Booking_SGN!$C$3,[2]!week,0)),0)</f>
        <v>#N/A</v>
      </c>
      <c r="Q70" s="138">
        <f t="shared" si="1"/>
        <v>0</v>
      </c>
      <c r="R70" s="139">
        <f t="shared" si="3"/>
        <v>0</v>
      </c>
      <c r="S70" s="140" t="e" cm="1">
        <f t="array" ref="S70">_xlfn.IFS(E70="Air",R70,E70="Sea",M70,E70="Air+Sea",M70+R70)</f>
        <v>#N/A</v>
      </c>
      <c r="T70" s="116"/>
    </row>
    <row r="71" spans="1:20" x14ac:dyDescent="0.25">
      <c r="A71" s="1021"/>
      <c r="B71" s="130" t="s">
        <v>416</v>
      </c>
      <c r="C71" s="131" t="s">
        <v>399</v>
      </c>
      <c r="D71" s="131"/>
      <c r="E71" s="131"/>
      <c r="F71" s="131"/>
      <c r="G71" s="132"/>
      <c r="H71" s="133"/>
      <c r="I71" s="134"/>
      <c r="J71" s="147"/>
      <c r="K71" s="136" t="e">
        <f>IF([2]Booking_SGN!$B$2="SGN",INDEX([2]!volume,MATCH($I$11,[2]!customer,0),MATCH([2]Booking_SGN!$C$3,[2]!week,0)),0)</f>
        <v>#N/A</v>
      </c>
      <c r="L71" s="136">
        <f t="shared" si="0"/>
        <v>0</v>
      </c>
      <c r="M71" s="137">
        <f t="shared" si="2"/>
        <v>0</v>
      </c>
      <c r="N71" s="134"/>
      <c r="O71" s="148"/>
      <c r="P71" s="136" t="e">
        <f>IF([2]Booking_SGN!$B$2="SGN",INDEX([2]!volume,MATCH($N$11,[2]!customer,0),MATCH([2]Booking_SGN!$C$3,[2]!week,0)),0)</f>
        <v>#N/A</v>
      </c>
      <c r="Q71" s="138">
        <f t="shared" si="1"/>
        <v>0</v>
      </c>
      <c r="R71" s="139">
        <f t="shared" si="3"/>
        <v>0</v>
      </c>
      <c r="S71" s="140" t="e" cm="1">
        <f t="array" ref="S71">_xlfn.IFS(E71="Air",R71,E71="Sea",M71,E71="Air+Sea",M71+R71)</f>
        <v>#N/A</v>
      </c>
      <c r="T71" s="116"/>
    </row>
    <row r="72" spans="1:20" x14ac:dyDescent="0.25">
      <c r="A72" s="1021"/>
      <c r="B72" s="130" t="s">
        <v>417</v>
      </c>
      <c r="C72" s="131" t="s">
        <v>399</v>
      </c>
      <c r="D72" s="131"/>
      <c r="E72" s="131"/>
      <c r="F72" s="131"/>
      <c r="G72" s="132"/>
      <c r="H72" s="133"/>
      <c r="I72" s="134"/>
      <c r="J72" s="147"/>
      <c r="K72" s="136" t="e">
        <f>IF([2]Booking_SGN!$B$2="SGN",INDEX([2]!volume,MATCH($I$11,[2]!customer,0),MATCH([2]Booking_SGN!$C$3,[2]!week,0)),0)</f>
        <v>#N/A</v>
      </c>
      <c r="L72" s="136">
        <f t="shared" si="0"/>
        <v>0</v>
      </c>
      <c r="M72" s="137">
        <f t="shared" si="2"/>
        <v>0</v>
      </c>
      <c r="N72" s="134"/>
      <c r="O72" s="148"/>
      <c r="P72" s="136" t="e">
        <f>IF([2]Booking_SGN!$B$2="SGN",INDEX([2]!volume,MATCH($N$11,[2]!customer,0),MATCH([2]Booking_SGN!$C$3,[2]!week,0)),0)</f>
        <v>#N/A</v>
      </c>
      <c r="Q72" s="138">
        <f t="shared" si="1"/>
        <v>0</v>
      </c>
      <c r="R72" s="139">
        <f t="shared" si="3"/>
        <v>0</v>
      </c>
      <c r="S72" s="140" t="e" cm="1">
        <f t="array" ref="S72">_xlfn.IFS(E72="Air",R72,E72="Sea",M72,E72="Air+Sea",M72+R72)</f>
        <v>#N/A</v>
      </c>
      <c r="T72" s="116"/>
    </row>
    <row r="73" spans="1:20" x14ac:dyDescent="0.25">
      <c r="A73" s="1021"/>
      <c r="B73" s="142" t="s">
        <v>334</v>
      </c>
      <c r="C73" s="143" t="s">
        <v>180</v>
      </c>
      <c r="D73" s="144" t="s">
        <v>335</v>
      </c>
      <c r="E73" s="143"/>
      <c r="F73" s="143"/>
      <c r="G73" s="145">
        <v>205</v>
      </c>
      <c r="H73" s="122"/>
      <c r="I73" s="149"/>
      <c r="J73" s="123"/>
      <c r="K73" s="124" t="e">
        <f>IF([2]Booking_SGN!$B$2="SGN",INDEX([2]!volume,MATCH($I$11,[2]!customer,0),MATCH([2]Booking_SGN!$C$3,[2]!week,0)),0)</f>
        <v>#N/A</v>
      </c>
      <c r="L73" s="124">
        <f t="shared" si="0"/>
        <v>0</v>
      </c>
      <c r="M73" s="125">
        <f t="shared" si="2"/>
        <v>0</v>
      </c>
      <c r="N73" s="149"/>
      <c r="O73" s="113"/>
      <c r="P73" s="124" t="e">
        <f>IF([2]Booking_SGN!$B$2="SGN",INDEX([2]!volume,MATCH($N$11,[2]!customer,0),MATCH([2]Booking_SGN!$C$3,[2]!week,0)),0)</f>
        <v>#N/A</v>
      </c>
      <c r="Q73" s="114">
        <f t="shared" si="1"/>
        <v>0</v>
      </c>
      <c r="R73" s="125">
        <f t="shared" si="3"/>
        <v>0</v>
      </c>
      <c r="S73" s="126" t="e" cm="1">
        <f t="array" ref="S73">_xlfn.IFS(E73="Air",R73,E73="Sea",M73,E73="Air+Sea",M73+R73)</f>
        <v>#N/A</v>
      </c>
      <c r="T73" s="116"/>
    </row>
    <row r="74" spans="1:20" x14ac:dyDescent="0.25">
      <c r="A74" s="1021"/>
      <c r="B74" s="130" t="s">
        <v>418</v>
      </c>
      <c r="C74" s="131" t="s">
        <v>419</v>
      </c>
      <c r="D74" s="131"/>
      <c r="E74" s="131"/>
      <c r="F74" s="131"/>
      <c r="G74" s="132"/>
      <c r="H74" s="133"/>
      <c r="I74" s="134"/>
      <c r="J74" s="165"/>
      <c r="K74" s="136" t="e">
        <f>IF([2]Booking_SGN!$B$2="SGN",INDEX([2]!volume,MATCH($I$11,[2]!customer,0),MATCH([2]Booking_SGN!$C$3,[2]!week,0)),0)</f>
        <v>#N/A</v>
      </c>
      <c r="L74" s="136">
        <f t="shared" si="0"/>
        <v>0</v>
      </c>
      <c r="M74" s="137">
        <f t="shared" si="2"/>
        <v>0</v>
      </c>
      <c r="N74" s="134"/>
      <c r="O74" s="148"/>
      <c r="P74" s="136" t="e">
        <f>IF([2]Booking_SGN!$B$2="SGN",INDEX([2]!volume,MATCH($N$11,[2]!customer,0),MATCH([2]Booking_SGN!$C$3,[2]!week,0)),0)</f>
        <v>#N/A</v>
      </c>
      <c r="Q74" s="138">
        <f t="shared" si="1"/>
        <v>0</v>
      </c>
      <c r="R74" s="139">
        <f t="shared" si="3"/>
        <v>0</v>
      </c>
      <c r="S74" s="140" t="e" cm="1">
        <f t="array" ref="S74">_xlfn.IFS(E74="Air",R74,E74="Sea",M74,E74="Air+Sea",M74+R74)</f>
        <v>#N/A</v>
      </c>
      <c r="T74" s="116"/>
    </row>
    <row r="75" spans="1:20" x14ac:dyDescent="0.25">
      <c r="A75" s="1021"/>
      <c r="B75" s="130" t="s">
        <v>420</v>
      </c>
      <c r="C75" s="131" t="s">
        <v>308</v>
      </c>
      <c r="D75" s="131"/>
      <c r="E75" s="131"/>
      <c r="F75" s="131"/>
      <c r="G75" s="132"/>
      <c r="H75" s="133"/>
      <c r="I75" s="134"/>
      <c r="J75" s="165"/>
      <c r="K75" s="136" t="e">
        <f>IF([2]Booking_SGN!$B$2="SGN",INDEX([2]!volume,MATCH($I$11,[2]!customer,0),MATCH([2]Booking_SGN!$C$3,[2]!week,0)),0)</f>
        <v>#N/A</v>
      </c>
      <c r="L75" s="136">
        <f t="shared" si="0"/>
        <v>0</v>
      </c>
      <c r="M75" s="137">
        <f t="shared" si="2"/>
        <v>0</v>
      </c>
      <c r="N75" s="134"/>
      <c r="O75" s="148"/>
      <c r="P75" s="136" t="e">
        <f>IF([2]Booking_SGN!$B$2="SGN",INDEX([2]!volume,MATCH($N$11,[2]!customer,0),MATCH([2]Booking_SGN!$C$3,[2]!week,0)),0)</f>
        <v>#N/A</v>
      </c>
      <c r="Q75" s="138">
        <f t="shared" si="1"/>
        <v>0</v>
      </c>
      <c r="R75" s="139">
        <f t="shared" si="3"/>
        <v>0</v>
      </c>
      <c r="S75" s="140" t="e" cm="1">
        <f t="array" ref="S75">_xlfn.IFS(E75="Air",R75,E75="Sea",M75,E75="Air+Sea",M75+R75)</f>
        <v>#N/A</v>
      </c>
      <c r="T75" s="116"/>
    </row>
    <row r="76" spans="1:20" x14ac:dyDescent="0.25">
      <c r="A76" s="1021"/>
      <c r="B76" s="130" t="s">
        <v>421</v>
      </c>
      <c r="C76" s="131" t="s">
        <v>402</v>
      </c>
      <c r="D76" s="131"/>
      <c r="E76" s="131"/>
      <c r="F76" s="131"/>
      <c r="G76" s="132"/>
      <c r="H76" s="133"/>
      <c r="I76" s="134"/>
      <c r="J76" s="165"/>
      <c r="K76" s="136" t="e">
        <f>IF([2]Booking_SGN!$B$2="SGN",INDEX([2]!volume,MATCH($I$11,[2]!customer,0),MATCH([2]Booking_SGN!$C$3,[2]!week,0)),0)</f>
        <v>#N/A</v>
      </c>
      <c r="L76" s="136">
        <f t="shared" si="0"/>
        <v>0</v>
      </c>
      <c r="M76" s="137">
        <f t="shared" si="2"/>
        <v>0</v>
      </c>
      <c r="N76" s="134"/>
      <c r="O76" s="148"/>
      <c r="P76" s="136" t="e">
        <f>IF([2]Booking_SGN!$B$2="SGN",INDEX([2]!volume,MATCH($N$11,[2]!customer,0),MATCH([2]Booking_SGN!$C$3,[2]!week,0)),0)</f>
        <v>#N/A</v>
      </c>
      <c r="Q76" s="138">
        <f t="shared" si="1"/>
        <v>0</v>
      </c>
      <c r="R76" s="139">
        <f t="shared" si="3"/>
        <v>0</v>
      </c>
      <c r="S76" s="140" t="e" cm="1">
        <f t="array" ref="S76">_xlfn.IFS(E76="Air",R76,E76="Sea",M76,E76="Air+Sea",M76+R76)</f>
        <v>#N/A</v>
      </c>
      <c r="T76" s="116"/>
    </row>
    <row r="77" spans="1:20" x14ac:dyDescent="0.25">
      <c r="A77" s="1021"/>
      <c r="B77" s="130" t="s">
        <v>422</v>
      </c>
      <c r="C77" s="131" t="s">
        <v>423</v>
      </c>
      <c r="D77" s="131"/>
      <c r="E77" s="131"/>
      <c r="F77" s="131"/>
      <c r="G77" s="132"/>
      <c r="H77" s="133"/>
      <c r="I77" s="134"/>
      <c r="J77" s="165"/>
      <c r="K77" s="136" t="e">
        <f>IF([2]Booking_SGN!$B$2="SGN",INDEX([2]!volume,MATCH($I$11,[2]!customer,0),MATCH([2]Booking_SGN!$C$3,[2]!week,0)),0)</f>
        <v>#N/A</v>
      </c>
      <c r="L77" s="136">
        <f t="shared" ref="L77:L80" si="4">IF(C77="APLL BK",G77,G77*J77)</f>
        <v>0</v>
      </c>
      <c r="M77" s="137">
        <f t="shared" si="2"/>
        <v>0</v>
      </c>
      <c r="N77" s="134"/>
      <c r="O77" s="148"/>
      <c r="P77" s="136" t="e">
        <f>IF([2]Booking_SGN!$B$2="SGN",INDEX([2]!volume,MATCH($N$11,[2]!customer,0),MATCH([2]Booking_SGN!$C$3,[2]!week,0)),0)</f>
        <v>#N/A</v>
      </c>
      <c r="Q77" s="138">
        <f t="shared" ref="Q77:Q80" si="5">IF(C77="APLL BK",G77,G77*O77)</f>
        <v>0</v>
      </c>
      <c r="R77" s="139">
        <f t="shared" si="3"/>
        <v>0</v>
      </c>
      <c r="S77" s="140" t="e" cm="1">
        <f t="array" ref="S77">_xlfn.IFS(E77="Air",R77,E77="Sea",M77,E77="Air+Sea",M77+R77)</f>
        <v>#N/A</v>
      </c>
      <c r="T77" s="116"/>
    </row>
    <row r="78" spans="1:20" x14ac:dyDescent="0.25">
      <c r="A78" s="1021"/>
      <c r="B78" s="130" t="s">
        <v>424</v>
      </c>
      <c r="C78" s="131" t="s">
        <v>402</v>
      </c>
      <c r="D78" s="131"/>
      <c r="E78" s="131"/>
      <c r="F78" s="131"/>
      <c r="G78" s="132"/>
      <c r="H78" s="133"/>
      <c r="I78" s="134"/>
      <c r="J78" s="165"/>
      <c r="K78" s="136" t="e">
        <f>IF([2]Booking_SGN!$B$2="SGN",INDEX([2]!volume,MATCH($I$11,[2]!customer,0),MATCH([2]Booking_SGN!$C$3,[2]!week,0)),0)</f>
        <v>#N/A</v>
      </c>
      <c r="L78" s="136">
        <f t="shared" si="4"/>
        <v>0</v>
      </c>
      <c r="M78" s="137">
        <f t="shared" ref="M78:M80" si="6">IFERROR(IF(OR(E78="Sea",E78="Air+Sea"),IF(C78="APLL BK",G78*IF(I78="",1,I78),L78/K78*IF(I78="",1,I78)),0),0)</f>
        <v>0</v>
      </c>
      <c r="N78" s="134"/>
      <c r="O78" s="148"/>
      <c r="P78" s="136" t="e">
        <f>IF([2]Booking_SGN!$B$2="SGN",INDEX([2]!volume,MATCH($N$11,[2]!customer,0),MATCH([2]Booking_SGN!$C$3,[2]!week,0)),0)</f>
        <v>#N/A</v>
      </c>
      <c r="Q78" s="138">
        <f t="shared" si="5"/>
        <v>0</v>
      </c>
      <c r="R78" s="139">
        <f t="shared" ref="R78:R80" si="7">IFERROR(IF(OR(E78="Air",E78="Air+Sea"),IF(C78="APLL BK",G78*IF(N78="",1,N78),Q78/P78*IF(N78="",1,N78)),0),0)</f>
        <v>0</v>
      </c>
      <c r="S78" s="140" t="e" cm="1">
        <f t="array" ref="S78">_xlfn.IFS(E78="Air",R78,E78="Sea",M78,E78="Air+Sea",M78+R78)</f>
        <v>#N/A</v>
      </c>
      <c r="T78" s="116"/>
    </row>
    <row r="79" spans="1:20" x14ac:dyDescent="0.25">
      <c r="A79" s="1021"/>
      <c r="B79" s="151" t="s">
        <v>425</v>
      </c>
      <c r="C79" s="152" t="s">
        <v>426</v>
      </c>
      <c r="D79" s="152"/>
      <c r="E79" s="152"/>
      <c r="F79" s="166"/>
      <c r="G79" s="167">
        <v>3600</v>
      </c>
      <c r="H79" s="168"/>
      <c r="I79" s="169"/>
      <c r="J79" s="170"/>
      <c r="K79" s="157" t="e">
        <f>IF([2]Booking_SGN!$B$2="SGN",INDEX([2]!volume,MATCH($I$11,[2]!customer,0),MATCH([2]Booking_SGN!$C$3,[2]!week,0)),0)</f>
        <v>#N/A</v>
      </c>
      <c r="L79" s="157">
        <f t="shared" si="4"/>
        <v>0</v>
      </c>
      <c r="M79" s="158">
        <f t="shared" si="6"/>
        <v>0</v>
      </c>
      <c r="N79" s="171"/>
      <c r="O79" s="159"/>
      <c r="P79" s="157" t="e">
        <f>IF([2]Booking_SGN!$B$2="SGN",INDEX([2]!volume,MATCH($N$11,[2]!customer,0),MATCH([2]Booking_SGN!$C$3,[2]!week,0)),0)</f>
        <v>#N/A</v>
      </c>
      <c r="Q79" s="160">
        <f t="shared" si="5"/>
        <v>0</v>
      </c>
      <c r="R79" s="158">
        <f t="shared" si="7"/>
        <v>0</v>
      </c>
      <c r="S79" s="161" t="e" cm="1">
        <f t="array" ref="S79">_xlfn.IFS(E79="Air",R79,E79="Sea",M79,E79="Air+Sea",M79+R79)</f>
        <v>#N/A</v>
      </c>
      <c r="T79" s="116"/>
    </row>
    <row r="80" spans="1:20" ht="15.75" thickBot="1" x14ac:dyDescent="0.3">
      <c r="A80" s="1022"/>
      <c r="B80" s="172" t="s">
        <v>427</v>
      </c>
      <c r="C80" s="173" t="s">
        <v>428</v>
      </c>
      <c r="D80" s="173"/>
      <c r="E80" s="173"/>
      <c r="F80" s="173"/>
      <c r="G80" s="174"/>
      <c r="H80" s="175"/>
      <c r="I80" s="176"/>
      <c r="J80" s="177"/>
      <c r="K80" s="178" t="e">
        <f>IF([2]Booking_SGN!$B$2="SGN",INDEX([2]!volume,MATCH($I$11,[2]!customer,0),MATCH([2]Booking_SGN!$C$3,[2]!week,0)),0)</f>
        <v>#N/A</v>
      </c>
      <c r="L80" s="178">
        <f t="shared" si="4"/>
        <v>0</v>
      </c>
      <c r="M80" s="179">
        <f t="shared" si="6"/>
        <v>0</v>
      </c>
      <c r="N80" s="176"/>
      <c r="O80" s="180"/>
      <c r="P80" s="178" t="e">
        <f>IF([2]Booking_SGN!$B$2="SGN",INDEX([2]!volume,MATCH($N$11,[2]!customer,0),MATCH([2]Booking_SGN!$C$3,[2]!week,0)),0)</f>
        <v>#N/A</v>
      </c>
      <c r="Q80" s="181">
        <f t="shared" si="5"/>
        <v>0</v>
      </c>
      <c r="R80" s="182">
        <f t="shared" si="7"/>
        <v>0</v>
      </c>
      <c r="S80" s="183" t="e" cm="1">
        <f t="array" ref="S80">_xlfn.IFS(E80="Air",R80,E80="Sea",M80,E80="Air+Sea",M80+R80)</f>
        <v>#N/A</v>
      </c>
      <c r="T80" s="116"/>
    </row>
    <row r="81" spans="1:21" ht="15.75" thickBot="1" x14ac:dyDescent="0.3">
      <c r="A81" s="184"/>
      <c r="I81" s="186"/>
      <c r="J81" s="187"/>
      <c r="K81" s="188"/>
      <c r="L81" s="188"/>
      <c r="M81" s="189"/>
      <c r="N81" s="186"/>
      <c r="O81" s="187"/>
      <c r="P81" s="188"/>
      <c r="Q81" s="188"/>
      <c r="R81" s="188"/>
      <c r="S81" s="190"/>
    </row>
    <row r="82" spans="1:21" ht="45" x14ac:dyDescent="0.25">
      <c r="A82" s="184"/>
      <c r="I82" s="191"/>
      <c r="J82" s="192" t="s">
        <v>429</v>
      </c>
      <c r="K82" s="193" t="e">
        <f>IF([2]Booking_SGN!$B$2="SGN",INDEX([2]!volume,MATCH($I$11,[2]!customer,0),MATCH([2]Booking_SGN!$C$3,[2]!week,0)),0)</f>
        <v>#N/A</v>
      </c>
      <c r="L82" s="193">
        <f>SUM(L13:L80)</f>
        <v>186</v>
      </c>
      <c r="M82" s="194">
        <f>SUM(M13:M80)</f>
        <v>0</v>
      </c>
      <c r="N82" s="191"/>
      <c r="O82" s="192" t="s">
        <v>429</v>
      </c>
      <c r="P82" s="193" t="e">
        <f>IF([2]Booking_SGN!$B$2="SGN",INDEX([2]!volume,MATCH($N$11,[2]!customer,0),MATCH([2]Booking_SGN!$C$3,[2]!week,0)),0)</f>
        <v>#N/A</v>
      </c>
      <c r="Q82" s="193">
        <f>SUM(Q13:Q81)</f>
        <v>186</v>
      </c>
      <c r="R82" s="194">
        <f>SUM(R13:R80)</f>
        <v>0</v>
      </c>
      <c r="S82" s="195">
        <f t="shared" ref="S82:S83" si="8">R82+M82</f>
        <v>0</v>
      </c>
      <c r="T82" s="196"/>
    </row>
    <row r="83" spans="1:21" ht="15.75" thickBot="1" x14ac:dyDescent="0.3">
      <c r="A83" s="184"/>
      <c r="I83" s="191"/>
      <c r="J83" s="197" t="s">
        <v>430</v>
      </c>
      <c r="K83" s="198"/>
      <c r="L83" s="198"/>
      <c r="M83" s="199" t="e">
        <f>M82*K82/40/3600</f>
        <v>#N/A</v>
      </c>
      <c r="N83" s="191"/>
      <c r="O83" s="197" t="s">
        <v>430</v>
      </c>
      <c r="P83" s="198" t="e">
        <f>IF([2]Booking_SGN!$B$2="SGN",INDEX([2]!volume,MATCH($N$11,[2]!customer,0),MATCH([2]Booking_SGN!$C$3,[2]!week,0)),0)</f>
        <v>#N/A</v>
      </c>
      <c r="Q83" s="198"/>
      <c r="R83" s="199" t="e">
        <f>R82*P82/40/3600</f>
        <v>#N/A</v>
      </c>
      <c r="S83" s="200" t="e">
        <f t="shared" si="8"/>
        <v>#N/A</v>
      </c>
      <c r="T83" s="201"/>
    </row>
    <row r="84" spans="1:21" ht="15.75" thickBot="1" x14ac:dyDescent="0.3">
      <c r="A84" s="184"/>
      <c r="I84" s="202"/>
      <c r="J84" s="203"/>
      <c r="K84" s="198"/>
      <c r="L84" s="198"/>
      <c r="M84" s="204"/>
      <c r="N84" s="202"/>
      <c r="O84" s="203"/>
      <c r="P84" s="198"/>
      <c r="Q84" s="198"/>
      <c r="R84" s="198"/>
      <c r="S84" s="205"/>
    </row>
    <row r="85" spans="1:21" ht="21.75" customHeight="1" x14ac:dyDescent="0.25">
      <c r="A85" s="1020" t="s">
        <v>431</v>
      </c>
      <c r="B85" s="206" t="s">
        <v>432</v>
      </c>
      <c r="C85" s="207" t="s">
        <v>180</v>
      </c>
      <c r="D85" s="208" t="s">
        <v>433</v>
      </c>
      <c r="E85" s="209"/>
      <c r="F85" s="210"/>
      <c r="G85" s="211">
        <v>20</v>
      </c>
      <c r="H85" s="212"/>
      <c r="I85" s="213"/>
      <c r="J85" s="214"/>
      <c r="K85" s="110" t="e">
        <f>IF([2]Booking_SGN!$B$2="SGN",INDEX([2]!volume,MATCH($I$11,[2]!customer,0),MATCH([2]Booking_SGN!$C$3,[2]!week,0)),0)</f>
        <v>#N/A</v>
      </c>
      <c r="L85" s="110">
        <f t="shared" ref="L85:L120" si="9">IF(C85="APLL BK",G85,G85*J85)</f>
        <v>0</v>
      </c>
      <c r="M85" s="111">
        <f t="shared" ref="M85:M120" si="10">IFERROR(IF(OR(E85="Sea",E85="Air+Sea"),IF(C85="APLL BK",G85*IF(I85="",1,I85),L85/K85*IF(I85="",1,I85)),0),0)</f>
        <v>0</v>
      </c>
      <c r="N85" s="215"/>
      <c r="O85" s="216"/>
      <c r="P85" s="217" t="e">
        <f>IF([2]Booking_SGN!$B$2="SGN",INDEX([2]!volume,MATCH($N$11,[2]!customer,0),MATCH([2]Booking_SGN!$C$3,[2]!week,0)),0)</f>
        <v>#N/A</v>
      </c>
      <c r="Q85" s="218">
        <f t="shared" ref="Q85:Q120" si="11">IF(OR(E85="Air",E85="Air+Sea"),IF(C85="APLL BK",G85,G85*O85),0)</f>
        <v>0</v>
      </c>
      <c r="R85" s="219">
        <f t="shared" ref="R85:R120" si="12">IFERROR(IF(OR(E85="Air",E85="Air+Sea"),IF(C85="APLL BK",G85*IF(N85="",1,N85),Q85/P85*IF(N85="",1,N85)),0),0)</f>
        <v>0</v>
      </c>
      <c r="S85" s="220" t="e" cm="1">
        <f t="array" ref="S85">_xlfn.IFS(E85="Air",R85,E85="Sea",M85,E85="Air+Sea",M85+R85)</f>
        <v>#N/A</v>
      </c>
      <c r="T85" s="116"/>
      <c r="U85" s="29"/>
    </row>
    <row r="86" spans="1:21" ht="36" customHeight="1" x14ac:dyDescent="0.25">
      <c r="A86" s="1021"/>
      <c r="B86" s="142" t="s">
        <v>434</v>
      </c>
      <c r="C86" s="221" t="s">
        <v>308</v>
      </c>
      <c r="D86" s="150" t="s">
        <v>435</v>
      </c>
      <c r="E86" s="222"/>
      <c r="F86" s="223"/>
      <c r="G86" s="224">
        <v>25</v>
      </c>
      <c r="H86" s="225"/>
      <c r="I86" s="226"/>
      <c r="J86" s="227"/>
      <c r="K86" s="124" t="e">
        <f>IF([2]Booking_SGN!$B$2="SGN",INDEX([2]!volume,MATCH($I$11,[2]!customer,0),MATCH([2]Booking_SGN!$C$3,[2]!week,0)),0)</f>
        <v>#N/A</v>
      </c>
      <c r="L86" s="124">
        <f t="shared" si="9"/>
        <v>0</v>
      </c>
      <c r="M86" s="125">
        <f t="shared" si="10"/>
        <v>0</v>
      </c>
      <c r="N86" s="226"/>
      <c r="O86" s="113"/>
      <c r="P86" s="136" t="e">
        <f>IF([2]Booking_SGN!$B$2="SGN",INDEX([2]!volume,MATCH($N$11,[2]!customer,0),MATCH([2]Booking_SGN!$C$3,[2]!week,0)),0)</f>
        <v>#N/A</v>
      </c>
      <c r="Q86" s="138">
        <f t="shared" si="11"/>
        <v>0</v>
      </c>
      <c r="R86" s="139">
        <f t="shared" si="12"/>
        <v>0</v>
      </c>
      <c r="S86" s="140" t="e" cm="1">
        <f t="array" ref="S86">_xlfn.IFS(E86="Air",R86,E86="Sea",M86,E86="Air+Sea",M86+R86)</f>
        <v>#N/A</v>
      </c>
      <c r="T86" s="116"/>
      <c r="U86" s="29"/>
    </row>
    <row r="87" spans="1:21" ht="18.75" customHeight="1" x14ac:dyDescent="0.25">
      <c r="A87" s="1021"/>
      <c r="B87" s="142"/>
      <c r="C87" s="221" t="s">
        <v>308</v>
      </c>
      <c r="D87" s="150" t="s">
        <v>436</v>
      </c>
      <c r="E87" s="222"/>
      <c r="F87" s="223"/>
      <c r="G87" s="224">
        <v>5</v>
      </c>
      <c r="H87" s="225"/>
      <c r="I87" s="226"/>
      <c r="J87" s="227"/>
      <c r="K87" s="124" t="e">
        <f>IF([2]Booking_SGN!$B$2="SGN",INDEX([2]!volume,MATCH($I$11,[2]!customer,0),MATCH([2]Booking_SGN!$C$3,[2]!week,0)),0)</f>
        <v>#N/A</v>
      </c>
      <c r="L87" s="124">
        <f t="shared" si="9"/>
        <v>0</v>
      </c>
      <c r="M87" s="125">
        <f t="shared" si="10"/>
        <v>0</v>
      </c>
      <c r="N87" s="226"/>
      <c r="O87" s="113"/>
      <c r="P87" s="136" t="e">
        <f>IF([2]Booking_SGN!$B$2="SGN",INDEX([2]!volume,MATCH($N$11,[2]!customer,0),MATCH([2]Booking_SGN!$C$3,[2]!week,0)),0)</f>
        <v>#N/A</v>
      </c>
      <c r="Q87" s="138">
        <f t="shared" si="11"/>
        <v>0</v>
      </c>
      <c r="R87" s="139">
        <f t="shared" si="12"/>
        <v>0</v>
      </c>
      <c r="S87" s="140" t="e" cm="1">
        <f t="array" ref="S87">_xlfn.IFS(E87="Air",R87,E87="Sea",M87,E87="Air+Sea",M87+R87)</f>
        <v>#N/A</v>
      </c>
      <c r="T87" s="116"/>
      <c r="U87" s="29"/>
    </row>
    <row r="88" spans="1:21" ht="27" customHeight="1" x14ac:dyDescent="0.25">
      <c r="A88" s="1021"/>
      <c r="B88" s="142"/>
      <c r="C88" s="221" t="s">
        <v>308</v>
      </c>
      <c r="D88" s="150" t="s">
        <v>437</v>
      </c>
      <c r="E88" s="222"/>
      <c r="F88" s="223"/>
      <c r="G88" s="224">
        <v>5</v>
      </c>
      <c r="H88" s="225"/>
      <c r="I88" s="226"/>
      <c r="J88" s="227"/>
      <c r="K88" s="124" t="e">
        <f>IF([2]Booking_SGN!$B$2="SGN",INDEX([2]!volume,MATCH($I$11,[2]!customer,0),MATCH([2]Booking_SGN!$C$3,[2]!week,0)),0)</f>
        <v>#N/A</v>
      </c>
      <c r="L88" s="124">
        <f t="shared" si="9"/>
        <v>0</v>
      </c>
      <c r="M88" s="125">
        <f t="shared" si="10"/>
        <v>0</v>
      </c>
      <c r="N88" s="226"/>
      <c r="O88" s="113"/>
      <c r="P88" s="136" t="e">
        <f>IF([2]Booking_SGN!$B$2="SGN",INDEX([2]!volume,MATCH($N$11,[2]!customer,0),MATCH([2]Booking_SGN!$C$3,[2]!week,0)),0)</f>
        <v>#N/A</v>
      </c>
      <c r="Q88" s="138">
        <f t="shared" si="11"/>
        <v>0</v>
      </c>
      <c r="R88" s="139">
        <f t="shared" si="12"/>
        <v>0</v>
      </c>
      <c r="S88" s="140" t="e" cm="1">
        <f t="array" ref="S88">_xlfn.IFS(E88="Air",R88,E88="Sea",M88,E88="Air+Sea",M88+R88)</f>
        <v>#N/A</v>
      </c>
      <c r="T88" s="116"/>
      <c r="U88" s="29"/>
    </row>
    <row r="89" spans="1:21" ht="45" x14ac:dyDescent="0.25">
      <c r="A89" s="1021"/>
      <c r="B89" s="142" t="s">
        <v>438</v>
      </c>
      <c r="C89" s="221" t="s">
        <v>150</v>
      </c>
      <c r="D89" s="150" t="s">
        <v>439</v>
      </c>
      <c r="E89" s="222"/>
      <c r="F89" s="228"/>
      <c r="G89" s="224">
        <v>10</v>
      </c>
      <c r="H89" s="229"/>
      <c r="I89" s="226"/>
      <c r="J89" s="227"/>
      <c r="K89" s="124" t="e">
        <f>IF([2]Booking_SGN!$B$2="SGN",INDEX([2]!volume,MATCH($I$11,[2]!customer,0),MATCH([2]Booking_SGN!$C$3,[2]!week,0)),0)</f>
        <v>#N/A</v>
      </c>
      <c r="L89" s="124">
        <f t="shared" si="9"/>
        <v>10</v>
      </c>
      <c r="M89" s="125">
        <f t="shared" si="10"/>
        <v>0</v>
      </c>
      <c r="N89" s="226"/>
      <c r="O89" s="113"/>
      <c r="P89" s="136" t="e">
        <f>IF([2]Booking_SGN!$B$2="SGN",INDEX([2]!volume,MATCH($N$11,[2]!customer,0),MATCH([2]Booking_SGN!$C$3,[2]!week,0)),0)</f>
        <v>#N/A</v>
      </c>
      <c r="Q89" s="138">
        <f t="shared" si="11"/>
        <v>0</v>
      </c>
      <c r="R89" s="139">
        <f t="shared" si="12"/>
        <v>0</v>
      </c>
      <c r="S89" s="140" t="e" cm="1">
        <f t="array" ref="S89">_xlfn.IFS(E89="Air",R89,E89="Sea",M89,E89="Air+Sea",M89+R89)</f>
        <v>#N/A</v>
      </c>
      <c r="T89" s="116"/>
      <c r="U89" s="29"/>
    </row>
    <row r="90" spans="1:21" x14ac:dyDescent="0.25">
      <c r="A90" s="1021"/>
      <c r="B90" s="142"/>
      <c r="C90" s="221" t="s">
        <v>150</v>
      </c>
      <c r="D90" s="150" t="s">
        <v>440</v>
      </c>
      <c r="E90" s="222"/>
      <c r="F90" s="230"/>
      <c r="G90" s="224">
        <v>35</v>
      </c>
      <c r="H90" s="231"/>
      <c r="I90" s="226"/>
      <c r="J90" s="227"/>
      <c r="K90" s="124" t="e">
        <f>IF([2]Booking_SGN!$B$2="SGN",INDEX([2]!volume,MATCH($I$11,[2]!customer,0),MATCH([2]Booking_SGN!$C$3,[2]!week,0)),0)</f>
        <v>#N/A</v>
      </c>
      <c r="L90" s="124">
        <f t="shared" si="9"/>
        <v>35</v>
      </c>
      <c r="M90" s="125">
        <f t="shared" si="10"/>
        <v>0</v>
      </c>
      <c r="N90" s="226"/>
      <c r="O90" s="113"/>
      <c r="P90" s="136" t="e">
        <f>IF([2]Booking_SGN!$B$2="SGN",INDEX([2]!volume,MATCH($N$11,[2]!customer,0),MATCH([2]Booking_SGN!$C$3,[2]!week,0)),0)</f>
        <v>#N/A</v>
      </c>
      <c r="Q90" s="138">
        <f t="shared" si="11"/>
        <v>0</v>
      </c>
      <c r="R90" s="139">
        <f t="shared" si="12"/>
        <v>0</v>
      </c>
      <c r="S90" s="140" t="e" cm="1">
        <f t="array" ref="S90">_xlfn.IFS(E90="Air",R90,E90="Sea",M90,E90="Air+Sea",M90+R90)</f>
        <v>#N/A</v>
      </c>
      <c r="T90" s="116"/>
    </row>
    <row r="91" spans="1:21" x14ac:dyDescent="0.25">
      <c r="A91" s="1021"/>
      <c r="B91" s="142"/>
      <c r="C91" s="221" t="s">
        <v>150</v>
      </c>
      <c r="D91" s="150" t="s">
        <v>240</v>
      </c>
      <c r="E91" s="222"/>
      <c r="F91" s="230"/>
      <c r="G91" s="224">
        <v>5</v>
      </c>
      <c r="H91" s="231"/>
      <c r="I91" s="226"/>
      <c r="J91" s="227"/>
      <c r="K91" s="124" t="e">
        <f>IF([2]Booking_SGN!$B$2="SGN",INDEX([2]!volume,MATCH($I$11,[2]!customer,0),MATCH([2]Booking_SGN!$C$3,[2]!week,0)),0)</f>
        <v>#N/A</v>
      </c>
      <c r="L91" s="124">
        <f t="shared" si="9"/>
        <v>5</v>
      </c>
      <c r="M91" s="125">
        <f t="shared" si="10"/>
        <v>0</v>
      </c>
      <c r="N91" s="226"/>
      <c r="O91" s="113"/>
      <c r="P91" s="136" t="e">
        <f>IF([2]Booking_SGN!$B$2="SGN",INDEX([2]!volume,MATCH($N$11,[2]!customer,0),MATCH([2]Booking_SGN!$C$3,[2]!week,0)),0)</f>
        <v>#N/A</v>
      </c>
      <c r="Q91" s="138">
        <f t="shared" si="11"/>
        <v>0</v>
      </c>
      <c r="R91" s="139">
        <f t="shared" si="12"/>
        <v>0</v>
      </c>
      <c r="S91" s="140" t="e" cm="1">
        <f t="array" ref="S91">_xlfn.IFS(E91="Air",R91,E91="Sea",M91,E91="Air+Sea",M91+R91)</f>
        <v>#N/A</v>
      </c>
      <c r="T91" s="116"/>
      <c r="U91" s="29"/>
    </row>
    <row r="92" spans="1:21" x14ac:dyDescent="0.25">
      <c r="A92" s="1021"/>
      <c r="B92" s="142"/>
      <c r="C92" s="221" t="s">
        <v>150</v>
      </c>
      <c r="D92" s="150" t="s">
        <v>441</v>
      </c>
      <c r="E92" s="222"/>
      <c r="F92" s="230"/>
      <c r="G92" s="224">
        <v>10</v>
      </c>
      <c r="H92" s="231"/>
      <c r="I92" s="226"/>
      <c r="J92" s="227"/>
      <c r="K92" s="124" t="e">
        <f>IF([2]Booking_SGN!$B$2="SGN",INDEX([2]!volume,MATCH($I$11,[2]!customer,0),MATCH([2]Booking_SGN!$C$3,[2]!week,0)),0)</f>
        <v>#N/A</v>
      </c>
      <c r="L92" s="124">
        <f t="shared" si="9"/>
        <v>10</v>
      </c>
      <c r="M92" s="125">
        <f t="shared" si="10"/>
        <v>0</v>
      </c>
      <c r="N92" s="226"/>
      <c r="O92" s="113"/>
      <c r="P92" s="136" t="e">
        <f>IF([2]Booking_SGN!$B$2="SGN",INDEX([2]!volume,MATCH($N$11,[2]!customer,0),MATCH([2]Booking_SGN!$C$3,[2]!week,0)),0)</f>
        <v>#N/A</v>
      </c>
      <c r="Q92" s="138">
        <f t="shared" si="11"/>
        <v>0</v>
      </c>
      <c r="R92" s="139">
        <f t="shared" si="12"/>
        <v>0</v>
      </c>
      <c r="S92" s="140" t="e" cm="1">
        <f t="array" ref="S92">_xlfn.IFS(E92="Air",R92,E92="Sea",M92,E92="Air+Sea",M92+R92)</f>
        <v>#N/A</v>
      </c>
      <c r="T92" s="116"/>
      <c r="U92" s="29"/>
    </row>
    <row r="93" spans="1:21" ht="30" x14ac:dyDescent="0.25">
      <c r="A93" s="1021"/>
      <c r="B93" s="142" t="s">
        <v>442</v>
      </c>
      <c r="C93" s="221" t="s">
        <v>150</v>
      </c>
      <c r="D93" s="150" t="s">
        <v>443</v>
      </c>
      <c r="E93" s="222"/>
      <c r="F93" s="223"/>
      <c r="G93" s="224">
        <v>18</v>
      </c>
      <c r="H93" s="225"/>
      <c r="I93" s="226"/>
      <c r="J93" s="227"/>
      <c r="K93" s="124" t="e">
        <f>IF([2]Booking_SGN!$B$2="SGN",INDEX([2]!volume,MATCH($I$11,[2]!customer,0),MATCH([2]Booking_SGN!$C$3,[2]!week,0)),0)</f>
        <v>#N/A</v>
      </c>
      <c r="L93" s="124">
        <f t="shared" si="9"/>
        <v>18</v>
      </c>
      <c r="M93" s="125">
        <f t="shared" si="10"/>
        <v>0</v>
      </c>
      <c r="N93" s="226"/>
      <c r="O93" s="113"/>
      <c r="P93" s="136" t="e">
        <f>IF([2]Booking_SGN!$B$2="SGN",INDEX([2]!volume,MATCH($N$11,[2]!customer,0),MATCH([2]Booking_SGN!$C$3,[2]!week,0)),0)</f>
        <v>#N/A</v>
      </c>
      <c r="Q93" s="138">
        <f t="shared" si="11"/>
        <v>0</v>
      </c>
      <c r="R93" s="139">
        <f t="shared" si="12"/>
        <v>0</v>
      </c>
      <c r="S93" s="140" t="e" cm="1">
        <f t="array" ref="S93">_xlfn.IFS(E93="Air",R93,E93="Sea",M93,E93="Air+Sea",M93+R93)</f>
        <v>#N/A</v>
      </c>
      <c r="T93" s="116"/>
      <c r="U93" s="29"/>
    </row>
    <row r="94" spans="1:21" ht="30" x14ac:dyDescent="0.25">
      <c r="A94" s="1021"/>
      <c r="B94" s="142" t="s">
        <v>444</v>
      </c>
      <c r="C94" s="221" t="s">
        <v>150</v>
      </c>
      <c r="D94" s="150" t="s">
        <v>445</v>
      </c>
      <c r="E94" s="222"/>
      <c r="F94" s="223"/>
      <c r="G94" s="224">
        <v>20</v>
      </c>
      <c r="H94" s="225"/>
      <c r="I94" s="226"/>
      <c r="J94" s="227"/>
      <c r="K94" s="124" t="e">
        <f>IF([2]Booking_SGN!$B$2="SGN",INDEX([2]!volume,MATCH($I$11,[2]!customer,0),MATCH([2]Booking_SGN!$C$3,[2]!week,0)),0)</f>
        <v>#N/A</v>
      </c>
      <c r="L94" s="124">
        <f t="shared" si="9"/>
        <v>20</v>
      </c>
      <c r="M94" s="125">
        <f t="shared" si="10"/>
        <v>0</v>
      </c>
      <c r="N94" s="226"/>
      <c r="O94" s="113"/>
      <c r="P94" s="136" t="e">
        <f>IF([2]Booking_SGN!$B$2="SGN",INDEX([2]!volume,MATCH($N$11,[2]!customer,0),MATCH([2]Booking_SGN!$C$3,[2]!week,0)),0)</f>
        <v>#N/A</v>
      </c>
      <c r="Q94" s="138">
        <f t="shared" si="11"/>
        <v>0</v>
      </c>
      <c r="R94" s="139">
        <f t="shared" si="12"/>
        <v>0</v>
      </c>
      <c r="S94" s="140" t="e" cm="1">
        <f t="array" ref="S94">_xlfn.IFS(E94="Air",R94,E94="Sea",M94,E94="Air+Sea",M94+R94)</f>
        <v>#N/A</v>
      </c>
      <c r="T94" s="116"/>
      <c r="U94" s="29"/>
    </row>
    <row r="95" spans="1:21" ht="25.5" customHeight="1" x14ac:dyDescent="0.25">
      <c r="A95" s="1021"/>
      <c r="B95" s="142"/>
      <c r="C95" s="221" t="s">
        <v>150</v>
      </c>
      <c r="D95" s="150" t="s">
        <v>446</v>
      </c>
      <c r="E95" s="222"/>
      <c r="F95" s="223"/>
      <c r="G95" s="224">
        <v>45</v>
      </c>
      <c r="H95" s="225"/>
      <c r="I95" s="226"/>
      <c r="J95" s="227"/>
      <c r="K95" s="124" t="e">
        <f>IF([2]Booking_SGN!$B$2="SGN",INDEX([2]!volume,MATCH($I$11,[2]!customer,0),MATCH([2]Booking_SGN!$C$3,[2]!week,0)),0)</f>
        <v>#N/A</v>
      </c>
      <c r="L95" s="124">
        <f t="shared" si="9"/>
        <v>45</v>
      </c>
      <c r="M95" s="125">
        <f t="shared" si="10"/>
        <v>0</v>
      </c>
      <c r="N95" s="226"/>
      <c r="O95" s="113"/>
      <c r="P95" s="136" t="e">
        <f>IF([2]Booking_SGN!$B$2="SGN",INDEX([2]!volume,MATCH($N$11,[2]!customer,0),MATCH([2]Booking_SGN!$C$3,[2]!week,0)),0)</f>
        <v>#N/A</v>
      </c>
      <c r="Q95" s="138">
        <f t="shared" si="11"/>
        <v>0</v>
      </c>
      <c r="R95" s="139">
        <f t="shared" si="12"/>
        <v>0</v>
      </c>
      <c r="S95" s="140" t="e" cm="1">
        <f t="array" ref="S95">_xlfn.IFS(E95="Air",R95,E95="Sea",M95,E95="Air+Sea",M95+R95)</f>
        <v>#N/A</v>
      </c>
      <c r="T95" s="116"/>
      <c r="U95" s="29"/>
    </row>
    <row r="96" spans="1:21" x14ac:dyDescent="0.25">
      <c r="A96" s="1021"/>
      <c r="B96" s="142"/>
      <c r="C96" s="221" t="s">
        <v>150</v>
      </c>
      <c r="D96" s="150" t="s">
        <v>447</v>
      </c>
      <c r="E96" s="222"/>
      <c r="F96" s="223"/>
      <c r="G96" s="224">
        <v>35</v>
      </c>
      <c r="H96" s="225"/>
      <c r="I96" s="226"/>
      <c r="J96" s="227"/>
      <c r="K96" s="124" t="e">
        <f>IF([2]Booking_SGN!$B$2="SGN",INDEX([2]!volume,MATCH($I$11,[2]!customer,0),MATCH([2]Booking_SGN!$C$3,[2]!week,0)),0)</f>
        <v>#N/A</v>
      </c>
      <c r="L96" s="124">
        <f t="shared" si="9"/>
        <v>35</v>
      </c>
      <c r="M96" s="125">
        <f t="shared" si="10"/>
        <v>0</v>
      </c>
      <c r="N96" s="226"/>
      <c r="O96" s="113"/>
      <c r="P96" s="136" t="e">
        <f>IF([2]Booking_SGN!$B$2="SGN",INDEX([2]!volume,MATCH($N$11,[2]!customer,0),MATCH([2]Booking_SGN!$C$3,[2]!week,0)),0)</f>
        <v>#N/A</v>
      </c>
      <c r="Q96" s="138">
        <f t="shared" si="11"/>
        <v>0</v>
      </c>
      <c r="R96" s="139">
        <f t="shared" si="12"/>
        <v>0</v>
      </c>
      <c r="S96" s="140" t="e" cm="1">
        <f t="array" ref="S96">_xlfn.IFS(E96="Air",R96,E96="Sea",M96,E96="Air+Sea",M96+R96)</f>
        <v>#N/A</v>
      </c>
      <c r="T96" s="116"/>
      <c r="U96" s="29"/>
    </row>
    <row r="97" spans="1:21" x14ac:dyDescent="0.25">
      <c r="A97" s="1021"/>
      <c r="B97" s="142" t="s">
        <v>448</v>
      </c>
      <c r="C97" s="221" t="s">
        <v>150</v>
      </c>
      <c r="D97" s="150" t="s">
        <v>449</v>
      </c>
      <c r="E97" s="222"/>
      <c r="F97" s="223"/>
      <c r="G97" s="224">
        <v>30</v>
      </c>
      <c r="H97" s="225"/>
      <c r="I97" s="226"/>
      <c r="J97" s="227"/>
      <c r="K97" s="124" t="e">
        <f>IF([2]Booking_SGN!$B$2="SGN",INDEX([2]!volume,MATCH($I$11,[2]!customer,0),MATCH([2]Booking_SGN!$C$3,[2]!week,0)),0)</f>
        <v>#N/A</v>
      </c>
      <c r="L97" s="124">
        <f t="shared" si="9"/>
        <v>30</v>
      </c>
      <c r="M97" s="125">
        <f t="shared" si="10"/>
        <v>0</v>
      </c>
      <c r="N97" s="226"/>
      <c r="O97" s="113"/>
      <c r="P97" s="136" t="e">
        <f>IF([2]Booking_SGN!$B$2="SGN",INDEX([2]!volume,MATCH($N$11,[2]!customer,0),MATCH([2]Booking_SGN!$C$3,[2]!week,0)),0)</f>
        <v>#N/A</v>
      </c>
      <c r="Q97" s="138">
        <f t="shared" si="11"/>
        <v>0</v>
      </c>
      <c r="R97" s="139">
        <f t="shared" si="12"/>
        <v>0</v>
      </c>
      <c r="S97" s="140" t="e" cm="1">
        <f t="array" ref="S97">_xlfn.IFS(E97="Air",R97,E97="Sea",M97,E97="Air+Sea",M97+R97)</f>
        <v>#N/A</v>
      </c>
      <c r="T97" s="116"/>
      <c r="U97" s="29"/>
    </row>
    <row r="98" spans="1:21" x14ac:dyDescent="0.25">
      <c r="A98" s="1021"/>
      <c r="B98" s="142" t="s">
        <v>450</v>
      </c>
      <c r="C98" s="221" t="s">
        <v>451</v>
      </c>
      <c r="D98" s="150" t="s">
        <v>452</v>
      </c>
      <c r="E98" s="222"/>
      <c r="F98" s="223"/>
      <c r="G98" s="224">
        <v>20</v>
      </c>
      <c r="H98" s="225"/>
      <c r="I98" s="226"/>
      <c r="J98" s="227"/>
      <c r="K98" s="124" t="e">
        <f>IF([2]Booking_SGN!$B$2="SGN",INDEX([2]!volume,MATCH($I$11,[2]!customer,0),MATCH([2]Booking_SGN!$C$3,[2]!week,0)),0)</f>
        <v>#N/A</v>
      </c>
      <c r="L98" s="124">
        <f t="shared" si="9"/>
        <v>0</v>
      </c>
      <c r="M98" s="125">
        <f t="shared" si="10"/>
        <v>0</v>
      </c>
      <c r="N98" s="226"/>
      <c r="O98" s="113"/>
      <c r="P98" s="136" t="e">
        <f>IF([2]Booking_SGN!$B$2="SGN",INDEX([2]!volume,MATCH($N$11,[2]!customer,0),MATCH([2]Booking_SGN!$C$3,[2]!week,0)),0)</f>
        <v>#N/A</v>
      </c>
      <c r="Q98" s="138">
        <f t="shared" si="11"/>
        <v>0</v>
      </c>
      <c r="R98" s="139">
        <f t="shared" si="12"/>
        <v>0</v>
      </c>
      <c r="S98" s="140" t="e" cm="1">
        <f t="array" ref="S98">_xlfn.IFS(E98="Air",R98,E98="Sea",M98,E98="Air+Sea",M98+R98)</f>
        <v>#N/A</v>
      </c>
      <c r="T98" s="116"/>
      <c r="U98" s="29"/>
    </row>
    <row r="99" spans="1:21" x14ac:dyDescent="0.25">
      <c r="A99" s="1021"/>
      <c r="B99" s="142" t="s">
        <v>453</v>
      </c>
      <c r="C99" s="221" t="s">
        <v>451</v>
      </c>
      <c r="D99" s="150" t="s">
        <v>454</v>
      </c>
      <c r="E99" s="222"/>
      <c r="F99" s="223"/>
      <c r="G99" s="224">
        <v>70</v>
      </c>
      <c r="H99" s="225"/>
      <c r="I99" s="226"/>
      <c r="J99" s="227"/>
      <c r="K99" s="124" t="e">
        <f>IF([2]Booking_SGN!$B$2="SGN",INDEX([2]!volume,MATCH($I$11,[2]!customer,0),MATCH([2]Booking_SGN!$C$3,[2]!week,0)),0)</f>
        <v>#N/A</v>
      </c>
      <c r="L99" s="124">
        <f t="shared" si="9"/>
        <v>0</v>
      </c>
      <c r="M99" s="125">
        <f t="shared" si="10"/>
        <v>0</v>
      </c>
      <c r="N99" s="226"/>
      <c r="O99" s="113"/>
      <c r="P99" s="136" t="e">
        <f>IF([2]Booking_SGN!$B$2="SGN",INDEX([2]!volume,MATCH($N$11,[2]!customer,0),MATCH([2]Booking_SGN!$C$3,[2]!week,0)),0)</f>
        <v>#N/A</v>
      </c>
      <c r="Q99" s="138">
        <f t="shared" si="11"/>
        <v>0</v>
      </c>
      <c r="R99" s="139">
        <f t="shared" si="12"/>
        <v>0</v>
      </c>
      <c r="S99" s="140" t="e" cm="1">
        <f t="array" ref="S99">_xlfn.IFS(E99="Air",R99,E99="Sea",M99,E99="Air+Sea",M99+R99)</f>
        <v>#N/A</v>
      </c>
      <c r="T99" s="116"/>
      <c r="U99" s="29"/>
    </row>
    <row r="100" spans="1:21" x14ac:dyDescent="0.25">
      <c r="A100" s="1021"/>
      <c r="B100" s="142"/>
      <c r="C100" s="221" t="s">
        <v>451</v>
      </c>
      <c r="D100" s="150" t="s">
        <v>455</v>
      </c>
      <c r="E100" s="222"/>
      <c r="F100" s="223"/>
      <c r="G100" s="224">
        <v>75</v>
      </c>
      <c r="H100" s="225"/>
      <c r="I100" s="226"/>
      <c r="J100" s="227"/>
      <c r="K100" s="124" t="e">
        <f>IF([2]Booking_SGN!$B$2="SGN",INDEX([2]!volume,MATCH($I$11,[2]!customer,0),MATCH([2]Booking_SGN!$C$3,[2]!week,0)),0)</f>
        <v>#N/A</v>
      </c>
      <c r="L100" s="124">
        <f t="shared" si="9"/>
        <v>0</v>
      </c>
      <c r="M100" s="125">
        <f t="shared" si="10"/>
        <v>0</v>
      </c>
      <c r="N100" s="226"/>
      <c r="O100" s="113"/>
      <c r="P100" s="136" t="e">
        <f>IF([2]Booking_SGN!$B$2="SGN",INDEX([2]!volume,MATCH($N$11,[2]!customer,0),MATCH([2]Booking_SGN!$C$3,[2]!week,0)),0)</f>
        <v>#N/A</v>
      </c>
      <c r="Q100" s="138">
        <f t="shared" si="11"/>
        <v>0</v>
      </c>
      <c r="R100" s="139">
        <f t="shared" si="12"/>
        <v>0</v>
      </c>
      <c r="S100" s="140" t="e" cm="1">
        <f t="array" ref="S100">_xlfn.IFS(E100="Air",R100,E100="Sea",M100,E100="Air+Sea",M100+R100)</f>
        <v>#N/A</v>
      </c>
      <c r="T100" s="116"/>
      <c r="U100" s="29"/>
    </row>
    <row r="101" spans="1:21" x14ac:dyDescent="0.25">
      <c r="A101" s="1021"/>
      <c r="B101" s="142"/>
      <c r="C101" s="221" t="s">
        <v>150</v>
      </c>
      <c r="D101" s="150" t="s">
        <v>456</v>
      </c>
      <c r="E101" s="222"/>
      <c r="F101" s="223"/>
      <c r="G101" s="224">
        <v>400</v>
      </c>
      <c r="H101" s="225"/>
      <c r="I101" s="226"/>
      <c r="J101" s="227"/>
      <c r="K101" s="124" t="e">
        <f>IF([2]Booking_SGN!$B$2="SGN",INDEX([2]!volume,MATCH($I$11,[2]!customer,0),MATCH([2]Booking_SGN!$C$3,[2]!week,0)),0)</f>
        <v>#N/A</v>
      </c>
      <c r="L101" s="124">
        <f t="shared" si="9"/>
        <v>400</v>
      </c>
      <c r="M101" s="125">
        <f t="shared" si="10"/>
        <v>0</v>
      </c>
      <c r="N101" s="226"/>
      <c r="O101" s="113"/>
      <c r="P101" s="136" t="e">
        <f>IF([2]Booking_SGN!$B$2="SGN",INDEX([2]!volume,MATCH($N$11,[2]!customer,0),MATCH([2]Booking_SGN!$C$3,[2]!week,0)),0)</f>
        <v>#N/A</v>
      </c>
      <c r="Q101" s="138">
        <f t="shared" si="11"/>
        <v>0</v>
      </c>
      <c r="R101" s="139">
        <f t="shared" si="12"/>
        <v>0</v>
      </c>
      <c r="S101" s="140" t="e" cm="1">
        <f t="array" ref="S101">_xlfn.IFS(E101="Air",R101,E101="Sea",M101,E101="Air+Sea",M101+R101)</f>
        <v>#N/A</v>
      </c>
      <c r="T101" s="116"/>
      <c r="U101" s="29"/>
    </row>
    <row r="102" spans="1:21" x14ac:dyDescent="0.25">
      <c r="A102" s="1021"/>
      <c r="B102" s="142"/>
      <c r="C102" s="221" t="s">
        <v>150</v>
      </c>
      <c r="D102" s="150" t="s">
        <v>457</v>
      </c>
      <c r="E102" s="222"/>
      <c r="F102" s="223"/>
      <c r="G102" s="224">
        <v>75</v>
      </c>
      <c r="H102" s="225"/>
      <c r="I102" s="226"/>
      <c r="J102" s="227"/>
      <c r="K102" s="124" t="e">
        <f>IF([2]Booking_SGN!$B$2="SGN",INDEX([2]!volume,MATCH($I$11,[2]!customer,0),MATCH([2]Booking_SGN!$C$3,[2]!week,0)),0)</f>
        <v>#N/A</v>
      </c>
      <c r="L102" s="124">
        <f t="shared" si="9"/>
        <v>75</v>
      </c>
      <c r="M102" s="125">
        <f t="shared" si="10"/>
        <v>0</v>
      </c>
      <c r="N102" s="226"/>
      <c r="O102" s="113"/>
      <c r="P102" s="136" t="e">
        <f>IF([2]Booking_SGN!$B$2="SGN",INDEX([2]!volume,MATCH($N$11,[2]!customer,0),MATCH([2]Booking_SGN!$C$3,[2]!week,0)),0)</f>
        <v>#N/A</v>
      </c>
      <c r="Q102" s="138">
        <f t="shared" si="11"/>
        <v>0</v>
      </c>
      <c r="R102" s="139">
        <f t="shared" si="12"/>
        <v>0</v>
      </c>
      <c r="S102" s="140" t="e" cm="1">
        <f t="array" ref="S102">_xlfn.IFS(E102="Air",R102,E102="Sea",M102,E102="Air+Sea",M102+R102)</f>
        <v>#N/A</v>
      </c>
      <c r="T102" s="116"/>
      <c r="U102" s="29"/>
    </row>
    <row r="103" spans="1:21" x14ac:dyDescent="0.25">
      <c r="A103" s="1021"/>
      <c r="B103" s="142" t="s">
        <v>458</v>
      </c>
      <c r="C103" s="221" t="s">
        <v>451</v>
      </c>
      <c r="D103" s="150" t="s">
        <v>459</v>
      </c>
      <c r="E103" s="222"/>
      <c r="F103" s="223"/>
      <c r="G103" s="224">
        <v>5</v>
      </c>
      <c r="H103" s="225"/>
      <c r="I103" s="226"/>
      <c r="J103" s="227"/>
      <c r="K103" s="124" t="e">
        <f>IF([2]Booking_SGN!$B$2="SGN",INDEX([2]!volume,MATCH($I$11,[2]!customer,0),MATCH([2]Booking_SGN!$C$3,[2]!week,0)),0)</f>
        <v>#N/A</v>
      </c>
      <c r="L103" s="124">
        <f t="shared" si="9"/>
        <v>0</v>
      </c>
      <c r="M103" s="125">
        <f t="shared" si="10"/>
        <v>0</v>
      </c>
      <c r="N103" s="226"/>
      <c r="O103" s="113"/>
      <c r="P103" s="136" t="e">
        <f>IF([2]Booking_SGN!$B$2="SGN",INDEX([2]!volume,MATCH($N$11,[2]!customer,0),MATCH([2]Booking_SGN!$C$3,[2]!week,0)),0)</f>
        <v>#N/A</v>
      </c>
      <c r="Q103" s="138">
        <f t="shared" si="11"/>
        <v>0</v>
      </c>
      <c r="R103" s="139">
        <f t="shared" si="12"/>
        <v>0</v>
      </c>
      <c r="S103" s="140" t="e" cm="1">
        <f t="array" ref="S103">_xlfn.IFS(E103="Air",R103,E103="Sea",M103,E103="Air+Sea",M103+R103)</f>
        <v>#N/A</v>
      </c>
      <c r="T103" s="116"/>
      <c r="U103" s="29"/>
    </row>
    <row r="104" spans="1:21" ht="16.5" customHeight="1" x14ac:dyDescent="0.25">
      <c r="A104" s="1021"/>
      <c r="B104" s="142"/>
      <c r="C104" s="221" t="s">
        <v>451</v>
      </c>
      <c r="D104" s="150" t="s">
        <v>460</v>
      </c>
      <c r="E104" s="222"/>
      <c r="F104" s="223"/>
      <c r="G104" s="224">
        <v>15</v>
      </c>
      <c r="H104" s="225"/>
      <c r="I104" s="226"/>
      <c r="J104" s="227"/>
      <c r="K104" s="124" t="e">
        <f>IF([2]Booking_SGN!$B$2="SGN",INDEX([2]!volume,MATCH($I$11,[2]!customer,0),MATCH([2]Booking_SGN!$C$3,[2]!week,0)),0)</f>
        <v>#N/A</v>
      </c>
      <c r="L104" s="124">
        <f t="shared" si="9"/>
        <v>0</v>
      </c>
      <c r="M104" s="125">
        <f t="shared" si="10"/>
        <v>0</v>
      </c>
      <c r="N104" s="226"/>
      <c r="O104" s="113"/>
      <c r="P104" s="136" t="e">
        <f>IF([2]Booking_SGN!$B$2="SGN",INDEX([2]!volume,MATCH($N$11,[2]!customer,0),MATCH([2]Booking_SGN!$C$3,[2]!week,0)),0)</f>
        <v>#N/A</v>
      </c>
      <c r="Q104" s="138">
        <f t="shared" si="11"/>
        <v>0</v>
      </c>
      <c r="R104" s="139">
        <f t="shared" si="12"/>
        <v>0</v>
      </c>
      <c r="S104" s="140" t="e" cm="1">
        <f t="array" ref="S104">_xlfn.IFS(E104="Air",R104,E104="Sea",M104,E104="Air+Sea",M104+R104)</f>
        <v>#N/A</v>
      </c>
      <c r="T104" s="116"/>
      <c r="U104" s="29"/>
    </row>
    <row r="105" spans="1:21" x14ac:dyDescent="0.25">
      <c r="A105" s="1021"/>
      <c r="B105" s="142"/>
      <c r="C105" s="221" t="s">
        <v>451</v>
      </c>
      <c r="D105" s="150" t="s">
        <v>461</v>
      </c>
      <c r="E105" s="222"/>
      <c r="F105" s="223"/>
      <c r="G105" s="224">
        <v>40</v>
      </c>
      <c r="H105" s="225"/>
      <c r="I105" s="226"/>
      <c r="J105" s="227"/>
      <c r="K105" s="124" t="e">
        <f>IF([2]Booking_SGN!$B$2="SGN",INDEX([2]!volume,MATCH($I$11,[2]!customer,0),MATCH([2]Booking_SGN!$C$3,[2]!week,0)),0)</f>
        <v>#N/A</v>
      </c>
      <c r="L105" s="124">
        <f t="shared" si="9"/>
        <v>0</v>
      </c>
      <c r="M105" s="125">
        <f t="shared" si="10"/>
        <v>0</v>
      </c>
      <c r="N105" s="226"/>
      <c r="O105" s="113"/>
      <c r="P105" s="136" t="e">
        <f>IF([2]Booking_SGN!$B$2="SGN",INDEX([2]!volume,MATCH($N$11,[2]!customer,0),MATCH([2]Booking_SGN!$C$3,[2]!week,0)),0)</f>
        <v>#N/A</v>
      </c>
      <c r="Q105" s="138">
        <f t="shared" si="11"/>
        <v>0</v>
      </c>
      <c r="R105" s="139">
        <f t="shared" si="12"/>
        <v>0</v>
      </c>
      <c r="S105" s="140" t="e" cm="1">
        <f t="array" ref="S105">_xlfn.IFS(E105="Air",R105,E105="Sea",M105,E105="Air+Sea",M105+R105)</f>
        <v>#N/A</v>
      </c>
      <c r="T105" s="116"/>
      <c r="U105" s="29"/>
    </row>
    <row r="106" spans="1:21" ht="30" x14ac:dyDescent="0.25">
      <c r="A106" s="1021"/>
      <c r="B106" s="142"/>
      <c r="C106" s="221" t="s">
        <v>451</v>
      </c>
      <c r="D106" s="150" t="s">
        <v>462</v>
      </c>
      <c r="E106" s="222"/>
      <c r="F106" s="223"/>
      <c r="G106" s="224">
        <v>5</v>
      </c>
      <c r="H106" s="225"/>
      <c r="I106" s="226"/>
      <c r="J106" s="227"/>
      <c r="K106" s="124" t="e">
        <f>IF([2]Booking_SGN!$B$2="SGN",INDEX([2]!volume,MATCH($I$11,[2]!customer,0),MATCH([2]Booking_SGN!$C$3,[2]!week,0)),0)</f>
        <v>#N/A</v>
      </c>
      <c r="L106" s="124">
        <f t="shared" si="9"/>
        <v>0</v>
      </c>
      <c r="M106" s="125">
        <f t="shared" si="10"/>
        <v>0</v>
      </c>
      <c r="N106" s="226"/>
      <c r="O106" s="113"/>
      <c r="P106" s="136" t="e">
        <f>IF([2]Booking_SGN!$B$2="SGN",INDEX([2]!volume,MATCH($N$11,[2]!customer,0),MATCH([2]Booking_SGN!$C$3,[2]!week,0)),0)</f>
        <v>#N/A</v>
      </c>
      <c r="Q106" s="138">
        <f t="shared" si="11"/>
        <v>0</v>
      </c>
      <c r="R106" s="139">
        <f t="shared" si="12"/>
        <v>0</v>
      </c>
      <c r="S106" s="140" t="e" cm="1">
        <f t="array" ref="S106">_xlfn.IFS(E106="Air",R106,E106="Sea",M106,E106="Air+Sea",M106+R106)</f>
        <v>#N/A</v>
      </c>
      <c r="T106" s="116"/>
      <c r="U106" s="29"/>
    </row>
    <row r="107" spans="1:21" x14ac:dyDescent="0.25">
      <c r="A107" s="1021"/>
      <c r="B107" s="142" t="s">
        <v>463</v>
      </c>
      <c r="C107" s="221" t="s">
        <v>451</v>
      </c>
      <c r="D107" s="150" t="s">
        <v>464</v>
      </c>
      <c r="E107" s="222"/>
      <c r="F107" s="223"/>
      <c r="G107" s="224">
        <v>5</v>
      </c>
      <c r="H107" s="225"/>
      <c r="I107" s="226"/>
      <c r="J107" s="227"/>
      <c r="K107" s="124" t="e">
        <f>IF([2]Booking_SGN!$B$2="SGN",INDEX([2]!volume,MATCH($I$11,[2]!customer,0),MATCH([2]Booking_SGN!$C$3,[2]!week,0)),0)</f>
        <v>#N/A</v>
      </c>
      <c r="L107" s="124">
        <f t="shared" si="9"/>
        <v>0</v>
      </c>
      <c r="M107" s="125">
        <f t="shared" si="10"/>
        <v>0</v>
      </c>
      <c r="N107" s="226"/>
      <c r="O107" s="113"/>
      <c r="P107" s="136" t="e">
        <f>IF([2]Booking_SGN!$B$2="SGN",INDEX([2]!volume,MATCH($N$11,[2]!customer,0),MATCH([2]Booking_SGN!$C$3,[2]!week,0)),0)</f>
        <v>#N/A</v>
      </c>
      <c r="Q107" s="138">
        <f t="shared" si="11"/>
        <v>0</v>
      </c>
      <c r="R107" s="139">
        <f t="shared" si="12"/>
        <v>0</v>
      </c>
      <c r="S107" s="140" t="e" cm="1">
        <f t="array" ref="S107">_xlfn.IFS(E107="Air",R107,E107="Sea",M107,E107="Air+Sea",M107+R107)</f>
        <v>#N/A</v>
      </c>
      <c r="T107" s="116"/>
      <c r="U107" s="29"/>
    </row>
    <row r="108" spans="1:21" x14ac:dyDescent="0.25">
      <c r="A108" s="1021"/>
      <c r="B108" s="142"/>
      <c r="C108" s="221" t="s">
        <v>451</v>
      </c>
      <c r="D108" s="150" t="s">
        <v>465</v>
      </c>
      <c r="E108" s="222"/>
      <c r="F108" s="223"/>
      <c r="G108" s="224">
        <v>30</v>
      </c>
      <c r="H108" s="225"/>
      <c r="I108" s="226"/>
      <c r="J108" s="227"/>
      <c r="K108" s="124" t="e">
        <f>IF([2]Booking_SGN!$B$2="SGN",INDEX([2]!volume,MATCH($I$11,[2]!customer,0),MATCH([2]Booking_SGN!$C$3,[2]!week,0)),0)</f>
        <v>#N/A</v>
      </c>
      <c r="L108" s="124">
        <f t="shared" si="9"/>
        <v>0</v>
      </c>
      <c r="M108" s="125">
        <f t="shared" si="10"/>
        <v>0</v>
      </c>
      <c r="N108" s="226"/>
      <c r="O108" s="113"/>
      <c r="P108" s="136" t="e">
        <f>IF([2]Booking_SGN!$B$2="SGN",INDEX([2]!volume,MATCH($N$11,[2]!customer,0),MATCH([2]Booking_SGN!$C$3,[2]!week,0)),0)</f>
        <v>#N/A</v>
      </c>
      <c r="Q108" s="138">
        <f t="shared" si="11"/>
        <v>0</v>
      </c>
      <c r="R108" s="139">
        <f t="shared" si="12"/>
        <v>0</v>
      </c>
      <c r="S108" s="140" t="e" cm="1">
        <f t="array" ref="S108">_xlfn.IFS(E108="Air",R108,E108="Sea",M108,E108="Air+Sea",M108+R108)</f>
        <v>#N/A</v>
      </c>
      <c r="T108" s="116"/>
      <c r="U108" s="29"/>
    </row>
    <row r="109" spans="1:21" x14ac:dyDescent="0.25">
      <c r="A109" s="1021"/>
      <c r="B109" s="142"/>
      <c r="C109" s="221" t="s">
        <v>451</v>
      </c>
      <c r="D109" s="150" t="s">
        <v>466</v>
      </c>
      <c r="E109" s="222"/>
      <c r="F109" s="223"/>
      <c r="G109" s="224">
        <v>180</v>
      </c>
      <c r="H109" s="225"/>
      <c r="I109" s="226"/>
      <c r="J109" s="227"/>
      <c r="K109" s="124" t="e">
        <f>IF([2]Booking_SGN!$B$2="SGN",INDEX([2]!volume,MATCH($I$11,[2]!customer,0),MATCH([2]Booking_SGN!$C$3,[2]!week,0)),0)</f>
        <v>#N/A</v>
      </c>
      <c r="L109" s="124">
        <f t="shared" si="9"/>
        <v>0</v>
      </c>
      <c r="M109" s="125">
        <f t="shared" si="10"/>
        <v>0</v>
      </c>
      <c r="N109" s="226"/>
      <c r="O109" s="113"/>
      <c r="P109" s="136" t="e">
        <f>IF([2]Booking_SGN!$B$2="SGN",INDEX([2]!volume,MATCH($N$11,[2]!customer,0),MATCH([2]Booking_SGN!$C$3,[2]!week,0)),0)</f>
        <v>#N/A</v>
      </c>
      <c r="Q109" s="138">
        <f t="shared" si="11"/>
        <v>0</v>
      </c>
      <c r="R109" s="139">
        <f t="shared" si="12"/>
        <v>0</v>
      </c>
      <c r="S109" s="140" t="e" cm="1">
        <f t="array" ref="S109">_xlfn.IFS(E109="Air",R109,E109="Sea",M109,E109="Air+Sea",M109+R109)</f>
        <v>#N/A</v>
      </c>
      <c r="T109" s="116"/>
      <c r="U109" s="29"/>
    </row>
    <row r="110" spans="1:21" ht="30" x14ac:dyDescent="0.25">
      <c r="A110" s="1021"/>
      <c r="B110" s="142" t="s">
        <v>467</v>
      </c>
      <c r="C110" s="221" t="s">
        <v>180</v>
      </c>
      <c r="D110" s="150" t="s">
        <v>240</v>
      </c>
      <c r="E110" s="222"/>
      <c r="F110" s="223"/>
      <c r="G110" s="224">
        <v>5</v>
      </c>
      <c r="H110" s="225"/>
      <c r="I110" s="226"/>
      <c r="J110" s="227"/>
      <c r="K110" s="124" t="e">
        <f>IF([2]Booking_SGN!$B$2="SGN",INDEX([2]!volume,MATCH($I$11,[2]!customer,0),MATCH([2]Booking_SGN!$C$3,[2]!week,0)),0)</f>
        <v>#N/A</v>
      </c>
      <c r="L110" s="124">
        <f t="shared" si="9"/>
        <v>0</v>
      </c>
      <c r="M110" s="125">
        <f t="shared" si="10"/>
        <v>0</v>
      </c>
      <c r="N110" s="226"/>
      <c r="O110" s="113"/>
      <c r="P110" s="136" t="e">
        <f>IF([2]Booking_SGN!$B$2="SGN",INDEX([2]!volume,MATCH($N$11,[2]!customer,0),MATCH([2]Booking_SGN!$C$3,[2]!week,0)),0)</f>
        <v>#N/A</v>
      </c>
      <c r="Q110" s="138">
        <f t="shared" si="11"/>
        <v>0</v>
      </c>
      <c r="R110" s="139">
        <f t="shared" si="12"/>
        <v>0</v>
      </c>
      <c r="S110" s="140" t="e" cm="1">
        <f t="array" ref="S110">_xlfn.IFS(E110="Air",R110,E110="Sea",M110,E110="Air+Sea",M110+R110)</f>
        <v>#N/A</v>
      </c>
      <c r="T110" s="116"/>
      <c r="U110" s="29"/>
    </row>
    <row r="111" spans="1:21" x14ac:dyDescent="0.25">
      <c r="A111" s="1021"/>
      <c r="B111" s="142"/>
      <c r="C111" s="221" t="s">
        <v>180</v>
      </c>
      <c r="D111" s="150" t="s">
        <v>468</v>
      </c>
      <c r="E111" s="222"/>
      <c r="F111" s="223"/>
      <c r="G111" s="224">
        <v>25</v>
      </c>
      <c r="H111" s="225"/>
      <c r="I111" s="226"/>
      <c r="J111" s="227"/>
      <c r="K111" s="124" t="e">
        <f>IF([2]Booking_SGN!$B$2="SGN",INDEX([2]!volume,MATCH($I$11,[2]!customer,0),MATCH([2]Booking_SGN!$C$3,[2]!week,0)),0)</f>
        <v>#N/A</v>
      </c>
      <c r="L111" s="124">
        <f t="shared" si="9"/>
        <v>0</v>
      </c>
      <c r="M111" s="125">
        <f t="shared" si="10"/>
        <v>0</v>
      </c>
      <c r="N111" s="226"/>
      <c r="O111" s="113"/>
      <c r="P111" s="136" t="e">
        <f>IF([2]Booking_SGN!$B$2="SGN",INDEX([2]!volume,MATCH($N$11,[2]!customer,0),MATCH([2]Booking_SGN!$C$3,[2]!week,0)),0)</f>
        <v>#N/A</v>
      </c>
      <c r="Q111" s="138">
        <f t="shared" si="11"/>
        <v>0</v>
      </c>
      <c r="R111" s="139">
        <f t="shared" si="12"/>
        <v>0</v>
      </c>
      <c r="S111" s="140" t="e" cm="1">
        <f t="array" ref="S111">_xlfn.IFS(E111="Air",R111,E111="Sea",M111,E111="Air+Sea",M111+R111)</f>
        <v>#N/A</v>
      </c>
      <c r="T111" s="116"/>
      <c r="U111" s="29"/>
    </row>
    <row r="112" spans="1:21" x14ac:dyDescent="0.25">
      <c r="A112" s="1021"/>
      <c r="B112" s="142"/>
      <c r="C112" s="221" t="s">
        <v>180</v>
      </c>
      <c r="D112" s="150" t="s">
        <v>469</v>
      </c>
      <c r="E112" s="222"/>
      <c r="F112" s="223"/>
      <c r="G112" s="224">
        <v>20</v>
      </c>
      <c r="H112" s="225"/>
      <c r="I112" s="226"/>
      <c r="J112" s="227"/>
      <c r="K112" s="124" t="e">
        <f>IF([2]Booking_SGN!$B$2="SGN",INDEX([2]!volume,MATCH($I$11,[2]!customer,0),MATCH([2]Booking_SGN!$C$3,[2]!week,0)),0)</f>
        <v>#N/A</v>
      </c>
      <c r="L112" s="124">
        <f t="shared" si="9"/>
        <v>0</v>
      </c>
      <c r="M112" s="125">
        <f t="shared" si="10"/>
        <v>0</v>
      </c>
      <c r="N112" s="226"/>
      <c r="O112" s="113"/>
      <c r="P112" s="136" t="e">
        <f>IF([2]Booking_SGN!$B$2="SGN",INDEX([2]!volume,MATCH($N$11,[2]!customer,0),MATCH([2]Booking_SGN!$C$3,[2]!week,0)),0)</f>
        <v>#N/A</v>
      </c>
      <c r="Q112" s="138">
        <f t="shared" si="11"/>
        <v>0</v>
      </c>
      <c r="R112" s="139">
        <f t="shared" si="12"/>
        <v>0</v>
      </c>
      <c r="S112" s="140" t="e" cm="1">
        <f t="array" ref="S112">_xlfn.IFS(E112="Air",R112,E112="Sea",M112,E112="Air+Sea",M112+R112)</f>
        <v>#N/A</v>
      </c>
      <c r="T112" s="116"/>
      <c r="U112" s="29"/>
    </row>
    <row r="113" spans="1:21" ht="18" customHeight="1" x14ac:dyDescent="0.25">
      <c r="A113" s="1021"/>
      <c r="B113" s="142" t="s">
        <v>470</v>
      </c>
      <c r="C113" s="221" t="s">
        <v>180</v>
      </c>
      <c r="D113" s="150" t="s">
        <v>471</v>
      </c>
      <c r="E113" s="222"/>
      <c r="F113" s="221"/>
      <c r="G113" s="224">
        <v>45</v>
      </c>
      <c r="H113" s="225"/>
      <c r="I113" s="226"/>
      <c r="J113" s="227"/>
      <c r="K113" s="124" t="e">
        <f>IF([2]Booking_SGN!$B$2="SGN",INDEX([2]!volume,MATCH($I$11,[2]!customer,0),MATCH([2]Booking_SGN!$C$3,[2]!week,0)),0)</f>
        <v>#N/A</v>
      </c>
      <c r="L113" s="124">
        <f t="shared" si="9"/>
        <v>0</v>
      </c>
      <c r="M113" s="125">
        <f t="shared" si="10"/>
        <v>0</v>
      </c>
      <c r="N113" s="226"/>
      <c r="O113" s="113"/>
      <c r="P113" s="136" t="e">
        <f>IF([2]Booking_SGN!$B$2="SGN",INDEX([2]!volume,MATCH($N$11,[2]!customer,0),MATCH([2]Booking_SGN!$C$3,[2]!week,0)),0)</f>
        <v>#N/A</v>
      </c>
      <c r="Q113" s="138">
        <f t="shared" si="11"/>
        <v>0</v>
      </c>
      <c r="R113" s="139">
        <f t="shared" si="12"/>
        <v>0</v>
      </c>
      <c r="S113" s="140" t="e" cm="1">
        <f t="array" ref="S113">_xlfn.IFS(E113="Air",R113,E113="Sea",M113,E113="Air+Sea",M113+R113)</f>
        <v>#N/A</v>
      </c>
      <c r="T113" s="116"/>
      <c r="U113" s="29"/>
    </row>
    <row r="114" spans="1:21" ht="15.75" customHeight="1" x14ac:dyDescent="0.25">
      <c r="A114" s="1021"/>
      <c r="B114" s="142"/>
      <c r="C114" s="221" t="s">
        <v>180</v>
      </c>
      <c r="D114" s="150" t="s">
        <v>472</v>
      </c>
      <c r="E114" s="222"/>
      <c r="F114" s="221"/>
      <c r="G114" s="224">
        <v>60</v>
      </c>
      <c r="H114" s="225"/>
      <c r="I114" s="226"/>
      <c r="J114" s="227"/>
      <c r="K114" s="124" t="e">
        <f>IF([2]Booking_SGN!$B$2="SGN",INDEX([2]!volume,MATCH($I$11,[2]!customer,0),MATCH([2]Booking_SGN!$C$3,[2]!week,0)),0)</f>
        <v>#N/A</v>
      </c>
      <c r="L114" s="124">
        <f t="shared" si="9"/>
        <v>0</v>
      </c>
      <c r="M114" s="125">
        <f t="shared" si="10"/>
        <v>0</v>
      </c>
      <c r="N114" s="226"/>
      <c r="O114" s="113"/>
      <c r="P114" s="136" t="e">
        <f>IF([2]Booking_SGN!$B$2="SGN",INDEX([2]!volume,MATCH($N$11,[2]!customer,0),MATCH([2]Booking_SGN!$C$3,[2]!week,0)),0)</f>
        <v>#N/A</v>
      </c>
      <c r="Q114" s="138">
        <f t="shared" si="11"/>
        <v>0</v>
      </c>
      <c r="R114" s="139">
        <f t="shared" si="12"/>
        <v>0</v>
      </c>
      <c r="S114" s="140" t="e" cm="1">
        <f t="array" ref="S114">_xlfn.IFS(E114="Air",R114,E114="Sea",M114,E114="Air+Sea",M114+R114)</f>
        <v>#N/A</v>
      </c>
      <c r="T114" s="116"/>
      <c r="U114" s="29"/>
    </row>
    <row r="115" spans="1:21" ht="18.75" customHeight="1" x14ac:dyDescent="0.25">
      <c r="A115" s="1021"/>
      <c r="B115" s="142" t="s">
        <v>473</v>
      </c>
      <c r="C115" s="143" t="s">
        <v>474</v>
      </c>
      <c r="D115" s="150" t="s">
        <v>475</v>
      </c>
      <c r="E115" s="222"/>
      <c r="F115" s="143"/>
      <c r="G115" s="224">
        <v>5</v>
      </c>
      <c r="H115" s="232"/>
      <c r="I115" s="226"/>
      <c r="J115" s="227"/>
      <c r="K115" s="124" t="e">
        <f>IF([2]Booking_SGN!$B$2="SGN",INDEX([2]!volume,MATCH($I$11,[2]!customer,0),MATCH([2]Booking_SGN!$C$3,[2]!week,0)),0)</f>
        <v>#N/A</v>
      </c>
      <c r="L115" s="124">
        <f t="shared" si="9"/>
        <v>0</v>
      </c>
      <c r="M115" s="125">
        <f t="shared" si="10"/>
        <v>0</v>
      </c>
      <c r="N115" s="226"/>
      <c r="O115" s="113"/>
      <c r="P115" s="136" t="e">
        <f>IF([2]Booking_SGN!$B$2="SGN",INDEX([2]!volume,MATCH($N$11,[2]!customer,0),MATCH([2]Booking_SGN!$C$3,[2]!week,0)),0)</f>
        <v>#N/A</v>
      </c>
      <c r="Q115" s="138">
        <f t="shared" si="11"/>
        <v>0</v>
      </c>
      <c r="R115" s="139">
        <f t="shared" si="12"/>
        <v>0</v>
      </c>
      <c r="S115" s="140" t="e" cm="1">
        <f t="array" ref="S115">_xlfn.IFS(E115="Air",R115,E115="Sea",M115,E115="Air+Sea",M115+R115)</f>
        <v>#N/A</v>
      </c>
      <c r="T115" s="116"/>
      <c r="U115" s="233"/>
    </row>
    <row r="116" spans="1:21" x14ac:dyDescent="0.25">
      <c r="A116" s="1021"/>
      <c r="B116" s="142"/>
      <c r="C116" s="143" t="s">
        <v>474</v>
      </c>
      <c r="D116" s="150" t="s">
        <v>476</v>
      </c>
      <c r="E116" s="222"/>
      <c r="F116" s="143"/>
      <c r="G116" s="224">
        <v>20</v>
      </c>
      <c r="H116" s="232"/>
      <c r="I116" s="149"/>
      <c r="J116" s="227"/>
      <c r="K116" s="124" t="e">
        <f>IF([2]Booking_SGN!$B$2="SGN",INDEX([2]!volume,MATCH($I$11,[2]!customer,0),MATCH([2]Booking_SGN!$C$3,[2]!week,0)),0)</f>
        <v>#N/A</v>
      </c>
      <c r="L116" s="124">
        <f t="shared" si="9"/>
        <v>0</v>
      </c>
      <c r="M116" s="125">
        <f t="shared" si="10"/>
        <v>0</v>
      </c>
      <c r="N116" s="149"/>
      <c r="O116" s="113"/>
      <c r="P116" s="136" t="e">
        <f>IF([2]Booking_SGN!$B$2="SGN",INDEX([2]!volume,MATCH($N$11,[2]!customer,0),MATCH([2]Booking_SGN!$C$3,[2]!week,0)),0)</f>
        <v>#N/A</v>
      </c>
      <c r="Q116" s="138">
        <f t="shared" si="11"/>
        <v>0</v>
      </c>
      <c r="R116" s="139">
        <f t="shared" si="12"/>
        <v>0</v>
      </c>
      <c r="S116" s="140" t="e" cm="1">
        <f t="array" ref="S116">_xlfn.IFS(E116="Air",R116,E116="Sea",M116,E116="Air+Sea",M116+R116)</f>
        <v>#N/A</v>
      </c>
      <c r="T116" s="116"/>
      <c r="U116" s="233"/>
    </row>
    <row r="117" spans="1:21" x14ac:dyDescent="0.25">
      <c r="A117" s="1021"/>
      <c r="B117" s="142"/>
      <c r="C117" s="143" t="s">
        <v>474</v>
      </c>
      <c r="D117" s="150" t="s">
        <v>477</v>
      </c>
      <c r="E117" s="222"/>
      <c r="F117" s="143"/>
      <c r="G117" s="224">
        <v>50</v>
      </c>
      <c r="H117" s="232"/>
      <c r="I117" s="149"/>
      <c r="J117" s="227"/>
      <c r="K117" s="124" t="e">
        <f>IF([2]Booking_SGN!$B$2="SGN",INDEX([2]!volume,MATCH($I$11,[2]!customer,0),MATCH([2]Booking_SGN!$C$3,[2]!week,0)),0)</f>
        <v>#N/A</v>
      </c>
      <c r="L117" s="124">
        <f t="shared" si="9"/>
        <v>0</v>
      </c>
      <c r="M117" s="125">
        <f t="shared" si="10"/>
        <v>0</v>
      </c>
      <c r="N117" s="149"/>
      <c r="O117" s="113"/>
      <c r="P117" s="136" t="e">
        <f>IF([2]Booking_SGN!$B$2="SGN",INDEX([2]!volume,MATCH($N$11,[2]!customer,0),MATCH([2]Booking_SGN!$C$3,[2]!week,0)),0)</f>
        <v>#N/A</v>
      </c>
      <c r="Q117" s="138">
        <f t="shared" si="11"/>
        <v>0</v>
      </c>
      <c r="R117" s="139">
        <f t="shared" si="12"/>
        <v>0</v>
      </c>
      <c r="S117" s="140" t="e" cm="1">
        <f t="array" ref="S117">_xlfn.IFS(E117="Air",R117,E117="Sea",M117,E117="Air+Sea",M117+R117)</f>
        <v>#N/A</v>
      </c>
      <c r="T117" s="116"/>
      <c r="U117" s="233"/>
    </row>
    <row r="118" spans="1:21" x14ac:dyDescent="0.25">
      <c r="A118" s="1021"/>
      <c r="B118" s="142"/>
      <c r="C118" s="143" t="s">
        <v>474</v>
      </c>
      <c r="D118" s="150" t="s">
        <v>478</v>
      </c>
      <c r="E118" s="222"/>
      <c r="F118" s="143"/>
      <c r="G118" s="224">
        <v>10</v>
      </c>
      <c r="H118" s="232"/>
      <c r="I118" s="149"/>
      <c r="J118" s="227"/>
      <c r="K118" s="124" t="e">
        <f>IF([2]Booking_SGN!$B$2="SGN",INDEX([2]!volume,MATCH($I$11,[2]!customer,0),MATCH([2]Booking_SGN!$C$3,[2]!week,0)),0)</f>
        <v>#N/A</v>
      </c>
      <c r="L118" s="124">
        <f t="shared" si="9"/>
        <v>0</v>
      </c>
      <c r="M118" s="125">
        <f t="shared" si="10"/>
        <v>0</v>
      </c>
      <c r="N118" s="149"/>
      <c r="O118" s="113"/>
      <c r="P118" s="136" t="e">
        <f>IF([2]Booking_SGN!$B$2="SGN",INDEX([2]!volume,MATCH($N$11,[2]!customer,0),MATCH([2]Booking_SGN!$C$3,[2]!week,0)),0)</f>
        <v>#N/A</v>
      </c>
      <c r="Q118" s="138">
        <f t="shared" si="11"/>
        <v>0</v>
      </c>
      <c r="R118" s="139">
        <f t="shared" si="12"/>
        <v>0</v>
      </c>
      <c r="S118" s="140" t="e" cm="1">
        <f t="array" ref="S118">_xlfn.IFS(E118="Air",R118,E118="Sea",M118,E118="Air+Sea",M118+R118)</f>
        <v>#N/A</v>
      </c>
      <c r="T118" s="116"/>
      <c r="U118" s="233"/>
    </row>
    <row r="119" spans="1:21" x14ac:dyDescent="0.25">
      <c r="A119" s="1021"/>
      <c r="B119" s="142"/>
      <c r="C119" s="143" t="s">
        <v>474</v>
      </c>
      <c r="D119" s="150" t="s">
        <v>479</v>
      </c>
      <c r="E119" s="222"/>
      <c r="F119" s="143"/>
      <c r="G119" s="224">
        <v>50</v>
      </c>
      <c r="H119" s="232"/>
      <c r="I119" s="149"/>
      <c r="J119" s="227"/>
      <c r="K119" s="124" t="e">
        <f>IF([2]Booking_SGN!$B$2="SGN",INDEX([2]!volume,MATCH($I$11,[2]!customer,0),MATCH([2]Booking_SGN!$C$3,[2]!week,0)),0)</f>
        <v>#N/A</v>
      </c>
      <c r="L119" s="124">
        <f t="shared" si="9"/>
        <v>0</v>
      </c>
      <c r="M119" s="125">
        <f t="shared" si="10"/>
        <v>0</v>
      </c>
      <c r="N119" s="149"/>
      <c r="O119" s="113"/>
      <c r="P119" s="136" t="e">
        <f>IF([2]Booking_SGN!$B$2="SGN",INDEX([2]!volume,MATCH($N$11,[2]!customer,0),MATCH([2]Booking_SGN!$C$3,[2]!week,0)),0)</f>
        <v>#N/A</v>
      </c>
      <c r="Q119" s="138">
        <f t="shared" si="11"/>
        <v>0</v>
      </c>
      <c r="R119" s="139">
        <f t="shared" si="12"/>
        <v>0</v>
      </c>
      <c r="S119" s="140" t="e" cm="1">
        <f t="array" ref="S119">_xlfn.IFS(E119="Air",R119,E119="Sea",M119,E119="Air+Sea",M119+R119)</f>
        <v>#N/A</v>
      </c>
      <c r="T119" s="116"/>
      <c r="U119" s="233"/>
    </row>
    <row r="120" spans="1:21" ht="18.75" customHeight="1" thickBot="1" x14ac:dyDescent="0.3">
      <c r="A120" s="1022"/>
      <c r="B120" s="234"/>
      <c r="C120" s="235" t="s">
        <v>474</v>
      </c>
      <c r="D120" s="236" t="s">
        <v>480</v>
      </c>
      <c r="E120" s="237"/>
      <c r="F120" s="235"/>
      <c r="G120" s="238">
        <v>5</v>
      </c>
      <c r="H120" s="239"/>
      <c r="I120" s="240"/>
      <c r="J120" s="241"/>
      <c r="K120" s="242" t="e">
        <f>IF([2]Booking_SGN!$B$2="SGN",INDEX([2]!volume,MATCH($I$11,[2]!customer,0),MATCH([2]Booking_SGN!$C$3,[2]!week,0)),0)</f>
        <v>#N/A</v>
      </c>
      <c r="L120" s="242">
        <f t="shared" si="9"/>
        <v>0</v>
      </c>
      <c r="M120" s="243">
        <f t="shared" si="10"/>
        <v>0</v>
      </c>
      <c r="N120" s="240"/>
      <c r="O120" s="244"/>
      <c r="P120" s="245" t="e">
        <f>IF([2]Booking_SGN!$B$2="SGN",INDEX([2]!volume,MATCH($N$11,[2]!customer,0),MATCH([2]Booking_SGN!$C$3,[2]!week,0)),0)</f>
        <v>#N/A</v>
      </c>
      <c r="Q120" s="246">
        <f t="shared" si="11"/>
        <v>0</v>
      </c>
      <c r="R120" s="182">
        <f t="shared" si="12"/>
        <v>0</v>
      </c>
      <c r="S120" s="247" t="e" cm="1">
        <f t="array" ref="S120">_xlfn.IFS(E120="Air",R120,E120="Sea",M120,E120="Air+Sea",M120+R120)</f>
        <v>#N/A</v>
      </c>
      <c r="T120" s="116"/>
      <c r="U120" s="233"/>
    </row>
    <row r="121" spans="1:21" ht="18.75" customHeight="1" x14ac:dyDescent="0.25">
      <c r="A121" s="248"/>
      <c r="B121" s="233"/>
      <c r="C121" s="233"/>
      <c r="D121" s="233"/>
      <c r="E121" s="233"/>
      <c r="F121" s="233"/>
      <c r="H121" s="233"/>
      <c r="I121" s="249"/>
      <c r="K121" s="251"/>
      <c r="L121" s="251"/>
      <c r="M121" s="252"/>
      <c r="N121" s="253"/>
      <c r="O121" s="254"/>
      <c r="P121" s="255"/>
      <c r="Q121" s="256"/>
      <c r="R121" s="256"/>
      <c r="S121" s="257"/>
      <c r="T121" s="116"/>
      <c r="U121" s="233"/>
    </row>
    <row r="122" spans="1:21" ht="18.75" customHeight="1" thickBot="1" x14ac:dyDescent="0.3">
      <c r="A122" s="258"/>
      <c r="B122" s="233"/>
      <c r="C122" s="233"/>
      <c r="D122" s="233"/>
      <c r="E122" s="233"/>
      <c r="F122" s="233"/>
      <c r="H122" s="233"/>
      <c r="I122" s="249"/>
      <c r="K122" s="251"/>
      <c r="L122" s="251"/>
      <c r="M122" s="252"/>
      <c r="N122" s="249"/>
      <c r="O122" s="259"/>
      <c r="P122" s="251"/>
      <c r="Q122" s="252"/>
      <c r="R122" s="252"/>
      <c r="S122" s="260"/>
      <c r="T122" s="116"/>
      <c r="U122" s="233"/>
    </row>
    <row r="123" spans="1:21" ht="36.75" customHeight="1" x14ac:dyDescent="0.25">
      <c r="A123" s="184"/>
      <c r="I123" s="191"/>
      <c r="J123" s="192" t="s">
        <v>481</v>
      </c>
      <c r="K123" s="193" t="e">
        <f>IF([2]Booking_SGN!$B$2="SGN",INDEX([2]!volume,MATCH($I$11,[2]!customer,0),MATCH([2]Booking_SGN!$C$3,[2]!week,0)),0)</f>
        <v>#N/A</v>
      </c>
      <c r="L123" s="193">
        <f>SUM(L85:L122)</f>
        <v>683</v>
      </c>
      <c r="M123" s="193">
        <f>SUM(M85:M122)</f>
        <v>0</v>
      </c>
      <c r="N123" s="191"/>
      <c r="O123" s="192" t="s">
        <v>481</v>
      </c>
      <c r="P123" s="193" t="e">
        <f>IF([2]Booking_SGN!$B$2="SGN",INDEX([2]!volume,MATCH($N$11,[2]!customer,0),MATCH([2]Booking_SGN!$C$3,[2]!week,0)),0)</f>
        <v>#N/A</v>
      </c>
      <c r="Q123" s="193">
        <f>SUM(Q85:Q122)</f>
        <v>0</v>
      </c>
      <c r="R123" s="194">
        <f>SUM(R85:R122)</f>
        <v>0</v>
      </c>
      <c r="S123" s="261">
        <f t="shared" ref="S123:S128" si="13">R123+M123</f>
        <v>0</v>
      </c>
      <c r="T123" s="196"/>
    </row>
    <row r="124" spans="1:21" ht="15.75" thickBot="1" x14ac:dyDescent="0.3">
      <c r="B124" s="185"/>
      <c r="I124" s="191"/>
      <c r="J124" s="197" t="s">
        <v>430</v>
      </c>
      <c r="K124" s="198"/>
      <c r="L124" s="198"/>
      <c r="M124" s="263" t="e">
        <f>M123*K123/40/3600</f>
        <v>#N/A</v>
      </c>
      <c r="N124" s="191"/>
      <c r="O124" s="197" t="s">
        <v>430</v>
      </c>
      <c r="P124" s="263"/>
      <c r="Q124" s="263"/>
      <c r="R124" s="269" t="e">
        <f>R123*P123/40/3600</f>
        <v>#N/A</v>
      </c>
      <c r="S124" s="264" t="e">
        <f t="shared" si="13"/>
        <v>#N/A</v>
      </c>
      <c r="T124" s="265"/>
    </row>
    <row r="125" spans="1:21" x14ac:dyDescent="0.25">
      <c r="B125" s="185"/>
      <c r="I125" s="191"/>
      <c r="J125" s="266"/>
      <c r="N125" s="191"/>
      <c r="O125" s="266"/>
      <c r="R125" s="267"/>
      <c r="S125" s="267"/>
    </row>
    <row r="126" spans="1:21" ht="15.75" thickBot="1" x14ac:dyDescent="0.3">
      <c r="B126" s="185"/>
      <c r="I126" s="191"/>
      <c r="J126" s="266"/>
      <c r="N126" s="191"/>
      <c r="O126" s="266"/>
      <c r="R126" s="267"/>
      <c r="S126" s="267"/>
    </row>
    <row r="127" spans="1:21" ht="45" x14ac:dyDescent="0.25">
      <c r="B127" s="185"/>
      <c r="I127" s="191"/>
      <c r="J127" s="192" t="s">
        <v>482</v>
      </c>
      <c r="K127" s="193" t="e">
        <f>IF([2]Booking_SGN!$B$2="SGN",INDEX([2]!volume,MATCH($I$11,[2]!customer,0),MATCH([2]Booking_SGN!$C$3,[2]!week,0)),0)</f>
        <v>#N/A</v>
      </c>
      <c r="L127" s="193">
        <f>L123+L82</f>
        <v>869</v>
      </c>
      <c r="M127" s="193">
        <f>M123+M82</f>
        <v>0</v>
      </c>
      <c r="N127" s="191"/>
      <c r="O127" s="192" t="s">
        <v>482</v>
      </c>
      <c r="P127" s="193" t="e">
        <f>IF([2]Booking_SGN!$B$2="SGN",INDEX([2]!volume,MATCH($N$11,[2]!customer,0),MATCH([2]Booking_SGN!$C$3,[2]!week,0)),0)</f>
        <v>#N/A</v>
      </c>
      <c r="Q127" s="193">
        <f>Q123+Q82</f>
        <v>186</v>
      </c>
      <c r="R127" s="194">
        <f>R123+R82</f>
        <v>0</v>
      </c>
      <c r="S127" s="261">
        <f t="shared" si="13"/>
        <v>0</v>
      </c>
      <c r="T127" s="268"/>
    </row>
    <row r="128" spans="1:21" ht="15.75" thickBot="1" x14ac:dyDescent="0.3">
      <c r="B128" s="185"/>
      <c r="I128" s="191"/>
      <c r="J128" s="197" t="s">
        <v>483</v>
      </c>
      <c r="K128" s="198"/>
      <c r="L128" s="198"/>
      <c r="M128" s="263" t="e">
        <f>M124+M83</f>
        <v>#N/A</v>
      </c>
      <c r="N128" s="191"/>
      <c r="O128" s="197" t="s">
        <v>483</v>
      </c>
      <c r="P128" s="198"/>
      <c r="Q128" s="198"/>
      <c r="R128" s="269" t="e">
        <f>R124+R83</f>
        <v>#N/A</v>
      </c>
      <c r="S128" s="264" t="e">
        <f t="shared" si="13"/>
        <v>#N/A</v>
      </c>
      <c r="T128" s="265"/>
    </row>
    <row r="129" spans="2:19" ht="15.75" thickBot="1" x14ac:dyDescent="0.3">
      <c r="I129" s="191"/>
      <c r="J129" s="266"/>
      <c r="N129" s="191"/>
      <c r="O129" s="266"/>
      <c r="R129" s="267"/>
      <c r="S129" s="267"/>
    </row>
    <row r="130" spans="2:19" x14ac:dyDescent="0.25">
      <c r="I130" s="191"/>
      <c r="J130" s="270" t="s">
        <v>484</v>
      </c>
      <c r="K130" s="271"/>
      <c r="L130" s="272"/>
      <c r="M130" s="272"/>
      <c r="N130" s="191"/>
      <c r="O130" s="270" t="s">
        <v>484</v>
      </c>
      <c r="P130" s="271"/>
      <c r="Q130" s="272"/>
      <c r="R130" s="273"/>
      <c r="S130" s="267"/>
    </row>
    <row r="131" spans="2:19" ht="15.75" thickBot="1" x14ac:dyDescent="0.3">
      <c r="I131" s="191"/>
      <c r="J131" s="274" t="s">
        <v>485</v>
      </c>
      <c r="K131" s="275"/>
      <c r="L131" s="276"/>
      <c r="M131" s="276"/>
      <c r="N131" s="191"/>
      <c r="O131" s="274" t="s">
        <v>485</v>
      </c>
      <c r="P131" s="275"/>
      <c r="Q131" s="276"/>
      <c r="R131" s="277"/>
      <c r="S131" s="204"/>
    </row>
    <row r="132" spans="2:19" ht="15.75" thickBot="1" x14ac:dyDescent="0.3">
      <c r="B132" s="59"/>
      <c r="C132" s="59"/>
      <c r="D132" s="59"/>
      <c r="I132" s="202"/>
      <c r="J132" s="203"/>
      <c r="K132" s="198"/>
      <c r="L132" s="198"/>
      <c r="M132" s="198"/>
      <c r="N132" s="202"/>
      <c r="O132" s="203"/>
      <c r="P132" s="198"/>
      <c r="Q132" s="198"/>
      <c r="R132" s="204"/>
      <c r="S132" s="278"/>
    </row>
  </sheetData>
  <sheetProtection algorithmName="SHA-512" hashValue="5AnPqjuMZUfYFa5bTNDppkCXYcXPfumiswOx3hhui3ExewDGV0Va3ZlE1XjPatuhFa5FeQOrMoi6IAJbzBW21g==" saltValue="E1tArCGbaqu4wM0DsW/zRg==" spinCount="100000" sheet="1" objects="1" scenarios="1" insertRows="0" sort="0" autoFilter="0"/>
  <autoFilter ref="A12:U120" xr:uid="{00000000-0009-0000-0000-000003000000}"/>
  <mergeCells count="19">
    <mergeCell ref="A10:S10"/>
    <mergeCell ref="I11:M11"/>
    <mergeCell ref="N11:R11"/>
    <mergeCell ref="A13:A25"/>
    <mergeCell ref="B14:B18"/>
    <mergeCell ref="B21:B22"/>
    <mergeCell ref="B23:B24"/>
    <mergeCell ref="A61:A64"/>
    <mergeCell ref="B62:B63"/>
    <mergeCell ref="A65:A80"/>
    <mergeCell ref="A85:A120"/>
    <mergeCell ref="A26:A41"/>
    <mergeCell ref="B31:B32"/>
    <mergeCell ref="B35:B36"/>
    <mergeCell ref="B37:B38"/>
    <mergeCell ref="B40:B41"/>
    <mergeCell ref="A42:A60"/>
    <mergeCell ref="B47:B48"/>
    <mergeCell ref="B55:B56"/>
  </mergeCells>
  <conditionalFormatting sqref="I13:I24 N13:N122 I26:I27 I29:I33 I35:I38 I40:I49 I53:I122">
    <cfRule type="notContainsBlanks" dxfId="54" priority="1">
      <formula>LEN(TRIM(I13))&gt;0</formula>
    </cfRule>
  </conditionalFormatting>
  <dataValidations count="4">
    <dataValidation type="list" allowBlank="1" showInputMessage="1" showErrorMessage="1" sqref="C129 C133:C1048576 C11 C122:C123" xr:uid="{A0E09BD0-37DE-4E62-A719-F77F221B83B7}">
      <formula1>"Reporting, APLL BK, Carrier BK, VOY, SPR/BOH, CLP, MBL, DN, Vendor, Email, Call, Shipment, BA, SAP &amp; GFF PO, Bill, COO, Times, Container, SI, BL"</formula1>
    </dataValidation>
    <dataValidation type="list" allowBlank="1" showInputMessage="1" showErrorMessage="1" sqref="C125:C128 B5:B8" xr:uid="{A716A10F-6882-4722-A72D-788B78BC12F8}">
      <formula1>"Reporting, APLL BK, Carrier BK, VOY, SPR/BOH, CLP, MBL, DN, Vendor, Email, Call, Shipment, BA, SAP &amp; GFF PO, Bill, COO, Times"</formula1>
    </dataValidation>
    <dataValidation type="list" allowBlank="1" showInputMessage="1" showErrorMessage="1" sqref="F125:F129 E11:E1048576 D5:E8" xr:uid="{E9449FA4-A954-4303-9278-8B0C8720BFF4}">
      <formula1>"Air,Sea,Air+Sea"</formula1>
    </dataValidation>
    <dataValidation type="list" allowBlank="1" showInputMessage="1" showErrorMessage="1" sqref="C12:C121" xr:uid="{DDDC734C-4385-4F05-A976-077E36E9A403}">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9396-CEE6-4F37-B92A-4E3AB2AB8864}">
  <sheetPr codeName="Sheet27">
    <tabColor rgb="FF92D050"/>
  </sheetPr>
  <dimension ref="A1:U170"/>
  <sheetViews>
    <sheetView showGridLines="0" topLeftCell="A52" zoomScale="55" zoomScaleNormal="55" workbookViewId="0">
      <selection activeCell="K101" sqref="K101"/>
    </sheetView>
  </sheetViews>
  <sheetFormatPr defaultColWidth="9.140625" defaultRowHeight="15" x14ac:dyDescent="0.25"/>
  <cols>
    <col min="1" max="1" width="15.5703125" style="262" customWidth="1"/>
    <col min="2" max="2" width="26.85546875" style="29" customWidth="1"/>
    <col min="3" max="3" width="16.42578125" style="29" customWidth="1"/>
    <col min="4" max="4" width="52.5703125" style="29" customWidth="1"/>
    <col min="5" max="5" width="15.5703125" style="29" customWidth="1"/>
    <col min="6" max="6" width="11.5703125" style="29" customWidth="1"/>
    <col min="7" max="7" width="11.5703125" style="77" customWidth="1"/>
    <col min="8" max="8" width="13.7109375" style="185" customWidth="1"/>
    <col min="9" max="9" width="18.85546875" style="279" customWidth="1"/>
    <col min="10" max="10" width="21.28515625" style="250" customWidth="1"/>
    <col min="11" max="13" width="21.28515625" style="69" customWidth="1"/>
    <col min="14" max="14" width="13.5703125" style="279" customWidth="1"/>
    <col min="15" max="15" width="13.5703125" style="250" customWidth="1"/>
    <col min="16" max="18" width="13.5703125" style="69" customWidth="1"/>
    <col min="19" max="19" width="15.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343</v>
      </c>
      <c r="D5" s="53"/>
      <c r="E5" s="53"/>
      <c r="F5" s="77" t="s">
        <v>344</v>
      </c>
      <c r="G5" s="67"/>
      <c r="I5" s="78"/>
      <c r="J5" s="69"/>
      <c r="K5" s="69"/>
      <c r="L5" s="69"/>
      <c r="M5" s="69"/>
      <c r="N5" s="68"/>
      <c r="O5" s="69"/>
      <c r="P5" s="69"/>
      <c r="Q5" s="69"/>
      <c r="R5" s="69"/>
      <c r="S5" s="69"/>
    </row>
    <row r="6" spans="1:21" s="58" customFormat="1" ht="19.5" customHeight="1" x14ac:dyDescent="0.25">
      <c r="A6" s="75"/>
      <c r="B6" s="79"/>
      <c r="C6" s="53" t="s">
        <v>345</v>
      </c>
      <c r="D6" s="53"/>
      <c r="E6" s="53"/>
      <c r="F6" s="77" t="s">
        <v>346</v>
      </c>
      <c r="G6" s="67"/>
      <c r="I6" s="78"/>
      <c r="J6" s="69"/>
      <c r="K6" s="69"/>
      <c r="L6" s="69"/>
      <c r="M6" s="69"/>
      <c r="N6" s="68"/>
      <c r="O6" s="69"/>
      <c r="P6" s="69"/>
      <c r="Q6" s="69"/>
      <c r="R6" s="69"/>
      <c r="S6" s="69"/>
    </row>
    <row r="7" spans="1:21" s="58" customFormat="1" ht="19.5" customHeight="1" x14ac:dyDescent="0.25">
      <c r="A7" s="75"/>
      <c r="B7" s="80"/>
      <c r="C7" s="53" t="s">
        <v>347</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349</v>
      </c>
      <c r="D8" s="54"/>
      <c r="E8" s="54"/>
      <c r="F8" s="83" t="s">
        <v>350</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13</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NBSG - Sea</v>
      </c>
      <c r="J11" s="1029"/>
      <c r="K11" s="1029"/>
      <c r="L11" s="1029"/>
      <c r="M11" s="1030"/>
      <c r="N11" s="1028" t="str">
        <f>_xlfn.CONCAT($A$10," ","-"," ","Air")</f>
        <v>NBSG - Air</v>
      </c>
      <c r="O11" s="1029"/>
      <c r="P11" s="1029"/>
      <c r="Q11" s="1029"/>
      <c r="R11" s="1030"/>
      <c r="S11" s="89" t="s">
        <v>352</v>
      </c>
      <c r="T11" s="53"/>
    </row>
    <row r="12" spans="1:21" s="58" customFormat="1" ht="45.75" thickBot="1" x14ac:dyDescent="0.3">
      <c r="A12" s="90" t="s">
        <v>353</v>
      </c>
      <c r="B12" s="91" t="s">
        <v>354</v>
      </c>
      <c r="C12" s="92" t="s">
        <v>355</v>
      </c>
      <c r="D12" s="93" t="s">
        <v>356</v>
      </c>
      <c r="E12" s="93" t="s">
        <v>357</v>
      </c>
      <c r="F12" s="93" t="s">
        <v>358</v>
      </c>
      <c r="G12" s="94" t="s">
        <v>359</v>
      </c>
      <c r="H12" s="95" t="s">
        <v>360</v>
      </c>
      <c r="I12" s="96" t="s">
        <v>361</v>
      </c>
      <c r="J12" s="97" t="s">
        <v>362</v>
      </c>
      <c r="K12" s="97" t="s">
        <v>363</v>
      </c>
      <c r="L12" s="97" t="s">
        <v>364</v>
      </c>
      <c r="M12" s="98" t="s">
        <v>365</v>
      </c>
      <c r="N12" s="96" t="s">
        <v>361</v>
      </c>
      <c r="O12" s="97" t="s">
        <v>362</v>
      </c>
      <c r="P12" s="97" t="s">
        <v>363</v>
      </c>
      <c r="Q12" s="97" t="s">
        <v>364</v>
      </c>
      <c r="R12" s="98" t="s">
        <v>365</v>
      </c>
      <c r="S12" s="99" t="s">
        <v>365</v>
      </c>
      <c r="T12" s="100"/>
      <c r="U12" s="101"/>
    </row>
    <row r="13" spans="1:21" x14ac:dyDescent="0.25">
      <c r="A13" s="1020" t="s">
        <v>366</v>
      </c>
      <c r="B13" s="291" t="s">
        <v>112</v>
      </c>
      <c r="C13" s="397" t="s">
        <v>308</v>
      </c>
      <c r="D13" s="397" t="s">
        <v>114</v>
      </c>
      <c r="E13" s="397"/>
      <c r="F13" s="397"/>
      <c r="G13" s="398"/>
      <c r="H13" s="290"/>
      <c r="I13" s="304"/>
      <c r="J13" s="399">
        <v>5</v>
      </c>
      <c r="K13" s="353">
        <v>10</v>
      </c>
      <c r="L13" s="353">
        <f t="shared" ref="L13" si="0">IF(C13="APLL BK",G13,G13*J13)</f>
        <v>0</v>
      </c>
      <c r="M13" s="360">
        <f>IFERROR(IF(OR(E13="Sea",E13="Air+Sea"),IF(C13="APLL BK",G13*IF(I13="",1,I13),L13/K13*IF(I13="",1,I13)),0),0)</f>
        <v>0</v>
      </c>
      <c r="N13" s="400"/>
      <c r="O13" s="401">
        <v>1</v>
      </c>
      <c r="P13" s="353">
        <v>0</v>
      </c>
      <c r="Q13" s="138">
        <f t="shared" ref="Q13" si="1">IF(C13="APLL BK",G13,G13*O13)</f>
        <v>0</v>
      </c>
      <c r="R13" s="360">
        <f>IFERROR(IF(OR(E13="Air",E13="Air+Sea"),IF(C13="APLL BK",G13*IF(N13="",1,N13),Q13/P13*IF(N13="",1,N13)),0),0)</f>
        <v>0</v>
      </c>
      <c r="S13" s="220" t="e" cm="1">
        <f t="array" ref="S13">_xlfn.IFS(E13="Air",R13,E13="Sea",M13,E13="Air+Sea",M13+R13)</f>
        <v>#N/A</v>
      </c>
      <c r="T13" s="116"/>
    </row>
    <row r="14" spans="1:21" x14ac:dyDescent="0.25">
      <c r="A14" s="1021"/>
      <c r="B14" s="1031" t="s">
        <v>367</v>
      </c>
      <c r="C14" s="120" t="s">
        <v>308</v>
      </c>
      <c r="D14" s="120" t="s">
        <v>368</v>
      </c>
      <c r="E14" s="280" t="s">
        <v>486</v>
      </c>
      <c r="F14" s="120"/>
      <c r="G14" s="121">
        <v>75</v>
      </c>
      <c r="H14" s="287"/>
      <c r="I14" s="288"/>
      <c r="J14" s="331">
        <v>5</v>
      </c>
      <c r="K14" s="124">
        <v>10</v>
      </c>
      <c r="L14" s="124">
        <f t="shared" ref="L14:L77" si="2">IF(C14="APLL BK",G14,G14*J14)</f>
        <v>375</v>
      </c>
      <c r="M14" s="125">
        <f t="shared" ref="M14:M77" si="3">IFERROR(IF(OR(E14="Sea",E14="Air+Sea"),IF(C14="APLL BK",G14*IF(I14="",1,I14),L14/K14*IF(I14="",1,I14)),0),0)</f>
        <v>37.5</v>
      </c>
      <c r="N14" s="289"/>
      <c r="O14" s="406">
        <v>1</v>
      </c>
      <c r="P14" s="124">
        <v>0</v>
      </c>
      <c r="Q14" s="114">
        <f t="shared" ref="Q14:Q77" si="4">IF(C14="APLL BK",G14,G14*O14)</f>
        <v>75</v>
      </c>
      <c r="R14" s="125">
        <f t="shared" ref="R14:R77" si="5">IFERROR(IF(OR(E14="Air",E14="Air+Sea"),IF(C14="APLL BK",G14*IF(N14="",1,N14),Q14/P14*IF(N14="",1,N14)),0),0)</f>
        <v>0</v>
      </c>
      <c r="S14" s="126" cm="1">
        <f t="array" ref="S14">_xlfn.IFS(E14="Air",R14,E14="Sea",M14,E14="Air+Sea",M14+R14)</f>
        <v>37.5</v>
      </c>
      <c r="T14" s="116"/>
    </row>
    <row r="15" spans="1:21" x14ac:dyDescent="0.25">
      <c r="A15" s="1021"/>
      <c r="B15" s="1032"/>
      <c r="C15" s="131" t="s">
        <v>308</v>
      </c>
      <c r="D15" s="131" t="s">
        <v>369</v>
      </c>
      <c r="E15" s="131"/>
      <c r="F15" s="131"/>
      <c r="G15" s="132"/>
      <c r="H15" s="133"/>
      <c r="I15" s="304"/>
      <c r="J15" s="147"/>
      <c r="K15" s="136">
        <v>10</v>
      </c>
      <c r="L15" s="136">
        <f t="shared" si="2"/>
        <v>0</v>
      </c>
      <c r="M15" s="137">
        <f t="shared" si="3"/>
        <v>0</v>
      </c>
      <c r="N15" s="134"/>
      <c r="O15" s="148">
        <v>1</v>
      </c>
      <c r="P15" s="136">
        <v>0</v>
      </c>
      <c r="Q15" s="138">
        <f t="shared" si="4"/>
        <v>0</v>
      </c>
      <c r="R15" s="139">
        <f t="shared" si="5"/>
        <v>0</v>
      </c>
      <c r="S15" s="140" t="e" cm="1">
        <f t="array" ref="S15">_xlfn.IFS(E15="Air",R15,E15="Sea",M15,E15="Air+Sea",M15+R15)</f>
        <v>#N/A</v>
      </c>
      <c r="T15" s="116"/>
    </row>
    <row r="16" spans="1:21" x14ac:dyDescent="0.25">
      <c r="A16" s="1021"/>
      <c r="B16" s="1032"/>
      <c r="C16" s="131" t="s">
        <v>487</v>
      </c>
      <c r="D16" s="131" t="s">
        <v>370</v>
      </c>
      <c r="E16" s="131"/>
      <c r="F16" s="131"/>
      <c r="G16" s="132"/>
      <c r="H16" s="133"/>
      <c r="I16" s="304"/>
      <c r="J16" s="147"/>
      <c r="K16" s="136">
        <v>10</v>
      </c>
      <c r="L16" s="136">
        <f t="shared" si="2"/>
        <v>0</v>
      </c>
      <c r="M16" s="137">
        <f t="shared" si="3"/>
        <v>0</v>
      </c>
      <c r="N16" s="134"/>
      <c r="O16" s="148">
        <v>100</v>
      </c>
      <c r="P16" s="136">
        <v>0</v>
      </c>
      <c r="Q16" s="138">
        <f t="shared" si="4"/>
        <v>0</v>
      </c>
      <c r="R16" s="139">
        <f t="shared" si="5"/>
        <v>0</v>
      </c>
      <c r="S16" s="140" t="e" cm="1">
        <f t="array" ref="S16">_xlfn.IFS(E16="Air",R16,E16="Sea",M16,E16="Air+Sea",M16+R16)</f>
        <v>#N/A</v>
      </c>
      <c r="T16" s="116"/>
    </row>
    <row r="17" spans="1:20" x14ac:dyDescent="0.25">
      <c r="A17" s="1021"/>
      <c r="B17" s="1032"/>
      <c r="C17" s="120" t="s">
        <v>308</v>
      </c>
      <c r="D17" s="120" t="s">
        <v>371</v>
      </c>
      <c r="E17" s="280" t="s">
        <v>486</v>
      </c>
      <c r="F17" s="120"/>
      <c r="G17" s="121">
        <v>125</v>
      </c>
      <c r="H17" s="287"/>
      <c r="I17" s="288"/>
      <c r="J17" s="331">
        <v>5</v>
      </c>
      <c r="K17" s="124">
        <v>10</v>
      </c>
      <c r="L17" s="124">
        <f t="shared" si="2"/>
        <v>625</v>
      </c>
      <c r="M17" s="125">
        <f t="shared" si="3"/>
        <v>62.5</v>
      </c>
      <c r="N17" s="289"/>
      <c r="O17" s="406">
        <v>1</v>
      </c>
      <c r="P17" s="124">
        <v>0</v>
      </c>
      <c r="Q17" s="114">
        <f t="shared" si="4"/>
        <v>125</v>
      </c>
      <c r="R17" s="125">
        <f t="shared" si="5"/>
        <v>0</v>
      </c>
      <c r="S17" s="126" cm="1">
        <f t="array" ref="S17">_xlfn.IFS(E17="Air",R17,E17="Sea",M17,E17="Air+Sea",M17+R17)</f>
        <v>62.5</v>
      </c>
      <c r="T17" s="116"/>
    </row>
    <row r="18" spans="1:20" x14ac:dyDescent="0.25">
      <c r="A18" s="1021"/>
      <c r="B18" s="1033"/>
      <c r="C18" s="120" t="s">
        <v>308</v>
      </c>
      <c r="D18" s="120" t="s">
        <v>372</v>
      </c>
      <c r="E18" s="280" t="s">
        <v>486</v>
      </c>
      <c r="F18" s="120"/>
      <c r="G18" s="121">
        <v>60</v>
      </c>
      <c r="H18" s="287"/>
      <c r="I18" s="288"/>
      <c r="J18" s="331">
        <v>5</v>
      </c>
      <c r="K18" s="124">
        <v>10</v>
      </c>
      <c r="L18" s="124">
        <f t="shared" si="2"/>
        <v>300</v>
      </c>
      <c r="M18" s="125">
        <f t="shared" si="3"/>
        <v>30</v>
      </c>
      <c r="N18" s="289"/>
      <c r="O18" s="406">
        <v>1</v>
      </c>
      <c r="P18" s="124">
        <v>0</v>
      </c>
      <c r="Q18" s="114">
        <f t="shared" si="4"/>
        <v>60</v>
      </c>
      <c r="R18" s="125">
        <f t="shared" si="5"/>
        <v>0</v>
      </c>
      <c r="S18" s="126" cm="1">
        <f t="array" ref="S18">_xlfn.IFS(E18="Air",R18,E18="Sea",M18,E18="Air+Sea",M18+R18)</f>
        <v>30</v>
      </c>
      <c r="T18" s="116"/>
    </row>
    <row r="19" spans="1:20" x14ac:dyDescent="0.25">
      <c r="A19" s="1021"/>
      <c r="B19" s="118" t="s">
        <v>123</v>
      </c>
      <c r="C19" s="120" t="s">
        <v>308</v>
      </c>
      <c r="D19" s="127" t="s">
        <v>124</v>
      </c>
      <c r="E19" s="280" t="s">
        <v>486</v>
      </c>
      <c r="F19" s="120"/>
      <c r="G19" s="121">
        <v>180</v>
      </c>
      <c r="H19" s="287"/>
      <c r="I19" s="288"/>
      <c r="J19" s="331">
        <v>5</v>
      </c>
      <c r="K19" s="124">
        <v>10</v>
      </c>
      <c r="L19" s="124">
        <f t="shared" si="2"/>
        <v>900</v>
      </c>
      <c r="M19" s="125">
        <f t="shared" si="3"/>
        <v>90</v>
      </c>
      <c r="N19" s="289"/>
      <c r="O19" s="406">
        <v>1</v>
      </c>
      <c r="P19" s="124">
        <v>0</v>
      </c>
      <c r="Q19" s="114">
        <f t="shared" si="4"/>
        <v>180</v>
      </c>
      <c r="R19" s="125">
        <f t="shared" si="5"/>
        <v>0</v>
      </c>
      <c r="S19" s="126" cm="1">
        <f t="array" ref="S19">_xlfn.IFS(E19="Air",R19,E19="Sea",M19,E19="Air+Sea",M19+R19)</f>
        <v>90</v>
      </c>
      <c r="T19" s="116"/>
    </row>
    <row r="20" spans="1:20" x14ac:dyDescent="0.25">
      <c r="A20" s="1021"/>
      <c r="B20" s="128" t="s">
        <v>131</v>
      </c>
      <c r="C20" s="120" t="s">
        <v>132</v>
      </c>
      <c r="D20" s="127" t="s">
        <v>133</v>
      </c>
      <c r="E20" s="280" t="s">
        <v>486</v>
      </c>
      <c r="F20" s="120"/>
      <c r="G20" s="121">
        <v>200</v>
      </c>
      <c r="H20" s="287"/>
      <c r="I20" s="288"/>
      <c r="J20" s="331">
        <v>2</v>
      </c>
      <c r="K20" s="124">
        <v>10</v>
      </c>
      <c r="L20" s="124">
        <f t="shared" si="2"/>
        <v>400</v>
      </c>
      <c r="M20" s="125">
        <f t="shared" si="3"/>
        <v>40</v>
      </c>
      <c r="N20" s="289"/>
      <c r="O20" s="338">
        <v>1</v>
      </c>
      <c r="P20" s="124">
        <v>0</v>
      </c>
      <c r="Q20" s="114">
        <f t="shared" si="4"/>
        <v>200</v>
      </c>
      <c r="R20" s="125">
        <f t="shared" si="5"/>
        <v>0</v>
      </c>
      <c r="S20" s="126" cm="1">
        <f t="array" ref="S20">_xlfn.IFS(E20="Air",R20,E20="Sea",M20,E20="Air+Sea",M20+R20)</f>
        <v>40</v>
      </c>
      <c r="T20" s="116"/>
    </row>
    <row r="21" spans="1:20" x14ac:dyDescent="0.25">
      <c r="A21" s="1021"/>
      <c r="B21" s="1031" t="s">
        <v>141</v>
      </c>
      <c r="C21" s="120" t="s">
        <v>373</v>
      </c>
      <c r="D21" s="120" t="s">
        <v>374</v>
      </c>
      <c r="E21" s="120" t="s">
        <v>11</v>
      </c>
      <c r="F21" s="120"/>
      <c r="G21" s="121">
        <v>50</v>
      </c>
      <c r="H21" s="232"/>
      <c r="I21" s="288"/>
      <c r="J21" s="331">
        <v>2</v>
      </c>
      <c r="K21" s="124">
        <v>10</v>
      </c>
      <c r="L21" s="124">
        <f t="shared" si="2"/>
        <v>100</v>
      </c>
      <c r="M21" s="125">
        <f t="shared" si="3"/>
        <v>10</v>
      </c>
      <c r="N21" s="134"/>
      <c r="O21" s="148">
        <v>1</v>
      </c>
      <c r="P21" s="136">
        <v>0</v>
      </c>
      <c r="Q21" s="138">
        <f t="shared" si="4"/>
        <v>50</v>
      </c>
      <c r="R21" s="344">
        <f t="shared" si="5"/>
        <v>0</v>
      </c>
      <c r="S21" s="126" cm="1">
        <f t="array" ref="S21">_xlfn.IFS(E21="Air",R21,E21="Sea",M21,E21="Air+Sea",M21+R21)</f>
        <v>10</v>
      </c>
      <c r="T21" s="116"/>
    </row>
    <row r="22" spans="1:20" x14ac:dyDescent="0.25">
      <c r="A22" s="1021"/>
      <c r="B22" s="1033"/>
      <c r="C22" s="120" t="s">
        <v>373</v>
      </c>
      <c r="D22" s="120" t="s">
        <v>143</v>
      </c>
      <c r="E22" s="120" t="s">
        <v>11</v>
      </c>
      <c r="F22" s="120"/>
      <c r="G22" s="121">
        <v>300</v>
      </c>
      <c r="H22" s="232"/>
      <c r="I22" s="288"/>
      <c r="J22" s="331">
        <v>2</v>
      </c>
      <c r="K22" s="124">
        <v>10</v>
      </c>
      <c r="L22" s="124">
        <f t="shared" si="2"/>
        <v>600</v>
      </c>
      <c r="M22" s="125">
        <f t="shared" si="3"/>
        <v>60</v>
      </c>
      <c r="N22" s="134"/>
      <c r="O22" s="148">
        <v>1</v>
      </c>
      <c r="P22" s="136">
        <v>0</v>
      </c>
      <c r="Q22" s="138">
        <f t="shared" si="4"/>
        <v>300</v>
      </c>
      <c r="R22" s="344">
        <f t="shared" si="5"/>
        <v>0</v>
      </c>
      <c r="S22" s="126" cm="1">
        <f t="array" ref="S22">_xlfn.IFS(E22="Air",R22,E22="Sea",M22,E22="Air+Sea",M22+R22)</f>
        <v>60</v>
      </c>
      <c r="T22" s="116"/>
    </row>
    <row r="23" spans="1:20" x14ac:dyDescent="0.25">
      <c r="A23" s="1021"/>
      <c r="B23" s="1034" t="s">
        <v>149</v>
      </c>
      <c r="C23" s="131" t="s">
        <v>308</v>
      </c>
      <c r="D23" s="131" t="s">
        <v>375</v>
      </c>
      <c r="E23" s="131"/>
      <c r="F23" s="131"/>
      <c r="G23" s="132"/>
      <c r="H23" s="290"/>
      <c r="I23" s="304"/>
      <c r="J23" s="147"/>
      <c r="K23" s="136">
        <v>10</v>
      </c>
      <c r="L23" s="136">
        <f t="shared" si="2"/>
        <v>0</v>
      </c>
      <c r="M23" s="344">
        <f t="shared" si="3"/>
        <v>0</v>
      </c>
      <c r="N23" s="134"/>
      <c r="O23" s="148">
        <v>1</v>
      </c>
      <c r="P23" s="136">
        <v>0</v>
      </c>
      <c r="Q23" s="138">
        <f t="shared" si="4"/>
        <v>0</v>
      </c>
      <c r="R23" s="344">
        <f t="shared" si="5"/>
        <v>0</v>
      </c>
      <c r="S23" s="140" t="e" cm="1">
        <f t="array" ref="S23">_xlfn.IFS(E23="Air",R23,E23="Sea",M23,E23="Air+Sea",M23+R23)</f>
        <v>#N/A</v>
      </c>
      <c r="T23" s="116"/>
    </row>
    <row r="24" spans="1:20" x14ac:dyDescent="0.25">
      <c r="A24" s="1021"/>
      <c r="B24" s="1035"/>
      <c r="C24" s="131" t="s">
        <v>150</v>
      </c>
      <c r="D24" s="131" t="s">
        <v>151</v>
      </c>
      <c r="E24" s="131"/>
      <c r="F24" s="131"/>
      <c r="G24" s="132"/>
      <c r="H24" s="290"/>
      <c r="I24" s="304"/>
      <c r="J24" s="147"/>
      <c r="K24" s="136">
        <v>10</v>
      </c>
      <c r="L24" s="136">
        <f t="shared" si="2"/>
        <v>0</v>
      </c>
      <c r="M24" s="344">
        <f t="shared" si="3"/>
        <v>0</v>
      </c>
      <c r="N24" s="134"/>
      <c r="O24" s="148">
        <v>1</v>
      </c>
      <c r="P24" s="136">
        <v>0</v>
      </c>
      <c r="Q24" s="138">
        <f t="shared" si="4"/>
        <v>0</v>
      </c>
      <c r="R24" s="344">
        <f t="shared" si="5"/>
        <v>0</v>
      </c>
      <c r="S24" s="140" t="e" cm="1">
        <f t="array" ref="S24">_xlfn.IFS(E24="Air",R24,E24="Sea",M24,E24="Air+Sea",M24+R24)</f>
        <v>#N/A</v>
      </c>
      <c r="T24" s="116"/>
    </row>
    <row r="25" spans="1:20" ht="15.75" thickBot="1" x14ac:dyDescent="0.3">
      <c r="A25" s="1022"/>
      <c r="B25" s="130" t="s">
        <v>376</v>
      </c>
      <c r="C25" s="131"/>
      <c r="D25" s="131"/>
      <c r="E25" s="131"/>
      <c r="F25" s="131"/>
      <c r="G25" s="132"/>
      <c r="H25" s="133"/>
      <c r="I25" s="304"/>
      <c r="J25" s="135"/>
      <c r="K25" s="136">
        <v>10</v>
      </c>
      <c r="L25" s="136">
        <f t="shared" si="2"/>
        <v>0</v>
      </c>
      <c r="M25" s="137">
        <f t="shared" si="3"/>
        <v>0</v>
      </c>
      <c r="N25" s="134"/>
      <c r="O25" s="135">
        <v>1</v>
      </c>
      <c r="P25" s="136">
        <v>0</v>
      </c>
      <c r="Q25" s="138">
        <f t="shared" si="4"/>
        <v>0</v>
      </c>
      <c r="R25" s="139">
        <f t="shared" si="5"/>
        <v>0</v>
      </c>
      <c r="S25" s="140" t="e" cm="1">
        <f t="array" ref="S25">_xlfn.IFS(E25="Air",R25,E25="Sea",M25,E25="Air+Sea",M25+R25)</f>
        <v>#N/A</v>
      </c>
      <c r="T25" s="116"/>
    </row>
    <row r="26" spans="1:20" ht="25.5" customHeight="1" x14ac:dyDescent="0.25">
      <c r="A26" s="1020" t="s">
        <v>377</v>
      </c>
      <c r="B26" s="128" t="s">
        <v>155</v>
      </c>
      <c r="C26" s="120" t="s">
        <v>308</v>
      </c>
      <c r="D26" s="127" t="s">
        <v>156</v>
      </c>
      <c r="E26" s="120" t="s">
        <v>486</v>
      </c>
      <c r="F26" s="120"/>
      <c r="G26" s="121">
        <v>180</v>
      </c>
      <c r="H26" s="287"/>
      <c r="I26" s="292"/>
      <c r="J26" s="331">
        <v>2</v>
      </c>
      <c r="K26" s="124">
        <v>10</v>
      </c>
      <c r="L26" s="124">
        <f t="shared" si="2"/>
        <v>360</v>
      </c>
      <c r="M26" s="125">
        <f t="shared" si="3"/>
        <v>36</v>
      </c>
      <c r="N26" s="293"/>
      <c r="O26" s="406">
        <v>1</v>
      </c>
      <c r="P26" s="124">
        <v>0</v>
      </c>
      <c r="Q26" s="114">
        <f t="shared" si="4"/>
        <v>180</v>
      </c>
      <c r="R26" s="125">
        <f t="shared" si="5"/>
        <v>0</v>
      </c>
      <c r="S26" s="126" cm="1">
        <f t="array" ref="S26">_xlfn.IFS(E26="Air",R26,E26="Sea",M26,E26="Air+Sea",M26+R26)</f>
        <v>36</v>
      </c>
      <c r="T26" s="116"/>
    </row>
    <row r="27" spans="1:20" x14ac:dyDescent="0.25">
      <c r="A27" s="1021"/>
      <c r="B27" s="142" t="s">
        <v>378</v>
      </c>
      <c r="C27" s="150" t="s">
        <v>308</v>
      </c>
      <c r="D27" s="144" t="s">
        <v>164</v>
      </c>
      <c r="E27" s="120" t="s">
        <v>486</v>
      </c>
      <c r="F27" s="150"/>
      <c r="G27" s="145">
        <v>60</v>
      </c>
      <c r="H27" s="287"/>
      <c r="I27" s="294"/>
      <c r="J27" s="331">
        <v>2</v>
      </c>
      <c r="K27" s="124">
        <v>10</v>
      </c>
      <c r="L27" s="124">
        <f t="shared" si="2"/>
        <v>120</v>
      </c>
      <c r="M27" s="125">
        <f t="shared" si="3"/>
        <v>12</v>
      </c>
      <c r="N27" s="295"/>
      <c r="O27" s="406">
        <v>1</v>
      </c>
      <c r="P27" s="124">
        <v>0</v>
      </c>
      <c r="Q27" s="114">
        <f t="shared" si="4"/>
        <v>60</v>
      </c>
      <c r="R27" s="125">
        <f t="shared" si="5"/>
        <v>0</v>
      </c>
      <c r="S27" s="126" cm="1">
        <f t="array" ref="S27">_xlfn.IFS(E27="Air",R27,E27="Sea",M27,E27="Air+Sea",M27+R27)</f>
        <v>12</v>
      </c>
      <c r="T27" s="116"/>
    </row>
    <row r="28" spans="1:20" x14ac:dyDescent="0.25">
      <c r="A28" s="1021"/>
      <c r="B28" s="130" t="s">
        <v>379</v>
      </c>
      <c r="C28" s="131" t="s">
        <v>380</v>
      </c>
      <c r="D28" s="131" t="s">
        <v>381</v>
      </c>
      <c r="E28" s="131"/>
      <c r="F28" s="131"/>
      <c r="G28" s="132"/>
      <c r="H28" s="133"/>
      <c r="I28" s="304"/>
      <c r="J28" s="147"/>
      <c r="K28" s="136">
        <v>10</v>
      </c>
      <c r="L28" s="136">
        <f t="shared" si="2"/>
        <v>0</v>
      </c>
      <c r="M28" s="137">
        <f t="shared" si="3"/>
        <v>0</v>
      </c>
      <c r="N28" s="134"/>
      <c r="O28" s="148"/>
      <c r="P28" s="136">
        <v>0</v>
      </c>
      <c r="Q28" s="138">
        <f t="shared" si="4"/>
        <v>0</v>
      </c>
      <c r="R28" s="139">
        <f t="shared" si="5"/>
        <v>0</v>
      </c>
      <c r="S28" s="140" t="e" cm="1">
        <f t="array" ref="S28">_xlfn.IFS(E28="Air",R28,E28="Sea",M28,E28="Air+Sea",M28+R28)</f>
        <v>#N/A</v>
      </c>
      <c r="T28" s="116"/>
    </row>
    <row r="29" spans="1:20" x14ac:dyDescent="0.25">
      <c r="A29" s="1021"/>
      <c r="B29" s="313" t="s">
        <v>488</v>
      </c>
      <c r="C29" s="282" t="s">
        <v>150</v>
      </c>
      <c r="D29" s="282" t="s">
        <v>489</v>
      </c>
      <c r="E29" s="282" t="s">
        <v>11</v>
      </c>
      <c r="F29" s="282"/>
      <c r="G29" s="340">
        <v>10</v>
      </c>
      <c r="H29" s="299"/>
      <c r="I29" s="300"/>
      <c r="J29" s="332"/>
      <c r="K29" s="345">
        <v>10</v>
      </c>
      <c r="L29" s="345">
        <f t="shared" si="2"/>
        <v>10</v>
      </c>
      <c r="M29" s="346">
        <f t="shared" si="3"/>
        <v>10</v>
      </c>
      <c r="N29" s="134"/>
      <c r="O29" s="148"/>
      <c r="P29" s="136">
        <v>0</v>
      </c>
      <c r="Q29" s="138">
        <f t="shared" si="4"/>
        <v>10</v>
      </c>
      <c r="R29" s="139">
        <f t="shared" si="5"/>
        <v>0</v>
      </c>
      <c r="S29" s="350" cm="1">
        <f t="array" ref="S29">_xlfn.IFS(E29="Air",R29,E29="Sea",M29,E29="Air+Sea",M29+R29)</f>
        <v>10</v>
      </c>
      <c r="T29" s="116"/>
    </row>
    <row r="30" spans="1:20" ht="14.25" customHeight="1" x14ac:dyDescent="0.25">
      <c r="A30" s="1021"/>
      <c r="B30" s="142" t="s">
        <v>170</v>
      </c>
      <c r="C30" s="150" t="s">
        <v>382</v>
      </c>
      <c r="D30" s="144" t="s">
        <v>173</v>
      </c>
      <c r="E30" s="150" t="s">
        <v>486</v>
      </c>
      <c r="F30" s="150"/>
      <c r="G30" s="145">
        <v>250</v>
      </c>
      <c r="H30" s="287"/>
      <c r="I30" s="296"/>
      <c r="J30" s="331">
        <v>2</v>
      </c>
      <c r="K30" s="124">
        <v>10</v>
      </c>
      <c r="L30" s="124">
        <f t="shared" si="2"/>
        <v>500</v>
      </c>
      <c r="M30" s="125">
        <f t="shared" si="3"/>
        <v>50</v>
      </c>
      <c r="N30" s="297"/>
      <c r="O30" s="338">
        <v>1</v>
      </c>
      <c r="P30" s="124">
        <v>0</v>
      </c>
      <c r="Q30" s="114">
        <f t="shared" si="4"/>
        <v>250</v>
      </c>
      <c r="R30" s="125">
        <f t="shared" si="5"/>
        <v>0</v>
      </c>
      <c r="S30" s="126" cm="1">
        <f t="array" ref="S30">_xlfn.IFS(E30="Air",R30,E30="Sea",M30,E30="Air+Sea",M30+R30)</f>
        <v>50</v>
      </c>
      <c r="T30" s="116"/>
    </row>
    <row r="31" spans="1:20" ht="18" customHeight="1" x14ac:dyDescent="0.25">
      <c r="A31" s="1021"/>
      <c r="B31" s="142" t="s">
        <v>179</v>
      </c>
      <c r="C31" s="150" t="s">
        <v>180</v>
      </c>
      <c r="D31" s="144" t="s">
        <v>182</v>
      </c>
      <c r="E31" s="150" t="s">
        <v>486</v>
      </c>
      <c r="F31" s="281"/>
      <c r="G31" s="145">
        <v>90</v>
      </c>
      <c r="H31" s="287" t="s">
        <v>490</v>
      </c>
      <c r="I31" s="296"/>
      <c r="J31" s="331">
        <v>2</v>
      </c>
      <c r="K31" s="124">
        <v>10</v>
      </c>
      <c r="L31" s="124">
        <f t="shared" si="2"/>
        <v>180</v>
      </c>
      <c r="M31" s="125">
        <f t="shared" si="3"/>
        <v>18</v>
      </c>
      <c r="N31" s="297"/>
      <c r="O31" s="338">
        <v>1</v>
      </c>
      <c r="P31" s="124">
        <v>0</v>
      </c>
      <c r="Q31" s="114">
        <f t="shared" si="4"/>
        <v>90</v>
      </c>
      <c r="R31" s="125">
        <f t="shared" si="5"/>
        <v>0</v>
      </c>
      <c r="S31" s="126" cm="1">
        <f t="array" ref="S31">_xlfn.IFS(E31="Air",R31,E31="Sea",M31,E31="Air+Sea",M31+R31)</f>
        <v>18</v>
      </c>
      <c r="T31" s="116"/>
    </row>
    <row r="32" spans="1:20" x14ac:dyDescent="0.25">
      <c r="A32" s="1021"/>
      <c r="B32" s="1023" t="s">
        <v>187</v>
      </c>
      <c r="C32" s="150" t="s">
        <v>150</v>
      </c>
      <c r="D32" s="120" t="s">
        <v>383</v>
      </c>
      <c r="E32" s="150" t="s">
        <v>486</v>
      </c>
      <c r="F32" s="150"/>
      <c r="G32" s="145">
        <v>30</v>
      </c>
      <c r="H32" s="287"/>
      <c r="I32" s="296">
        <v>0.1</v>
      </c>
      <c r="J32" s="331"/>
      <c r="K32" s="124">
        <v>10</v>
      </c>
      <c r="L32" s="124">
        <f t="shared" si="2"/>
        <v>30</v>
      </c>
      <c r="M32" s="125">
        <f t="shared" si="3"/>
        <v>3</v>
      </c>
      <c r="N32" s="297">
        <v>0.2</v>
      </c>
      <c r="O32" s="338">
        <v>1</v>
      </c>
      <c r="P32" s="124">
        <v>0</v>
      </c>
      <c r="Q32" s="114">
        <f t="shared" si="4"/>
        <v>30</v>
      </c>
      <c r="R32" s="125">
        <f t="shared" si="5"/>
        <v>6</v>
      </c>
      <c r="S32" s="126" cm="1">
        <f t="array" ref="S32">_xlfn.IFS(E32="Air",R32,E32="Sea",M32,E32="Air+Sea",M32+R32)</f>
        <v>9</v>
      </c>
      <c r="T32" s="116"/>
    </row>
    <row r="33" spans="1:20" x14ac:dyDescent="0.25">
      <c r="A33" s="1021"/>
      <c r="B33" s="1024"/>
      <c r="C33" s="150" t="s">
        <v>150</v>
      </c>
      <c r="D33" s="144" t="s">
        <v>188</v>
      </c>
      <c r="E33" s="150" t="s">
        <v>486</v>
      </c>
      <c r="F33" s="150"/>
      <c r="G33" s="145">
        <v>40</v>
      </c>
      <c r="H33" s="287"/>
      <c r="I33" s="296">
        <v>0.1</v>
      </c>
      <c r="J33" s="331"/>
      <c r="K33" s="124">
        <v>10</v>
      </c>
      <c r="L33" s="124">
        <f t="shared" si="2"/>
        <v>40</v>
      </c>
      <c r="M33" s="125">
        <f t="shared" si="3"/>
        <v>4</v>
      </c>
      <c r="N33" s="297">
        <v>0.4</v>
      </c>
      <c r="O33" s="338">
        <v>1</v>
      </c>
      <c r="P33" s="124">
        <v>0</v>
      </c>
      <c r="Q33" s="114">
        <f t="shared" si="4"/>
        <v>40</v>
      </c>
      <c r="R33" s="125">
        <f t="shared" si="5"/>
        <v>16</v>
      </c>
      <c r="S33" s="126" cm="1">
        <f t="array" ref="S33">_xlfn.IFS(E33="Air",R33,E33="Sea",M33,E33="Air+Sea",M33+R33)</f>
        <v>20</v>
      </c>
      <c r="T33" s="116"/>
    </row>
    <row r="34" spans="1:20" x14ac:dyDescent="0.25">
      <c r="A34" s="1021"/>
      <c r="B34" s="142" t="s">
        <v>191</v>
      </c>
      <c r="C34" s="150" t="s">
        <v>180</v>
      </c>
      <c r="D34" s="144" t="s">
        <v>192</v>
      </c>
      <c r="E34" s="150" t="s">
        <v>486</v>
      </c>
      <c r="F34" s="150"/>
      <c r="G34" s="145">
        <v>175</v>
      </c>
      <c r="H34" s="287"/>
      <c r="I34" s="296"/>
      <c r="J34" s="331">
        <v>2</v>
      </c>
      <c r="K34" s="124">
        <v>10</v>
      </c>
      <c r="L34" s="124">
        <f t="shared" si="2"/>
        <v>350</v>
      </c>
      <c r="M34" s="125">
        <f t="shared" si="3"/>
        <v>35</v>
      </c>
      <c r="N34" s="297"/>
      <c r="O34" s="338">
        <v>1</v>
      </c>
      <c r="P34" s="124">
        <v>0</v>
      </c>
      <c r="Q34" s="114">
        <f t="shared" si="4"/>
        <v>175</v>
      </c>
      <c r="R34" s="125">
        <f t="shared" si="5"/>
        <v>0</v>
      </c>
      <c r="S34" s="126" cm="1">
        <f t="array" ref="S34">_xlfn.IFS(E34="Air",R34,E34="Sea",M34,E34="Air+Sea",M34+R34)</f>
        <v>35</v>
      </c>
      <c r="T34" s="116"/>
    </row>
    <row r="35" spans="1:20" x14ac:dyDescent="0.25">
      <c r="A35" s="1021"/>
      <c r="B35" s="130" t="s">
        <v>384</v>
      </c>
      <c r="C35" s="131" t="s">
        <v>385</v>
      </c>
      <c r="D35" s="131" t="s">
        <v>381</v>
      </c>
      <c r="E35" s="131"/>
      <c r="F35" s="131"/>
      <c r="G35" s="132"/>
      <c r="H35" s="133"/>
      <c r="I35" s="304"/>
      <c r="J35" s="147"/>
      <c r="K35" s="136">
        <v>10</v>
      </c>
      <c r="L35" s="136">
        <f t="shared" si="2"/>
        <v>0</v>
      </c>
      <c r="M35" s="137">
        <f t="shared" si="3"/>
        <v>0</v>
      </c>
      <c r="N35" s="134"/>
      <c r="O35" s="148"/>
      <c r="P35" s="136">
        <v>0</v>
      </c>
      <c r="Q35" s="138">
        <f t="shared" si="4"/>
        <v>0</v>
      </c>
      <c r="R35" s="139">
        <f t="shared" si="5"/>
        <v>0</v>
      </c>
      <c r="S35" s="140" t="e" cm="1">
        <f t="array" ref="S35">_xlfn.IFS(E35="Air",R35,E35="Sea",M35,E35="Air+Sea",M35+R35)</f>
        <v>#N/A</v>
      </c>
      <c r="T35" s="116"/>
    </row>
    <row r="36" spans="1:20" x14ac:dyDescent="0.25">
      <c r="A36" s="1021"/>
      <c r="B36" s="1023" t="s">
        <v>386</v>
      </c>
      <c r="C36" s="150" t="s">
        <v>382</v>
      </c>
      <c r="D36" s="150" t="s">
        <v>387</v>
      </c>
      <c r="E36" s="150" t="s">
        <v>11</v>
      </c>
      <c r="F36" s="150"/>
      <c r="G36" s="145">
        <v>30</v>
      </c>
      <c r="H36" s="287"/>
      <c r="I36" s="296"/>
      <c r="J36" s="331">
        <v>2</v>
      </c>
      <c r="K36" s="124">
        <v>10</v>
      </c>
      <c r="L36" s="124">
        <f t="shared" si="2"/>
        <v>60</v>
      </c>
      <c r="M36" s="125">
        <f t="shared" si="3"/>
        <v>6</v>
      </c>
      <c r="N36" s="298"/>
      <c r="O36" s="148"/>
      <c r="P36" s="136">
        <v>0</v>
      </c>
      <c r="Q36" s="138">
        <f t="shared" si="4"/>
        <v>0</v>
      </c>
      <c r="R36" s="344">
        <f t="shared" si="5"/>
        <v>0</v>
      </c>
      <c r="S36" s="126" cm="1">
        <f t="array" ref="S36">_xlfn.IFS(E36="Air",R36,E36="Sea",M36,E36="Air+Sea",M36+R36)</f>
        <v>6</v>
      </c>
      <c r="T36" s="116"/>
    </row>
    <row r="37" spans="1:20" x14ac:dyDescent="0.25">
      <c r="A37" s="1021"/>
      <c r="B37" s="1024"/>
      <c r="C37" s="150" t="s">
        <v>382</v>
      </c>
      <c r="D37" s="144" t="s">
        <v>202</v>
      </c>
      <c r="E37" s="150" t="s">
        <v>11</v>
      </c>
      <c r="F37" s="150"/>
      <c r="G37" s="145">
        <v>100</v>
      </c>
      <c r="H37" s="287"/>
      <c r="I37" s="296"/>
      <c r="J37" s="331">
        <v>2</v>
      </c>
      <c r="K37" s="124">
        <v>10</v>
      </c>
      <c r="L37" s="124">
        <f t="shared" si="2"/>
        <v>200</v>
      </c>
      <c r="M37" s="125">
        <f t="shared" si="3"/>
        <v>20</v>
      </c>
      <c r="N37" s="298"/>
      <c r="O37" s="148"/>
      <c r="P37" s="136">
        <v>0</v>
      </c>
      <c r="Q37" s="138">
        <f t="shared" si="4"/>
        <v>0</v>
      </c>
      <c r="R37" s="344">
        <f t="shared" si="5"/>
        <v>0</v>
      </c>
      <c r="S37" s="126" cm="1">
        <f t="array" ref="S37">_xlfn.IFS(E37="Air",R37,E37="Sea",M37,E37="Air+Sea",M37+R37)</f>
        <v>20</v>
      </c>
      <c r="T37" s="116"/>
    </row>
    <row r="38" spans="1:20" ht="25.5" customHeight="1" x14ac:dyDescent="0.25">
      <c r="A38" s="1021"/>
      <c r="B38" s="1023" t="s">
        <v>205</v>
      </c>
      <c r="C38" s="150" t="s">
        <v>388</v>
      </c>
      <c r="D38" s="120" t="s">
        <v>387</v>
      </c>
      <c r="E38" s="150" t="s">
        <v>11</v>
      </c>
      <c r="F38" s="120"/>
      <c r="G38" s="121">
        <v>30</v>
      </c>
      <c r="H38" s="287"/>
      <c r="I38" s="296"/>
      <c r="J38" s="331">
        <v>2</v>
      </c>
      <c r="K38" s="124">
        <v>10</v>
      </c>
      <c r="L38" s="124">
        <f t="shared" si="2"/>
        <v>60</v>
      </c>
      <c r="M38" s="125">
        <f t="shared" si="3"/>
        <v>6</v>
      </c>
      <c r="N38" s="298"/>
      <c r="O38" s="148"/>
      <c r="P38" s="136">
        <v>0</v>
      </c>
      <c r="Q38" s="138">
        <f t="shared" si="4"/>
        <v>0</v>
      </c>
      <c r="R38" s="344">
        <f t="shared" si="5"/>
        <v>0</v>
      </c>
      <c r="S38" s="126" cm="1">
        <f t="array" ref="S38">_xlfn.IFS(E38="Air",R38,E38="Sea",M38,E38="Air+Sea",M38+R38)</f>
        <v>6</v>
      </c>
      <c r="T38" s="116"/>
    </row>
    <row r="39" spans="1:20" x14ac:dyDescent="0.25">
      <c r="A39" s="1021"/>
      <c r="B39" s="1024"/>
      <c r="C39" s="150" t="s">
        <v>388</v>
      </c>
      <c r="D39" s="127" t="s">
        <v>208</v>
      </c>
      <c r="E39" s="150" t="s">
        <v>11</v>
      </c>
      <c r="F39" s="120"/>
      <c r="G39" s="121">
        <v>340</v>
      </c>
      <c r="H39" s="287"/>
      <c r="I39" s="296"/>
      <c r="J39" s="331">
        <v>2</v>
      </c>
      <c r="K39" s="124">
        <v>10</v>
      </c>
      <c r="L39" s="124">
        <f t="shared" si="2"/>
        <v>680</v>
      </c>
      <c r="M39" s="125">
        <f t="shared" si="3"/>
        <v>68</v>
      </c>
      <c r="N39" s="298"/>
      <c r="O39" s="148"/>
      <c r="P39" s="136">
        <v>0</v>
      </c>
      <c r="Q39" s="138">
        <f t="shared" si="4"/>
        <v>0</v>
      </c>
      <c r="R39" s="344">
        <f t="shared" si="5"/>
        <v>0</v>
      </c>
      <c r="S39" s="126" cm="1">
        <f t="array" ref="S39">_xlfn.IFS(E39="Air",R39,E39="Sea",M39,E39="Air+Sea",M39+R39)</f>
        <v>68</v>
      </c>
      <c r="T39" s="116"/>
    </row>
    <row r="40" spans="1:20" x14ac:dyDescent="0.25">
      <c r="A40" s="1021"/>
      <c r="B40" s="130" t="s">
        <v>376</v>
      </c>
      <c r="C40" s="131"/>
      <c r="D40" s="131"/>
      <c r="E40" s="131"/>
      <c r="F40" s="131"/>
      <c r="G40" s="132"/>
      <c r="H40" s="133"/>
      <c r="I40" s="304"/>
      <c r="J40" s="147"/>
      <c r="K40" s="136">
        <v>10</v>
      </c>
      <c r="L40" s="136">
        <f t="shared" si="2"/>
        <v>0</v>
      </c>
      <c r="M40" s="137">
        <f t="shared" si="3"/>
        <v>0</v>
      </c>
      <c r="N40" s="134"/>
      <c r="O40" s="148"/>
      <c r="P40" s="136">
        <v>0</v>
      </c>
      <c r="Q40" s="138">
        <f t="shared" si="4"/>
        <v>0</v>
      </c>
      <c r="R40" s="139">
        <f t="shared" si="5"/>
        <v>0</v>
      </c>
      <c r="S40" s="140" t="e" cm="1">
        <f t="array" ref="S40">_xlfn.IFS(E40="Air",R40,E40="Sea",M40,E40="Air+Sea",M40+R40)</f>
        <v>#N/A</v>
      </c>
      <c r="T40" s="116"/>
    </row>
    <row r="41" spans="1:20" x14ac:dyDescent="0.25">
      <c r="A41" s="1021"/>
      <c r="B41" s="1023" t="s">
        <v>213</v>
      </c>
      <c r="C41" s="150" t="s">
        <v>180</v>
      </c>
      <c r="D41" s="150" t="s">
        <v>389</v>
      </c>
      <c r="E41" s="150" t="s">
        <v>11</v>
      </c>
      <c r="F41" s="150"/>
      <c r="G41" s="145">
        <v>45</v>
      </c>
      <c r="H41" s="287"/>
      <c r="I41" s="296"/>
      <c r="J41" s="331">
        <v>2</v>
      </c>
      <c r="K41" s="124">
        <v>10</v>
      </c>
      <c r="L41" s="124">
        <f t="shared" si="2"/>
        <v>90</v>
      </c>
      <c r="M41" s="125">
        <f t="shared" si="3"/>
        <v>9</v>
      </c>
      <c r="N41" s="298"/>
      <c r="O41" s="148"/>
      <c r="P41" s="136">
        <v>0</v>
      </c>
      <c r="Q41" s="138">
        <f t="shared" si="4"/>
        <v>0</v>
      </c>
      <c r="R41" s="344">
        <f t="shared" si="5"/>
        <v>0</v>
      </c>
      <c r="S41" s="126" cm="1">
        <f t="array" ref="S41">_xlfn.IFS(E41="Air",R41,E41="Sea",M41,E41="Air+Sea",M41+R41)</f>
        <v>9</v>
      </c>
      <c r="T41" s="116"/>
    </row>
    <row r="42" spans="1:20" ht="15.75" thickBot="1" x14ac:dyDescent="0.3">
      <c r="A42" s="1022"/>
      <c r="B42" s="1024"/>
      <c r="C42" s="150" t="s">
        <v>180</v>
      </c>
      <c r="D42" s="144" t="s">
        <v>214</v>
      </c>
      <c r="E42" s="150" t="s">
        <v>11</v>
      </c>
      <c r="F42" s="150"/>
      <c r="G42" s="145">
        <v>200</v>
      </c>
      <c r="H42" s="287"/>
      <c r="I42" s="296"/>
      <c r="J42" s="331">
        <v>2</v>
      </c>
      <c r="K42" s="124">
        <v>10</v>
      </c>
      <c r="L42" s="124">
        <f t="shared" si="2"/>
        <v>400</v>
      </c>
      <c r="M42" s="125">
        <f t="shared" si="3"/>
        <v>40</v>
      </c>
      <c r="N42" s="298"/>
      <c r="O42" s="148"/>
      <c r="P42" s="136">
        <v>0</v>
      </c>
      <c r="Q42" s="138">
        <f t="shared" si="4"/>
        <v>0</v>
      </c>
      <c r="R42" s="344">
        <f t="shared" si="5"/>
        <v>0</v>
      </c>
      <c r="S42" s="126" cm="1">
        <f t="array" ref="S42">_xlfn.IFS(E42="Air",R42,E42="Sea",M42,E42="Air+Sea",M42+R42)</f>
        <v>40</v>
      </c>
      <c r="T42" s="116"/>
    </row>
    <row r="43" spans="1:20" ht="38.25" customHeight="1" x14ac:dyDescent="0.25">
      <c r="A43" s="1020" t="s">
        <v>390</v>
      </c>
      <c r="B43" s="128" t="s">
        <v>221</v>
      </c>
      <c r="C43" s="120" t="s">
        <v>222</v>
      </c>
      <c r="D43" s="127" t="s">
        <v>221</v>
      </c>
      <c r="E43" s="150" t="s">
        <v>11</v>
      </c>
      <c r="F43" s="120"/>
      <c r="G43" s="121">
        <v>120</v>
      </c>
      <c r="H43" s="287"/>
      <c r="I43" s="288"/>
      <c r="J43" s="331">
        <v>2</v>
      </c>
      <c r="K43" s="124">
        <v>10</v>
      </c>
      <c r="L43" s="124">
        <f t="shared" si="2"/>
        <v>240</v>
      </c>
      <c r="M43" s="125">
        <f t="shared" si="3"/>
        <v>24</v>
      </c>
      <c r="N43" s="134"/>
      <c r="O43" s="148"/>
      <c r="P43" s="136">
        <v>0</v>
      </c>
      <c r="Q43" s="138">
        <f t="shared" si="4"/>
        <v>0</v>
      </c>
      <c r="R43" s="344">
        <f t="shared" si="5"/>
        <v>0</v>
      </c>
      <c r="S43" s="126" cm="1">
        <f t="array" ref="S43">_xlfn.IFS(E43="Air",R43,E43="Sea",M43,E43="Air+Sea",M43+R43)</f>
        <v>24</v>
      </c>
      <c r="T43" s="116"/>
    </row>
    <row r="44" spans="1:20" ht="15" customHeight="1" x14ac:dyDescent="0.25">
      <c r="A44" s="1021"/>
      <c r="B44" s="1037" t="s">
        <v>491</v>
      </c>
      <c r="C44" s="282" t="s">
        <v>222</v>
      </c>
      <c r="D44" s="282" t="s">
        <v>491</v>
      </c>
      <c r="E44" s="283" t="s">
        <v>486</v>
      </c>
      <c r="F44" s="282"/>
      <c r="G44" s="340">
        <v>10</v>
      </c>
      <c r="H44" s="299"/>
      <c r="I44" s="300">
        <v>0.2</v>
      </c>
      <c r="J44" s="332">
        <v>2</v>
      </c>
      <c r="K44" s="345">
        <v>10</v>
      </c>
      <c r="L44" s="345">
        <f t="shared" si="2"/>
        <v>20</v>
      </c>
      <c r="M44" s="347">
        <f t="shared" si="3"/>
        <v>0.4</v>
      </c>
      <c r="N44" s="301"/>
      <c r="O44" s="339"/>
      <c r="P44" s="345">
        <v>0</v>
      </c>
      <c r="Q44" s="349">
        <f t="shared" si="4"/>
        <v>0</v>
      </c>
      <c r="R44" s="347">
        <f t="shared" si="5"/>
        <v>0</v>
      </c>
      <c r="S44" s="350" cm="1">
        <f t="array" ref="S44">_xlfn.IFS(E44="Air",R44,E44="Sea",M44,E44="Air+Sea",M44+R44)</f>
        <v>0.4</v>
      </c>
      <c r="T44" s="116"/>
    </row>
    <row r="45" spans="1:20" ht="15" customHeight="1" x14ac:dyDescent="0.25">
      <c r="A45" s="1021"/>
      <c r="B45" s="1038"/>
      <c r="C45" s="282" t="s">
        <v>222</v>
      </c>
      <c r="D45" s="282" t="s">
        <v>492</v>
      </c>
      <c r="E45" s="283" t="s">
        <v>486</v>
      </c>
      <c r="F45" s="282"/>
      <c r="G45" s="340">
        <v>35</v>
      </c>
      <c r="H45" s="299"/>
      <c r="I45" s="300">
        <v>0.2</v>
      </c>
      <c r="J45" s="332">
        <v>2</v>
      </c>
      <c r="K45" s="345">
        <v>10</v>
      </c>
      <c r="L45" s="345">
        <f t="shared" si="2"/>
        <v>70</v>
      </c>
      <c r="M45" s="347">
        <f t="shared" si="3"/>
        <v>1.4000000000000001</v>
      </c>
      <c r="N45" s="301"/>
      <c r="O45" s="339"/>
      <c r="P45" s="345">
        <v>0</v>
      </c>
      <c r="Q45" s="349">
        <f t="shared" si="4"/>
        <v>0</v>
      </c>
      <c r="R45" s="347">
        <f t="shared" si="5"/>
        <v>0</v>
      </c>
      <c r="S45" s="350" cm="1">
        <f t="array" ref="S45">_xlfn.IFS(E45="Air",R45,E45="Sea",M45,E45="Air+Sea",M45+R45)</f>
        <v>1.4000000000000001</v>
      </c>
      <c r="T45" s="116"/>
    </row>
    <row r="46" spans="1:20" ht="15" customHeight="1" x14ac:dyDescent="0.25">
      <c r="A46" s="1021"/>
      <c r="B46" s="1039"/>
      <c r="C46" s="282" t="s">
        <v>222</v>
      </c>
      <c r="D46" s="282" t="s">
        <v>493</v>
      </c>
      <c r="E46" s="283" t="s">
        <v>486</v>
      </c>
      <c r="F46" s="282"/>
      <c r="G46" s="340">
        <v>25</v>
      </c>
      <c r="H46" s="299"/>
      <c r="I46" s="300">
        <v>0.2</v>
      </c>
      <c r="J46" s="332">
        <v>2</v>
      </c>
      <c r="K46" s="345">
        <v>10</v>
      </c>
      <c r="L46" s="345">
        <f t="shared" si="2"/>
        <v>50</v>
      </c>
      <c r="M46" s="347">
        <f t="shared" si="3"/>
        <v>1</v>
      </c>
      <c r="N46" s="301"/>
      <c r="O46" s="339"/>
      <c r="P46" s="345">
        <v>0</v>
      </c>
      <c r="Q46" s="349">
        <f t="shared" si="4"/>
        <v>0</v>
      </c>
      <c r="R46" s="347">
        <f t="shared" si="5"/>
        <v>0</v>
      </c>
      <c r="S46" s="350" cm="1">
        <f t="array" ref="S46">_xlfn.IFS(E46="Air",R46,E46="Sea",M46,E46="Air+Sea",M46+R46)</f>
        <v>1</v>
      </c>
      <c r="T46" s="116"/>
    </row>
    <row r="47" spans="1:20" x14ac:dyDescent="0.25">
      <c r="A47" s="1021"/>
      <c r="B47" s="142" t="s">
        <v>391</v>
      </c>
      <c r="C47" s="150" t="s">
        <v>180</v>
      </c>
      <c r="D47" s="144" t="s">
        <v>226</v>
      </c>
      <c r="E47" s="150" t="s">
        <v>486</v>
      </c>
      <c r="F47" s="150"/>
      <c r="G47" s="145">
        <v>120</v>
      </c>
      <c r="H47" s="287"/>
      <c r="I47" s="296"/>
      <c r="J47" s="331">
        <v>2</v>
      </c>
      <c r="K47" s="124">
        <v>10</v>
      </c>
      <c r="L47" s="124">
        <f t="shared" si="2"/>
        <v>240</v>
      </c>
      <c r="M47" s="125">
        <f t="shared" si="3"/>
        <v>24</v>
      </c>
      <c r="N47" s="296"/>
      <c r="O47" s="331"/>
      <c r="P47" s="124">
        <v>0</v>
      </c>
      <c r="Q47" s="124">
        <f t="shared" si="4"/>
        <v>0</v>
      </c>
      <c r="R47" s="125">
        <f t="shared" si="5"/>
        <v>0</v>
      </c>
      <c r="S47" s="126" cm="1">
        <f t="array" ref="S47">_xlfn.IFS(E47="Air",R47,E47="Sea",M47,E47="Air+Sea",M47+R47)</f>
        <v>24</v>
      </c>
      <c r="T47" s="116"/>
    </row>
    <row r="48" spans="1:20" x14ac:dyDescent="0.25">
      <c r="A48" s="1021"/>
      <c r="B48" s="130" t="s">
        <v>229</v>
      </c>
      <c r="C48" s="131" t="s">
        <v>180</v>
      </c>
      <c r="D48" s="131" t="s">
        <v>229</v>
      </c>
      <c r="E48" s="131"/>
      <c r="F48" s="131"/>
      <c r="G48" s="132"/>
      <c r="H48" s="133"/>
      <c r="I48" s="304"/>
      <c r="J48" s="147">
        <v>2</v>
      </c>
      <c r="K48" s="136">
        <v>10</v>
      </c>
      <c r="L48" s="136">
        <f t="shared" si="2"/>
        <v>0</v>
      </c>
      <c r="M48" s="137">
        <f t="shared" si="3"/>
        <v>0</v>
      </c>
      <c r="N48" s="134"/>
      <c r="O48" s="148"/>
      <c r="P48" s="136">
        <v>0</v>
      </c>
      <c r="Q48" s="138">
        <f t="shared" si="4"/>
        <v>0</v>
      </c>
      <c r="R48" s="139">
        <f t="shared" si="5"/>
        <v>0</v>
      </c>
      <c r="S48" s="140" t="e" cm="1">
        <f t="array" ref="S48">_xlfn.IFS(E48="Air",R48,E48="Sea",M48,E48="Air+Sea",M48+R48)</f>
        <v>#N/A</v>
      </c>
      <c r="T48" s="116"/>
    </row>
    <row r="49" spans="1:20" x14ac:dyDescent="0.25">
      <c r="A49" s="1021"/>
      <c r="B49" s="128" t="s">
        <v>237</v>
      </c>
      <c r="C49" s="120" t="s">
        <v>238</v>
      </c>
      <c r="D49" s="127" t="s">
        <v>237</v>
      </c>
      <c r="E49" s="150" t="s">
        <v>486</v>
      </c>
      <c r="F49" s="284">
        <v>600</v>
      </c>
      <c r="G49" s="121">
        <v>1470</v>
      </c>
      <c r="H49" s="287"/>
      <c r="I49" s="302">
        <v>0.8</v>
      </c>
      <c r="J49" s="331">
        <v>2</v>
      </c>
      <c r="K49" s="124">
        <v>10</v>
      </c>
      <c r="L49" s="124">
        <f t="shared" si="2"/>
        <v>2940</v>
      </c>
      <c r="M49" s="125">
        <f t="shared" si="3"/>
        <v>235.20000000000002</v>
      </c>
      <c r="N49" s="289">
        <v>0.5</v>
      </c>
      <c r="O49" s="338">
        <v>1</v>
      </c>
      <c r="P49" s="124">
        <v>0</v>
      </c>
      <c r="Q49" s="114">
        <f t="shared" si="4"/>
        <v>1470</v>
      </c>
      <c r="R49" s="125">
        <f t="shared" si="5"/>
        <v>0</v>
      </c>
      <c r="S49" s="126" cm="1">
        <f t="array" ref="S49">_xlfn.IFS(E49="Air",R49,E49="Sea",M49,E49="Air+Sea",M49+R49)</f>
        <v>235.20000000000002</v>
      </c>
      <c r="T49" s="116"/>
    </row>
    <row r="50" spans="1:20" x14ac:dyDescent="0.25">
      <c r="A50" s="1021"/>
      <c r="B50" s="303" t="s">
        <v>250</v>
      </c>
      <c r="C50" s="285" t="s">
        <v>180</v>
      </c>
      <c r="D50" s="285" t="s">
        <v>250</v>
      </c>
      <c r="E50" s="285"/>
      <c r="F50" s="285"/>
      <c r="G50" s="341">
        <v>55</v>
      </c>
      <c r="H50" s="290"/>
      <c r="I50" s="305"/>
      <c r="J50" s="147"/>
      <c r="K50" s="136">
        <v>10</v>
      </c>
      <c r="L50" s="136">
        <f t="shared" si="2"/>
        <v>0</v>
      </c>
      <c r="M50" s="344">
        <f t="shared" si="3"/>
        <v>0</v>
      </c>
      <c r="N50" s="298"/>
      <c r="O50" s="148"/>
      <c r="P50" s="136">
        <v>0</v>
      </c>
      <c r="Q50" s="138">
        <f t="shared" si="4"/>
        <v>0</v>
      </c>
      <c r="R50" s="344">
        <f t="shared" si="5"/>
        <v>0</v>
      </c>
      <c r="S50" s="140" t="e" cm="1">
        <f t="array" ref="S50">_xlfn.IFS(E50="Air",R50,E50="Sea",M50,E50="Air+Sea",M50+R50)</f>
        <v>#N/A</v>
      </c>
      <c r="T50" s="116"/>
    </row>
    <row r="51" spans="1:20" x14ac:dyDescent="0.25">
      <c r="A51" s="1021"/>
      <c r="B51" s="1040" t="s">
        <v>255</v>
      </c>
      <c r="C51" s="285" t="s">
        <v>180</v>
      </c>
      <c r="D51" s="285" t="s">
        <v>392</v>
      </c>
      <c r="E51" s="285"/>
      <c r="F51" s="285"/>
      <c r="G51" s="341">
        <v>30</v>
      </c>
      <c r="H51" s="133"/>
      <c r="I51" s="305"/>
      <c r="J51" s="147"/>
      <c r="K51" s="136">
        <v>10</v>
      </c>
      <c r="L51" s="136">
        <f t="shared" si="2"/>
        <v>0</v>
      </c>
      <c r="M51" s="344">
        <f t="shared" si="3"/>
        <v>0</v>
      </c>
      <c r="N51" s="298"/>
      <c r="O51" s="148">
        <v>1</v>
      </c>
      <c r="P51" s="136">
        <v>0</v>
      </c>
      <c r="Q51" s="138">
        <f t="shared" si="4"/>
        <v>30</v>
      </c>
      <c r="R51" s="344">
        <f t="shared" si="5"/>
        <v>0</v>
      </c>
      <c r="S51" s="140" t="e" cm="1">
        <f t="array" ref="S51">_xlfn.IFS(E51="Air",R51,E51="Sea",M51,E51="Air+Sea",M51+R51)</f>
        <v>#N/A</v>
      </c>
      <c r="T51" s="116"/>
    </row>
    <row r="52" spans="1:20" x14ac:dyDescent="0.25">
      <c r="A52" s="1021"/>
      <c r="B52" s="1041"/>
      <c r="C52" s="285" t="s">
        <v>180</v>
      </c>
      <c r="D52" s="285" t="s">
        <v>255</v>
      </c>
      <c r="E52" s="285"/>
      <c r="F52" s="285"/>
      <c r="G52" s="341">
        <v>55</v>
      </c>
      <c r="H52" s="133"/>
      <c r="I52" s="305"/>
      <c r="J52" s="147"/>
      <c r="K52" s="136">
        <v>10</v>
      </c>
      <c r="L52" s="136">
        <f t="shared" si="2"/>
        <v>0</v>
      </c>
      <c r="M52" s="344">
        <f t="shared" si="3"/>
        <v>0</v>
      </c>
      <c r="N52" s="298"/>
      <c r="O52" s="148">
        <v>1</v>
      </c>
      <c r="P52" s="136">
        <v>0</v>
      </c>
      <c r="Q52" s="138">
        <f t="shared" si="4"/>
        <v>55</v>
      </c>
      <c r="R52" s="344">
        <f t="shared" si="5"/>
        <v>0</v>
      </c>
      <c r="S52" s="140" t="e" cm="1">
        <f t="array" ref="S52">_xlfn.IFS(E52="Air",R52,E52="Sea",M52,E52="Air+Sea",M52+R52)</f>
        <v>#N/A</v>
      </c>
      <c r="T52" s="116"/>
    </row>
    <row r="53" spans="1:20" ht="30" x14ac:dyDescent="0.25">
      <c r="A53" s="1021"/>
      <c r="B53" s="303" t="s">
        <v>393</v>
      </c>
      <c r="C53" s="285" t="s">
        <v>180</v>
      </c>
      <c r="D53" s="285" t="s">
        <v>257</v>
      </c>
      <c r="E53" s="285"/>
      <c r="F53" s="285"/>
      <c r="G53" s="341">
        <v>115</v>
      </c>
      <c r="H53" s="290"/>
      <c r="I53" s="305"/>
      <c r="J53" s="147"/>
      <c r="K53" s="136">
        <v>10</v>
      </c>
      <c r="L53" s="136">
        <f t="shared" si="2"/>
        <v>0</v>
      </c>
      <c r="M53" s="344">
        <f t="shared" si="3"/>
        <v>0</v>
      </c>
      <c r="N53" s="298"/>
      <c r="O53" s="148">
        <v>1</v>
      </c>
      <c r="P53" s="136">
        <v>0</v>
      </c>
      <c r="Q53" s="138">
        <f t="shared" si="4"/>
        <v>115</v>
      </c>
      <c r="R53" s="344">
        <f t="shared" si="5"/>
        <v>0</v>
      </c>
      <c r="S53" s="140" t="e" cm="1">
        <f t="array" ref="S53">_xlfn.IFS(E53="Air",R53,E53="Sea",M53,E53="Air+Sea",M53+R53)</f>
        <v>#N/A</v>
      </c>
      <c r="T53" s="116"/>
    </row>
    <row r="54" spans="1:20" x14ac:dyDescent="0.25">
      <c r="A54" s="1021"/>
      <c r="B54" s="130" t="s">
        <v>394</v>
      </c>
      <c r="C54" s="131" t="s">
        <v>395</v>
      </c>
      <c r="D54" s="131" t="s">
        <v>381</v>
      </c>
      <c r="E54" s="131"/>
      <c r="F54" s="131"/>
      <c r="G54" s="132"/>
      <c r="H54" s="133"/>
      <c r="I54" s="304"/>
      <c r="J54" s="147"/>
      <c r="K54" s="136">
        <v>10</v>
      </c>
      <c r="L54" s="136">
        <f t="shared" si="2"/>
        <v>0</v>
      </c>
      <c r="M54" s="137">
        <f t="shared" si="3"/>
        <v>0</v>
      </c>
      <c r="N54" s="134"/>
      <c r="O54" s="148"/>
      <c r="P54" s="136">
        <v>0</v>
      </c>
      <c r="Q54" s="138">
        <f t="shared" si="4"/>
        <v>0</v>
      </c>
      <c r="R54" s="139">
        <f t="shared" si="5"/>
        <v>0</v>
      </c>
      <c r="S54" s="140" t="e" cm="1">
        <f t="array" ref="S54">_xlfn.IFS(E54="Air",R54,E54="Sea",M54,E54="Air+Sea",M54+R54)</f>
        <v>#N/A</v>
      </c>
      <c r="T54" s="116"/>
    </row>
    <row r="55" spans="1:20" x14ac:dyDescent="0.25">
      <c r="A55" s="1021"/>
      <c r="B55" s="1037" t="s">
        <v>494</v>
      </c>
      <c r="C55" s="282" t="s">
        <v>150</v>
      </c>
      <c r="D55" s="282" t="s">
        <v>495</v>
      </c>
      <c r="E55" s="283" t="s">
        <v>486</v>
      </c>
      <c r="F55" s="282"/>
      <c r="G55" s="340">
        <v>10</v>
      </c>
      <c r="H55" s="299"/>
      <c r="I55" s="300"/>
      <c r="J55" s="332">
        <v>4</v>
      </c>
      <c r="K55" s="345">
        <v>10</v>
      </c>
      <c r="L55" s="345">
        <f t="shared" si="2"/>
        <v>10</v>
      </c>
      <c r="M55" s="347">
        <f t="shared" si="3"/>
        <v>10</v>
      </c>
      <c r="N55" s="301"/>
      <c r="O55" s="339"/>
      <c r="P55" s="345">
        <v>0</v>
      </c>
      <c r="Q55" s="349">
        <f t="shared" si="4"/>
        <v>10</v>
      </c>
      <c r="R55" s="347">
        <f t="shared" si="5"/>
        <v>10</v>
      </c>
      <c r="S55" s="350" cm="1">
        <f t="array" ref="S55">_xlfn.IFS(E55="Air",R55,E55="Sea",M55,E55="Air+Sea",M55+R55)</f>
        <v>20</v>
      </c>
      <c r="T55" s="116"/>
    </row>
    <row r="56" spans="1:20" x14ac:dyDescent="0.25">
      <c r="A56" s="1021"/>
      <c r="B56" s="1038"/>
      <c r="C56" s="282" t="s">
        <v>496</v>
      </c>
      <c r="D56" s="282" t="s">
        <v>497</v>
      </c>
      <c r="E56" s="283" t="s">
        <v>486</v>
      </c>
      <c r="F56" s="282"/>
      <c r="G56" s="340">
        <v>70</v>
      </c>
      <c r="H56" s="299"/>
      <c r="I56" s="300"/>
      <c r="J56" s="332">
        <v>4</v>
      </c>
      <c r="K56" s="345">
        <v>10</v>
      </c>
      <c r="L56" s="345">
        <f t="shared" si="2"/>
        <v>280</v>
      </c>
      <c r="M56" s="347">
        <f t="shared" si="3"/>
        <v>28</v>
      </c>
      <c r="N56" s="301"/>
      <c r="O56" s="339"/>
      <c r="P56" s="345">
        <v>0</v>
      </c>
      <c r="Q56" s="349">
        <f t="shared" si="4"/>
        <v>0</v>
      </c>
      <c r="R56" s="347">
        <f t="shared" si="5"/>
        <v>0</v>
      </c>
      <c r="S56" s="350" cm="1">
        <f t="array" ref="S56">_xlfn.IFS(E56="Air",R56,E56="Sea",M56,E56="Air+Sea",M56+R56)</f>
        <v>28</v>
      </c>
      <c r="T56" s="116"/>
    </row>
    <row r="57" spans="1:20" x14ac:dyDescent="0.25">
      <c r="A57" s="1021"/>
      <c r="B57" s="1038"/>
      <c r="C57" s="282" t="s">
        <v>496</v>
      </c>
      <c r="D57" s="282" t="s">
        <v>498</v>
      </c>
      <c r="E57" s="283" t="s">
        <v>486</v>
      </c>
      <c r="F57" s="282"/>
      <c r="G57" s="340">
        <v>50</v>
      </c>
      <c r="H57" s="299"/>
      <c r="I57" s="300"/>
      <c r="J57" s="332">
        <v>4</v>
      </c>
      <c r="K57" s="345">
        <v>10</v>
      </c>
      <c r="L57" s="345">
        <f t="shared" si="2"/>
        <v>200</v>
      </c>
      <c r="M57" s="347">
        <f t="shared" si="3"/>
        <v>20</v>
      </c>
      <c r="N57" s="301"/>
      <c r="O57" s="339"/>
      <c r="P57" s="345">
        <v>0</v>
      </c>
      <c r="Q57" s="349">
        <f t="shared" si="4"/>
        <v>0</v>
      </c>
      <c r="R57" s="347">
        <f t="shared" si="5"/>
        <v>0</v>
      </c>
      <c r="S57" s="350" cm="1">
        <f t="array" ref="S57">_xlfn.IFS(E57="Air",R57,E57="Sea",M57,E57="Air+Sea",M57+R57)</f>
        <v>20</v>
      </c>
      <c r="T57" s="116"/>
    </row>
    <row r="58" spans="1:20" x14ac:dyDescent="0.25">
      <c r="A58" s="1021"/>
      <c r="B58" s="1038"/>
      <c r="C58" s="282" t="s">
        <v>496</v>
      </c>
      <c r="D58" s="282" t="s">
        <v>499</v>
      </c>
      <c r="E58" s="283" t="s">
        <v>486</v>
      </c>
      <c r="F58" s="282"/>
      <c r="G58" s="340">
        <v>60</v>
      </c>
      <c r="H58" s="299"/>
      <c r="I58" s="300"/>
      <c r="J58" s="332">
        <v>4</v>
      </c>
      <c r="K58" s="345">
        <v>10</v>
      </c>
      <c r="L58" s="345">
        <f t="shared" si="2"/>
        <v>240</v>
      </c>
      <c r="M58" s="347">
        <f t="shared" si="3"/>
        <v>24</v>
      </c>
      <c r="N58" s="301"/>
      <c r="O58" s="339"/>
      <c r="P58" s="345">
        <v>0</v>
      </c>
      <c r="Q58" s="349">
        <f t="shared" si="4"/>
        <v>0</v>
      </c>
      <c r="R58" s="347">
        <f t="shared" si="5"/>
        <v>0</v>
      </c>
      <c r="S58" s="350" cm="1">
        <f t="array" ref="S58">_xlfn.IFS(E58="Air",R58,E58="Sea",M58,E58="Air+Sea",M58+R58)</f>
        <v>24</v>
      </c>
      <c r="T58" s="116"/>
    </row>
    <row r="59" spans="1:20" ht="30" x14ac:dyDescent="0.25">
      <c r="A59" s="1021"/>
      <c r="B59" s="1039"/>
      <c r="C59" s="282" t="s">
        <v>496</v>
      </c>
      <c r="D59" s="283" t="s">
        <v>500</v>
      </c>
      <c r="E59" s="283" t="s">
        <v>486</v>
      </c>
      <c r="F59" s="282"/>
      <c r="G59" s="340">
        <v>90</v>
      </c>
      <c r="H59" s="299"/>
      <c r="I59" s="300">
        <v>0.05</v>
      </c>
      <c r="J59" s="332">
        <v>4</v>
      </c>
      <c r="K59" s="345">
        <v>10</v>
      </c>
      <c r="L59" s="345">
        <f t="shared" si="2"/>
        <v>360</v>
      </c>
      <c r="M59" s="347">
        <f t="shared" si="3"/>
        <v>1.8</v>
      </c>
      <c r="N59" s="301"/>
      <c r="O59" s="339"/>
      <c r="P59" s="345">
        <v>0</v>
      </c>
      <c r="Q59" s="349">
        <f t="shared" si="4"/>
        <v>0</v>
      </c>
      <c r="R59" s="347">
        <f t="shared" si="5"/>
        <v>0</v>
      </c>
      <c r="S59" s="350" cm="1">
        <f t="array" ref="S59">_xlfn.IFS(E59="Air",R59,E59="Sea",M59,E59="Air+Sea",M59+R59)</f>
        <v>1.8</v>
      </c>
      <c r="T59" s="116"/>
    </row>
    <row r="60" spans="1:20" x14ac:dyDescent="0.25">
      <c r="A60" s="1021"/>
      <c r="B60" s="303" t="s">
        <v>396</v>
      </c>
      <c r="C60" s="285" t="s">
        <v>180</v>
      </c>
      <c r="D60" s="285" t="s">
        <v>396</v>
      </c>
      <c r="E60" s="285"/>
      <c r="F60" s="285"/>
      <c r="G60" s="341">
        <v>60</v>
      </c>
      <c r="H60" s="290"/>
      <c r="I60" s="305"/>
      <c r="J60" s="147"/>
      <c r="K60" s="136">
        <v>10</v>
      </c>
      <c r="L60" s="136">
        <f t="shared" si="2"/>
        <v>0</v>
      </c>
      <c r="M60" s="344">
        <f t="shared" si="3"/>
        <v>0</v>
      </c>
      <c r="N60" s="298"/>
      <c r="O60" s="148"/>
      <c r="P60" s="136">
        <v>0</v>
      </c>
      <c r="Q60" s="138">
        <f t="shared" si="4"/>
        <v>0</v>
      </c>
      <c r="R60" s="344">
        <f t="shared" si="5"/>
        <v>0</v>
      </c>
      <c r="S60" s="140" t="e" cm="1">
        <f t="array" ref="S60">_xlfn.IFS(E60="Air",R60,E60="Sea",M60,E60="Air+Sea",M60+R60)</f>
        <v>#N/A</v>
      </c>
      <c r="T60" s="116"/>
    </row>
    <row r="61" spans="1:20" x14ac:dyDescent="0.25">
      <c r="A61" s="1021"/>
      <c r="B61" s="130" t="s">
        <v>397</v>
      </c>
      <c r="C61" s="131" t="s">
        <v>150</v>
      </c>
      <c r="D61" s="131" t="s">
        <v>381</v>
      </c>
      <c r="E61" s="131"/>
      <c r="F61" s="131"/>
      <c r="G61" s="132"/>
      <c r="H61" s="133"/>
      <c r="I61" s="304"/>
      <c r="J61" s="147"/>
      <c r="K61" s="136">
        <v>10</v>
      </c>
      <c r="L61" s="136">
        <f t="shared" si="2"/>
        <v>0</v>
      </c>
      <c r="M61" s="137">
        <f t="shared" si="3"/>
        <v>0</v>
      </c>
      <c r="N61" s="134"/>
      <c r="O61" s="148"/>
      <c r="P61" s="136">
        <v>0</v>
      </c>
      <c r="Q61" s="138">
        <f t="shared" si="4"/>
        <v>0</v>
      </c>
      <c r="R61" s="139">
        <f t="shared" si="5"/>
        <v>0</v>
      </c>
      <c r="S61" s="140" t="e" cm="1">
        <f t="array" ref="S61">_xlfn.IFS(E61="Air",R61,E61="Sea",M61,E61="Air+Sea",M61+R61)</f>
        <v>#N/A</v>
      </c>
      <c r="T61" s="116"/>
    </row>
    <row r="62" spans="1:20" x14ac:dyDescent="0.25">
      <c r="A62" s="1021"/>
      <c r="B62" s="303" t="s">
        <v>262</v>
      </c>
      <c r="C62" s="285" t="s">
        <v>263</v>
      </c>
      <c r="D62" s="285" t="s">
        <v>262</v>
      </c>
      <c r="E62" s="285"/>
      <c r="F62" s="285"/>
      <c r="G62" s="341">
        <v>60</v>
      </c>
      <c r="H62" s="290"/>
      <c r="I62" s="305"/>
      <c r="J62" s="147"/>
      <c r="K62" s="136">
        <v>10</v>
      </c>
      <c r="L62" s="136">
        <f t="shared" si="2"/>
        <v>0</v>
      </c>
      <c r="M62" s="344">
        <f t="shared" si="3"/>
        <v>0</v>
      </c>
      <c r="N62" s="298"/>
      <c r="O62" s="148"/>
      <c r="P62" s="136">
        <v>0</v>
      </c>
      <c r="Q62" s="138">
        <f t="shared" si="4"/>
        <v>0</v>
      </c>
      <c r="R62" s="344">
        <f t="shared" si="5"/>
        <v>0</v>
      </c>
      <c r="S62" s="140" t="e" cm="1">
        <f t="array" ref="S62">_xlfn.IFS(E62="Air",R62,E62="Sea",M62,E62="Air+Sea",M62+R62)</f>
        <v>#N/A</v>
      </c>
      <c r="T62" s="116"/>
    </row>
    <row r="63" spans="1:20" x14ac:dyDescent="0.25">
      <c r="A63" s="1021"/>
      <c r="B63" s="130" t="s">
        <v>398</v>
      </c>
      <c r="C63" s="131" t="s">
        <v>263</v>
      </c>
      <c r="D63" s="131"/>
      <c r="E63" s="131"/>
      <c r="F63" s="131"/>
      <c r="G63" s="132"/>
      <c r="H63" s="133"/>
      <c r="I63" s="304"/>
      <c r="J63" s="147"/>
      <c r="K63" s="136">
        <v>10</v>
      </c>
      <c r="L63" s="136">
        <f t="shared" si="2"/>
        <v>0</v>
      </c>
      <c r="M63" s="137">
        <f t="shared" si="3"/>
        <v>0</v>
      </c>
      <c r="N63" s="134"/>
      <c r="O63" s="148"/>
      <c r="P63" s="136">
        <v>0</v>
      </c>
      <c r="Q63" s="138">
        <f t="shared" si="4"/>
        <v>0</v>
      </c>
      <c r="R63" s="139">
        <f t="shared" si="5"/>
        <v>0</v>
      </c>
      <c r="S63" s="140" t="e" cm="1">
        <f t="array" ref="S63">_xlfn.IFS(E63="Air",R63,E63="Sea",M63,E63="Air+Sea",M63+R63)</f>
        <v>#N/A</v>
      </c>
      <c r="T63" s="116"/>
    </row>
    <row r="64" spans="1:20" x14ac:dyDescent="0.25">
      <c r="A64" s="1021"/>
      <c r="B64" s="1023" t="s">
        <v>266</v>
      </c>
      <c r="C64" s="150" t="s">
        <v>399</v>
      </c>
      <c r="D64" s="144" t="s">
        <v>400</v>
      </c>
      <c r="E64" s="150" t="s">
        <v>486</v>
      </c>
      <c r="F64" s="150"/>
      <c r="G64" s="145">
        <v>30</v>
      </c>
      <c r="H64" s="287"/>
      <c r="I64" s="296"/>
      <c r="J64" s="331">
        <v>2</v>
      </c>
      <c r="K64" s="124">
        <v>10</v>
      </c>
      <c r="L64" s="124">
        <f t="shared" si="2"/>
        <v>60</v>
      </c>
      <c r="M64" s="125">
        <f t="shared" si="3"/>
        <v>6</v>
      </c>
      <c r="N64" s="296"/>
      <c r="O64" s="331"/>
      <c r="P64" s="124">
        <v>0</v>
      </c>
      <c r="Q64" s="124">
        <f t="shared" si="4"/>
        <v>0</v>
      </c>
      <c r="R64" s="125">
        <f t="shared" si="5"/>
        <v>0</v>
      </c>
      <c r="S64" s="126" cm="1">
        <f t="array" ref="S64">_xlfn.IFS(E64="Air",R64,E64="Sea",M64,E64="Air+Sea",M64+R64)</f>
        <v>6</v>
      </c>
      <c r="T64" s="116"/>
    </row>
    <row r="65" spans="1:20" x14ac:dyDescent="0.25">
      <c r="A65" s="1021"/>
      <c r="B65" s="1024"/>
      <c r="C65" s="150" t="s">
        <v>399</v>
      </c>
      <c r="D65" s="144" t="s">
        <v>266</v>
      </c>
      <c r="E65" s="150" t="s">
        <v>486</v>
      </c>
      <c r="F65" s="150"/>
      <c r="G65" s="145">
        <v>130</v>
      </c>
      <c r="H65" s="287"/>
      <c r="I65" s="296"/>
      <c r="J65" s="331">
        <v>2</v>
      </c>
      <c r="K65" s="124">
        <v>10</v>
      </c>
      <c r="L65" s="124">
        <f t="shared" si="2"/>
        <v>260</v>
      </c>
      <c r="M65" s="125">
        <f t="shared" si="3"/>
        <v>26</v>
      </c>
      <c r="N65" s="296"/>
      <c r="O65" s="331"/>
      <c r="P65" s="124">
        <v>0</v>
      </c>
      <c r="Q65" s="124">
        <f t="shared" si="4"/>
        <v>0</v>
      </c>
      <c r="R65" s="125">
        <f t="shared" si="5"/>
        <v>0</v>
      </c>
      <c r="S65" s="126" cm="1">
        <f t="array" ref="S65">_xlfn.IFS(E65="Air",R65,E65="Sea",M65,E65="Air+Sea",M65+R65)</f>
        <v>26</v>
      </c>
      <c r="T65" s="116"/>
    </row>
    <row r="66" spans="1:20" x14ac:dyDescent="0.25">
      <c r="A66" s="1021"/>
      <c r="B66" s="130" t="s">
        <v>401</v>
      </c>
      <c r="C66" s="131" t="s">
        <v>402</v>
      </c>
      <c r="D66" s="131"/>
      <c r="E66" s="131"/>
      <c r="F66" s="131"/>
      <c r="G66" s="132"/>
      <c r="H66" s="133"/>
      <c r="I66" s="304"/>
      <c r="J66" s="147"/>
      <c r="K66" s="136">
        <v>10</v>
      </c>
      <c r="L66" s="136">
        <f t="shared" si="2"/>
        <v>0</v>
      </c>
      <c r="M66" s="137">
        <f t="shared" si="3"/>
        <v>0</v>
      </c>
      <c r="N66" s="134"/>
      <c r="O66" s="148"/>
      <c r="P66" s="136">
        <v>0</v>
      </c>
      <c r="Q66" s="138">
        <f t="shared" si="4"/>
        <v>0</v>
      </c>
      <c r="R66" s="139">
        <f t="shared" si="5"/>
        <v>0</v>
      </c>
      <c r="S66" s="140" t="e" cm="1">
        <f t="array" ref="S66">_xlfn.IFS(E66="Air",R66,E66="Sea",M66,E66="Air+Sea",M66+R66)</f>
        <v>#N/A</v>
      </c>
      <c r="T66" s="116"/>
    </row>
    <row r="67" spans="1:20" x14ac:dyDescent="0.25">
      <c r="A67" s="1021"/>
      <c r="B67" s="142" t="s">
        <v>271</v>
      </c>
      <c r="C67" s="150" t="s">
        <v>402</v>
      </c>
      <c r="D67" s="144" t="s">
        <v>271</v>
      </c>
      <c r="E67" s="150" t="s">
        <v>486</v>
      </c>
      <c r="F67" s="150"/>
      <c r="G67" s="145">
        <v>120</v>
      </c>
      <c r="H67" s="287"/>
      <c r="I67" s="288"/>
      <c r="J67" s="331">
        <v>2</v>
      </c>
      <c r="K67" s="124">
        <v>10</v>
      </c>
      <c r="L67" s="124">
        <f t="shared" si="2"/>
        <v>240</v>
      </c>
      <c r="M67" s="125">
        <f t="shared" si="3"/>
        <v>24</v>
      </c>
      <c r="N67" s="289"/>
      <c r="O67" s="338">
        <v>1</v>
      </c>
      <c r="P67" s="124">
        <v>0</v>
      </c>
      <c r="Q67" s="114">
        <f t="shared" si="4"/>
        <v>120</v>
      </c>
      <c r="R67" s="125">
        <f t="shared" si="5"/>
        <v>0</v>
      </c>
      <c r="S67" s="126" cm="1">
        <f t="array" ref="S67">_xlfn.IFS(E67="Air",R67,E67="Sea",M67,E67="Air+Sea",M67+R67)</f>
        <v>24</v>
      </c>
      <c r="T67" s="116"/>
    </row>
    <row r="68" spans="1:20" x14ac:dyDescent="0.25">
      <c r="A68" s="1021"/>
      <c r="B68" s="130" t="s">
        <v>403</v>
      </c>
      <c r="C68" s="131" t="s">
        <v>150</v>
      </c>
      <c r="D68" s="131" t="s">
        <v>381</v>
      </c>
      <c r="E68" s="131"/>
      <c r="F68" s="131"/>
      <c r="G68" s="132"/>
      <c r="H68" s="133"/>
      <c r="I68" s="304"/>
      <c r="J68" s="147"/>
      <c r="K68" s="136">
        <v>10</v>
      </c>
      <c r="L68" s="136">
        <f t="shared" si="2"/>
        <v>0</v>
      </c>
      <c r="M68" s="137">
        <f t="shared" si="3"/>
        <v>0</v>
      </c>
      <c r="N68" s="134"/>
      <c r="O68" s="148"/>
      <c r="P68" s="136">
        <v>0</v>
      </c>
      <c r="Q68" s="138">
        <f t="shared" si="4"/>
        <v>0</v>
      </c>
      <c r="R68" s="139">
        <f t="shared" si="5"/>
        <v>0</v>
      </c>
      <c r="S68" s="140" t="e" cm="1">
        <f t="array" ref="S68">_xlfn.IFS(E68="Air",R68,E68="Sea",M68,E68="Air+Sea",M68+R68)</f>
        <v>#N/A</v>
      </c>
      <c r="T68" s="116"/>
    </row>
    <row r="69" spans="1:20" ht="15.75" thickBot="1" x14ac:dyDescent="0.3">
      <c r="A69" s="1022"/>
      <c r="B69" s="130" t="s">
        <v>376</v>
      </c>
      <c r="C69" s="131"/>
      <c r="D69" s="131" t="s">
        <v>381</v>
      </c>
      <c r="E69" s="131"/>
      <c r="F69" s="131"/>
      <c r="G69" s="132"/>
      <c r="H69" s="133"/>
      <c r="I69" s="304"/>
      <c r="J69" s="147"/>
      <c r="K69" s="136">
        <v>10</v>
      </c>
      <c r="L69" s="136">
        <f t="shared" si="2"/>
        <v>0</v>
      </c>
      <c r="M69" s="137">
        <f t="shared" si="3"/>
        <v>0</v>
      </c>
      <c r="N69" s="134"/>
      <c r="O69" s="148"/>
      <c r="P69" s="136">
        <v>0</v>
      </c>
      <c r="Q69" s="138">
        <f t="shared" si="4"/>
        <v>0</v>
      </c>
      <c r="R69" s="139">
        <f t="shared" si="5"/>
        <v>0</v>
      </c>
      <c r="S69" s="140" t="e" cm="1">
        <f t="array" ref="S69">_xlfn.IFS(E69="Air",R69,E69="Sea",M69,E69="Air+Sea",M69+R69)</f>
        <v>#N/A</v>
      </c>
      <c r="T69" s="116"/>
    </row>
    <row r="70" spans="1:20" ht="30" x14ac:dyDescent="0.25">
      <c r="A70" s="1020" t="s">
        <v>404</v>
      </c>
      <c r="B70" s="303" t="s">
        <v>286</v>
      </c>
      <c r="C70" s="285" t="s">
        <v>405</v>
      </c>
      <c r="D70" s="285" t="s">
        <v>288</v>
      </c>
      <c r="E70" s="285"/>
      <c r="F70" s="285"/>
      <c r="G70" s="341"/>
      <c r="H70" s="133"/>
      <c r="I70" s="304"/>
      <c r="J70" s="147"/>
      <c r="K70" s="136">
        <v>10</v>
      </c>
      <c r="L70" s="136">
        <f t="shared" si="2"/>
        <v>0</v>
      </c>
      <c r="M70" s="344">
        <f t="shared" si="3"/>
        <v>0</v>
      </c>
      <c r="N70" s="134"/>
      <c r="O70" s="148"/>
      <c r="P70" s="136">
        <v>0</v>
      </c>
      <c r="Q70" s="138">
        <f t="shared" si="4"/>
        <v>0</v>
      </c>
      <c r="R70" s="344">
        <f t="shared" si="5"/>
        <v>0</v>
      </c>
      <c r="S70" s="140" t="e" cm="1">
        <f t="array" ref="S70">_xlfn.IFS(E70="Air",R70,E70="Sea",M70,E70="Air+Sea",M70+R70)</f>
        <v>#N/A</v>
      </c>
      <c r="T70" s="116"/>
    </row>
    <row r="71" spans="1:20" x14ac:dyDescent="0.25">
      <c r="A71" s="1021"/>
      <c r="B71" s="1040" t="s">
        <v>406</v>
      </c>
      <c r="C71" s="285" t="s">
        <v>180</v>
      </c>
      <c r="D71" s="285" t="s">
        <v>407</v>
      </c>
      <c r="E71" s="285"/>
      <c r="F71" s="285"/>
      <c r="G71" s="341"/>
      <c r="H71" s="133"/>
      <c r="I71" s="305"/>
      <c r="J71" s="147"/>
      <c r="K71" s="136">
        <v>10</v>
      </c>
      <c r="L71" s="136">
        <f t="shared" si="2"/>
        <v>0</v>
      </c>
      <c r="M71" s="344">
        <f t="shared" si="3"/>
        <v>0</v>
      </c>
      <c r="N71" s="298"/>
      <c r="O71" s="148"/>
      <c r="P71" s="136">
        <v>0</v>
      </c>
      <c r="Q71" s="138">
        <f t="shared" si="4"/>
        <v>0</v>
      </c>
      <c r="R71" s="344">
        <f t="shared" si="5"/>
        <v>0</v>
      </c>
      <c r="S71" s="140" t="e" cm="1">
        <f t="array" ref="S71">_xlfn.IFS(E71="Air",R71,E71="Sea",M71,E71="Air+Sea",M71+R71)</f>
        <v>#N/A</v>
      </c>
      <c r="T71" s="116"/>
    </row>
    <row r="72" spans="1:20" x14ac:dyDescent="0.25">
      <c r="A72" s="1021"/>
      <c r="B72" s="1041"/>
      <c r="C72" s="285" t="s">
        <v>180</v>
      </c>
      <c r="D72" s="285" t="s">
        <v>303</v>
      </c>
      <c r="E72" s="285"/>
      <c r="F72" s="285"/>
      <c r="G72" s="341"/>
      <c r="H72" s="133"/>
      <c r="I72" s="305"/>
      <c r="J72" s="147"/>
      <c r="K72" s="136">
        <v>10</v>
      </c>
      <c r="L72" s="136">
        <f t="shared" si="2"/>
        <v>0</v>
      </c>
      <c r="M72" s="344">
        <f t="shared" si="3"/>
        <v>0</v>
      </c>
      <c r="N72" s="298"/>
      <c r="O72" s="148"/>
      <c r="P72" s="136">
        <v>0</v>
      </c>
      <c r="Q72" s="138">
        <f t="shared" si="4"/>
        <v>0</v>
      </c>
      <c r="R72" s="344">
        <f t="shared" si="5"/>
        <v>0</v>
      </c>
      <c r="S72" s="140" t="e" cm="1">
        <f t="array" ref="S72">_xlfn.IFS(E72="Air",R72,E72="Sea",M72,E72="Air+Sea",M72+R72)</f>
        <v>#N/A</v>
      </c>
      <c r="T72" s="116"/>
    </row>
    <row r="73" spans="1:20" ht="14.25" customHeight="1" thickBot="1" x14ac:dyDescent="0.3">
      <c r="A73" s="1022"/>
      <c r="B73" s="130" t="s">
        <v>376</v>
      </c>
      <c r="C73" s="131"/>
      <c r="D73" s="131"/>
      <c r="E73" s="131"/>
      <c r="F73" s="131"/>
      <c r="G73" s="132"/>
      <c r="H73" s="133"/>
      <c r="I73" s="304"/>
      <c r="J73" s="147"/>
      <c r="K73" s="136">
        <v>10</v>
      </c>
      <c r="L73" s="136">
        <f t="shared" si="2"/>
        <v>0</v>
      </c>
      <c r="M73" s="137">
        <f t="shared" si="3"/>
        <v>0</v>
      </c>
      <c r="N73" s="134"/>
      <c r="O73" s="148"/>
      <c r="P73" s="136">
        <v>0</v>
      </c>
      <c r="Q73" s="138">
        <f t="shared" si="4"/>
        <v>0</v>
      </c>
      <c r="R73" s="139">
        <f t="shared" si="5"/>
        <v>0</v>
      </c>
      <c r="S73" s="140" t="e" cm="1">
        <f t="array" ref="S73">_xlfn.IFS(E73="Air",R73,E73="Sea",M73,E73="Air+Sea",M73+R73)</f>
        <v>#N/A</v>
      </c>
      <c r="T73" s="116"/>
    </row>
    <row r="74" spans="1:20" x14ac:dyDescent="0.25">
      <c r="A74" s="1020" t="s">
        <v>408</v>
      </c>
      <c r="B74" s="303" t="s">
        <v>308</v>
      </c>
      <c r="C74" s="285" t="s">
        <v>308</v>
      </c>
      <c r="D74" s="285" t="s">
        <v>309</v>
      </c>
      <c r="E74" s="285"/>
      <c r="F74" s="285"/>
      <c r="G74" s="341"/>
      <c r="H74" s="133"/>
      <c r="I74" s="304"/>
      <c r="J74" s="147"/>
      <c r="K74" s="136">
        <v>10</v>
      </c>
      <c r="L74" s="136">
        <f t="shared" si="2"/>
        <v>0</v>
      </c>
      <c r="M74" s="344">
        <f t="shared" si="3"/>
        <v>0</v>
      </c>
      <c r="N74" s="134"/>
      <c r="O74" s="148"/>
      <c r="P74" s="136">
        <v>0</v>
      </c>
      <c r="Q74" s="138">
        <f t="shared" si="4"/>
        <v>0</v>
      </c>
      <c r="R74" s="344">
        <f t="shared" si="5"/>
        <v>0</v>
      </c>
      <c r="S74" s="140" t="e" cm="1">
        <f t="array" ref="S74">_xlfn.IFS(E74="Air",R74,E74="Sea",M74,E74="Air+Sea",M74+R74)</f>
        <v>#N/A</v>
      </c>
      <c r="T74" s="116"/>
    </row>
    <row r="75" spans="1:20" x14ac:dyDescent="0.25">
      <c r="A75" s="1021"/>
      <c r="B75" s="130" t="s">
        <v>376</v>
      </c>
      <c r="C75" s="131"/>
      <c r="D75" s="131"/>
      <c r="E75" s="131"/>
      <c r="F75" s="131"/>
      <c r="G75" s="132"/>
      <c r="H75" s="133"/>
      <c r="I75" s="304"/>
      <c r="J75" s="147"/>
      <c r="K75" s="136">
        <v>10</v>
      </c>
      <c r="L75" s="136">
        <f t="shared" si="2"/>
        <v>0</v>
      </c>
      <c r="M75" s="137">
        <f t="shared" si="3"/>
        <v>0</v>
      </c>
      <c r="N75" s="134"/>
      <c r="O75" s="148"/>
      <c r="P75" s="136">
        <v>0</v>
      </c>
      <c r="Q75" s="138">
        <f t="shared" si="4"/>
        <v>0</v>
      </c>
      <c r="R75" s="139">
        <f t="shared" si="5"/>
        <v>0</v>
      </c>
      <c r="S75" s="140" t="e" cm="1">
        <f t="array" ref="S75">_xlfn.IFS(E75="Air",R75,E75="Sea",M75,E75="Air+Sea",M75+R75)</f>
        <v>#N/A</v>
      </c>
      <c r="T75" s="116"/>
    </row>
    <row r="76" spans="1:20" x14ac:dyDescent="0.25">
      <c r="A76" s="1021"/>
      <c r="B76" s="151" t="s">
        <v>409</v>
      </c>
      <c r="C76" s="152" t="s">
        <v>314</v>
      </c>
      <c r="D76" s="144" t="s">
        <v>315</v>
      </c>
      <c r="E76" s="152" t="s">
        <v>11</v>
      </c>
      <c r="F76" s="152"/>
      <c r="G76" s="153">
        <v>870</v>
      </c>
      <c r="H76" s="154"/>
      <c r="I76" s="306">
        <v>0.03</v>
      </c>
      <c r="J76" s="156">
        <v>0.125</v>
      </c>
      <c r="K76" s="157">
        <v>10</v>
      </c>
      <c r="L76" s="157">
        <f t="shared" si="2"/>
        <v>108.75</v>
      </c>
      <c r="M76" s="158">
        <f t="shared" si="3"/>
        <v>0.32624999999999998</v>
      </c>
      <c r="N76" s="298"/>
      <c r="O76" s="148"/>
      <c r="P76" s="136">
        <v>0</v>
      </c>
      <c r="Q76" s="138">
        <f t="shared" si="4"/>
        <v>0</v>
      </c>
      <c r="R76" s="344">
        <f t="shared" si="5"/>
        <v>0</v>
      </c>
      <c r="S76" s="161" cm="1">
        <f t="array" ref="S76">_xlfn.IFS(E76="Air",R76,E76="Sea",M76,E76="Air+Sea",M76+R76)</f>
        <v>0.32624999999999998</v>
      </c>
      <c r="T76" s="116"/>
    </row>
    <row r="77" spans="1:20" x14ac:dyDescent="0.25">
      <c r="A77" s="1021"/>
      <c r="B77" s="151" t="s">
        <v>410</v>
      </c>
      <c r="C77" s="152" t="s">
        <v>399</v>
      </c>
      <c r="D77" s="144" t="s">
        <v>411</v>
      </c>
      <c r="E77" s="152" t="s">
        <v>11</v>
      </c>
      <c r="F77" s="152"/>
      <c r="G77" s="153">
        <v>180</v>
      </c>
      <c r="H77" s="307" t="s">
        <v>501</v>
      </c>
      <c r="I77" s="315"/>
      <c r="J77" s="156">
        <v>20</v>
      </c>
      <c r="K77" s="157">
        <v>10</v>
      </c>
      <c r="L77" s="157">
        <f t="shared" si="2"/>
        <v>3600</v>
      </c>
      <c r="M77" s="158">
        <f t="shared" si="3"/>
        <v>360</v>
      </c>
      <c r="N77" s="316"/>
      <c r="O77" s="148"/>
      <c r="P77" s="136">
        <v>0</v>
      </c>
      <c r="Q77" s="138">
        <f t="shared" si="4"/>
        <v>0</v>
      </c>
      <c r="R77" s="344">
        <f t="shared" si="5"/>
        <v>0</v>
      </c>
      <c r="S77" s="161" cm="1">
        <f t="array" ref="S77">_xlfn.IFS(E77="Air",R77,E77="Sea",M77,E77="Air+Sea",M77+R77)</f>
        <v>360</v>
      </c>
      <c r="T77" s="116"/>
    </row>
    <row r="78" spans="1:20" x14ac:dyDescent="0.25">
      <c r="A78" s="1021"/>
      <c r="B78" s="151" t="s">
        <v>412</v>
      </c>
      <c r="C78" s="152" t="s">
        <v>413</v>
      </c>
      <c r="D78" s="144" t="s">
        <v>414</v>
      </c>
      <c r="E78" s="152" t="s">
        <v>11</v>
      </c>
      <c r="F78" s="152"/>
      <c r="G78" s="153">
        <v>120</v>
      </c>
      <c r="H78" s="154"/>
      <c r="I78" s="308"/>
      <c r="J78" s="164">
        <v>10</v>
      </c>
      <c r="K78" s="157">
        <v>10</v>
      </c>
      <c r="L78" s="157">
        <f t="shared" ref="L78:L89" si="6">IF(C78="APLL BK",G78,G78*J78)</f>
        <v>1200</v>
      </c>
      <c r="M78" s="158">
        <f t="shared" ref="M78:M89" si="7">IFERROR(IF(OR(E78="Sea",E78="Air+Sea"),IF(C78="APLL BK",G78*IF(I78="",1,I78),L78/K78*IF(I78="",1,I78)),0),0)</f>
        <v>120</v>
      </c>
      <c r="N78" s="309"/>
      <c r="O78" s="148"/>
      <c r="P78" s="136">
        <v>0</v>
      </c>
      <c r="Q78" s="138">
        <f t="shared" ref="Q78:Q89" si="8">IF(C78="APLL BK",G78,G78*O78)</f>
        <v>0</v>
      </c>
      <c r="R78" s="344">
        <f t="shared" ref="R78:R89" si="9">IFERROR(IF(OR(E78="Air",E78="Air+Sea"),IF(C78="APLL BK",G78*IF(N78="",1,N78),Q78/P78*IF(N78="",1,N78)),0),0)</f>
        <v>0</v>
      </c>
      <c r="S78" s="161" cm="1">
        <f t="array" ref="S78">_xlfn.IFS(E78="Air",R78,E78="Sea",M78,E78="Air+Sea",M78+R78)</f>
        <v>120</v>
      </c>
      <c r="T78" s="116"/>
    </row>
    <row r="79" spans="1:20" x14ac:dyDescent="0.25">
      <c r="A79" s="1021"/>
      <c r="B79" s="130" t="s">
        <v>415</v>
      </c>
      <c r="C79" s="131" t="s">
        <v>399</v>
      </c>
      <c r="D79" s="131"/>
      <c r="E79" s="131"/>
      <c r="F79" s="131"/>
      <c r="G79" s="132"/>
      <c r="H79" s="133"/>
      <c r="I79" s="304"/>
      <c r="J79" s="147"/>
      <c r="K79" s="136">
        <v>10</v>
      </c>
      <c r="L79" s="136">
        <f t="shared" si="6"/>
        <v>0</v>
      </c>
      <c r="M79" s="137">
        <f t="shared" si="7"/>
        <v>0</v>
      </c>
      <c r="N79" s="134"/>
      <c r="O79" s="148"/>
      <c r="P79" s="136">
        <v>0</v>
      </c>
      <c r="Q79" s="138">
        <f t="shared" si="8"/>
        <v>0</v>
      </c>
      <c r="R79" s="139">
        <f t="shared" si="9"/>
        <v>0</v>
      </c>
      <c r="S79" s="140" t="e" cm="1">
        <f t="array" ref="S79">_xlfn.IFS(E79="Air",R79,E79="Sea",M79,E79="Air+Sea",M79+R79)</f>
        <v>#N/A</v>
      </c>
      <c r="T79" s="116"/>
    </row>
    <row r="80" spans="1:20" x14ac:dyDescent="0.25">
      <c r="A80" s="1021"/>
      <c r="B80" s="130" t="s">
        <v>416</v>
      </c>
      <c r="C80" s="131" t="s">
        <v>399</v>
      </c>
      <c r="D80" s="131"/>
      <c r="E80" s="131"/>
      <c r="F80" s="131"/>
      <c r="G80" s="132"/>
      <c r="H80" s="133"/>
      <c r="I80" s="304"/>
      <c r="J80" s="147"/>
      <c r="K80" s="136">
        <v>10</v>
      </c>
      <c r="L80" s="136">
        <f t="shared" si="6"/>
        <v>0</v>
      </c>
      <c r="M80" s="137">
        <f t="shared" si="7"/>
        <v>0</v>
      </c>
      <c r="N80" s="134"/>
      <c r="O80" s="148"/>
      <c r="P80" s="136">
        <v>0</v>
      </c>
      <c r="Q80" s="138">
        <f t="shared" si="8"/>
        <v>0</v>
      </c>
      <c r="R80" s="139">
        <f t="shared" si="9"/>
        <v>0</v>
      </c>
      <c r="S80" s="140" t="e" cm="1">
        <f t="array" ref="S80">_xlfn.IFS(E80="Air",R80,E80="Sea",M80,E80="Air+Sea",M80+R80)</f>
        <v>#N/A</v>
      </c>
      <c r="T80" s="116"/>
    </row>
    <row r="81" spans="1:20" x14ac:dyDescent="0.25">
      <c r="A81" s="1021"/>
      <c r="B81" s="130" t="s">
        <v>417</v>
      </c>
      <c r="C81" s="131" t="s">
        <v>399</v>
      </c>
      <c r="D81" s="131"/>
      <c r="E81" s="131"/>
      <c r="F81" s="131"/>
      <c r="G81" s="132"/>
      <c r="H81" s="133"/>
      <c r="I81" s="304"/>
      <c r="J81" s="147"/>
      <c r="K81" s="136">
        <v>10</v>
      </c>
      <c r="L81" s="136">
        <f t="shared" si="6"/>
        <v>0</v>
      </c>
      <c r="M81" s="137">
        <f t="shared" si="7"/>
        <v>0</v>
      </c>
      <c r="N81" s="134"/>
      <c r="O81" s="148"/>
      <c r="P81" s="136">
        <v>0</v>
      </c>
      <c r="Q81" s="138">
        <f t="shared" si="8"/>
        <v>0</v>
      </c>
      <c r="R81" s="139">
        <f t="shared" si="9"/>
        <v>0</v>
      </c>
      <c r="S81" s="140" t="e" cm="1">
        <f t="array" ref="S81">_xlfn.IFS(E81="Air",R81,E81="Sea",M81,E81="Air+Sea",M81+R81)</f>
        <v>#N/A</v>
      </c>
      <c r="T81" s="116"/>
    </row>
    <row r="82" spans="1:20" x14ac:dyDescent="0.25">
      <c r="A82" s="1021"/>
      <c r="B82" s="142" t="s">
        <v>334</v>
      </c>
      <c r="C82" s="150" t="s">
        <v>180</v>
      </c>
      <c r="D82" s="144" t="s">
        <v>335</v>
      </c>
      <c r="E82" s="283" t="s">
        <v>486</v>
      </c>
      <c r="F82" s="150"/>
      <c r="G82" s="145">
        <v>205</v>
      </c>
      <c r="H82" s="287"/>
      <c r="I82" s="296"/>
      <c r="J82" s="331">
        <v>2</v>
      </c>
      <c r="K82" s="124">
        <v>10</v>
      </c>
      <c r="L82" s="124">
        <f t="shared" si="6"/>
        <v>410</v>
      </c>
      <c r="M82" s="125">
        <f t="shared" si="7"/>
        <v>41</v>
      </c>
      <c r="N82" s="297"/>
      <c r="O82" s="338">
        <v>1</v>
      </c>
      <c r="P82" s="124">
        <v>0</v>
      </c>
      <c r="Q82" s="114">
        <f t="shared" si="8"/>
        <v>205</v>
      </c>
      <c r="R82" s="125">
        <f t="shared" si="9"/>
        <v>0</v>
      </c>
      <c r="S82" s="126" cm="1">
        <f t="array" ref="S82">_xlfn.IFS(E82="Air",R82,E82="Sea",M82,E82="Air+Sea",M82+R82)</f>
        <v>41</v>
      </c>
      <c r="T82" s="116"/>
    </row>
    <row r="83" spans="1:20" x14ac:dyDescent="0.25">
      <c r="A83" s="1021"/>
      <c r="B83" s="130" t="s">
        <v>418</v>
      </c>
      <c r="C83" s="131" t="s">
        <v>419</v>
      </c>
      <c r="D83" s="131"/>
      <c r="E83" s="131"/>
      <c r="F83" s="131"/>
      <c r="G83" s="132"/>
      <c r="H83" s="133"/>
      <c r="I83" s="304"/>
      <c r="J83" s="165"/>
      <c r="K83" s="136">
        <v>10</v>
      </c>
      <c r="L83" s="136">
        <f t="shared" si="6"/>
        <v>0</v>
      </c>
      <c r="M83" s="137">
        <f t="shared" si="7"/>
        <v>0</v>
      </c>
      <c r="N83" s="134"/>
      <c r="O83" s="148"/>
      <c r="P83" s="136">
        <v>0</v>
      </c>
      <c r="Q83" s="138">
        <f t="shared" si="8"/>
        <v>0</v>
      </c>
      <c r="R83" s="139">
        <f t="shared" si="9"/>
        <v>0</v>
      </c>
      <c r="S83" s="140" t="e" cm="1">
        <f t="array" ref="S83">_xlfn.IFS(E83="Air",R83,E83="Sea",M83,E83="Air+Sea",M83+R83)</f>
        <v>#N/A</v>
      </c>
      <c r="T83" s="116"/>
    </row>
    <row r="84" spans="1:20" x14ac:dyDescent="0.25">
      <c r="A84" s="1021"/>
      <c r="B84" s="130" t="s">
        <v>420</v>
      </c>
      <c r="C84" s="131" t="s">
        <v>308</v>
      </c>
      <c r="D84" s="131"/>
      <c r="E84" s="131"/>
      <c r="F84" s="131"/>
      <c r="G84" s="132"/>
      <c r="H84" s="133"/>
      <c r="I84" s="304"/>
      <c r="J84" s="165"/>
      <c r="K84" s="136">
        <v>10</v>
      </c>
      <c r="L84" s="136">
        <f t="shared" si="6"/>
        <v>0</v>
      </c>
      <c r="M84" s="137">
        <f t="shared" si="7"/>
        <v>0</v>
      </c>
      <c r="N84" s="134"/>
      <c r="O84" s="148"/>
      <c r="P84" s="136">
        <v>0</v>
      </c>
      <c r="Q84" s="138">
        <f t="shared" si="8"/>
        <v>0</v>
      </c>
      <c r="R84" s="139">
        <f t="shared" si="9"/>
        <v>0</v>
      </c>
      <c r="S84" s="140" t="e" cm="1">
        <f t="array" ref="S84">_xlfn.IFS(E84="Air",R84,E84="Sea",M84,E84="Air+Sea",M84+R84)</f>
        <v>#N/A</v>
      </c>
      <c r="T84" s="116"/>
    </row>
    <row r="85" spans="1:20" x14ac:dyDescent="0.25">
      <c r="A85" s="1021"/>
      <c r="B85" s="130" t="s">
        <v>421</v>
      </c>
      <c r="C85" s="131" t="s">
        <v>402</v>
      </c>
      <c r="D85" s="131"/>
      <c r="E85" s="131"/>
      <c r="F85" s="131"/>
      <c r="G85" s="132"/>
      <c r="H85" s="133"/>
      <c r="I85" s="304"/>
      <c r="J85" s="165"/>
      <c r="K85" s="136">
        <v>10</v>
      </c>
      <c r="L85" s="136">
        <f t="shared" si="6"/>
        <v>0</v>
      </c>
      <c r="M85" s="137">
        <f t="shared" si="7"/>
        <v>0</v>
      </c>
      <c r="N85" s="134"/>
      <c r="O85" s="148"/>
      <c r="P85" s="136">
        <v>0</v>
      </c>
      <c r="Q85" s="138">
        <f t="shared" si="8"/>
        <v>0</v>
      </c>
      <c r="R85" s="139">
        <f t="shared" si="9"/>
        <v>0</v>
      </c>
      <c r="S85" s="140" t="e" cm="1">
        <f t="array" ref="S85">_xlfn.IFS(E85="Air",R85,E85="Sea",M85,E85="Air+Sea",M85+R85)</f>
        <v>#N/A</v>
      </c>
      <c r="T85" s="116"/>
    </row>
    <row r="86" spans="1:20" x14ac:dyDescent="0.25">
      <c r="A86" s="1021"/>
      <c r="B86" s="130" t="s">
        <v>422</v>
      </c>
      <c r="C86" s="131" t="s">
        <v>423</v>
      </c>
      <c r="D86" s="131"/>
      <c r="E86" s="131"/>
      <c r="F86" s="131"/>
      <c r="G86" s="132"/>
      <c r="H86" s="133"/>
      <c r="I86" s="304"/>
      <c r="J86" s="165"/>
      <c r="K86" s="136">
        <v>10</v>
      </c>
      <c r="L86" s="136">
        <f t="shared" si="6"/>
        <v>0</v>
      </c>
      <c r="M86" s="137">
        <f t="shared" si="7"/>
        <v>0</v>
      </c>
      <c r="N86" s="134"/>
      <c r="O86" s="148"/>
      <c r="P86" s="136">
        <v>0</v>
      </c>
      <c r="Q86" s="138">
        <f t="shared" si="8"/>
        <v>0</v>
      </c>
      <c r="R86" s="139">
        <f t="shared" si="9"/>
        <v>0</v>
      </c>
      <c r="S86" s="140" t="e" cm="1">
        <f t="array" ref="S86">_xlfn.IFS(E86="Air",R86,E86="Sea",M86,E86="Air+Sea",M86+R86)</f>
        <v>#N/A</v>
      </c>
      <c r="T86" s="116"/>
    </row>
    <row r="87" spans="1:20" x14ac:dyDescent="0.25">
      <c r="A87" s="1021"/>
      <c r="B87" s="130" t="s">
        <v>424</v>
      </c>
      <c r="C87" s="131" t="s">
        <v>402</v>
      </c>
      <c r="D87" s="131"/>
      <c r="E87" s="131"/>
      <c r="F87" s="131"/>
      <c r="G87" s="132"/>
      <c r="H87" s="133"/>
      <c r="I87" s="304"/>
      <c r="J87" s="165"/>
      <c r="K87" s="136">
        <v>10</v>
      </c>
      <c r="L87" s="136">
        <f t="shared" si="6"/>
        <v>0</v>
      </c>
      <c r="M87" s="137">
        <f t="shared" si="7"/>
        <v>0</v>
      </c>
      <c r="N87" s="134"/>
      <c r="O87" s="148"/>
      <c r="P87" s="136">
        <v>0</v>
      </c>
      <c r="Q87" s="138">
        <f t="shared" si="8"/>
        <v>0</v>
      </c>
      <c r="R87" s="139">
        <f t="shared" si="9"/>
        <v>0</v>
      </c>
      <c r="S87" s="140" t="e" cm="1">
        <f t="array" ref="S87">_xlfn.IFS(E87="Air",R87,E87="Sea",M87,E87="Air+Sea",M87+R87)</f>
        <v>#N/A</v>
      </c>
      <c r="T87" s="116"/>
    </row>
    <row r="88" spans="1:20" x14ac:dyDescent="0.25">
      <c r="A88" s="1021"/>
      <c r="B88" s="130" t="s">
        <v>425</v>
      </c>
      <c r="C88" s="131" t="s">
        <v>426</v>
      </c>
      <c r="D88" s="131"/>
      <c r="E88" s="131"/>
      <c r="F88" s="131"/>
      <c r="G88" s="132"/>
      <c r="H88" s="133"/>
      <c r="I88" s="304"/>
      <c r="J88" s="165"/>
      <c r="K88" s="136">
        <v>10</v>
      </c>
      <c r="L88" s="136">
        <f t="shared" si="6"/>
        <v>0</v>
      </c>
      <c r="M88" s="137">
        <f t="shared" si="7"/>
        <v>0</v>
      </c>
      <c r="N88" s="134"/>
      <c r="O88" s="148"/>
      <c r="P88" s="136">
        <v>0</v>
      </c>
      <c r="Q88" s="138">
        <f t="shared" si="8"/>
        <v>0</v>
      </c>
      <c r="R88" s="139">
        <f t="shared" si="9"/>
        <v>0</v>
      </c>
      <c r="S88" s="140" t="e" cm="1">
        <f t="array" ref="S88">_xlfn.IFS(E88="Air",R88,E88="Sea",M88,E88="Air+Sea",M88+R88)</f>
        <v>#N/A</v>
      </c>
      <c r="T88" s="116"/>
    </row>
    <row r="89" spans="1:20" ht="15.75" thickBot="1" x14ac:dyDescent="0.3">
      <c r="A89" s="1022"/>
      <c r="B89" s="172" t="s">
        <v>427</v>
      </c>
      <c r="C89" s="173" t="s">
        <v>428</v>
      </c>
      <c r="D89" s="173"/>
      <c r="E89" s="173"/>
      <c r="F89" s="173"/>
      <c r="G89" s="174"/>
      <c r="H89" s="175"/>
      <c r="I89" s="317"/>
      <c r="J89" s="177"/>
      <c r="K89" s="178">
        <v>10</v>
      </c>
      <c r="L89" s="178">
        <f t="shared" si="6"/>
        <v>0</v>
      </c>
      <c r="M89" s="179">
        <f t="shared" si="7"/>
        <v>0</v>
      </c>
      <c r="N89" s="176"/>
      <c r="O89" s="180"/>
      <c r="P89" s="178">
        <v>0</v>
      </c>
      <c r="Q89" s="181">
        <f t="shared" si="8"/>
        <v>0</v>
      </c>
      <c r="R89" s="182">
        <f t="shared" si="9"/>
        <v>0</v>
      </c>
      <c r="S89" s="183" t="e" cm="1">
        <f t="array" ref="S89">_xlfn.IFS(E89="Air",R89,E89="Sea",M89,E89="Air+Sea",M89+R89)</f>
        <v>#N/A</v>
      </c>
      <c r="T89" s="116"/>
    </row>
    <row r="90" spans="1:20" ht="15.75" thickBot="1" x14ac:dyDescent="0.3">
      <c r="A90" s="184"/>
      <c r="I90" s="186"/>
      <c r="J90" s="187"/>
      <c r="K90" s="188"/>
      <c r="L90" s="188"/>
      <c r="M90" s="189"/>
      <c r="N90" s="186"/>
      <c r="O90" s="187"/>
      <c r="P90" s="188"/>
      <c r="Q90" s="188"/>
      <c r="R90" s="188"/>
      <c r="S90" s="190"/>
    </row>
    <row r="91" spans="1:20" ht="75" x14ac:dyDescent="0.25">
      <c r="A91" s="184"/>
      <c r="I91" s="191"/>
      <c r="J91" s="192" t="s">
        <v>429</v>
      </c>
      <c r="K91" s="193">
        <f>IF([2]Booking_SGN!$B$2="SGN",INDEX([2]!volume,MATCH($I$11,[2]!customer,0),MATCH([2]Booking_SGN!$C$3,[2]!week,0)),0)</f>
        <v>30</v>
      </c>
      <c r="L91" s="193">
        <f>SUM(L13:L89)</f>
        <v>16908.75</v>
      </c>
      <c r="M91" s="194">
        <f>SUM(M13:M89)</f>
        <v>1594.12625</v>
      </c>
      <c r="N91" s="191"/>
      <c r="O91" s="192" t="s">
        <v>429</v>
      </c>
      <c r="P91" s="193">
        <f>IF([2]Booking_SGN!$B$2="SGN",INDEX([2]!volume,MATCH($N$11,[2]!customer,0),MATCH([2]Booking_SGN!$C$3,[2]!week,0)),0)</f>
        <v>0</v>
      </c>
      <c r="Q91" s="193">
        <f>SUM(Q13:Q90)</f>
        <v>3830</v>
      </c>
      <c r="R91" s="194">
        <f>SUM(R13:R89)</f>
        <v>32</v>
      </c>
      <c r="S91" s="261">
        <f t="shared" ref="S91:S92" si="10">R91+M91</f>
        <v>1626.12625</v>
      </c>
      <c r="T91" s="196"/>
    </row>
    <row r="92" spans="1:20" ht="15.75" thickBot="1" x14ac:dyDescent="0.3">
      <c r="A92" s="184"/>
      <c r="I92" s="191"/>
      <c r="J92" s="197" t="s">
        <v>430</v>
      </c>
      <c r="K92" s="198"/>
      <c r="L92" s="198"/>
      <c r="M92" s="199">
        <f>M91*K91/40/3600</f>
        <v>0.33210963541666666</v>
      </c>
      <c r="N92" s="191"/>
      <c r="O92" s="197" t="s">
        <v>430</v>
      </c>
      <c r="P92" s="198"/>
      <c r="Q92" s="198"/>
      <c r="R92" s="199">
        <f>R91*P91/40/3600</f>
        <v>0</v>
      </c>
      <c r="S92" s="351">
        <f t="shared" si="10"/>
        <v>0.33210963541666666</v>
      </c>
      <c r="T92" s="201"/>
    </row>
    <row r="93" spans="1:20" ht="15.75" thickBot="1" x14ac:dyDescent="0.3">
      <c r="A93" s="184"/>
      <c r="I93" s="202"/>
      <c r="J93" s="203"/>
      <c r="K93" s="198"/>
      <c r="L93" s="198"/>
      <c r="M93" s="204"/>
      <c r="N93" s="202"/>
      <c r="O93" s="203"/>
      <c r="P93" s="198"/>
      <c r="Q93" s="198"/>
      <c r="R93" s="198"/>
      <c r="S93" s="205"/>
    </row>
    <row r="94" spans="1:20" ht="30" x14ac:dyDescent="0.25">
      <c r="A94" s="1042" t="s">
        <v>431</v>
      </c>
      <c r="B94" s="354" t="s">
        <v>432</v>
      </c>
      <c r="C94" s="355" t="s">
        <v>180</v>
      </c>
      <c r="D94" s="356" t="s">
        <v>433</v>
      </c>
      <c r="E94" s="356"/>
      <c r="F94" s="357"/>
      <c r="G94" s="358"/>
      <c r="H94" s="359"/>
      <c r="I94" s="389"/>
      <c r="J94" s="372">
        <v>2</v>
      </c>
      <c r="K94" s="217">
        <v>10</v>
      </c>
      <c r="L94" s="217">
        <f t="shared" ref="L94" si="11">IF(C94="APLL BK",G94,G94*J94)</f>
        <v>0</v>
      </c>
      <c r="M94" s="373">
        <f t="shared" ref="M94" si="12">IFERROR(IF(OR(E94="Sea",E94="Air+Sea"),IF(C94="APLL BK",G94*IF(I94="",1,I94),L94/K94*IF(I94="",1,I94)),0),0)</f>
        <v>0</v>
      </c>
      <c r="N94" s="389"/>
      <c r="O94" s="361">
        <v>9</v>
      </c>
      <c r="P94" s="217">
        <v>0</v>
      </c>
      <c r="Q94" s="218">
        <f t="shared" ref="Q94" si="13">IF(OR(E94="Air",E94="Air+Sea"),IF(C94="APLL BK",G94,G94*O94),0)</f>
        <v>0</v>
      </c>
      <c r="R94" s="373">
        <f t="shared" ref="R94" si="14">IFERROR(IF(OR(E94="Air",E94="Air+Sea"),IF(C94="APLL BK",G94*IF(N94="",1,N94),Q94/P94*IF(N94="",1,N94)),0),0)</f>
        <v>0</v>
      </c>
      <c r="S94" s="384" t="e" cm="1">
        <f t="array" ref="S94">_xlfn.IFS(E94="Air",R94,E94="Sea",M94,E94="Air+Sea",M94+R94)</f>
        <v>#N/A</v>
      </c>
      <c r="T94" s="324"/>
    </row>
    <row r="95" spans="1:20" x14ac:dyDescent="0.25">
      <c r="A95" s="1043"/>
      <c r="B95" s="374" t="s">
        <v>502</v>
      </c>
      <c r="C95" s="318" t="s">
        <v>308</v>
      </c>
      <c r="D95" s="367" t="s">
        <v>503</v>
      </c>
      <c r="E95" s="150" t="s">
        <v>486</v>
      </c>
      <c r="F95" s="311"/>
      <c r="G95" s="224">
        <v>90</v>
      </c>
      <c r="H95" s="225"/>
      <c r="I95" s="393"/>
      <c r="J95" s="334">
        <v>0.25</v>
      </c>
      <c r="K95" s="124">
        <v>10</v>
      </c>
      <c r="L95" s="124">
        <f t="shared" ref="L95:L158" si="15">IF(C95="APLL BK",G95,G95*J95)</f>
        <v>22.5</v>
      </c>
      <c r="M95" s="125">
        <f t="shared" ref="M95:M158" si="16">IFERROR(IF(OR(E95="Sea",E95="Air+Sea"),IF(C95="APLL BK",G95*IF(I95="",1,I95),L95/K95*IF(I95="",1,I95)),0),0)</f>
        <v>2.25</v>
      </c>
      <c r="N95" s="390"/>
      <c r="O95" s="369"/>
      <c r="P95" s="124">
        <v>0</v>
      </c>
      <c r="Q95" s="124">
        <f t="shared" ref="Q95:Q158" si="17">IF(OR(E95="Air",E95="Air+Sea"),IF(C95="APLL BK",G95,G95*O95),0)</f>
        <v>0</v>
      </c>
      <c r="R95" s="125">
        <f t="shared" ref="R95:R158" si="18">IFERROR(IF(OR(E95="Air",E95="Air+Sea"),IF(C95="APLL BK",G95*IF(N95="",1,N95),Q95/P95*IF(N95="",1,N95)),0),0)</f>
        <v>0</v>
      </c>
      <c r="S95" s="386" cm="1">
        <f t="array" ref="S95">_xlfn.IFS(E95="Air",R95,E95="Sea",M95,E95="Air+Sea",M95+R95)</f>
        <v>2.25</v>
      </c>
      <c r="T95" s="324"/>
    </row>
    <row r="96" spans="1:20" x14ac:dyDescent="0.25">
      <c r="A96" s="1043"/>
      <c r="B96" s="374" t="s">
        <v>504</v>
      </c>
      <c r="C96" s="318" t="s">
        <v>308</v>
      </c>
      <c r="D96" s="318" t="s">
        <v>505</v>
      </c>
      <c r="E96" s="150" t="s">
        <v>486</v>
      </c>
      <c r="F96" s="311"/>
      <c r="G96" s="224">
        <v>90</v>
      </c>
      <c r="H96" s="225"/>
      <c r="I96" s="393"/>
      <c r="J96" s="334">
        <v>0.25</v>
      </c>
      <c r="K96" s="124">
        <v>10</v>
      </c>
      <c r="L96" s="124">
        <f t="shared" si="15"/>
        <v>22.5</v>
      </c>
      <c r="M96" s="125">
        <f t="shared" si="16"/>
        <v>2.25</v>
      </c>
      <c r="N96" s="390"/>
      <c r="O96" s="369"/>
      <c r="P96" s="124">
        <v>0</v>
      </c>
      <c r="Q96" s="124">
        <f t="shared" si="17"/>
        <v>0</v>
      </c>
      <c r="R96" s="125">
        <f t="shared" si="18"/>
        <v>0</v>
      </c>
      <c r="S96" s="386" cm="1">
        <f t="array" ref="S96">_xlfn.IFS(E96="Air",R96,E96="Sea",M96,E96="Air+Sea",M96+R96)</f>
        <v>2.25</v>
      </c>
      <c r="T96" s="324"/>
    </row>
    <row r="97" spans="1:20" x14ac:dyDescent="0.25">
      <c r="A97" s="1043"/>
      <c r="B97" s="142" t="s">
        <v>250</v>
      </c>
      <c r="C97" s="150" t="s">
        <v>180</v>
      </c>
      <c r="D97" s="144" t="s">
        <v>250</v>
      </c>
      <c r="E97" s="150" t="s">
        <v>11</v>
      </c>
      <c r="F97" s="150"/>
      <c r="G97" s="145">
        <v>55</v>
      </c>
      <c r="H97" s="232"/>
      <c r="I97" s="394"/>
      <c r="J97" s="331">
        <v>2</v>
      </c>
      <c r="K97" s="124">
        <v>10</v>
      </c>
      <c r="L97" s="124">
        <f t="shared" si="15"/>
        <v>110</v>
      </c>
      <c r="M97" s="125">
        <f t="shared" si="16"/>
        <v>11</v>
      </c>
      <c r="N97" s="391"/>
      <c r="O97" s="366"/>
      <c r="P97" s="136">
        <v>0</v>
      </c>
      <c r="Q97" s="365">
        <f t="shared" si="17"/>
        <v>0</v>
      </c>
      <c r="R97" s="344">
        <f t="shared" si="18"/>
        <v>0</v>
      </c>
      <c r="S97" s="386" cm="1">
        <f t="array" ref="S97">_xlfn.IFS(E97="Air",R97,E97="Sea",M97,E97="Air+Sea",M97+R97)</f>
        <v>11</v>
      </c>
      <c r="T97" s="324"/>
    </row>
    <row r="98" spans="1:20" x14ac:dyDescent="0.25">
      <c r="A98" s="1043"/>
      <c r="B98" s="1036" t="s">
        <v>255</v>
      </c>
      <c r="C98" s="150" t="s">
        <v>180</v>
      </c>
      <c r="D98" s="150" t="s">
        <v>392</v>
      </c>
      <c r="E98" s="150" t="s">
        <v>11</v>
      </c>
      <c r="F98" s="150"/>
      <c r="G98" s="145">
        <v>30</v>
      </c>
      <c r="H98" s="232"/>
      <c r="I98" s="394"/>
      <c r="J98" s="331">
        <v>2</v>
      </c>
      <c r="K98" s="124">
        <v>10</v>
      </c>
      <c r="L98" s="124">
        <f t="shared" si="15"/>
        <v>60</v>
      </c>
      <c r="M98" s="125">
        <f t="shared" si="16"/>
        <v>6</v>
      </c>
      <c r="N98" s="391"/>
      <c r="O98" s="366"/>
      <c r="P98" s="136">
        <v>0</v>
      </c>
      <c r="Q98" s="365">
        <f t="shared" si="17"/>
        <v>0</v>
      </c>
      <c r="R98" s="344">
        <f t="shared" si="18"/>
        <v>0</v>
      </c>
      <c r="S98" s="386" cm="1">
        <f t="array" ref="S98">_xlfn.IFS(E98="Air",R98,E98="Sea",M98,E98="Air+Sea",M98+R98)</f>
        <v>6</v>
      </c>
      <c r="T98" s="324"/>
    </row>
    <row r="99" spans="1:20" x14ac:dyDescent="0.25">
      <c r="A99" s="1043"/>
      <c r="B99" s="1036"/>
      <c r="C99" s="150" t="s">
        <v>180</v>
      </c>
      <c r="D99" s="150" t="s">
        <v>255</v>
      </c>
      <c r="E99" s="150" t="s">
        <v>11</v>
      </c>
      <c r="F99" s="150"/>
      <c r="G99" s="145">
        <v>55</v>
      </c>
      <c r="H99" s="232"/>
      <c r="I99" s="394"/>
      <c r="J99" s="331">
        <v>2</v>
      </c>
      <c r="K99" s="124">
        <v>10</v>
      </c>
      <c r="L99" s="124">
        <f t="shared" si="15"/>
        <v>110</v>
      </c>
      <c r="M99" s="125">
        <f t="shared" si="16"/>
        <v>11</v>
      </c>
      <c r="N99" s="391"/>
      <c r="O99" s="366"/>
      <c r="P99" s="136">
        <v>0</v>
      </c>
      <c r="Q99" s="365">
        <f t="shared" si="17"/>
        <v>0</v>
      </c>
      <c r="R99" s="344">
        <f t="shared" si="18"/>
        <v>0</v>
      </c>
      <c r="S99" s="386" cm="1">
        <f t="array" ref="S99">_xlfn.IFS(E99="Air",R99,E99="Sea",M99,E99="Air+Sea",M99+R99)</f>
        <v>11</v>
      </c>
      <c r="T99" s="324"/>
    </row>
    <row r="100" spans="1:20" ht="30" x14ac:dyDescent="0.25">
      <c r="A100" s="1043"/>
      <c r="B100" s="142" t="s">
        <v>393</v>
      </c>
      <c r="C100" s="150" t="s">
        <v>180</v>
      </c>
      <c r="D100" s="144" t="s">
        <v>257</v>
      </c>
      <c r="E100" s="150" t="s">
        <v>486</v>
      </c>
      <c r="F100" s="150"/>
      <c r="G100" s="145">
        <v>115</v>
      </c>
      <c r="H100" s="232"/>
      <c r="I100" s="394"/>
      <c r="J100" s="331">
        <v>2</v>
      </c>
      <c r="K100" s="124">
        <v>10</v>
      </c>
      <c r="L100" s="124">
        <f t="shared" si="15"/>
        <v>230</v>
      </c>
      <c r="M100" s="125">
        <f t="shared" si="16"/>
        <v>23</v>
      </c>
      <c r="N100" s="390"/>
      <c r="O100" s="369"/>
      <c r="P100" s="124">
        <v>0</v>
      </c>
      <c r="Q100" s="124">
        <f t="shared" si="17"/>
        <v>0</v>
      </c>
      <c r="R100" s="125">
        <f t="shared" si="18"/>
        <v>0</v>
      </c>
      <c r="S100" s="386" cm="1">
        <f t="array" ref="S100">_xlfn.IFS(E100="Air",R100,E100="Sea",M100,E100="Air+Sea",M100+R100)</f>
        <v>23</v>
      </c>
      <c r="T100" s="324"/>
    </row>
    <row r="101" spans="1:20" x14ac:dyDescent="0.25">
      <c r="A101" s="1043"/>
      <c r="B101" s="142" t="s">
        <v>262</v>
      </c>
      <c r="C101" s="150" t="s">
        <v>263</v>
      </c>
      <c r="D101" s="144" t="s">
        <v>262</v>
      </c>
      <c r="E101" s="150" t="s">
        <v>11</v>
      </c>
      <c r="F101" s="150"/>
      <c r="G101" s="145">
        <v>30</v>
      </c>
      <c r="H101" s="232"/>
      <c r="I101" s="394"/>
      <c r="J101" s="331">
        <v>2</v>
      </c>
      <c r="K101" s="124">
        <v>10</v>
      </c>
      <c r="L101" s="124">
        <f t="shared" si="15"/>
        <v>60</v>
      </c>
      <c r="M101" s="125">
        <f t="shared" si="16"/>
        <v>6</v>
      </c>
      <c r="N101" s="391"/>
      <c r="O101" s="366"/>
      <c r="P101" s="136">
        <v>0</v>
      </c>
      <c r="Q101" s="365">
        <f t="shared" si="17"/>
        <v>0</v>
      </c>
      <c r="R101" s="344">
        <f t="shared" si="18"/>
        <v>0</v>
      </c>
      <c r="S101" s="386" cm="1">
        <f t="array" ref="S101">_xlfn.IFS(E101="Air",R101,E101="Sea",M101,E101="Air+Sea",M101+R101)</f>
        <v>6</v>
      </c>
      <c r="T101" s="324"/>
    </row>
    <row r="102" spans="1:20" ht="30" x14ac:dyDescent="0.25">
      <c r="A102" s="1043"/>
      <c r="B102" s="142" t="s">
        <v>506</v>
      </c>
      <c r="C102" s="318" t="s">
        <v>308</v>
      </c>
      <c r="D102" s="150" t="s">
        <v>507</v>
      </c>
      <c r="E102" s="150" t="s">
        <v>11</v>
      </c>
      <c r="F102" s="311"/>
      <c r="G102" s="224">
        <v>10</v>
      </c>
      <c r="H102" s="225"/>
      <c r="I102" s="390"/>
      <c r="J102" s="334">
        <v>1</v>
      </c>
      <c r="K102" s="124">
        <v>10</v>
      </c>
      <c r="L102" s="124">
        <f t="shared" si="15"/>
        <v>10</v>
      </c>
      <c r="M102" s="125">
        <f t="shared" si="16"/>
        <v>1</v>
      </c>
      <c r="N102" s="391"/>
      <c r="O102" s="366"/>
      <c r="P102" s="136">
        <v>0</v>
      </c>
      <c r="Q102" s="365">
        <f t="shared" si="17"/>
        <v>0</v>
      </c>
      <c r="R102" s="344">
        <f t="shared" si="18"/>
        <v>0</v>
      </c>
      <c r="S102" s="386" cm="1">
        <f t="array" ref="S102">_xlfn.IFS(E102="Air",R102,E102="Sea",M102,E102="Air+Sea",M102+R102)</f>
        <v>1</v>
      </c>
      <c r="T102" s="324"/>
    </row>
    <row r="103" spans="1:20" x14ac:dyDescent="0.25">
      <c r="A103" s="1043"/>
      <c r="B103" s="142" t="s">
        <v>409</v>
      </c>
      <c r="C103" s="318" t="s">
        <v>314</v>
      </c>
      <c r="D103" s="150" t="s">
        <v>315</v>
      </c>
      <c r="E103" s="150" t="s">
        <v>11</v>
      </c>
      <c r="F103" s="311">
        <v>870</v>
      </c>
      <c r="G103" s="311">
        <v>870</v>
      </c>
      <c r="H103" s="225"/>
      <c r="I103" s="390"/>
      <c r="J103" s="334">
        <v>0.13</v>
      </c>
      <c r="K103" s="124">
        <v>10</v>
      </c>
      <c r="L103" s="124">
        <f t="shared" si="15"/>
        <v>113.10000000000001</v>
      </c>
      <c r="M103" s="125">
        <f t="shared" si="16"/>
        <v>11.31</v>
      </c>
      <c r="N103" s="391"/>
      <c r="O103" s="366"/>
      <c r="P103" s="136">
        <v>0</v>
      </c>
      <c r="Q103" s="365">
        <f t="shared" si="17"/>
        <v>0</v>
      </c>
      <c r="R103" s="344">
        <f t="shared" si="18"/>
        <v>0</v>
      </c>
      <c r="S103" s="386" cm="1">
        <f t="array" ref="S103">_xlfn.IFS(E103="Air",R103,E103="Sea",M103,E103="Air+Sea",M103+R103)</f>
        <v>11.31</v>
      </c>
      <c r="T103" s="324"/>
    </row>
    <row r="104" spans="1:20" x14ac:dyDescent="0.25">
      <c r="A104" s="1043"/>
      <c r="B104" s="142" t="s">
        <v>410</v>
      </c>
      <c r="C104" s="318" t="s">
        <v>399</v>
      </c>
      <c r="D104" s="150" t="s">
        <v>411</v>
      </c>
      <c r="E104" s="150" t="s">
        <v>11</v>
      </c>
      <c r="F104" s="311">
        <v>180</v>
      </c>
      <c r="G104" s="311">
        <v>180</v>
      </c>
      <c r="H104" s="225"/>
      <c r="I104" s="390">
        <v>0.1</v>
      </c>
      <c r="J104" s="334">
        <v>1.5</v>
      </c>
      <c r="K104" s="124">
        <v>10</v>
      </c>
      <c r="L104" s="124">
        <f t="shared" si="15"/>
        <v>270</v>
      </c>
      <c r="M104" s="125">
        <f t="shared" si="16"/>
        <v>2.7</v>
      </c>
      <c r="N104" s="391"/>
      <c r="O104" s="366"/>
      <c r="P104" s="136">
        <v>0</v>
      </c>
      <c r="Q104" s="365">
        <f t="shared" si="17"/>
        <v>0</v>
      </c>
      <c r="R104" s="344">
        <f t="shared" si="18"/>
        <v>0</v>
      </c>
      <c r="S104" s="386" cm="1">
        <f t="array" ref="S104">_xlfn.IFS(E104="Air",R104,E104="Sea",M104,E104="Air+Sea",M104+R104)</f>
        <v>2.7</v>
      </c>
      <c r="T104" s="324"/>
    </row>
    <row r="105" spans="1:20" x14ac:dyDescent="0.25">
      <c r="A105" s="1043"/>
      <c r="B105" s="142" t="s">
        <v>412</v>
      </c>
      <c r="C105" s="318" t="s">
        <v>413</v>
      </c>
      <c r="D105" s="150" t="s">
        <v>414</v>
      </c>
      <c r="E105" s="150" t="s">
        <v>11</v>
      </c>
      <c r="F105" s="311">
        <v>90</v>
      </c>
      <c r="G105" s="311">
        <v>90</v>
      </c>
      <c r="H105" s="225"/>
      <c r="I105" s="390">
        <v>0.05</v>
      </c>
      <c r="J105" s="334">
        <v>0.25</v>
      </c>
      <c r="K105" s="124">
        <v>10</v>
      </c>
      <c r="L105" s="124">
        <f t="shared" si="15"/>
        <v>22.5</v>
      </c>
      <c r="M105" s="125">
        <f t="shared" si="16"/>
        <v>0.1125</v>
      </c>
      <c r="N105" s="391"/>
      <c r="O105" s="366"/>
      <c r="P105" s="136">
        <v>0</v>
      </c>
      <c r="Q105" s="365">
        <f t="shared" si="17"/>
        <v>0</v>
      </c>
      <c r="R105" s="344">
        <f t="shared" si="18"/>
        <v>0</v>
      </c>
      <c r="S105" s="386" cm="1">
        <f t="array" ref="S105">_xlfn.IFS(E105="Air",R105,E105="Sea",M105,E105="Air+Sea",M105+R105)</f>
        <v>0.1125</v>
      </c>
      <c r="T105" s="324"/>
    </row>
    <row r="106" spans="1:20" ht="30" x14ac:dyDescent="0.25">
      <c r="A106" s="1043"/>
      <c r="B106" s="303" t="s">
        <v>434</v>
      </c>
      <c r="C106" s="321" t="s">
        <v>308</v>
      </c>
      <c r="D106" s="285" t="s">
        <v>435</v>
      </c>
      <c r="E106" s="285"/>
      <c r="F106" s="312"/>
      <c r="G106" s="342"/>
      <c r="H106" s="322"/>
      <c r="I106" s="391"/>
      <c r="J106" s="335"/>
      <c r="K106" s="136">
        <v>10</v>
      </c>
      <c r="L106" s="136">
        <f t="shared" si="15"/>
        <v>0</v>
      </c>
      <c r="M106" s="344">
        <f t="shared" si="16"/>
        <v>0</v>
      </c>
      <c r="N106" s="391"/>
      <c r="O106" s="366">
        <v>2</v>
      </c>
      <c r="P106" s="136">
        <v>0</v>
      </c>
      <c r="Q106" s="365">
        <f t="shared" si="17"/>
        <v>0</v>
      </c>
      <c r="R106" s="344">
        <f t="shared" si="18"/>
        <v>0</v>
      </c>
      <c r="S106" s="387" t="e" cm="1">
        <f t="array" ref="S106">_xlfn.IFS(E106="Air",R106,E106="Sea",M106,E106="Air+Sea",M106+R106)</f>
        <v>#N/A</v>
      </c>
      <c r="T106" s="324"/>
    </row>
    <row r="107" spans="1:20" x14ac:dyDescent="0.25">
      <c r="A107" s="1043"/>
      <c r="B107" s="303"/>
      <c r="C107" s="321" t="s">
        <v>308</v>
      </c>
      <c r="D107" s="285" t="s">
        <v>436</v>
      </c>
      <c r="E107" s="285"/>
      <c r="F107" s="312"/>
      <c r="G107" s="342"/>
      <c r="H107" s="322"/>
      <c r="I107" s="391"/>
      <c r="J107" s="335"/>
      <c r="K107" s="136">
        <v>10</v>
      </c>
      <c r="L107" s="136">
        <f t="shared" si="15"/>
        <v>0</v>
      </c>
      <c r="M107" s="344">
        <f t="shared" si="16"/>
        <v>0</v>
      </c>
      <c r="N107" s="391"/>
      <c r="O107" s="366">
        <v>2</v>
      </c>
      <c r="P107" s="136">
        <v>0</v>
      </c>
      <c r="Q107" s="365">
        <f t="shared" si="17"/>
        <v>0</v>
      </c>
      <c r="R107" s="344">
        <f t="shared" si="18"/>
        <v>0</v>
      </c>
      <c r="S107" s="387" t="e" cm="1">
        <f t="array" ref="S107">_xlfn.IFS(E107="Air",R107,E107="Sea",M107,E107="Air+Sea",M107+R107)</f>
        <v>#N/A</v>
      </c>
      <c r="T107" s="324"/>
    </row>
    <row r="108" spans="1:20" x14ac:dyDescent="0.25">
      <c r="A108" s="1043"/>
      <c r="B108" s="303"/>
      <c r="C108" s="321" t="s">
        <v>308</v>
      </c>
      <c r="D108" s="285" t="s">
        <v>437</v>
      </c>
      <c r="E108" s="285"/>
      <c r="F108" s="312"/>
      <c r="G108" s="342"/>
      <c r="H108" s="322"/>
      <c r="I108" s="391"/>
      <c r="J108" s="335"/>
      <c r="K108" s="136">
        <v>10</v>
      </c>
      <c r="L108" s="136">
        <f t="shared" si="15"/>
        <v>0</v>
      </c>
      <c r="M108" s="344">
        <f t="shared" si="16"/>
        <v>0</v>
      </c>
      <c r="N108" s="391"/>
      <c r="O108" s="366">
        <v>2</v>
      </c>
      <c r="P108" s="136">
        <v>0</v>
      </c>
      <c r="Q108" s="365">
        <f t="shared" si="17"/>
        <v>0</v>
      </c>
      <c r="R108" s="344">
        <f t="shared" si="18"/>
        <v>0</v>
      </c>
      <c r="S108" s="387" t="e" cm="1">
        <f t="array" ref="S108">_xlfn.IFS(E108="Air",R108,E108="Sea",M108,E108="Air+Sea",M108+R108)</f>
        <v>#N/A</v>
      </c>
      <c r="T108" s="324"/>
    </row>
    <row r="109" spans="1:20" ht="45" x14ac:dyDescent="0.25">
      <c r="A109" s="1043"/>
      <c r="B109" s="142" t="s">
        <v>438</v>
      </c>
      <c r="C109" s="321" t="s">
        <v>496</v>
      </c>
      <c r="D109" s="285" t="s">
        <v>439</v>
      </c>
      <c r="E109" s="285"/>
      <c r="F109" s="312"/>
      <c r="G109" s="342"/>
      <c r="H109" s="322"/>
      <c r="I109" s="391"/>
      <c r="J109" s="335"/>
      <c r="K109" s="136">
        <v>10</v>
      </c>
      <c r="L109" s="136">
        <f t="shared" si="15"/>
        <v>0</v>
      </c>
      <c r="M109" s="344">
        <f t="shared" si="16"/>
        <v>0</v>
      </c>
      <c r="N109" s="391"/>
      <c r="O109" s="366"/>
      <c r="P109" s="136">
        <v>0</v>
      </c>
      <c r="Q109" s="365">
        <f t="shared" si="17"/>
        <v>0</v>
      </c>
      <c r="R109" s="344">
        <f t="shared" si="18"/>
        <v>0</v>
      </c>
      <c r="S109" s="387" t="e" cm="1">
        <f t="array" ref="S109">_xlfn.IFS(E109="Air",R109,E109="Sea",M109,E109="Air+Sea",M109+R109)</f>
        <v>#N/A</v>
      </c>
      <c r="T109" s="324"/>
    </row>
    <row r="110" spans="1:20" x14ac:dyDescent="0.25">
      <c r="A110" s="1043"/>
      <c r="B110" s="142"/>
      <c r="C110" s="321" t="s">
        <v>496</v>
      </c>
      <c r="D110" s="285" t="s">
        <v>440</v>
      </c>
      <c r="E110" s="285"/>
      <c r="F110" s="312"/>
      <c r="G110" s="342"/>
      <c r="H110" s="322"/>
      <c r="I110" s="391"/>
      <c r="J110" s="335"/>
      <c r="K110" s="136">
        <v>10</v>
      </c>
      <c r="L110" s="136">
        <f t="shared" si="15"/>
        <v>0</v>
      </c>
      <c r="M110" s="344">
        <f t="shared" si="16"/>
        <v>0</v>
      </c>
      <c r="N110" s="391"/>
      <c r="O110" s="366"/>
      <c r="P110" s="136">
        <v>0</v>
      </c>
      <c r="Q110" s="365">
        <f t="shared" si="17"/>
        <v>0</v>
      </c>
      <c r="R110" s="344">
        <f t="shared" si="18"/>
        <v>0</v>
      </c>
      <c r="S110" s="387" t="e" cm="1">
        <f t="array" ref="S110">_xlfn.IFS(E110="Air",R110,E110="Sea",M110,E110="Air+Sea",M110+R110)</f>
        <v>#N/A</v>
      </c>
      <c r="T110" s="324"/>
    </row>
    <row r="111" spans="1:20" x14ac:dyDescent="0.25">
      <c r="A111" s="1043"/>
      <c r="B111" s="142"/>
      <c r="C111" s="318" t="s">
        <v>496</v>
      </c>
      <c r="D111" s="150" t="s">
        <v>240</v>
      </c>
      <c r="E111" s="150" t="s">
        <v>11</v>
      </c>
      <c r="F111" s="320"/>
      <c r="G111" s="224">
        <v>5</v>
      </c>
      <c r="H111" s="231"/>
      <c r="I111" s="390"/>
      <c r="J111" s="334">
        <v>4</v>
      </c>
      <c r="K111" s="124">
        <v>10</v>
      </c>
      <c r="L111" s="124">
        <f t="shared" si="15"/>
        <v>20</v>
      </c>
      <c r="M111" s="125">
        <f t="shared" si="16"/>
        <v>2</v>
      </c>
      <c r="N111" s="391"/>
      <c r="O111" s="366">
        <v>10</v>
      </c>
      <c r="P111" s="136">
        <v>0</v>
      </c>
      <c r="Q111" s="365">
        <f t="shared" si="17"/>
        <v>0</v>
      </c>
      <c r="R111" s="344">
        <f t="shared" si="18"/>
        <v>0</v>
      </c>
      <c r="S111" s="386" cm="1">
        <f t="array" ref="S111">_xlfn.IFS(E111="Air",R111,E111="Sea",M111,E111="Air+Sea",M111+R111)</f>
        <v>2</v>
      </c>
      <c r="T111" s="324"/>
    </row>
    <row r="112" spans="1:20" ht="30" x14ac:dyDescent="0.25">
      <c r="A112" s="1043"/>
      <c r="B112" s="142"/>
      <c r="C112" s="318" t="s">
        <v>496</v>
      </c>
      <c r="D112" s="150" t="s">
        <v>508</v>
      </c>
      <c r="E112" s="150" t="s">
        <v>11</v>
      </c>
      <c r="F112" s="320"/>
      <c r="G112" s="224">
        <v>10</v>
      </c>
      <c r="H112" s="231"/>
      <c r="I112" s="390"/>
      <c r="J112" s="334">
        <v>4</v>
      </c>
      <c r="K112" s="124">
        <v>10</v>
      </c>
      <c r="L112" s="124">
        <f t="shared" si="15"/>
        <v>40</v>
      </c>
      <c r="M112" s="125">
        <f t="shared" si="16"/>
        <v>4</v>
      </c>
      <c r="N112" s="391"/>
      <c r="O112" s="366">
        <v>10</v>
      </c>
      <c r="P112" s="136">
        <v>0</v>
      </c>
      <c r="Q112" s="365">
        <f t="shared" si="17"/>
        <v>0</v>
      </c>
      <c r="R112" s="344">
        <f t="shared" si="18"/>
        <v>0</v>
      </c>
      <c r="S112" s="386" cm="1">
        <f t="array" ref="S112">_xlfn.IFS(E112="Air",R112,E112="Sea",M112,E112="Air+Sea",M112+R112)</f>
        <v>4</v>
      </c>
      <c r="T112" s="324"/>
    </row>
    <row r="113" spans="1:20" ht="30" x14ac:dyDescent="0.25">
      <c r="A113" s="1043"/>
      <c r="B113" s="303" t="s">
        <v>442</v>
      </c>
      <c r="C113" s="321" t="s">
        <v>150</v>
      </c>
      <c r="D113" s="285" t="s">
        <v>443</v>
      </c>
      <c r="E113" s="285"/>
      <c r="F113" s="312"/>
      <c r="G113" s="342"/>
      <c r="H113" s="322"/>
      <c r="I113" s="391"/>
      <c r="J113" s="335"/>
      <c r="K113" s="136">
        <v>10</v>
      </c>
      <c r="L113" s="136">
        <f t="shared" si="15"/>
        <v>0</v>
      </c>
      <c r="M113" s="344">
        <f t="shared" si="16"/>
        <v>0</v>
      </c>
      <c r="N113" s="391"/>
      <c r="O113" s="366"/>
      <c r="P113" s="136">
        <v>0</v>
      </c>
      <c r="Q113" s="365">
        <f t="shared" si="17"/>
        <v>0</v>
      </c>
      <c r="R113" s="344">
        <f t="shared" si="18"/>
        <v>0</v>
      </c>
      <c r="S113" s="387" t="e" cm="1">
        <f t="array" ref="S113">_xlfn.IFS(E113="Air",R113,E113="Sea",M113,E113="Air+Sea",M113+R113)</f>
        <v>#N/A</v>
      </c>
      <c r="T113" s="324"/>
    </row>
    <row r="114" spans="1:20" x14ac:dyDescent="0.25">
      <c r="A114" s="1043"/>
      <c r="B114" s="303"/>
      <c r="C114" s="321" t="s">
        <v>496</v>
      </c>
      <c r="D114" s="285" t="s">
        <v>509</v>
      </c>
      <c r="E114" s="285"/>
      <c r="F114" s="312"/>
      <c r="G114" s="342"/>
      <c r="H114" s="322"/>
      <c r="I114" s="391"/>
      <c r="J114" s="335"/>
      <c r="K114" s="136">
        <v>10</v>
      </c>
      <c r="L114" s="136">
        <f t="shared" si="15"/>
        <v>0</v>
      </c>
      <c r="M114" s="344">
        <f t="shared" si="16"/>
        <v>0</v>
      </c>
      <c r="N114" s="391"/>
      <c r="O114" s="366"/>
      <c r="P114" s="136">
        <v>0</v>
      </c>
      <c r="Q114" s="365">
        <f t="shared" si="17"/>
        <v>0</v>
      </c>
      <c r="R114" s="344">
        <f t="shared" si="18"/>
        <v>0</v>
      </c>
      <c r="S114" s="387" t="e" cm="1">
        <f t="array" ref="S114">_xlfn.IFS(E114="Air",R114,E114="Sea",M114,E114="Air+Sea",M114+R114)</f>
        <v>#N/A</v>
      </c>
      <c r="T114" s="324"/>
    </row>
    <row r="115" spans="1:20" ht="30" x14ac:dyDescent="0.25">
      <c r="A115" s="1043"/>
      <c r="B115" s="303" t="s">
        <v>444</v>
      </c>
      <c r="C115" s="321" t="s">
        <v>150</v>
      </c>
      <c r="D115" s="285" t="s">
        <v>445</v>
      </c>
      <c r="E115" s="285"/>
      <c r="F115" s="312"/>
      <c r="G115" s="342"/>
      <c r="H115" s="322"/>
      <c r="I115" s="391"/>
      <c r="J115" s="335"/>
      <c r="K115" s="136">
        <v>10</v>
      </c>
      <c r="L115" s="136">
        <f t="shared" si="15"/>
        <v>0</v>
      </c>
      <c r="M115" s="344">
        <f t="shared" si="16"/>
        <v>0</v>
      </c>
      <c r="N115" s="391"/>
      <c r="O115" s="366"/>
      <c r="P115" s="136">
        <v>0</v>
      </c>
      <c r="Q115" s="365">
        <f t="shared" si="17"/>
        <v>0</v>
      </c>
      <c r="R115" s="344">
        <f t="shared" si="18"/>
        <v>0</v>
      </c>
      <c r="S115" s="387" t="e" cm="1">
        <f t="array" ref="S115">_xlfn.IFS(E115="Air",R115,E115="Sea",M115,E115="Air+Sea",M115+R115)</f>
        <v>#N/A</v>
      </c>
      <c r="T115" s="324"/>
    </row>
    <row r="116" spans="1:20" x14ac:dyDescent="0.25">
      <c r="A116" s="1043"/>
      <c r="B116" s="303"/>
      <c r="C116" s="321" t="s">
        <v>150</v>
      </c>
      <c r="D116" s="285" t="s">
        <v>446</v>
      </c>
      <c r="E116" s="285"/>
      <c r="F116" s="312"/>
      <c r="G116" s="342"/>
      <c r="H116" s="322"/>
      <c r="I116" s="391"/>
      <c r="J116" s="335"/>
      <c r="K116" s="136">
        <v>10</v>
      </c>
      <c r="L116" s="136">
        <f t="shared" si="15"/>
        <v>0</v>
      </c>
      <c r="M116" s="344">
        <f t="shared" si="16"/>
        <v>0</v>
      </c>
      <c r="N116" s="391"/>
      <c r="O116" s="366"/>
      <c r="P116" s="136">
        <v>0</v>
      </c>
      <c r="Q116" s="365">
        <f t="shared" si="17"/>
        <v>0</v>
      </c>
      <c r="R116" s="344">
        <f t="shared" si="18"/>
        <v>0</v>
      </c>
      <c r="S116" s="387" t="e" cm="1">
        <f t="array" ref="S116">_xlfn.IFS(E116="Air",R116,E116="Sea",M116,E116="Air+Sea",M116+R116)</f>
        <v>#N/A</v>
      </c>
      <c r="T116" s="324"/>
    </row>
    <row r="117" spans="1:20" x14ac:dyDescent="0.25">
      <c r="A117" s="1043"/>
      <c r="B117" s="303"/>
      <c r="C117" s="321" t="s">
        <v>150</v>
      </c>
      <c r="D117" s="285" t="s">
        <v>447</v>
      </c>
      <c r="E117" s="285"/>
      <c r="F117" s="312"/>
      <c r="G117" s="342"/>
      <c r="H117" s="322"/>
      <c r="I117" s="391"/>
      <c r="J117" s="335"/>
      <c r="K117" s="136">
        <v>10</v>
      </c>
      <c r="L117" s="136">
        <f t="shared" si="15"/>
        <v>0</v>
      </c>
      <c r="M117" s="344">
        <f t="shared" si="16"/>
        <v>0</v>
      </c>
      <c r="N117" s="391"/>
      <c r="O117" s="366"/>
      <c r="P117" s="136">
        <v>0</v>
      </c>
      <c r="Q117" s="365">
        <f t="shared" si="17"/>
        <v>0</v>
      </c>
      <c r="R117" s="344">
        <f t="shared" si="18"/>
        <v>0</v>
      </c>
      <c r="S117" s="387" t="e" cm="1">
        <f t="array" ref="S117">_xlfn.IFS(E117="Air",R117,E117="Sea",M117,E117="Air+Sea",M117+R117)</f>
        <v>#N/A</v>
      </c>
      <c r="T117" s="324"/>
    </row>
    <row r="118" spans="1:20" x14ac:dyDescent="0.25">
      <c r="A118" s="1043"/>
      <c r="B118" s="303" t="s">
        <v>448</v>
      </c>
      <c r="C118" s="321" t="s">
        <v>150</v>
      </c>
      <c r="D118" s="285" t="s">
        <v>449</v>
      </c>
      <c r="E118" s="285"/>
      <c r="F118" s="312"/>
      <c r="G118" s="342"/>
      <c r="H118" s="322"/>
      <c r="I118" s="391"/>
      <c r="J118" s="335"/>
      <c r="K118" s="136">
        <v>10</v>
      </c>
      <c r="L118" s="136">
        <f t="shared" si="15"/>
        <v>0</v>
      </c>
      <c r="M118" s="344">
        <f t="shared" si="16"/>
        <v>0</v>
      </c>
      <c r="N118" s="391"/>
      <c r="O118" s="366"/>
      <c r="P118" s="136">
        <v>0</v>
      </c>
      <c r="Q118" s="365">
        <f t="shared" si="17"/>
        <v>0</v>
      </c>
      <c r="R118" s="344">
        <f t="shared" si="18"/>
        <v>0</v>
      </c>
      <c r="S118" s="387" t="e" cm="1">
        <f t="array" ref="S118">_xlfn.IFS(E118="Air",R118,E118="Sea",M118,E118="Air+Sea",M118+R118)</f>
        <v>#N/A</v>
      </c>
      <c r="T118" s="324"/>
    </row>
    <row r="119" spans="1:20" x14ac:dyDescent="0.25">
      <c r="A119" s="1043"/>
      <c r="B119" s="303" t="s">
        <v>450</v>
      </c>
      <c r="C119" s="321" t="s">
        <v>451</v>
      </c>
      <c r="D119" s="285" t="s">
        <v>452</v>
      </c>
      <c r="E119" s="285"/>
      <c r="F119" s="312"/>
      <c r="G119" s="342"/>
      <c r="H119" s="322"/>
      <c r="I119" s="391"/>
      <c r="J119" s="335"/>
      <c r="K119" s="136">
        <v>10</v>
      </c>
      <c r="L119" s="136">
        <f t="shared" si="15"/>
        <v>0</v>
      </c>
      <c r="M119" s="344">
        <f t="shared" si="16"/>
        <v>0</v>
      </c>
      <c r="N119" s="391"/>
      <c r="O119" s="366"/>
      <c r="P119" s="136">
        <v>0</v>
      </c>
      <c r="Q119" s="365">
        <f t="shared" si="17"/>
        <v>0</v>
      </c>
      <c r="R119" s="344">
        <f t="shared" si="18"/>
        <v>0</v>
      </c>
      <c r="S119" s="387" t="e" cm="1">
        <f t="array" ref="S119">_xlfn.IFS(E119="Air",R119,E119="Sea",M119,E119="Air+Sea",M119+R119)</f>
        <v>#N/A</v>
      </c>
      <c r="T119" s="324"/>
    </row>
    <row r="120" spans="1:20" x14ac:dyDescent="0.25">
      <c r="A120" s="1043"/>
      <c r="B120" s="142" t="s">
        <v>453</v>
      </c>
      <c r="C120" s="321" t="s">
        <v>451</v>
      </c>
      <c r="D120" s="285" t="s">
        <v>454</v>
      </c>
      <c r="E120" s="285"/>
      <c r="F120" s="312"/>
      <c r="G120" s="342"/>
      <c r="H120" s="322"/>
      <c r="I120" s="391"/>
      <c r="J120" s="335"/>
      <c r="K120" s="136">
        <v>10</v>
      </c>
      <c r="L120" s="136">
        <f t="shared" si="15"/>
        <v>0</v>
      </c>
      <c r="M120" s="344">
        <f t="shared" si="16"/>
        <v>0</v>
      </c>
      <c r="N120" s="391"/>
      <c r="O120" s="366"/>
      <c r="P120" s="136">
        <v>0</v>
      </c>
      <c r="Q120" s="365">
        <f t="shared" si="17"/>
        <v>0</v>
      </c>
      <c r="R120" s="344">
        <f t="shared" si="18"/>
        <v>0</v>
      </c>
      <c r="S120" s="387" t="e" cm="1">
        <f t="array" ref="S120">_xlfn.IFS(E120="Air",R120,E120="Sea",M120,E120="Air+Sea",M120+R120)</f>
        <v>#N/A</v>
      </c>
      <c r="T120" s="324"/>
    </row>
    <row r="121" spans="1:20" x14ac:dyDescent="0.25">
      <c r="A121" s="1043"/>
      <c r="B121" s="142"/>
      <c r="C121" s="321" t="s">
        <v>451</v>
      </c>
      <c r="D121" s="285" t="s">
        <v>455</v>
      </c>
      <c r="E121" s="285"/>
      <c r="F121" s="312"/>
      <c r="G121" s="342"/>
      <c r="H121" s="322"/>
      <c r="I121" s="391"/>
      <c r="J121" s="335"/>
      <c r="K121" s="136">
        <v>10</v>
      </c>
      <c r="L121" s="136">
        <f t="shared" si="15"/>
        <v>0</v>
      </c>
      <c r="M121" s="344">
        <f t="shared" si="16"/>
        <v>0</v>
      </c>
      <c r="N121" s="391"/>
      <c r="O121" s="366"/>
      <c r="P121" s="136">
        <v>0</v>
      </c>
      <c r="Q121" s="365">
        <f t="shared" si="17"/>
        <v>0</v>
      </c>
      <c r="R121" s="344">
        <f t="shared" si="18"/>
        <v>0</v>
      </c>
      <c r="S121" s="387" t="e" cm="1">
        <f t="array" ref="S121">_xlfn.IFS(E121="Air",R121,E121="Sea",M121,E121="Air+Sea",M121+R121)</f>
        <v>#N/A</v>
      </c>
      <c r="T121" s="324"/>
    </row>
    <row r="122" spans="1:20" x14ac:dyDescent="0.25">
      <c r="A122" s="1043"/>
      <c r="B122" s="142"/>
      <c r="C122" s="321" t="s">
        <v>496</v>
      </c>
      <c r="D122" s="285" t="s">
        <v>510</v>
      </c>
      <c r="E122" s="285"/>
      <c r="F122" s="312"/>
      <c r="G122" s="342"/>
      <c r="H122" s="322"/>
      <c r="I122" s="391"/>
      <c r="J122" s="335"/>
      <c r="K122" s="136">
        <v>10</v>
      </c>
      <c r="L122" s="136">
        <f t="shared" si="15"/>
        <v>0</v>
      </c>
      <c r="M122" s="344">
        <f t="shared" si="16"/>
        <v>0</v>
      </c>
      <c r="N122" s="391"/>
      <c r="O122" s="366">
        <v>10</v>
      </c>
      <c r="P122" s="136">
        <v>0</v>
      </c>
      <c r="Q122" s="365">
        <f t="shared" si="17"/>
        <v>0</v>
      </c>
      <c r="R122" s="344">
        <f t="shared" si="18"/>
        <v>0</v>
      </c>
      <c r="S122" s="387" t="e" cm="1">
        <f t="array" ref="S122">_xlfn.IFS(E122="Air",R122,E122="Sea",M122,E122="Air+Sea",M122+R122)</f>
        <v>#N/A</v>
      </c>
      <c r="T122" s="324"/>
    </row>
    <row r="123" spans="1:20" x14ac:dyDescent="0.25">
      <c r="A123" s="1043"/>
      <c r="B123" s="142"/>
      <c r="C123" s="321" t="s">
        <v>487</v>
      </c>
      <c r="D123" s="285" t="s">
        <v>456</v>
      </c>
      <c r="E123" s="285"/>
      <c r="F123" s="312"/>
      <c r="G123" s="342"/>
      <c r="H123" s="322"/>
      <c r="I123" s="391"/>
      <c r="J123" s="335"/>
      <c r="K123" s="136">
        <v>10</v>
      </c>
      <c r="L123" s="136">
        <f t="shared" si="15"/>
        <v>0</v>
      </c>
      <c r="M123" s="344">
        <f t="shared" si="16"/>
        <v>0</v>
      </c>
      <c r="N123" s="391"/>
      <c r="O123" s="366"/>
      <c r="P123" s="136">
        <v>0</v>
      </c>
      <c r="Q123" s="365">
        <f t="shared" si="17"/>
        <v>0</v>
      </c>
      <c r="R123" s="344">
        <f t="shared" si="18"/>
        <v>0</v>
      </c>
      <c r="S123" s="387" t="e" cm="1">
        <f t="array" ref="S123">_xlfn.IFS(E123="Air",R123,E123="Sea",M123,E123="Air+Sea",M123+R123)</f>
        <v>#N/A</v>
      </c>
      <c r="T123" s="324"/>
    </row>
    <row r="124" spans="1:20" x14ac:dyDescent="0.25">
      <c r="A124" s="1043"/>
      <c r="B124" s="142"/>
      <c r="C124" s="321" t="s">
        <v>487</v>
      </c>
      <c r="D124" s="285" t="s">
        <v>457</v>
      </c>
      <c r="E124" s="285"/>
      <c r="F124" s="312"/>
      <c r="G124" s="342"/>
      <c r="H124" s="322"/>
      <c r="I124" s="391"/>
      <c r="J124" s="335"/>
      <c r="K124" s="136">
        <v>10</v>
      </c>
      <c r="L124" s="136">
        <f t="shared" si="15"/>
        <v>0</v>
      </c>
      <c r="M124" s="344">
        <f t="shared" si="16"/>
        <v>0</v>
      </c>
      <c r="N124" s="391"/>
      <c r="O124" s="366"/>
      <c r="P124" s="136">
        <v>0</v>
      </c>
      <c r="Q124" s="365">
        <f t="shared" si="17"/>
        <v>0</v>
      </c>
      <c r="R124" s="344">
        <f t="shared" si="18"/>
        <v>0</v>
      </c>
      <c r="S124" s="387" t="e" cm="1">
        <f t="array" ref="S124">_xlfn.IFS(E124="Air",R124,E124="Sea",M124,E124="Air+Sea",M124+R124)</f>
        <v>#N/A</v>
      </c>
      <c r="T124" s="324"/>
    </row>
    <row r="125" spans="1:20" x14ac:dyDescent="0.25">
      <c r="A125" s="1043"/>
      <c r="B125" s="142"/>
      <c r="C125" s="321" t="s">
        <v>487</v>
      </c>
      <c r="D125" s="285" t="s">
        <v>511</v>
      </c>
      <c r="E125" s="285"/>
      <c r="F125" s="312"/>
      <c r="G125" s="342"/>
      <c r="H125" s="322"/>
      <c r="I125" s="391"/>
      <c r="J125" s="335"/>
      <c r="K125" s="136">
        <v>10</v>
      </c>
      <c r="L125" s="136">
        <f t="shared" si="15"/>
        <v>0</v>
      </c>
      <c r="M125" s="344">
        <f t="shared" si="16"/>
        <v>0</v>
      </c>
      <c r="N125" s="391"/>
      <c r="O125" s="366">
        <v>30</v>
      </c>
      <c r="P125" s="136">
        <v>0</v>
      </c>
      <c r="Q125" s="365">
        <f t="shared" si="17"/>
        <v>0</v>
      </c>
      <c r="R125" s="344">
        <f t="shared" si="18"/>
        <v>0</v>
      </c>
      <c r="S125" s="387" t="e" cm="1">
        <f t="array" ref="S125">_xlfn.IFS(E125="Air",R125,E125="Sea",M125,E125="Air+Sea",M125+R125)</f>
        <v>#N/A</v>
      </c>
      <c r="T125" s="324"/>
    </row>
    <row r="126" spans="1:20" x14ac:dyDescent="0.25">
      <c r="A126" s="1043"/>
      <c r="B126" s="142"/>
      <c r="C126" s="613" t="s">
        <v>474</v>
      </c>
      <c r="D126" s="282" t="s">
        <v>512</v>
      </c>
      <c r="E126" s="283" t="s">
        <v>11</v>
      </c>
      <c r="F126" s="314"/>
      <c r="G126" s="343">
        <v>70</v>
      </c>
      <c r="H126" s="323"/>
      <c r="I126" s="410">
        <v>0.3</v>
      </c>
      <c r="J126" s="336">
        <v>2</v>
      </c>
      <c r="K126" s="345">
        <v>10</v>
      </c>
      <c r="L126" s="345">
        <f t="shared" si="15"/>
        <v>140</v>
      </c>
      <c r="M126" s="347">
        <f t="shared" si="16"/>
        <v>4.2</v>
      </c>
      <c r="N126" s="391"/>
      <c r="O126" s="366">
        <v>31</v>
      </c>
      <c r="P126" s="136">
        <v>0</v>
      </c>
      <c r="Q126" s="365">
        <f t="shared" si="17"/>
        <v>0</v>
      </c>
      <c r="R126" s="344">
        <f t="shared" si="18"/>
        <v>0</v>
      </c>
      <c r="S126" s="409" cm="1">
        <f t="array" ref="S126">_xlfn.IFS(E126="Air",R126,E126="Sea",M126,E126="Air+Sea",M126+R126)</f>
        <v>4.2</v>
      </c>
      <c r="T126" s="324"/>
    </row>
    <row r="127" spans="1:20" x14ac:dyDescent="0.25">
      <c r="A127" s="1043"/>
      <c r="B127" s="142"/>
      <c r="C127" s="613" t="s">
        <v>474</v>
      </c>
      <c r="D127" s="282" t="s">
        <v>513</v>
      </c>
      <c r="E127" s="283" t="s">
        <v>11</v>
      </c>
      <c r="F127" s="314"/>
      <c r="G127" s="343">
        <v>70</v>
      </c>
      <c r="H127" s="323"/>
      <c r="I127" s="410">
        <v>0.3</v>
      </c>
      <c r="J127" s="336">
        <v>2</v>
      </c>
      <c r="K127" s="345">
        <v>10</v>
      </c>
      <c r="L127" s="345">
        <f t="shared" si="15"/>
        <v>140</v>
      </c>
      <c r="M127" s="347">
        <f t="shared" si="16"/>
        <v>4.2</v>
      </c>
      <c r="N127" s="391"/>
      <c r="O127" s="366">
        <v>32</v>
      </c>
      <c r="P127" s="136">
        <v>0</v>
      </c>
      <c r="Q127" s="365">
        <f t="shared" si="17"/>
        <v>0</v>
      </c>
      <c r="R127" s="344">
        <f t="shared" si="18"/>
        <v>0</v>
      </c>
      <c r="S127" s="409" cm="1">
        <f t="array" ref="S127">_xlfn.IFS(E127="Air",R127,E127="Sea",M127,E127="Air+Sea",M127+R127)</f>
        <v>4.2</v>
      </c>
      <c r="T127" s="324"/>
    </row>
    <row r="128" spans="1:20" x14ac:dyDescent="0.25">
      <c r="A128" s="1043"/>
      <c r="B128" s="142"/>
      <c r="C128" s="613" t="s">
        <v>474</v>
      </c>
      <c r="D128" s="282" t="s">
        <v>514</v>
      </c>
      <c r="E128" s="283" t="s">
        <v>11</v>
      </c>
      <c r="F128" s="314"/>
      <c r="G128" s="343">
        <v>30</v>
      </c>
      <c r="H128" s="323"/>
      <c r="I128" s="410">
        <v>0.05</v>
      </c>
      <c r="J128" s="336">
        <v>2</v>
      </c>
      <c r="K128" s="345">
        <v>10</v>
      </c>
      <c r="L128" s="345">
        <f t="shared" si="15"/>
        <v>60</v>
      </c>
      <c r="M128" s="347">
        <f t="shared" si="16"/>
        <v>0.30000000000000004</v>
      </c>
      <c r="N128" s="391"/>
      <c r="O128" s="366">
        <v>33</v>
      </c>
      <c r="P128" s="136">
        <v>0</v>
      </c>
      <c r="Q128" s="365">
        <f t="shared" si="17"/>
        <v>0</v>
      </c>
      <c r="R128" s="344">
        <f t="shared" si="18"/>
        <v>0</v>
      </c>
      <c r="S128" s="409" cm="1">
        <f t="array" ref="S128">_xlfn.IFS(E128="Air",R128,E128="Sea",M128,E128="Air+Sea",M128+R128)</f>
        <v>0.30000000000000004</v>
      </c>
      <c r="T128" s="324"/>
    </row>
    <row r="129" spans="1:20" x14ac:dyDescent="0.25">
      <c r="A129" s="1043"/>
      <c r="B129" s="142"/>
      <c r="C129" s="613" t="s">
        <v>496</v>
      </c>
      <c r="D129" s="282" t="s">
        <v>515</v>
      </c>
      <c r="E129" s="283" t="s">
        <v>11</v>
      </c>
      <c r="F129" s="314"/>
      <c r="G129" s="343">
        <v>20</v>
      </c>
      <c r="H129" s="323"/>
      <c r="I129" s="410">
        <v>0.1</v>
      </c>
      <c r="J129" s="336">
        <v>2</v>
      </c>
      <c r="K129" s="345">
        <v>10</v>
      </c>
      <c r="L129" s="345">
        <f t="shared" si="15"/>
        <v>40</v>
      </c>
      <c r="M129" s="347">
        <f t="shared" si="16"/>
        <v>0.4</v>
      </c>
      <c r="N129" s="391"/>
      <c r="O129" s="366">
        <v>34</v>
      </c>
      <c r="P129" s="136">
        <v>0</v>
      </c>
      <c r="Q129" s="365">
        <f t="shared" si="17"/>
        <v>0</v>
      </c>
      <c r="R129" s="344">
        <f t="shared" si="18"/>
        <v>0</v>
      </c>
      <c r="S129" s="409" cm="1">
        <f t="array" ref="S129">_xlfn.IFS(E129="Air",R129,E129="Sea",M129,E129="Air+Sea",M129+R129)</f>
        <v>0.4</v>
      </c>
      <c r="T129" s="324"/>
    </row>
    <row r="130" spans="1:20" x14ac:dyDescent="0.25">
      <c r="A130" s="1043"/>
      <c r="B130" s="142"/>
      <c r="C130" s="613" t="s">
        <v>496</v>
      </c>
      <c r="D130" s="282" t="s">
        <v>516</v>
      </c>
      <c r="E130" s="283" t="s">
        <v>11</v>
      </c>
      <c r="F130" s="314"/>
      <c r="G130" s="343">
        <v>20</v>
      </c>
      <c r="H130" s="323"/>
      <c r="I130" s="410">
        <v>0.1</v>
      </c>
      <c r="J130" s="336">
        <v>2</v>
      </c>
      <c r="K130" s="345">
        <v>10</v>
      </c>
      <c r="L130" s="345">
        <f t="shared" si="15"/>
        <v>40</v>
      </c>
      <c r="M130" s="347">
        <f t="shared" si="16"/>
        <v>0.4</v>
      </c>
      <c r="N130" s="391"/>
      <c r="O130" s="366">
        <v>35</v>
      </c>
      <c r="P130" s="136">
        <v>0</v>
      </c>
      <c r="Q130" s="365">
        <f t="shared" si="17"/>
        <v>0</v>
      </c>
      <c r="R130" s="344">
        <f t="shared" si="18"/>
        <v>0</v>
      </c>
      <c r="S130" s="409" cm="1">
        <f t="array" ref="S130">_xlfn.IFS(E130="Air",R130,E130="Sea",M130,E130="Air+Sea",M130+R130)</f>
        <v>0.4</v>
      </c>
      <c r="T130" s="324"/>
    </row>
    <row r="131" spans="1:20" x14ac:dyDescent="0.25">
      <c r="A131" s="1043"/>
      <c r="B131" s="142"/>
      <c r="C131" s="613" t="s">
        <v>474</v>
      </c>
      <c r="D131" s="282" t="s">
        <v>517</v>
      </c>
      <c r="E131" s="283" t="s">
        <v>11</v>
      </c>
      <c r="F131" s="314"/>
      <c r="G131" s="343">
        <v>10</v>
      </c>
      <c r="H131" s="323"/>
      <c r="I131" s="410">
        <v>0.3</v>
      </c>
      <c r="J131" s="336">
        <v>2</v>
      </c>
      <c r="K131" s="345">
        <v>10</v>
      </c>
      <c r="L131" s="345">
        <f t="shared" si="15"/>
        <v>20</v>
      </c>
      <c r="M131" s="347">
        <f t="shared" si="16"/>
        <v>0.6</v>
      </c>
      <c r="N131" s="391"/>
      <c r="O131" s="366">
        <v>36</v>
      </c>
      <c r="P131" s="136">
        <v>0</v>
      </c>
      <c r="Q131" s="365">
        <f t="shared" si="17"/>
        <v>0</v>
      </c>
      <c r="R131" s="344">
        <f t="shared" si="18"/>
        <v>0</v>
      </c>
      <c r="S131" s="409" cm="1">
        <f t="array" ref="S131">_xlfn.IFS(E131="Air",R131,E131="Sea",M131,E131="Air+Sea",M131+R131)</f>
        <v>0.6</v>
      </c>
      <c r="T131" s="324"/>
    </row>
    <row r="132" spans="1:20" x14ac:dyDescent="0.25">
      <c r="A132" s="1043"/>
      <c r="B132" s="142"/>
      <c r="C132" s="613" t="s">
        <v>474</v>
      </c>
      <c r="D132" s="282" t="s">
        <v>518</v>
      </c>
      <c r="E132" s="283" t="s">
        <v>11</v>
      </c>
      <c r="F132" s="314"/>
      <c r="G132" s="343">
        <v>70</v>
      </c>
      <c r="H132" s="323"/>
      <c r="I132" s="410">
        <v>0.3</v>
      </c>
      <c r="J132" s="336">
        <v>2</v>
      </c>
      <c r="K132" s="345">
        <v>10</v>
      </c>
      <c r="L132" s="345">
        <f t="shared" si="15"/>
        <v>140</v>
      </c>
      <c r="M132" s="347">
        <f t="shared" si="16"/>
        <v>4.2</v>
      </c>
      <c r="N132" s="391"/>
      <c r="O132" s="366">
        <v>37</v>
      </c>
      <c r="P132" s="136">
        <v>0</v>
      </c>
      <c r="Q132" s="365">
        <f t="shared" si="17"/>
        <v>0</v>
      </c>
      <c r="R132" s="344">
        <f t="shared" si="18"/>
        <v>0</v>
      </c>
      <c r="S132" s="409" cm="1">
        <f t="array" ref="S132">_xlfn.IFS(E132="Air",R132,E132="Sea",M132,E132="Air+Sea",M132+R132)</f>
        <v>4.2</v>
      </c>
      <c r="T132" s="324"/>
    </row>
    <row r="133" spans="1:20" x14ac:dyDescent="0.25">
      <c r="A133" s="1043"/>
      <c r="B133" s="142"/>
      <c r="C133" s="613" t="s">
        <v>474</v>
      </c>
      <c r="D133" s="282" t="s">
        <v>519</v>
      </c>
      <c r="E133" s="283" t="s">
        <v>11</v>
      </c>
      <c r="F133" s="314"/>
      <c r="G133" s="343">
        <v>30</v>
      </c>
      <c r="H133" s="323"/>
      <c r="I133" s="410">
        <v>0.01</v>
      </c>
      <c r="J133" s="336">
        <v>2</v>
      </c>
      <c r="K133" s="345">
        <v>10</v>
      </c>
      <c r="L133" s="345">
        <f t="shared" si="15"/>
        <v>60</v>
      </c>
      <c r="M133" s="347">
        <f t="shared" si="16"/>
        <v>0.06</v>
      </c>
      <c r="N133" s="391"/>
      <c r="O133" s="366">
        <v>38</v>
      </c>
      <c r="P133" s="136">
        <v>0</v>
      </c>
      <c r="Q133" s="365">
        <f t="shared" si="17"/>
        <v>0</v>
      </c>
      <c r="R133" s="344">
        <f t="shared" si="18"/>
        <v>0</v>
      </c>
      <c r="S133" s="409" cm="1">
        <f t="array" ref="S133">_xlfn.IFS(E133="Air",R133,E133="Sea",M133,E133="Air+Sea",M133+R133)</f>
        <v>0.06</v>
      </c>
      <c r="T133" s="324"/>
    </row>
    <row r="134" spans="1:20" x14ac:dyDescent="0.25">
      <c r="A134" s="1043"/>
      <c r="B134" s="303" t="s">
        <v>458</v>
      </c>
      <c r="C134" s="321" t="s">
        <v>451</v>
      </c>
      <c r="D134" s="285" t="s">
        <v>459</v>
      </c>
      <c r="E134" s="285"/>
      <c r="F134" s="312"/>
      <c r="G134" s="342">
        <v>5</v>
      </c>
      <c r="H134" s="322"/>
      <c r="I134" s="391"/>
      <c r="J134" s="335">
        <v>3</v>
      </c>
      <c r="K134" s="136">
        <v>10</v>
      </c>
      <c r="L134" s="136">
        <f t="shared" si="15"/>
        <v>15</v>
      </c>
      <c r="M134" s="344">
        <f t="shared" si="16"/>
        <v>0</v>
      </c>
      <c r="N134" s="391"/>
      <c r="O134" s="366">
        <v>8</v>
      </c>
      <c r="P134" s="136">
        <v>0</v>
      </c>
      <c r="Q134" s="365">
        <f t="shared" si="17"/>
        <v>0</v>
      </c>
      <c r="R134" s="344">
        <f t="shared" si="18"/>
        <v>0</v>
      </c>
      <c r="S134" s="387" t="e" cm="1">
        <f t="array" ref="S134">_xlfn.IFS(E134="Air",R134,E134="Sea",M134,E134="Air+Sea",M134+R134)</f>
        <v>#N/A</v>
      </c>
      <c r="T134" s="324"/>
    </row>
    <row r="135" spans="1:20" x14ac:dyDescent="0.25">
      <c r="A135" s="1043"/>
      <c r="B135" s="303"/>
      <c r="C135" s="321" t="s">
        <v>451</v>
      </c>
      <c r="D135" s="285" t="s">
        <v>460</v>
      </c>
      <c r="E135" s="285"/>
      <c r="F135" s="312"/>
      <c r="G135" s="342">
        <v>15</v>
      </c>
      <c r="H135" s="322"/>
      <c r="I135" s="391"/>
      <c r="J135" s="335">
        <v>3</v>
      </c>
      <c r="K135" s="136">
        <v>10</v>
      </c>
      <c r="L135" s="136">
        <f t="shared" si="15"/>
        <v>45</v>
      </c>
      <c r="M135" s="344">
        <f t="shared" si="16"/>
        <v>0</v>
      </c>
      <c r="N135" s="391"/>
      <c r="O135" s="366"/>
      <c r="P135" s="136">
        <v>0</v>
      </c>
      <c r="Q135" s="365">
        <f t="shared" si="17"/>
        <v>0</v>
      </c>
      <c r="R135" s="344">
        <f t="shared" si="18"/>
        <v>0</v>
      </c>
      <c r="S135" s="387" t="e" cm="1">
        <f t="array" ref="S135">_xlfn.IFS(E135="Air",R135,E135="Sea",M135,E135="Air+Sea",M135+R135)</f>
        <v>#N/A</v>
      </c>
      <c r="T135" s="324"/>
    </row>
    <row r="136" spans="1:20" x14ac:dyDescent="0.25">
      <c r="A136" s="1043"/>
      <c r="B136" s="303"/>
      <c r="C136" s="321" t="s">
        <v>451</v>
      </c>
      <c r="D136" s="285" t="s">
        <v>520</v>
      </c>
      <c r="E136" s="285"/>
      <c r="F136" s="312"/>
      <c r="G136" s="342">
        <v>15</v>
      </c>
      <c r="H136" s="322"/>
      <c r="I136" s="391"/>
      <c r="J136" s="335"/>
      <c r="K136" s="136">
        <v>10</v>
      </c>
      <c r="L136" s="136">
        <f t="shared" si="15"/>
        <v>0</v>
      </c>
      <c r="M136" s="344">
        <f t="shared" si="16"/>
        <v>0</v>
      </c>
      <c r="N136" s="391"/>
      <c r="O136" s="366">
        <v>8</v>
      </c>
      <c r="P136" s="136">
        <v>0</v>
      </c>
      <c r="Q136" s="365">
        <f t="shared" si="17"/>
        <v>0</v>
      </c>
      <c r="R136" s="344">
        <f t="shared" si="18"/>
        <v>0</v>
      </c>
      <c r="S136" s="387" t="e" cm="1">
        <f t="array" ref="S136">_xlfn.IFS(E136="Air",R136,E136="Sea",M136,E136="Air+Sea",M136+R136)</f>
        <v>#N/A</v>
      </c>
      <c r="T136" s="324"/>
    </row>
    <row r="137" spans="1:20" x14ac:dyDescent="0.25">
      <c r="A137" s="1043"/>
      <c r="B137" s="303"/>
      <c r="C137" s="321" t="s">
        <v>451</v>
      </c>
      <c r="D137" s="285" t="s">
        <v>461</v>
      </c>
      <c r="E137" s="285"/>
      <c r="F137" s="312"/>
      <c r="G137" s="342">
        <v>40</v>
      </c>
      <c r="H137" s="322"/>
      <c r="I137" s="391"/>
      <c r="J137" s="335">
        <v>3</v>
      </c>
      <c r="K137" s="136">
        <v>10</v>
      </c>
      <c r="L137" s="136">
        <f t="shared" si="15"/>
        <v>120</v>
      </c>
      <c r="M137" s="344">
        <f t="shared" si="16"/>
        <v>0</v>
      </c>
      <c r="N137" s="391"/>
      <c r="O137" s="366">
        <v>8</v>
      </c>
      <c r="P137" s="136">
        <v>0</v>
      </c>
      <c r="Q137" s="365">
        <f t="shared" si="17"/>
        <v>0</v>
      </c>
      <c r="R137" s="344">
        <f t="shared" si="18"/>
        <v>0</v>
      </c>
      <c r="S137" s="387" t="e" cm="1">
        <f t="array" ref="S137">_xlfn.IFS(E137="Air",R137,E137="Sea",M137,E137="Air+Sea",M137+R137)</f>
        <v>#N/A</v>
      </c>
      <c r="T137" s="324"/>
    </row>
    <row r="138" spans="1:20" ht="30" x14ac:dyDescent="0.25">
      <c r="A138" s="1043"/>
      <c r="B138" s="303"/>
      <c r="C138" s="321" t="s">
        <v>451</v>
      </c>
      <c r="D138" s="285" t="s">
        <v>462</v>
      </c>
      <c r="E138" s="285"/>
      <c r="F138" s="312"/>
      <c r="G138" s="342">
        <v>5</v>
      </c>
      <c r="H138" s="322"/>
      <c r="I138" s="391"/>
      <c r="J138" s="335">
        <v>3</v>
      </c>
      <c r="K138" s="136">
        <v>10</v>
      </c>
      <c r="L138" s="136">
        <f t="shared" si="15"/>
        <v>15</v>
      </c>
      <c r="M138" s="344">
        <f t="shared" si="16"/>
        <v>0</v>
      </c>
      <c r="N138" s="391"/>
      <c r="O138" s="366">
        <v>8</v>
      </c>
      <c r="P138" s="136">
        <v>0</v>
      </c>
      <c r="Q138" s="365">
        <f t="shared" si="17"/>
        <v>0</v>
      </c>
      <c r="R138" s="344">
        <f t="shared" si="18"/>
        <v>0</v>
      </c>
      <c r="S138" s="387" t="e" cm="1">
        <f t="array" ref="S138">_xlfn.IFS(E138="Air",R138,E138="Sea",M138,E138="Air+Sea",M138+R138)</f>
        <v>#N/A</v>
      </c>
      <c r="T138" s="324"/>
    </row>
    <row r="139" spans="1:20" x14ac:dyDescent="0.25">
      <c r="A139" s="1043"/>
      <c r="B139" s="142" t="s">
        <v>463</v>
      </c>
      <c r="C139" s="321" t="s">
        <v>451</v>
      </c>
      <c r="D139" s="285" t="s">
        <v>464</v>
      </c>
      <c r="E139" s="285"/>
      <c r="F139" s="312"/>
      <c r="G139" s="342"/>
      <c r="H139" s="322"/>
      <c r="I139" s="391"/>
      <c r="J139" s="335"/>
      <c r="K139" s="136">
        <v>10</v>
      </c>
      <c r="L139" s="136">
        <f t="shared" si="15"/>
        <v>0</v>
      </c>
      <c r="M139" s="344">
        <f t="shared" si="16"/>
        <v>0</v>
      </c>
      <c r="N139" s="391"/>
      <c r="O139" s="366"/>
      <c r="P139" s="136">
        <v>0</v>
      </c>
      <c r="Q139" s="365">
        <f t="shared" si="17"/>
        <v>0</v>
      </c>
      <c r="R139" s="344">
        <f t="shared" si="18"/>
        <v>0</v>
      </c>
      <c r="S139" s="387" t="e" cm="1">
        <f t="array" ref="S139">_xlfn.IFS(E139="Air",R139,E139="Sea",M139,E139="Air+Sea",M139+R139)</f>
        <v>#N/A</v>
      </c>
      <c r="T139" s="324"/>
    </row>
    <row r="140" spans="1:20" x14ac:dyDescent="0.25">
      <c r="A140" s="1043"/>
      <c r="B140" s="142"/>
      <c r="C140" s="321" t="s">
        <v>521</v>
      </c>
      <c r="D140" s="285" t="s">
        <v>522</v>
      </c>
      <c r="E140" s="285"/>
      <c r="F140" s="312">
        <v>5</v>
      </c>
      <c r="G140" s="342">
        <v>5</v>
      </c>
      <c r="H140" s="322"/>
      <c r="I140" s="391"/>
      <c r="J140" s="335">
        <v>3</v>
      </c>
      <c r="K140" s="136">
        <v>10</v>
      </c>
      <c r="L140" s="136">
        <f t="shared" si="15"/>
        <v>15</v>
      </c>
      <c r="M140" s="344">
        <f t="shared" si="16"/>
        <v>0</v>
      </c>
      <c r="N140" s="391"/>
      <c r="O140" s="366">
        <v>8</v>
      </c>
      <c r="P140" s="136">
        <v>0</v>
      </c>
      <c r="Q140" s="365">
        <f t="shared" si="17"/>
        <v>0</v>
      </c>
      <c r="R140" s="344">
        <f t="shared" si="18"/>
        <v>0</v>
      </c>
      <c r="S140" s="387" t="e" cm="1">
        <f t="array" ref="S140">_xlfn.IFS(E140="Air",R140,E140="Sea",M140,E140="Air+Sea",M140+R140)</f>
        <v>#N/A</v>
      </c>
      <c r="T140" s="324"/>
    </row>
    <row r="141" spans="1:20" x14ac:dyDescent="0.25">
      <c r="A141" s="1043"/>
      <c r="B141" s="142"/>
      <c r="C141" s="321" t="s">
        <v>451</v>
      </c>
      <c r="D141" s="285" t="s">
        <v>465</v>
      </c>
      <c r="E141" s="285"/>
      <c r="F141" s="312"/>
      <c r="G141" s="342">
        <v>30</v>
      </c>
      <c r="H141" s="322"/>
      <c r="I141" s="391"/>
      <c r="J141" s="335">
        <v>3</v>
      </c>
      <c r="K141" s="136">
        <v>10</v>
      </c>
      <c r="L141" s="136">
        <f t="shared" si="15"/>
        <v>90</v>
      </c>
      <c r="M141" s="344">
        <f t="shared" si="16"/>
        <v>0</v>
      </c>
      <c r="N141" s="391"/>
      <c r="O141" s="366">
        <v>8</v>
      </c>
      <c r="P141" s="136">
        <v>0</v>
      </c>
      <c r="Q141" s="365">
        <f t="shared" si="17"/>
        <v>0</v>
      </c>
      <c r="R141" s="344">
        <f t="shared" si="18"/>
        <v>0</v>
      </c>
      <c r="S141" s="387" t="e" cm="1">
        <f t="array" ref="S141">_xlfn.IFS(E141="Air",R141,E141="Sea",M141,E141="Air+Sea",M141+R141)</f>
        <v>#N/A</v>
      </c>
      <c r="T141" s="324"/>
    </row>
    <row r="142" spans="1:20" x14ac:dyDescent="0.25">
      <c r="A142" s="1043"/>
      <c r="B142" s="142"/>
      <c r="C142" s="321" t="s">
        <v>451</v>
      </c>
      <c r="D142" s="285" t="s">
        <v>466</v>
      </c>
      <c r="E142" s="285"/>
      <c r="F142" s="312"/>
      <c r="G142" s="342">
        <v>180</v>
      </c>
      <c r="H142" s="322"/>
      <c r="I142" s="391"/>
      <c r="J142" s="335">
        <v>3</v>
      </c>
      <c r="K142" s="136">
        <v>10</v>
      </c>
      <c r="L142" s="136">
        <f t="shared" si="15"/>
        <v>540</v>
      </c>
      <c r="M142" s="344">
        <f t="shared" si="16"/>
        <v>0</v>
      </c>
      <c r="N142" s="391"/>
      <c r="O142" s="366">
        <v>8</v>
      </c>
      <c r="P142" s="136">
        <v>0</v>
      </c>
      <c r="Q142" s="365">
        <f t="shared" si="17"/>
        <v>0</v>
      </c>
      <c r="R142" s="344">
        <f t="shared" si="18"/>
        <v>0</v>
      </c>
      <c r="S142" s="387" t="e" cm="1">
        <f t="array" ref="S142">_xlfn.IFS(E142="Air",R142,E142="Sea",M142,E142="Air+Sea",M142+R142)</f>
        <v>#N/A</v>
      </c>
      <c r="T142" s="324"/>
    </row>
    <row r="143" spans="1:20" x14ac:dyDescent="0.25">
      <c r="A143" s="1043"/>
      <c r="B143" s="142"/>
      <c r="C143" s="321" t="s">
        <v>402</v>
      </c>
      <c r="D143" s="285" t="s">
        <v>523</v>
      </c>
      <c r="E143" s="285"/>
      <c r="F143" s="312">
        <v>5</v>
      </c>
      <c r="G143" s="342">
        <v>5</v>
      </c>
      <c r="H143" s="322"/>
      <c r="I143" s="391"/>
      <c r="J143" s="335">
        <v>3</v>
      </c>
      <c r="K143" s="136">
        <v>10</v>
      </c>
      <c r="L143" s="136">
        <f t="shared" si="15"/>
        <v>15</v>
      </c>
      <c r="M143" s="344">
        <f t="shared" si="16"/>
        <v>0</v>
      </c>
      <c r="N143" s="391"/>
      <c r="O143" s="366">
        <v>8</v>
      </c>
      <c r="P143" s="136">
        <v>0</v>
      </c>
      <c r="Q143" s="365">
        <f t="shared" si="17"/>
        <v>0</v>
      </c>
      <c r="R143" s="344">
        <f t="shared" si="18"/>
        <v>0</v>
      </c>
      <c r="S143" s="387" t="e" cm="1">
        <f t="array" ref="S143">_xlfn.IFS(E143="Air",R143,E143="Sea",M143,E143="Air+Sea",M143+R143)</f>
        <v>#N/A</v>
      </c>
      <c r="T143" s="324"/>
    </row>
    <row r="144" spans="1:20" x14ac:dyDescent="0.25">
      <c r="A144" s="1043"/>
      <c r="B144" s="142"/>
      <c r="C144" s="613" t="s">
        <v>402</v>
      </c>
      <c r="D144" s="282" t="s">
        <v>524</v>
      </c>
      <c r="E144" s="283" t="s">
        <v>11</v>
      </c>
      <c r="F144" s="314"/>
      <c r="G144" s="343">
        <v>10</v>
      </c>
      <c r="H144" s="325"/>
      <c r="I144" s="410">
        <v>0.3</v>
      </c>
      <c r="J144" s="336">
        <v>2</v>
      </c>
      <c r="K144" s="345">
        <v>10</v>
      </c>
      <c r="L144" s="345">
        <f t="shared" si="15"/>
        <v>20</v>
      </c>
      <c r="M144" s="347">
        <f t="shared" si="16"/>
        <v>0.6</v>
      </c>
      <c r="N144" s="391"/>
      <c r="O144" s="366"/>
      <c r="P144" s="136">
        <v>0</v>
      </c>
      <c r="Q144" s="365">
        <f t="shared" si="17"/>
        <v>0</v>
      </c>
      <c r="R144" s="344">
        <f t="shared" si="18"/>
        <v>0</v>
      </c>
      <c r="S144" s="409" cm="1">
        <f t="array" ref="S144">_xlfn.IFS(E144="Air",R144,E144="Sea",M144,E144="Air+Sea",M144+R144)</f>
        <v>0.6</v>
      </c>
      <c r="T144" s="324"/>
    </row>
    <row r="145" spans="1:21" x14ac:dyDescent="0.25">
      <c r="A145" s="1043"/>
      <c r="B145" s="142"/>
      <c r="C145" s="613" t="s">
        <v>402</v>
      </c>
      <c r="D145" s="282" t="s">
        <v>525</v>
      </c>
      <c r="E145" s="283" t="s">
        <v>11</v>
      </c>
      <c r="F145" s="314"/>
      <c r="G145" s="343">
        <v>15</v>
      </c>
      <c r="H145" s="325"/>
      <c r="I145" s="410">
        <v>0.3</v>
      </c>
      <c r="J145" s="336">
        <v>2</v>
      </c>
      <c r="K145" s="345">
        <v>10</v>
      </c>
      <c r="L145" s="345">
        <f t="shared" si="15"/>
        <v>30</v>
      </c>
      <c r="M145" s="347">
        <f t="shared" si="16"/>
        <v>0.89999999999999991</v>
      </c>
      <c r="N145" s="391"/>
      <c r="O145" s="366"/>
      <c r="P145" s="136">
        <v>0</v>
      </c>
      <c r="Q145" s="365">
        <f t="shared" si="17"/>
        <v>0</v>
      </c>
      <c r="R145" s="344">
        <f t="shared" si="18"/>
        <v>0</v>
      </c>
      <c r="S145" s="409" cm="1">
        <f t="array" ref="S145">_xlfn.IFS(E145="Air",R145,E145="Sea",M145,E145="Air+Sea",M145+R145)</f>
        <v>0.89999999999999991</v>
      </c>
      <c r="T145" s="324"/>
    </row>
    <row r="146" spans="1:21" x14ac:dyDescent="0.25">
      <c r="A146" s="1043"/>
      <c r="B146" s="142"/>
      <c r="C146" s="613" t="s">
        <v>474</v>
      </c>
      <c r="D146" s="282" t="s">
        <v>526</v>
      </c>
      <c r="E146" s="283" t="s">
        <v>11</v>
      </c>
      <c r="F146" s="314"/>
      <c r="G146" s="343">
        <v>10</v>
      </c>
      <c r="H146" s="325"/>
      <c r="I146" s="410">
        <v>0.3</v>
      </c>
      <c r="J146" s="336">
        <v>2</v>
      </c>
      <c r="K146" s="345">
        <v>10</v>
      </c>
      <c r="L146" s="345">
        <f t="shared" si="15"/>
        <v>20</v>
      </c>
      <c r="M146" s="347">
        <f t="shared" si="16"/>
        <v>0.6</v>
      </c>
      <c r="N146" s="391"/>
      <c r="O146" s="366"/>
      <c r="P146" s="136">
        <v>0</v>
      </c>
      <c r="Q146" s="365">
        <f t="shared" si="17"/>
        <v>0</v>
      </c>
      <c r="R146" s="344">
        <f t="shared" si="18"/>
        <v>0</v>
      </c>
      <c r="S146" s="409" cm="1">
        <f t="array" ref="S146">_xlfn.IFS(E146="Air",R146,E146="Sea",M146,E146="Air+Sea",M146+R146)</f>
        <v>0.6</v>
      </c>
      <c r="T146" s="324"/>
    </row>
    <row r="147" spans="1:21" ht="30" x14ac:dyDescent="0.25">
      <c r="A147" s="1043"/>
      <c r="B147" s="310" t="s">
        <v>527</v>
      </c>
      <c r="C147" s="283" t="s">
        <v>399</v>
      </c>
      <c r="D147" s="283" t="s">
        <v>528</v>
      </c>
      <c r="E147" s="283" t="s">
        <v>11</v>
      </c>
      <c r="F147" s="314"/>
      <c r="G147" s="343">
        <v>15</v>
      </c>
      <c r="H147" s="325"/>
      <c r="I147" s="410">
        <v>0.1</v>
      </c>
      <c r="J147" s="336">
        <v>2</v>
      </c>
      <c r="K147" s="345">
        <v>10</v>
      </c>
      <c r="L147" s="345">
        <f t="shared" si="15"/>
        <v>30</v>
      </c>
      <c r="M147" s="347">
        <f t="shared" si="16"/>
        <v>0.30000000000000004</v>
      </c>
      <c r="N147" s="391"/>
      <c r="O147" s="366"/>
      <c r="P147" s="136">
        <v>0</v>
      </c>
      <c r="Q147" s="365">
        <f t="shared" si="17"/>
        <v>0</v>
      </c>
      <c r="R147" s="344">
        <f t="shared" si="18"/>
        <v>0</v>
      </c>
      <c r="S147" s="409" cm="1">
        <f t="array" ref="S147">_xlfn.IFS(E147="Air",R147,E147="Sea",M147,E147="Air+Sea",M147+R147)</f>
        <v>0.30000000000000004</v>
      </c>
      <c r="T147" s="324"/>
    </row>
    <row r="148" spans="1:21" ht="30" x14ac:dyDescent="0.25">
      <c r="A148" s="1043"/>
      <c r="B148" s="142" t="s">
        <v>467</v>
      </c>
      <c r="C148" s="318" t="s">
        <v>180</v>
      </c>
      <c r="D148" s="150" t="s">
        <v>240</v>
      </c>
      <c r="E148" s="150" t="s">
        <v>11</v>
      </c>
      <c r="F148" s="311"/>
      <c r="G148" s="224">
        <v>5</v>
      </c>
      <c r="H148" s="225"/>
      <c r="I148" s="390"/>
      <c r="J148" s="334">
        <v>2</v>
      </c>
      <c r="K148" s="124">
        <v>10</v>
      </c>
      <c r="L148" s="124">
        <f t="shared" si="15"/>
        <v>10</v>
      </c>
      <c r="M148" s="125">
        <f t="shared" si="16"/>
        <v>1</v>
      </c>
      <c r="N148" s="391"/>
      <c r="O148" s="366">
        <v>9</v>
      </c>
      <c r="P148" s="136">
        <v>0</v>
      </c>
      <c r="Q148" s="365">
        <f t="shared" si="17"/>
        <v>0</v>
      </c>
      <c r="R148" s="344">
        <f t="shared" si="18"/>
        <v>0</v>
      </c>
      <c r="S148" s="386" cm="1">
        <f t="array" ref="S148">_xlfn.IFS(E148="Air",R148,E148="Sea",M148,E148="Air+Sea",M148+R148)</f>
        <v>1</v>
      </c>
      <c r="T148" s="324"/>
    </row>
    <row r="149" spans="1:21" x14ac:dyDescent="0.25">
      <c r="A149" s="1043"/>
      <c r="B149" s="142"/>
      <c r="C149" s="318" t="s">
        <v>180</v>
      </c>
      <c r="D149" s="150" t="s">
        <v>468</v>
      </c>
      <c r="E149" s="150" t="s">
        <v>11</v>
      </c>
      <c r="F149" s="311"/>
      <c r="G149" s="224">
        <v>25</v>
      </c>
      <c r="H149" s="225"/>
      <c r="I149" s="390"/>
      <c r="J149" s="334">
        <v>2</v>
      </c>
      <c r="K149" s="124">
        <v>10</v>
      </c>
      <c r="L149" s="124">
        <f t="shared" si="15"/>
        <v>50</v>
      </c>
      <c r="M149" s="125">
        <f t="shared" si="16"/>
        <v>5</v>
      </c>
      <c r="N149" s="391"/>
      <c r="O149" s="366">
        <v>9</v>
      </c>
      <c r="P149" s="136">
        <v>0</v>
      </c>
      <c r="Q149" s="365">
        <f t="shared" si="17"/>
        <v>0</v>
      </c>
      <c r="R149" s="344">
        <f t="shared" si="18"/>
        <v>0</v>
      </c>
      <c r="S149" s="386" cm="1">
        <f t="array" ref="S149">_xlfn.IFS(E149="Air",R149,E149="Sea",M149,E149="Air+Sea",M149+R149)</f>
        <v>5</v>
      </c>
      <c r="T149" s="324"/>
    </row>
    <row r="150" spans="1:21" x14ac:dyDescent="0.25">
      <c r="A150" s="1043"/>
      <c r="B150" s="142"/>
      <c r="C150" s="318" t="s">
        <v>180</v>
      </c>
      <c r="D150" s="150" t="s">
        <v>469</v>
      </c>
      <c r="E150" s="150" t="s">
        <v>11</v>
      </c>
      <c r="F150" s="311"/>
      <c r="G150" s="224">
        <v>20</v>
      </c>
      <c r="H150" s="225"/>
      <c r="I150" s="390"/>
      <c r="J150" s="334">
        <v>2</v>
      </c>
      <c r="K150" s="124">
        <v>10</v>
      </c>
      <c r="L150" s="124">
        <f t="shared" si="15"/>
        <v>40</v>
      </c>
      <c r="M150" s="125">
        <f t="shared" si="16"/>
        <v>4</v>
      </c>
      <c r="N150" s="391"/>
      <c r="O150" s="366">
        <v>9</v>
      </c>
      <c r="P150" s="136">
        <v>0</v>
      </c>
      <c r="Q150" s="365">
        <f t="shared" si="17"/>
        <v>0</v>
      </c>
      <c r="R150" s="344">
        <f t="shared" si="18"/>
        <v>0</v>
      </c>
      <c r="S150" s="386" cm="1">
        <f t="array" ref="S150">_xlfn.IFS(E150="Air",R150,E150="Sea",M150,E150="Air+Sea",M150+R150)</f>
        <v>4</v>
      </c>
      <c r="T150" s="324"/>
    </row>
    <row r="151" spans="1:21" ht="30" x14ac:dyDescent="0.25">
      <c r="A151" s="1043"/>
      <c r="B151" s="303" t="s">
        <v>470</v>
      </c>
      <c r="C151" s="321" t="s">
        <v>180</v>
      </c>
      <c r="D151" s="285" t="s">
        <v>471</v>
      </c>
      <c r="E151" s="285"/>
      <c r="F151" s="312"/>
      <c r="G151" s="342">
        <v>45</v>
      </c>
      <c r="H151" s="322"/>
      <c r="I151" s="391"/>
      <c r="J151" s="335">
        <v>2</v>
      </c>
      <c r="K151" s="136">
        <v>10</v>
      </c>
      <c r="L151" s="136">
        <f t="shared" si="15"/>
        <v>90</v>
      </c>
      <c r="M151" s="344">
        <f t="shared" si="16"/>
        <v>0</v>
      </c>
      <c r="N151" s="391"/>
      <c r="O151" s="366">
        <v>9</v>
      </c>
      <c r="P151" s="136">
        <v>0</v>
      </c>
      <c r="Q151" s="365">
        <f t="shared" si="17"/>
        <v>0</v>
      </c>
      <c r="R151" s="344">
        <f t="shared" si="18"/>
        <v>0</v>
      </c>
      <c r="S151" s="387" t="e" cm="1">
        <f t="array" ref="S151">_xlfn.IFS(E151="Air",R151,E151="Sea",M151,E151="Air+Sea",M151+R151)</f>
        <v>#N/A</v>
      </c>
      <c r="T151" s="324"/>
    </row>
    <row r="152" spans="1:21" x14ac:dyDescent="0.25">
      <c r="A152" s="1043"/>
      <c r="B152" s="303"/>
      <c r="C152" s="321" t="s">
        <v>180</v>
      </c>
      <c r="D152" s="285" t="s">
        <v>472</v>
      </c>
      <c r="E152" s="285"/>
      <c r="F152" s="312"/>
      <c r="G152" s="342">
        <v>60</v>
      </c>
      <c r="H152" s="322"/>
      <c r="I152" s="391"/>
      <c r="J152" s="335">
        <v>2</v>
      </c>
      <c r="K152" s="136">
        <v>10</v>
      </c>
      <c r="L152" s="136">
        <f t="shared" si="15"/>
        <v>120</v>
      </c>
      <c r="M152" s="344">
        <f t="shared" si="16"/>
        <v>0</v>
      </c>
      <c r="N152" s="391"/>
      <c r="O152" s="366"/>
      <c r="P152" s="136">
        <v>0</v>
      </c>
      <c r="Q152" s="365">
        <f t="shared" si="17"/>
        <v>0</v>
      </c>
      <c r="R152" s="344">
        <f t="shared" si="18"/>
        <v>0</v>
      </c>
      <c r="S152" s="387" t="e" cm="1">
        <f t="array" ref="S152">_xlfn.IFS(E152="Air",R152,E152="Sea",M152,E152="Air+Sea",M152+R152)</f>
        <v>#N/A</v>
      </c>
      <c r="T152" s="324"/>
    </row>
    <row r="153" spans="1:21" ht="30" x14ac:dyDescent="0.25">
      <c r="A153" s="1043"/>
      <c r="B153" s="303" t="s">
        <v>473</v>
      </c>
      <c r="C153" s="321" t="s">
        <v>474</v>
      </c>
      <c r="D153" s="285" t="s">
        <v>475</v>
      </c>
      <c r="E153" s="285"/>
      <c r="F153" s="312"/>
      <c r="G153" s="342"/>
      <c r="H153" s="322"/>
      <c r="I153" s="391"/>
      <c r="J153" s="335"/>
      <c r="K153" s="136">
        <v>10</v>
      </c>
      <c r="L153" s="136">
        <f t="shared" si="15"/>
        <v>0</v>
      </c>
      <c r="M153" s="344">
        <f t="shared" si="16"/>
        <v>0</v>
      </c>
      <c r="N153" s="391"/>
      <c r="O153" s="366"/>
      <c r="P153" s="136">
        <v>0</v>
      </c>
      <c r="Q153" s="365">
        <f t="shared" si="17"/>
        <v>0</v>
      </c>
      <c r="R153" s="344">
        <f t="shared" si="18"/>
        <v>0</v>
      </c>
      <c r="S153" s="387" t="e" cm="1">
        <f t="array" ref="S153">_xlfn.IFS(E153="Air",R153,E153="Sea",M153,E153="Air+Sea",M153+R153)</f>
        <v>#N/A</v>
      </c>
      <c r="T153" s="324"/>
    </row>
    <row r="154" spans="1:21" x14ac:dyDescent="0.25">
      <c r="A154" s="1043"/>
      <c r="B154" s="303"/>
      <c r="C154" s="321" t="s">
        <v>474</v>
      </c>
      <c r="D154" s="285" t="s">
        <v>476</v>
      </c>
      <c r="E154" s="285"/>
      <c r="F154" s="312"/>
      <c r="G154" s="342"/>
      <c r="H154" s="322"/>
      <c r="I154" s="391"/>
      <c r="J154" s="335"/>
      <c r="K154" s="136">
        <v>10</v>
      </c>
      <c r="L154" s="136">
        <f t="shared" si="15"/>
        <v>0</v>
      </c>
      <c r="M154" s="344">
        <f t="shared" si="16"/>
        <v>0</v>
      </c>
      <c r="N154" s="391"/>
      <c r="O154" s="366"/>
      <c r="P154" s="136">
        <v>0</v>
      </c>
      <c r="Q154" s="365">
        <f t="shared" si="17"/>
        <v>0</v>
      </c>
      <c r="R154" s="344">
        <f t="shared" si="18"/>
        <v>0</v>
      </c>
      <c r="S154" s="387" t="e" cm="1">
        <f t="array" ref="S154">_xlfn.IFS(E154="Air",R154,E154="Sea",M154,E154="Air+Sea",M154+R154)</f>
        <v>#N/A</v>
      </c>
      <c r="T154" s="324"/>
    </row>
    <row r="155" spans="1:21" x14ac:dyDescent="0.25">
      <c r="A155" s="1043"/>
      <c r="B155" s="303"/>
      <c r="C155" s="321" t="s">
        <v>474</v>
      </c>
      <c r="D155" s="285" t="s">
        <v>477</v>
      </c>
      <c r="E155" s="285"/>
      <c r="F155" s="312"/>
      <c r="G155" s="342"/>
      <c r="H155" s="322"/>
      <c r="I155" s="391"/>
      <c r="J155" s="335"/>
      <c r="K155" s="136">
        <v>10</v>
      </c>
      <c r="L155" s="136">
        <f t="shared" si="15"/>
        <v>0</v>
      </c>
      <c r="M155" s="344">
        <f t="shared" si="16"/>
        <v>0</v>
      </c>
      <c r="N155" s="391"/>
      <c r="O155" s="366"/>
      <c r="P155" s="136">
        <v>0</v>
      </c>
      <c r="Q155" s="365">
        <f t="shared" si="17"/>
        <v>0</v>
      </c>
      <c r="R155" s="344">
        <f t="shared" si="18"/>
        <v>0</v>
      </c>
      <c r="S155" s="387" t="e" cm="1">
        <f t="array" ref="S155">_xlfn.IFS(E155="Air",R155,E155="Sea",M155,E155="Air+Sea",M155+R155)</f>
        <v>#N/A</v>
      </c>
      <c r="T155" s="324"/>
    </row>
    <row r="156" spans="1:21" x14ac:dyDescent="0.25">
      <c r="A156" s="1043"/>
      <c r="B156" s="303"/>
      <c r="C156" s="321" t="s">
        <v>474</v>
      </c>
      <c r="D156" s="285" t="s">
        <v>478</v>
      </c>
      <c r="E156" s="285"/>
      <c r="F156" s="312"/>
      <c r="G156" s="342"/>
      <c r="H156" s="322"/>
      <c r="I156" s="391"/>
      <c r="J156" s="335"/>
      <c r="K156" s="136">
        <v>10</v>
      </c>
      <c r="L156" s="136">
        <f t="shared" si="15"/>
        <v>0</v>
      </c>
      <c r="M156" s="344">
        <f t="shared" si="16"/>
        <v>0</v>
      </c>
      <c r="N156" s="391"/>
      <c r="O156" s="366"/>
      <c r="P156" s="136">
        <v>0</v>
      </c>
      <c r="Q156" s="365">
        <f t="shared" si="17"/>
        <v>0</v>
      </c>
      <c r="R156" s="344">
        <f t="shared" si="18"/>
        <v>0</v>
      </c>
      <c r="S156" s="387" t="e" cm="1">
        <f t="array" ref="S156">_xlfn.IFS(E156="Air",R156,E156="Sea",M156,E156="Air+Sea",M156+R156)</f>
        <v>#N/A</v>
      </c>
      <c r="T156" s="324"/>
    </row>
    <row r="157" spans="1:21" x14ac:dyDescent="0.25">
      <c r="A157" s="1043"/>
      <c r="B157" s="303"/>
      <c r="C157" s="321" t="s">
        <v>474</v>
      </c>
      <c r="D157" s="285" t="s">
        <v>479</v>
      </c>
      <c r="E157" s="285"/>
      <c r="F157" s="312"/>
      <c r="G157" s="342"/>
      <c r="H157" s="322"/>
      <c r="I157" s="391"/>
      <c r="J157" s="335"/>
      <c r="K157" s="136">
        <v>10</v>
      </c>
      <c r="L157" s="136">
        <f t="shared" si="15"/>
        <v>0</v>
      </c>
      <c r="M157" s="344">
        <f t="shared" si="16"/>
        <v>0</v>
      </c>
      <c r="N157" s="391"/>
      <c r="O157" s="366"/>
      <c r="P157" s="136">
        <v>0</v>
      </c>
      <c r="Q157" s="365">
        <f t="shared" si="17"/>
        <v>0</v>
      </c>
      <c r="R157" s="344">
        <f t="shared" si="18"/>
        <v>0</v>
      </c>
      <c r="S157" s="387" t="e" cm="1">
        <f t="array" ref="S157">_xlfn.IFS(E157="Air",R157,E157="Sea",M157,E157="Air+Sea",M157+R157)</f>
        <v>#N/A</v>
      </c>
      <c r="T157" s="324"/>
    </row>
    <row r="158" spans="1:21" ht="15.75" thickBot="1" x14ac:dyDescent="0.3">
      <c r="A158" s="1044"/>
      <c r="B158" s="375"/>
      <c r="C158" s="376" t="s">
        <v>474</v>
      </c>
      <c r="D158" s="377" t="s">
        <v>480</v>
      </c>
      <c r="E158" s="377"/>
      <c r="F158" s="378"/>
      <c r="G158" s="379"/>
      <c r="H158" s="396"/>
      <c r="I158" s="392"/>
      <c r="J158" s="380"/>
      <c r="K158" s="245">
        <v>10</v>
      </c>
      <c r="L158" s="245">
        <f t="shared" si="15"/>
        <v>0</v>
      </c>
      <c r="M158" s="383">
        <f t="shared" si="16"/>
        <v>0</v>
      </c>
      <c r="N158" s="392"/>
      <c r="O158" s="382"/>
      <c r="P158" s="245">
        <v>0</v>
      </c>
      <c r="Q158" s="381">
        <f t="shared" si="17"/>
        <v>0</v>
      </c>
      <c r="R158" s="383">
        <f t="shared" si="18"/>
        <v>0</v>
      </c>
      <c r="S158" s="388" t="e" cm="1">
        <f t="array" ref="S158">_xlfn.IFS(E158="Air",R158,E158="Sea",M158,E158="Air+Sea",M158+R158)</f>
        <v>#N/A</v>
      </c>
      <c r="T158" s="324"/>
    </row>
    <row r="159" spans="1:21" ht="18.75" customHeight="1" x14ac:dyDescent="0.25">
      <c r="A159" s="248"/>
      <c r="B159" s="233"/>
      <c r="C159" s="233"/>
      <c r="D159" s="233"/>
      <c r="E159" s="233"/>
      <c r="F159" s="233"/>
      <c r="H159" s="233"/>
      <c r="I159" s="249"/>
      <c r="K159" s="251"/>
      <c r="L159" s="251"/>
      <c r="M159" s="252"/>
      <c r="N159" s="253"/>
      <c r="O159" s="254"/>
      <c r="P159" s="255"/>
      <c r="Q159" s="256"/>
      <c r="R159" s="256"/>
      <c r="S159" s="257"/>
      <c r="T159" s="116"/>
      <c r="U159" s="233"/>
    </row>
    <row r="160" spans="1:21" ht="18.75" customHeight="1" thickBot="1" x14ac:dyDescent="0.3">
      <c r="A160" s="258"/>
      <c r="B160" s="233"/>
      <c r="C160" s="233"/>
      <c r="D160" s="233"/>
      <c r="E160" s="233"/>
      <c r="F160" s="233"/>
      <c r="H160" s="233"/>
      <c r="I160" s="249"/>
      <c r="K160" s="251"/>
      <c r="L160" s="251"/>
      <c r="M160" s="252"/>
      <c r="N160" s="249"/>
      <c r="O160" s="259"/>
      <c r="P160" s="251"/>
      <c r="Q160" s="252"/>
      <c r="R160" s="252"/>
      <c r="S160" s="260"/>
      <c r="T160" s="116"/>
      <c r="U160" s="233"/>
    </row>
    <row r="161" spans="1:20" ht="36.75" customHeight="1" x14ac:dyDescent="0.25">
      <c r="A161" s="184"/>
      <c r="I161" s="191"/>
      <c r="J161" s="192" t="s">
        <v>481</v>
      </c>
      <c r="K161" s="193">
        <f>IF([2]Booking_SGN!$B$2="SGN",INDEX([2]!volume,MATCH($I$11,[2]!customer,0),MATCH([2]Booking_SGN!$C$3,[2]!week,0)),0)</f>
        <v>30</v>
      </c>
      <c r="L161" s="193">
        <f>SUM(L94:L160)</f>
        <v>2995.6</v>
      </c>
      <c r="M161" s="193">
        <f>SUM(M94:M160)</f>
        <v>109.38250000000001</v>
      </c>
      <c r="N161" s="191"/>
      <c r="O161" s="192" t="s">
        <v>481</v>
      </c>
      <c r="P161" s="193">
        <f>IF([2]Booking_SGN!$B$2="SGN",INDEX([2]!volume,MATCH($N$11,[2]!customer,0),MATCH([2]Booking_SGN!$C$3,[2]!week,0)),0)</f>
        <v>0</v>
      </c>
      <c r="Q161" s="193">
        <f>SUM(Q94:Q160)</f>
        <v>0</v>
      </c>
      <c r="R161" s="194">
        <f>SUM(R94:R160)</f>
        <v>0</v>
      </c>
      <c r="S161" s="261">
        <f>R161+M161</f>
        <v>109.38250000000001</v>
      </c>
      <c r="T161" s="196"/>
    </row>
    <row r="162" spans="1:20" ht="15.75" thickBot="1" x14ac:dyDescent="0.3">
      <c r="B162" s="185"/>
      <c r="I162" s="191"/>
      <c r="J162" s="197" t="s">
        <v>430</v>
      </c>
      <c r="K162" s="198"/>
      <c r="L162" s="198"/>
      <c r="M162" s="263">
        <f>M161*K161/40/3600</f>
        <v>2.2788020833333335E-2</v>
      </c>
      <c r="N162" s="191"/>
      <c r="O162" s="197" t="s">
        <v>430</v>
      </c>
      <c r="P162" s="263"/>
      <c r="Q162" s="263"/>
      <c r="R162" s="269">
        <f>R161*P161/40/3600</f>
        <v>0</v>
      </c>
      <c r="S162" s="264">
        <f>R162+M162</f>
        <v>2.2788020833333335E-2</v>
      </c>
      <c r="T162" s="265"/>
    </row>
    <row r="163" spans="1:20" x14ac:dyDescent="0.25">
      <c r="B163" s="185"/>
      <c r="I163" s="191"/>
      <c r="J163" s="266"/>
      <c r="N163" s="191"/>
      <c r="O163" s="266"/>
      <c r="R163" s="267"/>
      <c r="S163" s="267"/>
    </row>
    <row r="164" spans="1:20" ht="15.75" thickBot="1" x14ac:dyDescent="0.3">
      <c r="B164" s="185"/>
      <c r="I164" s="191"/>
      <c r="J164" s="266"/>
      <c r="N164" s="191"/>
      <c r="O164" s="266"/>
      <c r="R164" s="267"/>
      <c r="S164" s="267"/>
    </row>
    <row r="165" spans="1:20" ht="75" x14ac:dyDescent="0.25">
      <c r="B165" s="185"/>
      <c r="I165" s="191"/>
      <c r="J165" s="192" t="s">
        <v>482</v>
      </c>
      <c r="K165" s="193">
        <f>IF([2]Booking_SGN!$B$2="SGN",INDEX([2]!volume,MATCH($I$11,[2]!customer,0),MATCH([2]Booking_SGN!$C$3,[2]!week,0)),0)</f>
        <v>30</v>
      </c>
      <c r="L165" s="193">
        <f>L161+L91</f>
        <v>19904.349999999999</v>
      </c>
      <c r="M165" s="193">
        <f>M161+M91</f>
        <v>1703.50875</v>
      </c>
      <c r="N165" s="191"/>
      <c r="O165" s="192" t="s">
        <v>482</v>
      </c>
      <c r="P165" s="193">
        <f>IF([2]Booking_SGN!$B$2="SGN",INDEX([2]!volume,MATCH($N$11,[2]!customer,0),MATCH([2]Booking_SGN!$C$3,[2]!week,0)),0)</f>
        <v>0</v>
      </c>
      <c r="Q165" s="193">
        <f>Q161+Q91</f>
        <v>3830</v>
      </c>
      <c r="R165" s="194">
        <f>R161+R91</f>
        <v>32</v>
      </c>
      <c r="S165" s="261">
        <f>R165+M165</f>
        <v>1735.50875</v>
      </c>
      <c r="T165" s="268"/>
    </row>
    <row r="166" spans="1:20" ht="15.75" thickBot="1" x14ac:dyDescent="0.3">
      <c r="B166" s="185"/>
      <c r="I166" s="191"/>
      <c r="J166" s="197" t="s">
        <v>483</v>
      </c>
      <c r="K166" s="198"/>
      <c r="L166" s="198"/>
      <c r="M166" s="263">
        <f>M162+M92</f>
        <v>0.35489765624999997</v>
      </c>
      <c r="N166" s="191"/>
      <c r="O166" s="197" t="s">
        <v>483</v>
      </c>
      <c r="P166" s="198"/>
      <c r="Q166" s="198"/>
      <c r="R166" s="269">
        <f>R162+R92</f>
        <v>0</v>
      </c>
      <c r="S166" s="264">
        <f>R166+M166</f>
        <v>0.35489765624999997</v>
      </c>
      <c r="T166" s="265"/>
    </row>
    <row r="167" spans="1:20" ht="15.75" thickBot="1" x14ac:dyDescent="0.3">
      <c r="I167" s="191"/>
      <c r="J167" s="266"/>
      <c r="N167" s="191"/>
      <c r="O167" s="266"/>
      <c r="R167" s="267"/>
      <c r="S167" s="267"/>
    </row>
    <row r="168" spans="1:20" x14ac:dyDescent="0.25">
      <c r="I168" s="191"/>
      <c r="J168" s="270" t="s">
        <v>484</v>
      </c>
      <c r="K168" s="271"/>
      <c r="L168" s="272"/>
      <c r="M168" s="272"/>
      <c r="N168" s="191"/>
      <c r="O168" s="270" t="s">
        <v>484</v>
      </c>
      <c r="P168" s="271"/>
      <c r="Q168" s="272"/>
      <c r="R168" s="273"/>
      <c r="S168" s="267"/>
    </row>
    <row r="169" spans="1:20" ht="15.75" thickBot="1" x14ac:dyDescent="0.3">
      <c r="I169" s="191"/>
      <c r="J169" s="274" t="s">
        <v>485</v>
      </c>
      <c r="K169" s="275"/>
      <c r="L169" s="276"/>
      <c r="M169" s="276"/>
      <c r="N169" s="191"/>
      <c r="O169" s="274" t="s">
        <v>485</v>
      </c>
      <c r="P169" s="275"/>
      <c r="Q169" s="276"/>
      <c r="R169" s="277"/>
      <c r="S169" s="204"/>
    </row>
    <row r="170" spans="1:20" ht="15.75" thickBot="1" x14ac:dyDescent="0.3">
      <c r="B170" s="59"/>
      <c r="C170" s="59"/>
      <c r="D170" s="59"/>
      <c r="I170" s="202"/>
      <c r="J170" s="203"/>
      <c r="K170" s="198"/>
      <c r="L170" s="198"/>
      <c r="M170" s="198"/>
      <c r="N170" s="202"/>
      <c r="O170" s="203"/>
      <c r="P170" s="198"/>
      <c r="Q170" s="198"/>
      <c r="R170" s="204"/>
      <c r="S170" s="278"/>
    </row>
  </sheetData>
  <sheetProtection algorithmName="SHA-512" hashValue="kMWpqAK9oVM4KUG+FGOUQtZDUpzZT+dJ4S8x4SE64KT0pHXlMjA0+wJIjJsD98KVmI8JS3tfrTafxSDNo+44cg==" saltValue="nK7qsabd3MtPv2Zw+hM46A==" spinCount="100000" sheet="1" objects="1" scenarios="1" insertRows="0" sort="0" autoFilter="0"/>
  <autoFilter ref="A12:V166" xr:uid="{19171D5D-51BA-4154-9B06-44054425C8BE}"/>
  <mergeCells count="22">
    <mergeCell ref="B98:B99"/>
    <mergeCell ref="B41:B42"/>
    <mergeCell ref="A43:A69"/>
    <mergeCell ref="B44:B46"/>
    <mergeCell ref="B51:B52"/>
    <mergeCell ref="B55:B59"/>
    <mergeCell ref="B64:B65"/>
    <mergeCell ref="A94:A158"/>
    <mergeCell ref="A70:A73"/>
    <mergeCell ref="B71:B72"/>
    <mergeCell ref="A74:A89"/>
    <mergeCell ref="A26:A42"/>
    <mergeCell ref="B32:B33"/>
    <mergeCell ref="B36:B37"/>
    <mergeCell ref="B38:B39"/>
    <mergeCell ref="A10:S10"/>
    <mergeCell ref="I11:M11"/>
    <mergeCell ref="N11:R11"/>
    <mergeCell ref="A13:A25"/>
    <mergeCell ref="B14:B18"/>
    <mergeCell ref="B21:B22"/>
    <mergeCell ref="B23:B24"/>
  </mergeCells>
  <conditionalFormatting sqref="I13:I14 I17:I24 I26:I27 I30:I34 I36:I39 I41:I47 I49:I53 I55:I60">
    <cfRule type="notContainsBlanks" dxfId="53" priority="19">
      <formula>LEN(TRIM(I13))&gt;0</formula>
    </cfRule>
  </conditionalFormatting>
  <conditionalFormatting sqref="N13:N160 I62:I160">
    <cfRule type="notContainsBlanks" dxfId="52" priority="1">
      <formula>LEN(TRIM(I13))&gt;0</formula>
    </cfRule>
  </conditionalFormatting>
  <dataValidations count="5">
    <dataValidation type="list" allowBlank="1" showInputMessage="1" showErrorMessage="1" sqref="C12:C159" xr:uid="{AFB4085B-D9E7-47B4-9C86-32DF2032451A}">
      <formula1>"Reporting, APLL BK, Carrier BK, VOY, SPR/BOH, CLP, MBL, DN, Vendor, Email, Call, Shipment, BA, SAP &amp; GFF PO, Bill, COO, Times, Container, SI, BL, FCR, PO"</formula1>
    </dataValidation>
    <dataValidation type="list" allowBlank="1" showInputMessage="1" showErrorMessage="1" sqref="C11 C171:C1048576 C167 C160:C161" xr:uid="{40550A3E-1A2A-464C-BA91-90F37999E014}">
      <formula1>"Reporting, APLL BK, Carrier BK, VOY, SPR/BOH, CLP, MBL, DN, Vendor, Email, Call, Shipment, BA, SAP &amp; GFF PO, Bill, COO, Times, Container, SI, BL"</formula1>
    </dataValidation>
    <dataValidation type="list" allowBlank="1" showInputMessage="1" showErrorMessage="1" sqref="C163:C166 B5:B8" xr:uid="{2B33B643-28B0-4FA4-88AA-50B2ADC4BED7}">
      <formula1>"Reporting, APLL BK, Carrier BK, VOY, SPR/BOH, CLP, MBL, DN, Vendor, Email, Call, Shipment, BA, SAP &amp; GFF PO, Bill, COO, Times"</formula1>
    </dataValidation>
    <dataValidation type="list" allowBlank="1" showInputMessage="1" showErrorMessage="1" sqref="F163:F167 D5:E8 E11:E1048576" xr:uid="{2D830619-539A-4BF9-9872-4CF83C2E6134}">
      <formula1>"Air,Sea,Air+Sea"</formula1>
    </dataValidation>
    <dataValidation type="list" allowBlank="1" showInputMessage="1" showErrorMessage="1" sqref="C95:C96" xr:uid="{3FBBBBBC-5700-405D-932C-58086C717466}">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D4958-EFC1-4005-B0D1-686E31F3EB4A}">
  <sheetPr codeName="Sheet26">
    <tabColor rgb="FF92D050"/>
  </sheetPr>
  <dimension ref="A1:U163"/>
  <sheetViews>
    <sheetView showGridLines="0" topLeftCell="A63" zoomScale="55" zoomScaleNormal="55" workbookViewId="0">
      <selection activeCell="P94" sqref="P94:S151"/>
    </sheetView>
  </sheetViews>
  <sheetFormatPr defaultColWidth="9.140625" defaultRowHeight="15" x14ac:dyDescent="0.25"/>
  <cols>
    <col min="1" max="1" width="15.5703125" style="262" customWidth="1"/>
    <col min="2" max="2" width="26.85546875" style="29" customWidth="1"/>
    <col min="3" max="3" width="16.42578125" style="29" customWidth="1"/>
    <col min="4" max="4" width="52.5703125" style="29" customWidth="1"/>
    <col min="5" max="5" width="25.140625" style="29" customWidth="1"/>
    <col min="6" max="6" width="11.5703125" style="29" customWidth="1"/>
    <col min="7" max="7" width="11.5703125" style="77" customWidth="1"/>
    <col min="8" max="8" width="13.710937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42578125" style="250" customWidth="1"/>
    <col min="16" max="16" width="22.570312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343</v>
      </c>
      <c r="D5" s="53"/>
      <c r="E5" s="53"/>
      <c r="F5" s="77" t="s">
        <v>344</v>
      </c>
      <c r="G5" s="67"/>
      <c r="I5" s="78"/>
      <c r="J5" s="69"/>
      <c r="K5" s="69"/>
      <c r="L5" s="69"/>
      <c r="M5" s="69"/>
      <c r="N5" s="68"/>
      <c r="O5" s="69"/>
      <c r="P5" s="69"/>
      <c r="Q5" s="69"/>
      <c r="R5" s="69"/>
      <c r="S5" s="69"/>
    </row>
    <row r="6" spans="1:21" s="58" customFormat="1" ht="19.5" customHeight="1" x14ac:dyDescent="0.25">
      <c r="A6" s="75"/>
      <c r="B6" s="79"/>
      <c r="C6" s="53" t="s">
        <v>345</v>
      </c>
      <c r="D6" s="53"/>
      <c r="E6" s="53"/>
      <c r="F6" s="77" t="s">
        <v>346</v>
      </c>
      <c r="G6" s="67"/>
      <c r="I6" s="78"/>
      <c r="J6" s="69"/>
      <c r="K6" s="69"/>
      <c r="L6" s="69"/>
      <c r="M6" s="69"/>
      <c r="N6" s="68"/>
      <c r="O6" s="69"/>
      <c r="P6" s="69"/>
      <c r="Q6" s="69"/>
      <c r="R6" s="69"/>
      <c r="S6" s="69"/>
    </row>
    <row r="7" spans="1:21" s="58" customFormat="1" ht="19.5" customHeight="1" x14ac:dyDescent="0.25">
      <c r="A7" s="75"/>
      <c r="B7" s="80"/>
      <c r="C7" s="53" t="s">
        <v>347</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349</v>
      </c>
      <c r="D8" s="54"/>
      <c r="E8" s="54"/>
      <c r="F8" s="83" t="s">
        <v>350</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14</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NBMY - Sea</v>
      </c>
      <c r="J11" s="1029"/>
      <c r="K11" s="1029"/>
      <c r="L11" s="1029"/>
      <c r="M11" s="1030"/>
      <c r="N11" s="1028" t="str">
        <f>_xlfn.CONCAT($A$10," ","-"," ","Air")</f>
        <v>NBMY - Air</v>
      </c>
      <c r="O11" s="1029"/>
      <c r="P11" s="1029"/>
      <c r="Q11" s="1029"/>
      <c r="R11" s="1030"/>
      <c r="S11" s="89" t="s">
        <v>352</v>
      </c>
      <c r="T11" s="53"/>
    </row>
    <row r="12" spans="1:21" s="58" customFormat="1" ht="15.75" thickBot="1" x14ac:dyDescent="0.3">
      <c r="A12" s="90" t="s">
        <v>353</v>
      </c>
      <c r="B12" s="91" t="s">
        <v>354</v>
      </c>
      <c r="C12" s="92" t="s">
        <v>355</v>
      </c>
      <c r="D12" s="93" t="s">
        <v>356</v>
      </c>
      <c r="E12" s="93" t="s">
        <v>357</v>
      </c>
      <c r="F12" s="93" t="s">
        <v>358</v>
      </c>
      <c r="G12" s="94" t="s">
        <v>359</v>
      </c>
      <c r="H12" s="95" t="s">
        <v>360</v>
      </c>
      <c r="I12" s="96" t="s">
        <v>361</v>
      </c>
      <c r="J12" s="97" t="s">
        <v>362</v>
      </c>
      <c r="K12" s="97" t="s">
        <v>363</v>
      </c>
      <c r="L12" s="97" t="s">
        <v>364</v>
      </c>
      <c r="M12" s="98" t="s">
        <v>365</v>
      </c>
      <c r="N12" s="96" t="s">
        <v>361</v>
      </c>
      <c r="O12" s="97" t="s">
        <v>362</v>
      </c>
      <c r="P12" s="97" t="s">
        <v>363</v>
      </c>
      <c r="Q12" s="97" t="s">
        <v>364</v>
      </c>
      <c r="R12" s="98" t="s">
        <v>365</v>
      </c>
      <c r="S12" s="99" t="s">
        <v>365</v>
      </c>
      <c r="T12" s="100"/>
      <c r="U12" s="101"/>
    </row>
    <row r="13" spans="1:21" x14ac:dyDescent="0.25">
      <c r="A13" s="1020" t="s">
        <v>366</v>
      </c>
      <c r="B13" s="291" t="s">
        <v>112</v>
      </c>
      <c r="C13" s="397" t="s">
        <v>308</v>
      </c>
      <c r="D13" s="397" t="s">
        <v>114</v>
      </c>
      <c r="E13" s="397"/>
      <c r="F13" s="397"/>
      <c r="G13" s="398"/>
      <c r="H13" s="290"/>
      <c r="I13" s="304"/>
      <c r="J13" s="399">
        <v>5</v>
      </c>
      <c r="K13" s="353">
        <f>IF([2]Booking_SGN!$B$2="SGN",INDEX([2]!volume,MATCH($I$11,[2]!customer,0),MATCH([2]Booking_SGN!$C$3,[2]!week,0)),0)</f>
        <v>0</v>
      </c>
      <c r="L13" s="353">
        <f t="shared" ref="L13" si="0">IF(C13="APLL BK",G13,G13*J13)</f>
        <v>0</v>
      </c>
      <c r="M13" s="360">
        <f>IFERROR(IF(OR(E13="Sea",E13="Air+Sea"),IF(C13="APLL BK",G13*IF(I13="",1,I13),L13/K13*IF(I13="",1,I13)),0),0)</f>
        <v>0</v>
      </c>
      <c r="N13" s="400"/>
      <c r="O13" s="401">
        <v>1</v>
      </c>
      <c r="P13" s="353">
        <f>IF([2]Booking_SGN!$B$2="SGN",INDEX([2]!volume,MATCH($N$11,[2]!customer,0),MATCH([2]Booking_SGN!$C$3,[2]!week,0)),0)</f>
        <v>0</v>
      </c>
      <c r="Q13" s="138">
        <f t="shared" ref="Q13" si="1">IF(C13="APLL BK",G13,G13*O13)</f>
        <v>0</v>
      </c>
      <c r="R13" s="360">
        <f>IFERROR(IF(OR(E13="Air",E13="Air+Sea"),IF(C13="APLL BK",G13*IF(N13="",1,N13),Q13/P13*IF(N13="",1,N13)),0),0)</f>
        <v>0</v>
      </c>
      <c r="S13" s="220" t="e" cm="1">
        <f t="array" ref="S13">_xlfn.IFS(E13="Air",R13,E13="Sea",M13,E13="Air+Sea",M13+R13)</f>
        <v>#N/A</v>
      </c>
      <c r="T13" s="116"/>
    </row>
    <row r="14" spans="1:21" x14ac:dyDescent="0.25">
      <c r="A14" s="1021"/>
      <c r="B14" s="1031" t="s">
        <v>367</v>
      </c>
      <c r="C14" s="120" t="s">
        <v>308</v>
      </c>
      <c r="D14" s="120" t="s">
        <v>368</v>
      </c>
      <c r="E14" s="280" t="s">
        <v>486</v>
      </c>
      <c r="F14" s="120"/>
      <c r="G14" s="121">
        <v>75</v>
      </c>
      <c r="H14" s="287"/>
      <c r="I14" s="288"/>
      <c r="J14" s="331">
        <v>5</v>
      </c>
      <c r="K14" s="124">
        <f>IF([2]Booking_SGN!$B$2="SGN",INDEX([2]!volume,MATCH($I$11,[2]!customer,0),MATCH([2]Booking_SGN!$C$3,[2]!week,0)),0)</f>
        <v>0</v>
      </c>
      <c r="L14" s="124">
        <f t="shared" ref="L14:L77" si="2">IF(C14="APLL BK",G14,G14*J14)</f>
        <v>375</v>
      </c>
      <c r="M14" s="125">
        <f t="shared" ref="M14:M77" si="3">IFERROR(IF(OR(E14="Sea",E14="Air+Sea"),IF(C14="APLL BK",G14*IF(I14="",1,I14),L14/K14*IF(I14="",1,I14)),0),0)</f>
        <v>0</v>
      </c>
      <c r="N14" s="289"/>
      <c r="O14" s="406">
        <v>1</v>
      </c>
      <c r="P14" s="124">
        <f>IF([2]Booking_SGN!$B$2="SGN",INDEX([2]!volume,MATCH($N$11,[2]!customer,0),MATCH([2]Booking_SGN!$C$3,[2]!week,0)),0)</f>
        <v>0</v>
      </c>
      <c r="Q14" s="114">
        <f t="shared" ref="Q14:Q77" si="4">IF(C14="APLL BK",G14,G14*O14)</f>
        <v>75</v>
      </c>
      <c r="R14" s="125">
        <f t="shared" ref="R14:R77" si="5">IFERROR(IF(OR(E14="Air",E14="Air+Sea"),IF(C14="APLL BK",G14*IF(N14="",1,N14),Q14/P14*IF(N14="",1,N14)),0),0)</f>
        <v>0</v>
      </c>
      <c r="S14" s="126" cm="1">
        <f t="array" ref="S14">_xlfn.IFS(E14="Air",R14,E14="Sea",M14,E14="Air+Sea",M14+R14)</f>
        <v>0</v>
      </c>
      <c r="T14" s="116"/>
    </row>
    <row r="15" spans="1:21" x14ac:dyDescent="0.25">
      <c r="A15" s="1021"/>
      <c r="B15" s="1032"/>
      <c r="C15" s="131" t="s">
        <v>308</v>
      </c>
      <c r="D15" s="131" t="s">
        <v>369</v>
      </c>
      <c r="E15" s="131"/>
      <c r="F15" s="131"/>
      <c r="G15" s="132"/>
      <c r="H15" s="133"/>
      <c r="I15" s="304"/>
      <c r="J15" s="147">
        <v>5</v>
      </c>
      <c r="K15" s="136">
        <f>IF([2]Booking_SGN!$B$2="SGN",INDEX([2]!volume,MATCH($I$11,[2]!customer,0),MATCH([2]Booking_SGN!$C$3,[2]!week,0)),0)</f>
        <v>0</v>
      </c>
      <c r="L15" s="136">
        <f t="shared" si="2"/>
        <v>0</v>
      </c>
      <c r="M15" s="137">
        <f t="shared" si="3"/>
        <v>0</v>
      </c>
      <c r="N15" s="134"/>
      <c r="O15" s="148">
        <v>1</v>
      </c>
      <c r="P15" s="136">
        <f>IF([2]Booking_SGN!$B$2="SGN",INDEX([2]!volume,MATCH($N$11,[2]!customer,0),MATCH([2]Booking_SGN!$C$3,[2]!week,0)),0)</f>
        <v>0</v>
      </c>
      <c r="Q15" s="138">
        <f t="shared" si="4"/>
        <v>0</v>
      </c>
      <c r="R15" s="139">
        <f t="shared" si="5"/>
        <v>0</v>
      </c>
      <c r="S15" s="140" t="e" cm="1">
        <f t="array" ref="S15">_xlfn.IFS(E15="Air",R15,E15="Sea",M15,E15="Air+Sea",M15+R15)</f>
        <v>#N/A</v>
      </c>
      <c r="T15" s="116"/>
    </row>
    <row r="16" spans="1:21" x14ac:dyDescent="0.25">
      <c r="A16" s="1021"/>
      <c r="B16" s="1032"/>
      <c r="C16" s="131" t="s">
        <v>487</v>
      </c>
      <c r="D16" s="131" t="s">
        <v>370</v>
      </c>
      <c r="E16" s="131"/>
      <c r="F16" s="131"/>
      <c r="G16" s="132"/>
      <c r="H16" s="133"/>
      <c r="I16" s="304"/>
      <c r="J16" s="147">
        <v>10</v>
      </c>
      <c r="K16" s="136">
        <f>IF([2]Booking_SGN!$B$2="SGN",INDEX([2]!volume,MATCH($I$11,[2]!customer,0),MATCH([2]Booking_SGN!$C$3,[2]!week,0)),0)</f>
        <v>0</v>
      </c>
      <c r="L16" s="136">
        <f t="shared" si="2"/>
        <v>0</v>
      </c>
      <c r="M16" s="137">
        <f t="shared" si="3"/>
        <v>0</v>
      </c>
      <c r="N16" s="134"/>
      <c r="O16" s="148">
        <v>100</v>
      </c>
      <c r="P16" s="136">
        <f>IF([2]Booking_SGN!$B$2="SGN",INDEX([2]!volume,MATCH($N$11,[2]!customer,0),MATCH([2]Booking_SGN!$C$3,[2]!week,0)),0)</f>
        <v>0</v>
      </c>
      <c r="Q16" s="138">
        <f t="shared" si="4"/>
        <v>0</v>
      </c>
      <c r="R16" s="139">
        <f t="shared" si="5"/>
        <v>0</v>
      </c>
      <c r="S16" s="140" t="e" cm="1">
        <f t="array" ref="S16">_xlfn.IFS(E16="Air",R16,E16="Sea",M16,E16="Air+Sea",M16+R16)</f>
        <v>#N/A</v>
      </c>
      <c r="T16" s="116"/>
    </row>
    <row r="17" spans="1:20" x14ac:dyDescent="0.25">
      <c r="A17" s="1021"/>
      <c r="B17" s="1032"/>
      <c r="C17" s="120" t="s">
        <v>308</v>
      </c>
      <c r="D17" s="120" t="s">
        <v>371</v>
      </c>
      <c r="E17" s="280" t="s">
        <v>486</v>
      </c>
      <c r="F17" s="120"/>
      <c r="G17" s="121">
        <v>125</v>
      </c>
      <c r="H17" s="287"/>
      <c r="I17" s="288"/>
      <c r="J17" s="331">
        <v>5</v>
      </c>
      <c r="K17" s="124">
        <f>IF([2]Booking_SGN!$B$2="SGN",INDEX([2]!volume,MATCH($I$11,[2]!customer,0),MATCH([2]Booking_SGN!$C$3,[2]!week,0)),0)</f>
        <v>0</v>
      </c>
      <c r="L17" s="124">
        <f t="shared" si="2"/>
        <v>625</v>
      </c>
      <c r="M17" s="125">
        <f t="shared" si="3"/>
        <v>0</v>
      </c>
      <c r="N17" s="289"/>
      <c r="O17" s="406">
        <v>1</v>
      </c>
      <c r="P17" s="124">
        <f>IF([2]Booking_SGN!$B$2="SGN",INDEX([2]!volume,MATCH($N$11,[2]!customer,0),MATCH([2]Booking_SGN!$C$3,[2]!week,0)),0)</f>
        <v>0</v>
      </c>
      <c r="Q17" s="114">
        <f t="shared" si="4"/>
        <v>125</v>
      </c>
      <c r="R17" s="125">
        <f t="shared" si="5"/>
        <v>0</v>
      </c>
      <c r="S17" s="126" cm="1">
        <f t="array" ref="S17">_xlfn.IFS(E17="Air",R17,E17="Sea",M17,E17="Air+Sea",M17+R17)</f>
        <v>0</v>
      </c>
      <c r="T17" s="116"/>
    </row>
    <row r="18" spans="1:20" x14ac:dyDescent="0.25">
      <c r="A18" s="1021"/>
      <c r="B18" s="1033"/>
      <c r="C18" s="120" t="s">
        <v>308</v>
      </c>
      <c r="D18" s="120" t="s">
        <v>372</v>
      </c>
      <c r="E18" s="280" t="s">
        <v>486</v>
      </c>
      <c r="F18" s="120"/>
      <c r="G18" s="121">
        <v>60</v>
      </c>
      <c r="H18" s="287"/>
      <c r="I18" s="288"/>
      <c r="J18" s="331">
        <v>5</v>
      </c>
      <c r="K18" s="124">
        <f>IF([2]Booking_SGN!$B$2="SGN",INDEX([2]!volume,MATCH($I$11,[2]!customer,0),MATCH([2]Booking_SGN!$C$3,[2]!week,0)),0)</f>
        <v>0</v>
      </c>
      <c r="L18" s="124">
        <f t="shared" si="2"/>
        <v>300</v>
      </c>
      <c r="M18" s="125">
        <f t="shared" si="3"/>
        <v>0</v>
      </c>
      <c r="N18" s="289"/>
      <c r="O18" s="406">
        <v>1</v>
      </c>
      <c r="P18" s="124">
        <f>IF([2]Booking_SGN!$B$2="SGN",INDEX([2]!volume,MATCH($N$11,[2]!customer,0),MATCH([2]Booking_SGN!$C$3,[2]!week,0)),0)</f>
        <v>0</v>
      </c>
      <c r="Q18" s="114">
        <f t="shared" si="4"/>
        <v>60</v>
      </c>
      <c r="R18" s="125">
        <f t="shared" si="5"/>
        <v>0</v>
      </c>
      <c r="S18" s="126" cm="1">
        <f t="array" ref="S18">_xlfn.IFS(E18="Air",R18,E18="Sea",M18,E18="Air+Sea",M18+R18)</f>
        <v>0</v>
      </c>
      <c r="T18" s="116"/>
    </row>
    <row r="19" spans="1:20" x14ac:dyDescent="0.25">
      <c r="A19" s="1021"/>
      <c r="B19" s="118" t="s">
        <v>123</v>
      </c>
      <c r="C19" s="120" t="s">
        <v>308</v>
      </c>
      <c r="D19" s="127" t="s">
        <v>124</v>
      </c>
      <c r="E19" s="280" t="s">
        <v>486</v>
      </c>
      <c r="F19" s="120"/>
      <c r="G19" s="121">
        <v>180</v>
      </c>
      <c r="H19" s="287"/>
      <c r="I19" s="288"/>
      <c r="J19" s="331">
        <v>5</v>
      </c>
      <c r="K19" s="124">
        <f>IF([2]Booking_SGN!$B$2="SGN",INDEX([2]!volume,MATCH($I$11,[2]!customer,0),MATCH([2]Booking_SGN!$C$3,[2]!week,0)),0)</f>
        <v>0</v>
      </c>
      <c r="L19" s="124">
        <f t="shared" si="2"/>
        <v>900</v>
      </c>
      <c r="M19" s="125">
        <f t="shared" si="3"/>
        <v>0</v>
      </c>
      <c r="N19" s="289"/>
      <c r="O19" s="406">
        <v>1</v>
      </c>
      <c r="P19" s="124">
        <f>IF([2]Booking_SGN!$B$2="SGN",INDEX([2]!volume,MATCH($N$11,[2]!customer,0),MATCH([2]Booking_SGN!$C$3,[2]!week,0)),0)</f>
        <v>0</v>
      </c>
      <c r="Q19" s="114">
        <f t="shared" si="4"/>
        <v>180</v>
      </c>
      <c r="R19" s="125">
        <f t="shared" si="5"/>
        <v>0</v>
      </c>
      <c r="S19" s="126" cm="1">
        <f t="array" ref="S19">_xlfn.IFS(E19="Air",R19,E19="Sea",M19,E19="Air+Sea",M19+R19)</f>
        <v>0</v>
      </c>
      <c r="T19" s="116"/>
    </row>
    <row r="20" spans="1:20" x14ac:dyDescent="0.25">
      <c r="A20" s="1021"/>
      <c r="B20" s="128" t="s">
        <v>131</v>
      </c>
      <c r="C20" s="120" t="s">
        <v>132</v>
      </c>
      <c r="D20" s="127" t="s">
        <v>133</v>
      </c>
      <c r="E20" s="280" t="s">
        <v>486</v>
      </c>
      <c r="F20" s="120"/>
      <c r="G20" s="121">
        <v>200</v>
      </c>
      <c r="H20" s="287"/>
      <c r="I20" s="288"/>
      <c r="J20" s="331">
        <v>2</v>
      </c>
      <c r="K20" s="124">
        <f>IF([2]Booking_SGN!$B$2="SGN",INDEX([2]!volume,MATCH($I$11,[2]!customer,0),MATCH([2]Booking_SGN!$C$3,[2]!week,0)),0)</f>
        <v>0</v>
      </c>
      <c r="L20" s="124">
        <f t="shared" si="2"/>
        <v>400</v>
      </c>
      <c r="M20" s="125">
        <f t="shared" si="3"/>
        <v>0</v>
      </c>
      <c r="N20" s="289"/>
      <c r="O20" s="338">
        <v>1</v>
      </c>
      <c r="P20" s="124">
        <f>IF([2]Booking_SGN!$B$2="SGN",INDEX([2]!volume,MATCH($N$11,[2]!customer,0),MATCH([2]Booking_SGN!$C$3,[2]!week,0)),0)</f>
        <v>0</v>
      </c>
      <c r="Q20" s="114">
        <f t="shared" si="4"/>
        <v>200</v>
      </c>
      <c r="R20" s="125">
        <f t="shared" si="5"/>
        <v>0</v>
      </c>
      <c r="S20" s="126" cm="1">
        <f t="array" ref="S20">_xlfn.IFS(E20="Air",R20,E20="Sea",M20,E20="Air+Sea",M20+R20)</f>
        <v>0</v>
      </c>
      <c r="T20" s="116"/>
    </row>
    <row r="21" spans="1:20" x14ac:dyDescent="0.25">
      <c r="A21" s="1021"/>
      <c r="B21" s="1031" t="s">
        <v>141</v>
      </c>
      <c r="C21" s="120" t="s">
        <v>373</v>
      </c>
      <c r="D21" s="120" t="s">
        <v>374</v>
      </c>
      <c r="E21" s="120" t="s">
        <v>11</v>
      </c>
      <c r="F21" s="120"/>
      <c r="G21" s="121">
        <v>50</v>
      </c>
      <c r="H21" s="232"/>
      <c r="I21" s="288"/>
      <c r="J21" s="331">
        <v>2</v>
      </c>
      <c r="K21" s="124">
        <f>IF([2]Booking_SGN!$B$2="SGN",INDEX([2]!volume,MATCH($I$11,[2]!customer,0),MATCH([2]Booking_SGN!$C$3,[2]!week,0)),0)</f>
        <v>0</v>
      </c>
      <c r="L21" s="124">
        <f t="shared" si="2"/>
        <v>100</v>
      </c>
      <c r="M21" s="125">
        <f t="shared" si="3"/>
        <v>0</v>
      </c>
      <c r="N21" s="134"/>
      <c r="O21" s="148">
        <v>1</v>
      </c>
      <c r="P21" s="136">
        <f>IF([2]Booking_SGN!$B$2="SGN",INDEX([2]!volume,MATCH($N$11,[2]!customer,0),MATCH([2]Booking_SGN!$C$3,[2]!week,0)),0)</f>
        <v>0</v>
      </c>
      <c r="Q21" s="138">
        <f t="shared" si="4"/>
        <v>50</v>
      </c>
      <c r="R21" s="344">
        <f t="shared" si="5"/>
        <v>0</v>
      </c>
      <c r="S21" s="126" cm="1">
        <f t="array" ref="S21">_xlfn.IFS(E21="Air",R21,E21="Sea",M21,E21="Air+Sea",M21+R21)</f>
        <v>0</v>
      </c>
      <c r="T21" s="116"/>
    </row>
    <row r="22" spans="1:20" x14ac:dyDescent="0.25">
      <c r="A22" s="1021"/>
      <c r="B22" s="1033"/>
      <c r="C22" s="120" t="s">
        <v>373</v>
      </c>
      <c r="D22" s="120" t="s">
        <v>143</v>
      </c>
      <c r="E22" s="120" t="s">
        <v>11</v>
      </c>
      <c r="F22" s="120"/>
      <c r="G22" s="121">
        <v>300</v>
      </c>
      <c r="H22" s="232"/>
      <c r="I22" s="288"/>
      <c r="J22" s="331">
        <v>2</v>
      </c>
      <c r="K22" s="124">
        <f>IF([2]Booking_SGN!$B$2="SGN",INDEX([2]!volume,MATCH($I$11,[2]!customer,0),MATCH([2]Booking_SGN!$C$3,[2]!week,0)),0)</f>
        <v>0</v>
      </c>
      <c r="L22" s="124">
        <f t="shared" si="2"/>
        <v>600</v>
      </c>
      <c r="M22" s="125">
        <f t="shared" si="3"/>
        <v>0</v>
      </c>
      <c r="N22" s="134"/>
      <c r="O22" s="148">
        <v>1</v>
      </c>
      <c r="P22" s="136">
        <f>IF([2]Booking_SGN!$B$2="SGN",INDEX([2]!volume,MATCH($N$11,[2]!customer,0),MATCH([2]Booking_SGN!$C$3,[2]!week,0)),0)</f>
        <v>0</v>
      </c>
      <c r="Q22" s="138">
        <f t="shared" si="4"/>
        <v>300</v>
      </c>
      <c r="R22" s="344">
        <f t="shared" si="5"/>
        <v>0</v>
      </c>
      <c r="S22" s="126" cm="1">
        <f t="array" ref="S22">_xlfn.IFS(E22="Air",R22,E22="Sea",M22,E22="Air+Sea",M22+R22)</f>
        <v>0</v>
      </c>
      <c r="T22" s="116"/>
    </row>
    <row r="23" spans="1:20" x14ac:dyDescent="0.25">
      <c r="A23" s="1021"/>
      <c r="B23" s="1034" t="s">
        <v>149</v>
      </c>
      <c r="C23" s="131" t="s">
        <v>308</v>
      </c>
      <c r="D23" s="131" t="s">
        <v>375</v>
      </c>
      <c r="E23" s="131"/>
      <c r="F23" s="131"/>
      <c r="G23" s="132"/>
      <c r="H23" s="290"/>
      <c r="I23" s="304"/>
      <c r="J23" s="147"/>
      <c r="K23" s="136">
        <f>IF([2]Booking_SGN!$B$2="SGN",INDEX([2]!volume,MATCH($I$11,[2]!customer,0),MATCH([2]Booking_SGN!$C$3,[2]!week,0)),0)</f>
        <v>0</v>
      </c>
      <c r="L23" s="136">
        <f t="shared" si="2"/>
        <v>0</v>
      </c>
      <c r="M23" s="344">
        <f t="shared" si="3"/>
        <v>0</v>
      </c>
      <c r="N23" s="134"/>
      <c r="O23" s="148">
        <v>1</v>
      </c>
      <c r="P23" s="136">
        <f>IF([2]Booking_SGN!$B$2="SGN",INDEX([2]!volume,MATCH($N$11,[2]!customer,0),MATCH([2]Booking_SGN!$C$3,[2]!week,0)),0)</f>
        <v>0</v>
      </c>
      <c r="Q23" s="138">
        <f t="shared" si="4"/>
        <v>0</v>
      </c>
      <c r="R23" s="344">
        <f t="shared" si="5"/>
        <v>0</v>
      </c>
      <c r="S23" s="140" t="e" cm="1">
        <f t="array" ref="S23">_xlfn.IFS(E23="Air",R23,E23="Sea",M23,E23="Air+Sea",M23+R23)</f>
        <v>#N/A</v>
      </c>
      <c r="T23" s="116"/>
    </row>
    <row r="24" spans="1:20" x14ac:dyDescent="0.25">
      <c r="A24" s="1021"/>
      <c r="B24" s="1035"/>
      <c r="C24" s="131" t="s">
        <v>150</v>
      </c>
      <c r="D24" s="131" t="s">
        <v>151</v>
      </c>
      <c r="E24" s="131"/>
      <c r="F24" s="131"/>
      <c r="G24" s="132"/>
      <c r="H24" s="290"/>
      <c r="I24" s="304"/>
      <c r="J24" s="147"/>
      <c r="K24" s="136">
        <f>IF([2]Booking_SGN!$B$2="SGN",INDEX([2]!volume,MATCH($I$11,[2]!customer,0),MATCH([2]Booking_SGN!$C$3,[2]!week,0)),0)</f>
        <v>0</v>
      </c>
      <c r="L24" s="136">
        <f t="shared" si="2"/>
        <v>0</v>
      </c>
      <c r="M24" s="344">
        <f t="shared" si="3"/>
        <v>0</v>
      </c>
      <c r="N24" s="134"/>
      <c r="O24" s="148">
        <v>1</v>
      </c>
      <c r="P24" s="136">
        <f>IF([2]Booking_SGN!$B$2="SGN",INDEX([2]!volume,MATCH($N$11,[2]!customer,0),MATCH([2]Booking_SGN!$C$3,[2]!week,0)),0)</f>
        <v>0</v>
      </c>
      <c r="Q24" s="138">
        <f t="shared" si="4"/>
        <v>0</v>
      </c>
      <c r="R24" s="344">
        <f t="shared" si="5"/>
        <v>0</v>
      </c>
      <c r="S24" s="140" t="e" cm="1">
        <f t="array" ref="S24">_xlfn.IFS(E24="Air",R24,E24="Sea",M24,E24="Air+Sea",M24+R24)</f>
        <v>#N/A</v>
      </c>
      <c r="T24" s="116"/>
    </row>
    <row r="25" spans="1:20" ht="15.75" thickBot="1" x14ac:dyDescent="0.3">
      <c r="A25" s="1022"/>
      <c r="B25" s="130" t="s">
        <v>376</v>
      </c>
      <c r="C25" s="131"/>
      <c r="D25" s="131"/>
      <c r="E25" s="131"/>
      <c r="F25" s="131"/>
      <c r="G25" s="132"/>
      <c r="H25" s="133"/>
      <c r="I25" s="304"/>
      <c r="J25" s="135"/>
      <c r="K25" s="136">
        <f>IF([2]Booking_SGN!$B$2="SGN",INDEX([2]!volume,MATCH($I$11,[2]!customer,0),MATCH([2]Booking_SGN!$C$3,[2]!week,0)),0)</f>
        <v>0</v>
      </c>
      <c r="L25" s="136">
        <f t="shared" si="2"/>
        <v>0</v>
      </c>
      <c r="M25" s="137">
        <f t="shared" si="3"/>
        <v>0</v>
      </c>
      <c r="N25" s="134"/>
      <c r="O25" s="135">
        <v>1</v>
      </c>
      <c r="P25" s="136">
        <f>IF([2]Booking_SGN!$B$2="SGN",INDEX([2]!volume,MATCH($N$11,[2]!customer,0),MATCH([2]Booking_SGN!$C$3,[2]!week,0)),0)</f>
        <v>0</v>
      </c>
      <c r="Q25" s="138">
        <f t="shared" si="4"/>
        <v>0</v>
      </c>
      <c r="R25" s="139">
        <f t="shared" si="5"/>
        <v>0</v>
      </c>
      <c r="S25" s="140" t="e" cm="1">
        <f t="array" ref="S25">_xlfn.IFS(E25="Air",R25,E25="Sea",M25,E25="Air+Sea",M25+R25)</f>
        <v>#N/A</v>
      </c>
      <c r="T25" s="116"/>
    </row>
    <row r="26" spans="1:20" ht="25.5" customHeight="1" x14ac:dyDescent="0.25">
      <c r="A26" s="1020" t="s">
        <v>377</v>
      </c>
      <c r="B26" s="128" t="s">
        <v>155</v>
      </c>
      <c r="C26" s="120" t="s">
        <v>308</v>
      </c>
      <c r="D26" s="127" t="s">
        <v>156</v>
      </c>
      <c r="E26" s="120" t="s">
        <v>486</v>
      </c>
      <c r="F26" s="120"/>
      <c r="G26" s="121">
        <v>180</v>
      </c>
      <c r="H26" s="287"/>
      <c r="I26" s="292"/>
      <c r="J26" s="331">
        <v>2</v>
      </c>
      <c r="K26" s="124">
        <f>IF([2]Booking_SGN!$B$2="SGN",INDEX([2]!volume,MATCH($I$11,[2]!customer,0),MATCH([2]Booking_SGN!$C$3,[2]!week,0)),0)</f>
        <v>0</v>
      </c>
      <c r="L26" s="124">
        <f t="shared" si="2"/>
        <v>360</v>
      </c>
      <c r="M26" s="125">
        <f t="shared" si="3"/>
        <v>0</v>
      </c>
      <c r="N26" s="293"/>
      <c r="O26" s="406">
        <v>1</v>
      </c>
      <c r="P26" s="124">
        <f>IF([2]Booking_SGN!$B$2="SGN",INDEX([2]!volume,MATCH($N$11,[2]!customer,0),MATCH([2]Booking_SGN!$C$3,[2]!week,0)),0)</f>
        <v>0</v>
      </c>
      <c r="Q26" s="114">
        <f t="shared" si="4"/>
        <v>180</v>
      </c>
      <c r="R26" s="125">
        <f t="shared" si="5"/>
        <v>0</v>
      </c>
      <c r="S26" s="126" cm="1">
        <f t="array" ref="S26">_xlfn.IFS(E26="Air",R26,E26="Sea",M26,E26="Air+Sea",M26+R26)</f>
        <v>0</v>
      </c>
      <c r="T26" s="116"/>
    </row>
    <row r="27" spans="1:20" x14ac:dyDescent="0.25">
      <c r="A27" s="1021"/>
      <c r="B27" s="142" t="s">
        <v>378</v>
      </c>
      <c r="C27" s="150" t="s">
        <v>308</v>
      </c>
      <c r="D27" s="144" t="s">
        <v>164</v>
      </c>
      <c r="E27" s="120" t="s">
        <v>486</v>
      </c>
      <c r="F27" s="150"/>
      <c r="G27" s="145">
        <v>60</v>
      </c>
      <c r="H27" s="287"/>
      <c r="I27" s="294"/>
      <c r="J27" s="331">
        <v>2</v>
      </c>
      <c r="K27" s="124">
        <f>IF([2]Booking_SGN!$B$2="SGN",INDEX([2]!volume,MATCH($I$11,[2]!customer,0),MATCH([2]Booking_SGN!$C$3,[2]!week,0)),0)</f>
        <v>0</v>
      </c>
      <c r="L27" s="124">
        <f t="shared" si="2"/>
        <v>120</v>
      </c>
      <c r="M27" s="125">
        <f t="shared" si="3"/>
        <v>0</v>
      </c>
      <c r="N27" s="295"/>
      <c r="O27" s="406">
        <v>1</v>
      </c>
      <c r="P27" s="124">
        <f>IF([2]Booking_SGN!$B$2="SGN",INDEX([2]!volume,MATCH($N$11,[2]!customer,0),MATCH([2]Booking_SGN!$C$3,[2]!week,0)),0)</f>
        <v>0</v>
      </c>
      <c r="Q27" s="114">
        <f t="shared" si="4"/>
        <v>60</v>
      </c>
      <c r="R27" s="125">
        <f t="shared" si="5"/>
        <v>0</v>
      </c>
      <c r="S27" s="126" cm="1">
        <f t="array" ref="S27">_xlfn.IFS(E27="Air",R27,E27="Sea",M27,E27="Air+Sea",M27+R27)</f>
        <v>0</v>
      </c>
      <c r="T27" s="116"/>
    </row>
    <row r="28" spans="1:20" x14ac:dyDescent="0.25">
      <c r="A28" s="1021"/>
      <c r="B28" s="130" t="s">
        <v>379</v>
      </c>
      <c r="C28" s="131" t="s">
        <v>380</v>
      </c>
      <c r="D28" s="131" t="s">
        <v>381</v>
      </c>
      <c r="E28" s="131"/>
      <c r="F28" s="131"/>
      <c r="G28" s="132"/>
      <c r="H28" s="133"/>
      <c r="I28" s="304"/>
      <c r="J28" s="147"/>
      <c r="K28" s="136">
        <f>IF([2]Booking_SGN!$B$2="SGN",INDEX([2]!volume,MATCH($I$11,[2]!customer,0),MATCH([2]Booking_SGN!$C$3,[2]!week,0)),0)</f>
        <v>0</v>
      </c>
      <c r="L28" s="136">
        <f t="shared" si="2"/>
        <v>0</v>
      </c>
      <c r="M28" s="137">
        <f t="shared" si="3"/>
        <v>0</v>
      </c>
      <c r="N28" s="134"/>
      <c r="O28" s="148"/>
      <c r="P28" s="136">
        <f>IF([2]Booking_SGN!$B$2="SGN",INDEX([2]!volume,MATCH($N$11,[2]!customer,0),MATCH([2]Booking_SGN!$C$3,[2]!week,0)),0)</f>
        <v>0</v>
      </c>
      <c r="Q28" s="138">
        <f t="shared" si="4"/>
        <v>0</v>
      </c>
      <c r="R28" s="139">
        <f t="shared" si="5"/>
        <v>0</v>
      </c>
      <c r="S28" s="140" t="e" cm="1">
        <f t="array" ref="S28">_xlfn.IFS(E28="Air",R28,E28="Sea",M28,E28="Air+Sea",M28+R28)</f>
        <v>#N/A</v>
      </c>
      <c r="T28" s="116"/>
    </row>
    <row r="29" spans="1:20" x14ac:dyDescent="0.25">
      <c r="A29" s="1021"/>
      <c r="B29" s="313" t="s">
        <v>488</v>
      </c>
      <c r="C29" s="282" t="s">
        <v>150</v>
      </c>
      <c r="D29" s="282" t="s">
        <v>489</v>
      </c>
      <c r="E29" s="282" t="s">
        <v>11</v>
      </c>
      <c r="F29" s="282"/>
      <c r="G29" s="340">
        <v>10</v>
      </c>
      <c r="H29" s="299"/>
      <c r="I29" s="300"/>
      <c r="J29" s="332"/>
      <c r="K29" s="345">
        <f>IF([2]Booking_SGN!$B$2="SGN",INDEX([2]!volume,MATCH($I$11,[2]!customer,0),MATCH([2]Booking_SGN!$C$3,[2]!week,0)),0)</f>
        <v>0</v>
      </c>
      <c r="L29" s="345">
        <f t="shared" si="2"/>
        <v>10</v>
      </c>
      <c r="M29" s="346">
        <f t="shared" si="3"/>
        <v>10</v>
      </c>
      <c r="N29" s="134"/>
      <c r="O29" s="148"/>
      <c r="P29" s="136">
        <f>IF([2]Booking_SGN!$B$2="SGN",INDEX([2]!volume,MATCH($N$11,[2]!customer,0),MATCH([2]Booking_SGN!$C$3,[2]!week,0)),0)</f>
        <v>0</v>
      </c>
      <c r="Q29" s="138">
        <f t="shared" si="4"/>
        <v>10</v>
      </c>
      <c r="R29" s="139">
        <f t="shared" si="5"/>
        <v>0</v>
      </c>
      <c r="S29" s="350" cm="1">
        <f t="array" ref="S29">_xlfn.IFS(E29="Air",R29,E29="Sea",M29,E29="Air+Sea",M29+R29)</f>
        <v>10</v>
      </c>
      <c r="T29" s="116"/>
    </row>
    <row r="30" spans="1:20" ht="14.25" customHeight="1" x14ac:dyDescent="0.25">
      <c r="A30" s="1021"/>
      <c r="B30" s="142" t="s">
        <v>170</v>
      </c>
      <c r="C30" s="150" t="s">
        <v>382</v>
      </c>
      <c r="D30" s="144" t="s">
        <v>173</v>
      </c>
      <c r="E30" s="150" t="s">
        <v>486</v>
      </c>
      <c r="F30" s="150"/>
      <c r="G30" s="145">
        <v>250</v>
      </c>
      <c r="H30" s="287"/>
      <c r="I30" s="296"/>
      <c r="J30" s="331">
        <v>2</v>
      </c>
      <c r="K30" s="124">
        <f>IF([2]Booking_SGN!$B$2="SGN",INDEX([2]!volume,MATCH($I$11,[2]!customer,0),MATCH([2]Booking_SGN!$C$3,[2]!week,0)),0)</f>
        <v>0</v>
      </c>
      <c r="L30" s="124">
        <f t="shared" si="2"/>
        <v>500</v>
      </c>
      <c r="M30" s="125">
        <f t="shared" si="3"/>
        <v>0</v>
      </c>
      <c r="N30" s="297"/>
      <c r="O30" s="338">
        <v>1</v>
      </c>
      <c r="P30" s="124">
        <f>IF([2]Booking_SGN!$B$2="SGN",INDEX([2]!volume,MATCH($N$11,[2]!customer,0),MATCH([2]Booking_SGN!$C$3,[2]!week,0)),0)</f>
        <v>0</v>
      </c>
      <c r="Q30" s="114">
        <f t="shared" si="4"/>
        <v>250</v>
      </c>
      <c r="R30" s="125">
        <f t="shared" si="5"/>
        <v>0</v>
      </c>
      <c r="S30" s="126" cm="1">
        <f t="array" ref="S30">_xlfn.IFS(E30="Air",R30,E30="Sea",M30,E30="Air+Sea",M30+R30)</f>
        <v>0</v>
      </c>
      <c r="T30" s="116"/>
    </row>
    <row r="31" spans="1:20" ht="18" customHeight="1" x14ac:dyDescent="0.25">
      <c r="A31" s="1021"/>
      <c r="B31" s="142" t="s">
        <v>179</v>
      </c>
      <c r="C31" s="150" t="s">
        <v>180</v>
      </c>
      <c r="D31" s="144" t="s">
        <v>182</v>
      </c>
      <c r="E31" s="150" t="s">
        <v>486</v>
      </c>
      <c r="F31" s="281">
        <v>130</v>
      </c>
      <c r="G31" s="145">
        <v>90</v>
      </c>
      <c r="H31" s="287" t="s">
        <v>490</v>
      </c>
      <c r="I31" s="296"/>
      <c r="J31" s="331">
        <v>2</v>
      </c>
      <c r="K31" s="124">
        <f>IF([2]Booking_SGN!$B$2="SGN",INDEX([2]!volume,MATCH($I$11,[2]!customer,0),MATCH([2]Booking_SGN!$C$3,[2]!week,0)),0)</f>
        <v>0</v>
      </c>
      <c r="L31" s="124">
        <f t="shared" si="2"/>
        <v>180</v>
      </c>
      <c r="M31" s="125">
        <f t="shared" si="3"/>
        <v>0</v>
      </c>
      <c r="N31" s="297"/>
      <c r="O31" s="338">
        <v>1</v>
      </c>
      <c r="P31" s="124">
        <f>IF([2]Booking_SGN!$B$2="SGN",INDEX([2]!volume,MATCH($N$11,[2]!customer,0),MATCH([2]Booking_SGN!$C$3,[2]!week,0)),0)</f>
        <v>0</v>
      </c>
      <c r="Q31" s="114">
        <f t="shared" si="4"/>
        <v>90</v>
      </c>
      <c r="R31" s="125">
        <f t="shared" si="5"/>
        <v>0</v>
      </c>
      <c r="S31" s="126" cm="1">
        <f t="array" ref="S31">_xlfn.IFS(E31="Air",R31,E31="Sea",M31,E31="Air+Sea",M31+R31)</f>
        <v>0</v>
      </c>
      <c r="T31" s="116"/>
    </row>
    <row r="32" spans="1:20" x14ac:dyDescent="0.25">
      <c r="A32" s="1021"/>
      <c r="B32" s="1023" t="s">
        <v>187</v>
      </c>
      <c r="C32" s="150" t="s">
        <v>150</v>
      </c>
      <c r="D32" s="120" t="s">
        <v>383</v>
      </c>
      <c r="E32" s="150" t="s">
        <v>486</v>
      </c>
      <c r="F32" s="150"/>
      <c r="G32" s="145">
        <v>30</v>
      </c>
      <c r="H32" s="287"/>
      <c r="I32" s="296">
        <v>0.1</v>
      </c>
      <c r="J32" s="331"/>
      <c r="K32" s="124">
        <f>IF([2]Booking_SGN!$B$2="SGN",INDEX([2]!volume,MATCH($I$11,[2]!customer,0),MATCH([2]Booking_SGN!$C$3,[2]!week,0)),0)</f>
        <v>0</v>
      </c>
      <c r="L32" s="124">
        <f t="shared" si="2"/>
        <v>30</v>
      </c>
      <c r="M32" s="125">
        <f t="shared" si="3"/>
        <v>3</v>
      </c>
      <c r="N32" s="297">
        <v>0.2</v>
      </c>
      <c r="O32" s="338">
        <v>1</v>
      </c>
      <c r="P32" s="124">
        <f>IF([2]Booking_SGN!$B$2="SGN",INDEX([2]!volume,MATCH($N$11,[2]!customer,0),MATCH([2]Booking_SGN!$C$3,[2]!week,0)),0)</f>
        <v>0</v>
      </c>
      <c r="Q32" s="114">
        <f t="shared" si="4"/>
        <v>30</v>
      </c>
      <c r="R32" s="125">
        <f t="shared" si="5"/>
        <v>6</v>
      </c>
      <c r="S32" s="126" cm="1">
        <f t="array" ref="S32">_xlfn.IFS(E32="Air",R32,E32="Sea",M32,E32="Air+Sea",M32+R32)</f>
        <v>9</v>
      </c>
      <c r="T32" s="116"/>
    </row>
    <row r="33" spans="1:20" x14ac:dyDescent="0.25">
      <c r="A33" s="1021"/>
      <c r="B33" s="1024"/>
      <c r="C33" s="150" t="s">
        <v>150</v>
      </c>
      <c r="D33" s="144" t="s">
        <v>188</v>
      </c>
      <c r="E33" s="150" t="s">
        <v>486</v>
      </c>
      <c r="F33" s="150"/>
      <c r="G33" s="145">
        <v>40</v>
      </c>
      <c r="H33" s="287"/>
      <c r="I33" s="296">
        <v>0.1</v>
      </c>
      <c r="J33" s="331"/>
      <c r="K33" s="124">
        <f>IF([2]Booking_SGN!$B$2="SGN",INDEX([2]!volume,MATCH($I$11,[2]!customer,0),MATCH([2]Booking_SGN!$C$3,[2]!week,0)),0)</f>
        <v>0</v>
      </c>
      <c r="L33" s="124">
        <f t="shared" si="2"/>
        <v>40</v>
      </c>
      <c r="M33" s="125">
        <f t="shared" si="3"/>
        <v>4</v>
      </c>
      <c r="N33" s="297">
        <v>0.4</v>
      </c>
      <c r="O33" s="338">
        <v>1</v>
      </c>
      <c r="P33" s="124">
        <f>IF([2]Booking_SGN!$B$2="SGN",INDEX([2]!volume,MATCH($N$11,[2]!customer,0),MATCH([2]Booking_SGN!$C$3,[2]!week,0)),0)</f>
        <v>0</v>
      </c>
      <c r="Q33" s="114">
        <f t="shared" si="4"/>
        <v>40</v>
      </c>
      <c r="R33" s="125">
        <f t="shared" si="5"/>
        <v>16</v>
      </c>
      <c r="S33" s="126" cm="1">
        <f t="array" ref="S33">_xlfn.IFS(E33="Air",R33,E33="Sea",M33,E33="Air+Sea",M33+R33)</f>
        <v>20</v>
      </c>
      <c r="T33" s="116"/>
    </row>
    <row r="34" spans="1:20" x14ac:dyDescent="0.25">
      <c r="A34" s="1021"/>
      <c r="B34" s="142" t="s">
        <v>191</v>
      </c>
      <c r="C34" s="150" t="s">
        <v>180</v>
      </c>
      <c r="D34" s="144" t="s">
        <v>192</v>
      </c>
      <c r="E34" s="150" t="s">
        <v>486</v>
      </c>
      <c r="F34" s="150"/>
      <c r="G34" s="145">
        <v>175</v>
      </c>
      <c r="H34" s="287"/>
      <c r="I34" s="296"/>
      <c r="J34" s="331">
        <v>2</v>
      </c>
      <c r="K34" s="124">
        <f>IF([2]Booking_SGN!$B$2="SGN",INDEX([2]!volume,MATCH($I$11,[2]!customer,0),MATCH([2]Booking_SGN!$C$3,[2]!week,0)),0)</f>
        <v>0</v>
      </c>
      <c r="L34" s="124">
        <f t="shared" si="2"/>
        <v>350</v>
      </c>
      <c r="M34" s="125">
        <f t="shared" si="3"/>
        <v>0</v>
      </c>
      <c r="N34" s="297"/>
      <c r="O34" s="338">
        <v>1</v>
      </c>
      <c r="P34" s="124">
        <f>IF([2]Booking_SGN!$B$2="SGN",INDEX([2]!volume,MATCH($N$11,[2]!customer,0),MATCH([2]Booking_SGN!$C$3,[2]!week,0)),0)</f>
        <v>0</v>
      </c>
      <c r="Q34" s="114">
        <f t="shared" si="4"/>
        <v>175</v>
      </c>
      <c r="R34" s="125">
        <f t="shared" si="5"/>
        <v>0</v>
      </c>
      <c r="S34" s="126" cm="1">
        <f t="array" ref="S34">_xlfn.IFS(E34="Air",R34,E34="Sea",M34,E34="Air+Sea",M34+R34)</f>
        <v>0</v>
      </c>
      <c r="T34" s="116"/>
    </row>
    <row r="35" spans="1:20" x14ac:dyDescent="0.25">
      <c r="A35" s="1021"/>
      <c r="B35" s="130" t="s">
        <v>384</v>
      </c>
      <c r="C35" s="131" t="s">
        <v>385</v>
      </c>
      <c r="D35" s="131" t="s">
        <v>381</v>
      </c>
      <c r="E35" s="131"/>
      <c r="F35" s="131"/>
      <c r="G35" s="132"/>
      <c r="H35" s="133"/>
      <c r="I35" s="304"/>
      <c r="J35" s="147"/>
      <c r="K35" s="136">
        <f>IF([2]Booking_SGN!$B$2="SGN",INDEX([2]!volume,MATCH($I$11,[2]!customer,0),MATCH([2]Booking_SGN!$C$3,[2]!week,0)),0)</f>
        <v>0</v>
      </c>
      <c r="L35" s="136">
        <f t="shared" si="2"/>
        <v>0</v>
      </c>
      <c r="M35" s="137">
        <f t="shared" si="3"/>
        <v>0</v>
      </c>
      <c r="N35" s="134"/>
      <c r="O35" s="148"/>
      <c r="P35" s="136">
        <f>IF([2]Booking_SGN!$B$2="SGN",INDEX([2]!volume,MATCH($N$11,[2]!customer,0),MATCH([2]Booking_SGN!$C$3,[2]!week,0)),0)</f>
        <v>0</v>
      </c>
      <c r="Q35" s="138">
        <f t="shared" si="4"/>
        <v>0</v>
      </c>
      <c r="R35" s="139">
        <f t="shared" si="5"/>
        <v>0</v>
      </c>
      <c r="S35" s="140" t="e" cm="1">
        <f t="array" ref="S35">_xlfn.IFS(E35="Air",R35,E35="Sea",M35,E35="Air+Sea",M35+R35)</f>
        <v>#N/A</v>
      </c>
      <c r="T35" s="116"/>
    </row>
    <row r="36" spans="1:20" x14ac:dyDescent="0.25">
      <c r="A36" s="1021"/>
      <c r="B36" s="1023" t="s">
        <v>386</v>
      </c>
      <c r="C36" s="150" t="s">
        <v>382</v>
      </c>
      <c r="D36" s="150" t="s">
        <v>387</v>
      </c>
      <c r="E36" s="150" t="s">
        <v>11</v>
      </c>
      <c r="F36" s="150"/>
      <c r="G36" s="145">
        <v>30</v>
      </c>
      <c r="H36" s="287"/>
      <c r="I36" s="296"/>
      <c r="J36" s="331">
        <v>2</v>
      </c>
      <c r="K36" s="124">
        <f>IF([2]Booking_SGN!$B$2="SGN",INDEX([2]!volume,MATCH($I$11,[2]!customer,0),MATCH([2]Booking_SGN!$C$3,[2]!week,0)),0)</f>
        <v>0</v>
      </c>
      <c r="L36" s="124">
        <f t="shared" si="2"/>
        <v>60</v>
      </c>
      <c r="M36" s="125">
        <f t="shared" si="3"/>
        <v>0</v>
      </c>
      <c r="N36" s="298"/>
      <c r="O36" s="148"/>
      <c r="P36" s="136">
        <f>IF([2]Booking_SGN!$B$2="SGN",INDEX([2]!volume,MATCH($N$11,[2]!customer,0),MATCH([2]Booking_SGN!$C$3,[2]!week,0)),0)</f>
        <v>0</v>
      </c>
      <c r="Q36" s="138">
        <f t="shared" si="4"/>
        <v>0</v>
      </c>
      <c r="R36" s="344">
        <f t="shared" si="5"/>
        <v>0</v>
      </c>
      <c r="S36" s="126" cm="1">
        <f t="array" ref="S36">_xlfn.IFS(E36="Air",R36,E36="Sea",M36,E36="Air+Sea",M36+R36)</f>
        <v>0</v>
      </c>
      <c r="T36" s="116"/>
    </row>
    <row r="37" spans="1:20" x14ac:dyDescent="0.25">
      <c r="A37" s="1021"/>
      <c r="B37" s="1024"/>
      <c r="C37" s="150" t="s">
        <v>382</v>
      </c>
      <c r="D37" s="144" t="s">
        <v>202</v>
      </c>
      <c r="E37" s="150" t="s">
        <v>11</v>
      </c>
      <c r="F37" s="150"/>
      <c r="G37" s="145">
        <v>100</v>
      </c>
      <c r="H37" s="287"/>
      <c r="I37" s="296"/>
      <c r="J37" s="331">
        <v>2</v>
      </c>
      <c r="K37" s="124">
        <f>IF([2]Booking_SGN!$B$2="SGN",INDEX([2]!volume,MATCH($I$11,[2]!customer,0),MATCH([2]Booking_SGN!$C$3,[2]!week,0)),0)</f>
        <v>0</v>
      </c>
      <c r="L37" s="124">
        <f t="shared" si="2"/>
        <v>200</v>
      </c>
      <c r="M37" s="125">
        <f t="shared" si="3"/>
        <v>0</v>
      </c>
      <c r="N37" s="298"/>
      <c r="O37" s="148"/>
      <c r="P37" s="136">
        <f>IF([2]Booking_SGN!$B$2="SGN",INDEX([2]!volume,MATCH($N$11,[2]!customer,0),MATCH([2]Booking_SGN!$C$3,[2]!week,0)),0)</f>
        <v>0</v>
      </c>
      <c r="Q37" s="138">
        <f t="shared" si="4"/>
        <v>0</v>
      </c>
      <c r="R37" s="344">
        <f t="shared" si="5"/>
        <v>0</v>
      </c>
      <c r="S37" s="126" cm="1">
        <f t="array" ref="S37">_xlfn.IFS(E37="Air",R37,E37="Sea",M37,E37="Air+Sea",M37+R37)</f>
        <v>0</v>
      </c>
      <c r="T37" s="116"/>
    </row>
    <row r="38" spans="1:20" ht="25.5" customHeight="1" x14ac:dyDescent="0.25">
      <c r="A38" s="1021"/>
      <c r="B38" s="1023" t="s">
        <v>205</v>
      </c>
      <c r="C38" s="150" t="s">
        <v>388</v>
      </c>
      <c r="D38" s="120" t="s">
        <v>387</v>
      </c>
      <c r="E38" s="150" t="s">
        <v>11</v>
      </c>
      <c r="F38" s="120"/>
      <c r="G38" s="121">
        <v>30</v>
      </c>
      <c r="H38" s="287"/>
      <c r="I38" s="296"/>
      <c r="J38" s="331">
        <v>2</v>
      </c>
      <c r="K38" s="124">
        <f>IF([2]Booking_SGN!$B$2="SGN",INDEX([2]!volume,MATCH($I$11,[2]!customer,0),MATCH([2]Booking_SGN!$C$3,[2]!week,0)),0)</f>
        <v>0</v>
      </c>
      <c r="L38" s="124">
        <f t="shared" si="2"/>
        <v>60</v>
      </c>
      <c r="M38" s="125">
        <f t="shared" si="3"/>
        <v>0</v>
      </c>
      <c r="N38" s="298"/>
      <c r="O38" s="148"/>
      <c r="P38" s="136">
        <f>IF([2]Booking_SGN!$B$2="SGN",INDEX([2]!volume,MATCH($N$11,[2]!customer,0),MATCH([2]Booking_SGN!$C$3,[2]!week,0)),0)</f>
        <v>0</v>
      </c>
      <c r="Q38" s="138">
        <f t="shared" si="4"/>
        <v>0</v>
      </c>
      <c r="R38" s="344">
        <f t="shared" si="5"/>
        <v>0</v>
      </c>
      <c r="S38" s="126" cm="1">
        <f t="array" ref="S38">_xlfn.IFS(E38="Air",R38,E38="Sea",M38,E38="Air+Sea",M38+R38)</f>
        <v>0</v>
      </c>
      <c r="T38" s="116"/>
    </row>
    <row r="39" spans="1:20" x14ac:dyDescent="0.25">
      <c r="A39" s="1021"/>
      <c r="B39" s="1024"/>
      <c r="C39" s="150" t="s">
        <v>388</v>
      </c>
      <c r="D39" s="127" t="s">
        <v>208</v>
      </c>
      <c r="E39" s="150" t="s">
        <v>11</v>
      </c>
      <c r="F39" s="120"/>
      <c r="G39" s="121">
        <v>340</v>
      </c>
      <c r="H39" s="287"/>
      <c r="I39" s="296"/>
      <c r="J39" s="331">
        <v>2</v>
      </c>
      <c r="K39" s="124">
        <f>IF([2]Booking_SGN!$B$2="SGN",INDEX([2]!volume,MATCH($I$11,[2]!customer,0),MATCH([2]Booking_SGN!$C$3,[2]!week,0)),0)</f>
        <v>0</v>
      </c>
      <c r="L39" s="124">
        <f t="shared" si="2"/>
        <v>680</v>
      </c>
      <c r="M39" s="125">
        <f t="shared" si="3"/>
        <v>0</v>
      </c>
      <c r="N39" s="298"/>
      <c r="O39" s="148"/>
      <c r="P39" s="136">
        <f>IF([2]Booking_SGN!$B$2="SGN",INDEX([2]!volume,MATCH($N$11,[2]!customer,0),MATCH([2]Booking_SGN!$C$3,[2]!week,0)),0)</f>
        <v>0</v>
      </c>
      <c r="Q39" s="138">
        <f t="shared" si="4"/>
        <v>0</v>
      </c>
      <c r="R39" s="344">
        <f t="shared" si="5"/>
        <v>0</v>
      </c>
      <c r="S39" s="126" cm="1">
        <f t="array" ref="S39">_xlfn.IFS(E39="Air",R39,E39="Sea",M39,E39="Air+Sea",M39+R39)</f>
        <v>0</v>
      </c>
      <c r="T39" s="116"/>
    </row>
    <row r="40" spans="1:20" x14ac:dyDescent="0.25">
      <c r="A40" s="1021"/>
      <c r="B40" s="130" t="s">
        <v>376</v>
      </c>
      <c r="C40" s="131"/>
      <c r="D40" s="131"/>
      <c r="E40" s="131"/>
      <c r="F40" s="131"/>
      <c r="G40" s="132"/>
      <c r="H40" s="133"/>
      <c r="I40" s="304"/>
      <c r="J40" s="147"/>
      <c r="K40" s="136">
        <f>IF([2]Booking_SGN!$B$2="SGN",INDEX([2]!volume,MATCH($I$11,[2]!customer,0),MATCH([2]Booking_SGN!$C$3,[2]!week,0)),0)</f>
        <v>0</v>
      </c>
      <c r="L40" s="136">
        <f t="shared" si="2"/>
        <v>0</v>
      </c>
      <c r="M40" s="137">
        <f t="shared" si="3"/>
        <v>0</v>
      </c>
      <c r="N40" s="134"/>
      <c r="O40" s="148"/>
      <c r="P40" s="136">
        <f>IF([2]Booking_SGN!$B$2="SGN",INDEX([2]!volume,MATCH($N$11,[2]!customer,0),MATCH([2]Booking_SGN!$C$3,[2]!week,0)),0)</f>
        <v>0</v>
      </c>
      <c r="Q40" s="138">
        <f t="shared" si="4"/>
        <v>0</v>
      </c>
      <c r="R40" s="139">
        <f t="shared" si="5"/>
        <v>0</v>
      </c>
      <c r="S40" s="140" t="e" cm="1">
        <f t="array" ref="S40">_xlfn.IFS(E40="Air",R40,E40="Sea",M40,E40="Air+Sea",M40+R40)</f>
        <v>#N/A</v>
      </c>
      <c r="T40" s="116"/>
    </row>
    <row r="41" spans="1:20" x14ac:dyDescent="0.25">
      <c r="A41" s="1021"/>
      <c r="B41" s="1023" t="s">
        <v>213</v>
      </c>
      <c r="C41" s="150" t="s">
        <v>180</v>
      </c>
      <c r="D41" s="150" t="s">
        <v>389</v>
      </c>
      <c r="E41" s="150" t="s">
        <v>11</v>
      </c>
      <c r="F41" s="150"/>
      <c r="G41" s="145">
        <v>45</v>
      </c>
      <c r="H41" s="287"/>
      <c r="I41" s="296"/>
      <c r="J41" s="331">
        <v>2</v>
      </c>
      <c r="K41" s="124">
        <f>IF([2]Booking_SGN!$B$2="SGN",INDEX([2]!volume,MATCH($I$11,[2]!customer,0),MATCH([2]Booking_SGN!$C$3,[2]!week,0)),0)</f>
        <v>0</v>
      </c>
      <c r="L41" s="124">
        <f t="shared" si="2"/>
        <v>90</v>
      </c>
      <c r="M41" s="125">
        <f t="shared" si="3"/>
        <v>0</v>
      </c>
      <c r="N41" s="298"/>
      <c r="O41" s="148"/>
      <c r="P41" s="136">
        <f>IF([2]Booking_SGN!$B$2="SGN",INDEX([2]!volume,MATCH($N$11,[2]!customer,0),MATCH([2]Booking_SGN!$C$3,[2]!week,0)),0)</f>
        <v>0</v>
      </c>
      <c r="Q41" s="138">
        <f t="shared" si="4"/>
        <v>0</v>
      </c>
      <c r="R41" s="344">
        <f t="shared" si="5"/>
        <v>0</v>
      </c>
      <c r="S41" s="126" cm="1">
        <f t="array" ref="S41">_xlfn.IFS(E41="Air",R41,E41="Sea",M41,E41="Air+Sea",M41+R41)</f>
        <v>0</v>
      </c>
      <c r="T41" s="116"/>
    </row>
    <row r="42" spans="1:20" ht="15.75" thickBot="1" x14ac:dyDescent="0.3">
      <c r="A42" s="1022"/>
      <c r="B42" s="1024"/>
      <c r="C42" s="150" t="s">
        <v>180</v>
      </c>
      <c r="D42" s="144" t="s">
        <v>214</v>
      </c>
      <c r="E42" s="150" t="s">
        <v>11</v>
      </c>
      <c r="F42" s="150"/>
      <c r="G42" s="145">
        <v>200</v>
      </c>
      <c r="H42" s="287"/>
      <c r="I42" s="296"/>
      <c r="J42" s="331">
        <v>2</v>
      </c>
      <c r="K42" s="124">
        <f>IF([2]Booking_SGN!$B$2="SGN",INDEX([2]!volume,MATCH($I$11,[2]!customer,0),MATCH([2]Booking_SGN!$C$3,[2]!week,0)),0)</f>
        <v>0</v>
      </c>
      <c r="L42" s="124">
        <f t="shared" si="2"/>
        <v>400</v>
      </c>
      <c r="M42" s="125">
        <f t="shared" si="3"/>
        <v>0</v>
      </c>
      <c r="N42" s="298"/>
      <c r="O42" s="148"/>
      <c r="P42" s="136">
        <f>IF([2]Booking_SGN!$B$2="SGN",INDEX([2]!volume,MATCH($N$11,[2]!customer,0),MATCH([2]Booking_SGN!$C$3,[2]!week,0)),0)</f>
        <v>0</v>
      </c>
      <c r="Q42" s="138">
        <f t="shared" si="4"/>
        <v>0</v>
      </c>
      <c r="R42" s="344">
        <f t="shared" si="5"/>
        <v>0</v>
      </c>
      <c r="S42" s="126" cm="1">
        <f t="array" ref="S42">_xlfn.IFS(E42="Air",R42,E42="Sea",M42,E42="Air+Sea",M42+R42)</f>
        <v>0</v>
      </c>
      <c r="T42" s="116"/>
    </row>
    <row r="43" spans="1:20" ht="38.25" customHeight="1" x14ac:dyDescent="0.25">
      <c r="A43" s="1020" t="s">
        <v>390</v>
      </c>
      <c r="B43" s="128" t="s">
        <v>221</v>
      </c>
      <c r="C43" s="120" t="s">
        <v>222</v>
      </c>
      <c r="D43" s="127" t="s">
        <v>221</v>
      </c>
      <c r="E43" s="150" t="s">
        <v>11</v>
      </c>
      <c r="F43" s="120"/>
      <c r="G43" s="121">
        <v>120</v>
      </c>
      <c r="H43" s="287"/>
      <c r="I43" s="288"/>
      <c r="J43" s="331">
        <v>2</v>
      </c>
      <c r="K43" s="124">
        <f>IF([2]Booking_SGN!$B$2="SGN",INDEX([2]!volume,MATCH($I$11,[2]!customer,0),MATCH([2]Booking_SGN!$C$3,[2]!week,0)),0)</f>
        <v>0</v>
      </c>
      <c r="L43" s="124">
        <f t="shared" si="2"/>
        <v>240</v>
      </c>
      <c r="M43" s="125">
        <f t="shared" si="3"/>
        <v>0</v>
      </c>
      <c r="N43" s="134"/>
      <c r="O43" s="148"/>
      <c r="P43" s="136">
        <f>IF([2]Booking_SGN!$B$2="SGN",INDEX([2]!volume,MATCH($N$11,[2]!customer,0),MATCH([2]Booking_SGN!$C$3,[2]!week,0)),0)</f>
        <v>0</v>
      </c>
      <c r="Q43" s="138">
        <f t="shared" si="4"/>
        <v>0</v>
      </c>
      <c r="R43" s="344">
        <f t="shared" si="5"/>
        <v>0</v>
      </c>
      <c r="S43" s="126" cm="1">
        <f t="array" ref="S43">_xlfn.IFS(E43="Air",R43,E43="Sea",M43,E43="Air+Sea",M43+R43)</f>
        <v>0</v>
      </c>
      <c r="T43" s="116"/>
    </row>
    <row r="44" spans="1:20" ht="15" customHeight="1" x14ac:dyDescent="0.25">
      <c r="A44" s="1021"/>
      <c r="B44" s="1037" t="s">
        <v>491</v>
      </c>
      <c r="C44" s="282" t="s">
        <v>222</v>
      </c>
      <c r="D44" s="282" t="s">
        <v>491</v>
      </c>
      <c r="E44" s="283" t="s">
        <v>486</v>
      </c>
      <c r="F44" s="282"/>
      <c r="G44" s="340">
        <v>10</v>
      </c>
      <c r="H44" s="299"/>
      <c r="I44" s="300">
        <v>0.2</v>
      </c>
      <c r="J44" s="332">
        <v>2</v>
      </c>
      <c r="K44" s="345">
        <f>IF([2]Booking_SGN!$B$2="SGN",INDEX([2]!volume,MATCH($I$11,[2]!customer,0),MATCH([2]Booking_SGN!$C$3,[2]!week,0)),0)</f>
        <v>0</v>
      </c>
      <c r="L44" s="345">
        <f t="shared" si="2"/>
        <v>20</v>
      </c>
      <c r="M44" s="347">
        <f t="shared" si="3"/>
        <v>0</v>
      </c>
      <c r="N44" s="301"/>
      <c r="O44" s="339"/>
      <c r="P44" s="345">
        <f>IF([2]Booking_SGN!$B$2="SGN",INDEX([2]!volume,MATCH($N$11,[2]!customer,0),MATCH([2]Booking_SGN!$C$3,[2]!week,0)),0)</f>
        <v>0</v>
      </c>
      <c r="Q44" s="349">
        <f t="shared" si="4"/>
        <v>0</v>
      </c>
      <c r="R44" s="347">
        <f t="shared" si="5"/>
        <v>0</v>
      </c>
      <c r="S44" s="350" cm="1">
        <f t="array" ref="S44">_xlfn.IFS(E44="Air",R44,E44="Sea",M44,E44="Air+Sea",M44+R44)</f>
        <v>0</v>
      </c>
      <c r="T44" s="116"/>
    </row>
    <row r="45" spans="1:20" ht="15" customHeight="1" x14ac:dyDescent="0.25">
      <c r="A45" s="1021"/>
      <c r="B45" s="1038"/>
      <c r="C45" s="282" t="s">
        <v>222</v>
      </c>
      <c r="D45" s="282" t="s">
        <v>492</v>
      </c>
      <c r="E45" s="283" t="s">
        <v>486</v>
      </c>
      <c r="F45" s="282"/>
      <c r="G45" s="340">
        <v>35</v>
      </c>
      <c r="H45" s="299"/>
      <c r="I45" s="300">
        <v>0.2</v>
      </c>
      <c r="J45" s="332">
        <v>2</v>
      </c>
      <c r="K45" s="345">
        <f>IF([2]Booking_SGN!$B$2="SGN",INDEX([2]!volume,MATCH($I$11,[2]!customer,0),MATCH([2]Booking_SGN!$C$3,[2]!week,0)),0)</f>
        <v>0</v>
      </c>
      <c r="L45" s="345">
        <f t="shared" si="2"/>
        <v>70</v>
      </c>
      <c r="M45" s="347">
        <f t="shared" si="3"/>
        <v>0</v>
      </c>
      <c r="N45" s="301"/>
      <c r="O45" s="339"/>
      <c r="P45" s="345">
        <f>IF([2]Booking_SGN!$B$2="SGN",INDEX([2]!volume,MATCH($N$11,[2]!customer,0),MATCH([2]Booking_SGN!$C$3,[2]!week,0)),0)</f>
        <v>0</v>
      </c>
      <c r="Q45" s="349">
        <f t="shared" si="4"/>
        <v>0</v>
      </c>
      <c r="R45" s="347">
        <f t="shared" si="5"/>
        <v>0</v>
      </c>
      <c r="S45" s="350" cm="1">
        <f t="array" ref="S45">_xlfn.IFS(E45="Air",R45,E45="Sea",M45,E45="Air+Sea",M45+R45)</f>
        <v>0</v>
      </c>
      <c r="T45" s="116"/>
    </row>
    <row r="46" spans="1:20" ht="15" customHeight="1" x14ac:dyDescent="0.25">
      <c r="A46" s="1021"/>
      <c r="B46" s="1039"/>
      <c r="C46" s="282" t="s">
        <v>222</v>
      </c>
      <c r="D46" s="282" t="s">
        <v>493</v>
      </c>
      <c r="E46" s="283" t="s">
        <v>486</v>
      </c>
      <c r="F46" s="282"/>
      <c r="G46" s="340">
        <v>25</v>
      </c>
      <c r="H46" s="299"/>
      <c r="I46" s="300">
        <v>0.2</v>
      </c>
      <c r="J46" s="332">
        <v>2</v>
      </c>
      <c r="K46" s="345">
        <f>IF([2]Booking_SGN!$B$2="SGN",INDEX([2]!volume,MATCH($I$11,[2]!customer,0),MATCH([2]Booking_SGN!$C$3,[2]!week,0)),0)</f>
        <v>0</v>
      </c>
      <c r="L46" s="345">
        <f t="shared" si="2"/>
        <v>50</v>
      </c>
      <c r="M46" s="347">
        <f t="shared" si="3"/>
        <v>0</v>
      </c>
      <c r="N46" s="301"/>
      <c r="O46" s="339"/>
      <c r="P46" s="345">
        <f>IF([2]Booking_SGN!$B$2="SGN",INDEX([2]!volume,MATCH($N$11,[2]!customer,0),MATCH([2]Booking_SGN!$C$3,[2]!week,0)),0)</f>
        <v>0</v>
      </c>
      <c r="Q46" s="349">
        <f t="shared" si="4"/>
        <v>0</v>
      </c>
      <c r="R46" s="347">
        <f t="shared" si="5"/>
        <v>0</v>
      </c>
      <c r="S46" s="350" cm="1">
        <f t="array" ref="S46">_xlfn.IFS(E46="Air",R46,E46="Sea",M46,E46="Air+Sea",M46+R46)</f>
        <v>0</v>
      </c>
      <c r="T46" s="116"/>
    </row>
    <row r="47" spans="1:20" x14ac:dyDescent="0.25">
      <c r="A47" s="1021"/>
      <c r="B47" s="142" t="s">
        <v>391</v>
      </c>
      <c r="C47" s="150" t="s">
        <v>180</v>
      </c>
      <c r="D47" s="144" t="s">
        <v>226</v>
      </c>
      <c r="E47" s="150" t="s">
        <v>486</v>
      </c>
      <c r="F47" s="150"/>
      <c r="G47" s="145">
        <v>120</v>
      </c>
      <c r="H47" s="287"/>
      <c r="I47" s="296"/>
      <c r="J47" s="331">
        <v>2</v>
      </c>
      <c r="K47" s="124">
        <f>IF([2]Booking_SGN!$B$2="SGN",INDEX([2]!volume,MATCH($I$11,[2]!customer,0),MATCH([2]Booking_SGN!$C$3,[2]!week,0)),0)</f>
        <v>0</v>
      </c>
      <c r="L47" s="124">
        <f t="shared" si="2"/>
        <v>240</v>
      </c>
      <c r="M47" s="125">
        <f t="shared" si="3"/>
        <v>0</v>
      </c>
      <c r="N47" s="296"/>
      <c r="O47" s="331"/>
      <c r="P47" s="124">
        <f>IF([2]Booking_SGN!$B$2="SGN",INDEX([2]!volume,MATCH($N$11,[2]!customer,0),MATCH([2]Booking_SGN!$C$3,[2]!week,0)),0)</f>
        <v>0</v>
      </c>
      <c r="Q47" s="124">
        <f t="shared" si="4"/>
        <v>0</v>
      </c>
      <c r="R47" s="125">
        <f t="shared" si="5"/>
        <v>0</v>
      </c>
      <c r="S47" s="126" cm="1">
        <f t="array" ref="S47">_xlfn.IFS(E47="Air",R47,E47="Sea",M47,E47="Air+Sea",M47+R47)</f>
        <v>0</v>
      </c>
      <c r="T47" s="116"/>
    </row>
    <row r="48" spans="1:20" x14ac:dyDescent="0.25">
      <c r="A48" s="1021"/>
      <c r="B48" s="130" t="s">
        <v>229</v>
      </c>
      <c r="C48" s="131" t="s">
        <v>180</v>
      </c>
      <c r="D48" s="131" t="s">
        <v>229</v>
      </c>
      <c r="E48" s="131"/>
      <c r="F48" s="131"/>
      <c r="G48" s="132"/>
      <c r="H48" s="133"/>
      <c r="I48" s="304"/>
      <c r="J48" s="147">
        <v>2</v>
      </c>
      <c r="K48" s="136">
        <f>IF([2]Booking_SGN!$B$2="SGN",INDEX([2]!volume,MATCH($I$11,[2]!customer,0),MATCH([2]Booking_SGN!$C$3,[2]!week,0)),0)</f>
        <v>0</v>
      </c>
      <c r="L48" s="136">
        <f t="shared" si="2"/>
        <v>0</v>
      </c>
      <c r="M48" s="137">
        <f t="shared" si="3"/>
        <v>0</v>
      </c>
      <c r="N48" s="134"/>
      <c r="O48" s="148"/>
      <c r="P48" s="136">
        <f>IF([2]Booking_SGN!$B$2="SGN",INDEX([2]!volume,MATCH($N$11,[2]!customer,0),MATCH([2]Booking_SGN!$C$3,[2]!week,0)),0)</f>
        <v>0</v>
      </c>
      <c r="Q48" s="138">
        <f t="shared" si="4"/>
        <v>0</v>
      </c>
      <c r="R48" s="139">
        <f t="shared" si="5"/>
        <v>0</v>
      </c>
      <c r="S48" s="140" t="e" cm="1">
        <f t="array" ref="S48">_xlfn.IFS(E48="Air",R48,E48="Sea",M48,E48="Air+Sea",M48+R48)</f>
        <v>#N/A</v>
      </c>
      <c r="T48" s="116"/>
    </row>
    <row r="49" spans="1:20" x14ac:dyDescent="0.25">
      <c r="A49" s="1021"/>
      <c r="B49" s="128" t="s">
        <v>237</v>
      </c>
      <c r="C49" s="120" t="s">
        <v>238</v>
      </c>
      <c r="D49" s="127" t="s">
        <v>237</v>
      </c>
      <c r="E49" s="150" t="s">
        <v>486</v>
      </c>
      <c r="F49" s="284"/>
      <c r="G49" s="121">
        <v>600</v>
      </c>
      <c r="H49" s="287"/>
      <c r="I49" s="302">
        <v>0.8</v>
      </c>
      <c r="J49" s="331">
        <v>2</v>
      </c>
      <c r="K49" s="124">
        <f>IF([2]Booking_SGN!$B$2="SGN",INDEX([2]!volume,MATCH($I$11,[2]!customer,0),MATCH([2]Booking_SGN!$C$3,[2]!week,0)),0)</f>
        <v>0</v>
      </c>
      <c r="L49" s="124">
        <f t="shared" si="2"/>
        <v>1200</v>
      </c>
      <c r="M49" s="125">
        <f t="shared" si="3"/>
        <v>0</v>
      </c>
      <c r="N49" s="289">
        <v>0.5</v>
      </c>
      <c r="O49" s="338">
        <v>1</v>
      </c>
      <c r="P49" s="124">
        <f>IF([2]Booking_SGN!$B$2="SGN",INDEX([2]!volume,MATCH($N$11,[2]!customer,0),MATCH([2]Booking_SGN!$C$3,[2]!week,0)),0)</f>
        <v>0</v>
      </c>
      <c r="Q49" s="114">
        <f t="shared" si="4"/>
        <v>600</v>
      </c>
      <c r="R49" s="125">
        <f t="shared" si="5"/>
        <v>0</v>
      </c>
      <c r="S49" s="126" cm="1">
        <f t="array" ref="S49">_xlfn.IFS(E49="Air",R49,E49="Sea",M49,E49="Air+Sea",M49+R49)</f>
        <v>0</v>
      </c>
      <c r="T49" s="116"/>
    </row>
    <row r="50" spans="1:20" x14ac:dyDescent="0.25">
      <c r="A50" s="1021"/>
      <c r="B50" s="303" t="s">
        <v>250</v>
      </c>
      <c r="C50" s="285" t="s">
        <v>180</v>
      </c>
      <c r="D50" s="285" t="s">
        <v>250</v>
      </c>
      <c r="E50" s="285"/>
      <c r="F50" s="285"/>
      <c r="G50" s="341">
        <v>55</v>
      </c>
      <c r="H50" s="290"/>
      <c r="I50" s="305"/>
      <c r="J50" s="147"/>
      <c r="K50" s="136">
        <f>IF([2]Booking_SGN!$B$2="SGN",INDEX([2]!volume,MATCH($I$11,[2]!customer,0),MATCH([2]Booking_SGN!$C$3,[2]!week,0)),0)</f>
        <v>0</v>
      </c>
      <c r="L50" s="136">
        <f t="shared" si="2"/>
        <v>0</v>
      </c>
      <c r="M50" s="344">
        <f t="shared" si="3"/>
        <v>0</v>
      </c>
      <c r="N50" s="298"/>
      <c r="O50" s="148"/>
      <c r="P50" s="136">
        <f>IF([2]Booking_SGN!$B$2="SGN",INDEX([2]!volume,MATCH($N$11,[2]!customer,0),MATCH([2]Booking_SGN!$C$3,[2]!week,0)),0)</f>
        <v>0</v>
      </c>
      <c r="Q50" s="138">
        <f t="shared" si="4"/>
        <v>0</v>
      </c>
      <c r="R50" s="344">
        <f t="shared" si="5"/>
        <v>0</v>
      </c>
      <c r="S50" s="140" t="e" cm="1">
        <f t="array" ref="S50">_xlfn.IFS(E50="Air",R50,E50="Sea",M50,E50="Air+Sea",M50+R50)</f>
        <v>#N/A</v>
      </c>
      <c r="T50" s="116"/>
    </row>
    <row r="51" spans="1:20" x14ac:dyDescent="0.25">
      <c r="A51" s="1021"/>
      <c r="B51" s="1040" t="s">
        <v>255</v>
      </c>
      <c r="C51" s="285" t="s">
        <v>180</v>
      </c>
      <c r="D51" s="285" t="s">
        <v>392</v>
      </c>
      <c r="E51" s="285"/>
      <c r="F51" s="285"/>
      <c r="G51" s="341">
        <v>30</v>
      </c>
      <c r="H51" s="133"/>
      <c r="I51" s="305"/>
      <c r="J51" s="147"/>
      <c r="K51" s="136">
        <f>IF([2]Booking_SGN!$B$2="SGN",INDEX([2]!volume,MATCH($I$11,[2]!customer,0),MATCH([2]Booking_SGN!$C$3,[2]!week,0)),0)</f>
        <v>0</v>
      </c>
      <c r="L51" s="136">
        <f t="shared" si="2"/>
        <v>0</v>
      </c>
      <c r="M51" s="344">
        <f t="shared" si="3"/>
        <v>0</v>
      </c>
      <c r="N51" s="298"/>
      <c r="O51" s="148">
        <v>1</v>
      </c>
      <c r="P51" s="136">
        <f>IF([2]Booking_SGN!$B$2="SGN",INDEX([2]!volume,MATCH($N$11,[2]!customer,0),MATCH([2]Booking_SGN!$C$3,[2]!week,0)),0)</f>
        <v>0</v>
      </c>
      <c r="Q51" s="138">
        <f t="shared" si="4"/>
        <v>30</v>
      </c>
      <c r="R51" s="344">
        <f t="shared" si="5"/>
        <v>0</v>
      </c>
      <c r="S51" s="140" t="e" cm="1">
        <f t="array" ref="S51">_xlfn.IFS(E51="Air",R51,E51="Sea",M51,E51="Air+Sea",M51+R51)</f>
        <v>#N/A</v>
      </c>
      <c r="T51" s="116"/>
    </row>
    <row r="52" spans="1:20" x14ac:dyDescent="0.25">
      <c r="A52" s="1021"/>
      <c r="B52" s="1041"/>
      <c r="C52" s="285" t="s">
        <v>180</v>
      </c>
      <c r="D52" s="285" t="s">
        <v>255</v>
      </c>
      <c r="E52" s="285"/>
      <c r="F52" s="285"/>
      <c r="G52" s="341">
        <v>55</v>
      </c>
      <c r="H52" s="133"/>
      <c r="I52" s="305"/>
      <c r="J52" s="147"/>
      <c r="K52" s="136">
        <f>IF([2]Booking_SGN!$B$2="SGN",INDEX([2]!volume,MATCH($I$11,[2]!customer,0),MATCH([2]Booking_SGN!$C$3,[2]!week,0)),0)</f>
        <v>0</v>
      </c>
      <c r="L52" s="136">
        <f t="shared" si="2"/>
        <v>0</v>
      </c>
      <c r="M52" s="344">
        <f t="shared" si="3"/>
        <v>0</v>
      </c>
      <c r="N52" s="298"/>
      <c r="O52" s="148">
        <v>1</v>
      </c>
      <c r="P52" s="136">
        <f>IF([2]Booking_SGN!$B$2="SGN",INDEX([2]!volume,MATCH($N$11,[2]!customer,0),MATCH([2]Booking_SGN!$C$3,[2]!week,0)),0)</f>
        <v>0</v>
      </c>
      <c r="Q52" s="138">
        <f t="shared" si="4"/>
        <v>55</v>
      </c>
      <c r="R52" s="344">
        <f t="shared" si="5"/>
        <v>0</v>
      </c>
      <c r="S52" s="140" t="e" cm="1">
        <f t="array" ref="S52">_xlfn.IFS(E52="Air",R52,E52="Sea",M52,E52="Air+Sea",M52+R52)</f>
        <v>#N/A</v>
      </c>
      <c r="T52" s="116"/>
    </row>
    <row r="53" spans="1:20" ht="30" x14ac:dyDescent="0.25">
      <c r="A53" s="1021"/>
      <c r="B53" s="303" t="s">
        <v>393</v>
      </c>
      <c r="C53" s="285" t="s">
        <v>180</v>
      </c>
      <c r="D53" s="285" t="s">
        <v>257</v>
      </c>
      <c r="E53" s="285"/>
      <c r="F53" s="285"/>
      <c r="G53" s="341">
        <v>115</v>
      </c>
      <c r="H53" s="290"/>
      <c r="I53" s="305"/>
      <c r="J53" s="147"/>
      <c r="K53" s="136">
        <f>IF([2]Booking_SGN!$B$2="SGN",INDEX([2]!volume,MATCH($I$11,[2]!customer,0),MATCH([2]Booking_SGN!$C$3,[2]!week,0)),0)</f>
        <v>0</v>
      </c>
      <c r="L53" s="136">
        <f t="shared" si="2"/>
        <v>0</v>
      </c>
      <c r="M53" s="344">
        <f t="shared" si="3"/>
        <v>0</v>
      </c>
      <c r="N53" s="298"/>
      <c r="O53" s="148">
        <v>1</v>
      </c>
      <c r="P53" s="136">
        <f>IF([2]Booking_SGN!$B$2="SGN",INDEX([2]!volume,MATCH($N$11,[2]!customer,0),MATCH([2]Booking_SGN!$C$3,[2]!week,0)),0)</f>
        <v>0</v>
      </c>
      <c r="Q53" s="138">
        <f t="shared" si="4"/>
        <v>115</v>
      </c>
      <c r="R53" s="344">
        <f t="shared" si="5"/>
        <v>0</v>
      </c>
      <c r="S53" s="140" t="e" cm="1">
        <f t="array" ref="S53">_xlfn.IFS(E53="Air",R53,E53="Sea",M53,E53="Air+Sea",M53+R53)</f>
        <v>#N/A</v>
      </c>
      <c r="T53" s="116"/>
    </row>
    <row r="54" spans="1:20" x14ac:dyDescent="0.25">
      <c r="A54" s="1021"/>
      <c r="B54" s="130" t="s">
        <v>394</v>
      </c>
      <c r="C54" s="131" t="s">
        <v>395</v>
      </c>
      <c r="D54" s="131" t="s">
        <v>381</v>
      </c>
      <c r="E54" s="131"/>
      <c r="F54" s="131"/>
      <c r="G54" s="132"/>
      <c r="H54" s="133"/>
      <c r="I54" s="304"/>
      <c r="J54" s="147"/>
      <c r="K54" s="136">
        <f>IF([2]Booking_SGN!$B$2="SGN",INDEX([2]!volume,MATCH($I$11,[2]!customer,0),MATCH([2]Booking_SGN!$C$3,[2]!week,0)),0)</f>
        <v>0</v>
      </c>
      <c r="L54" s="136">
        <f t="shared" si="2"/>
        <v>0</v>
      </c>
      <c r="M54" s="137">
        <f t="shared" si="3"/>
        <v>0</v>
      </c>
      <c r="N54" s="134"/>
      <c r="O54" s="148"/>
      <c r="P54" s="136">
        <f>IF([2]Booking_SGN!$B$2="SGN",INDEX([2]!volume,MATCH($N$11,[2]!customer,0),MATCH([2]Booking_SGN!$C$3,[2]!week,0)),0)</f>
        <v>0</v>
      </c>
      <c r="Q54" s="138">
        <f t="shared" si="4"/>
        <v>0</v>
      </c>
      <c r="R54" s="139">
        <f t="shared" si="5"/>
        <v>0</v>
      </c>
      <c r="S54" s="140" t="e" cm="1">
        <f t="array" ref="S54">_xlfn.IFS(E54="Air",R54,E54="Sea",M54,E54="Air+Sea",M54+R54)</f>
        <v>#N/A</v>
      </c>
      <c r="T54" s="116"/>
    </row>
    <row r="55" spans="1:20" x14ac:dyDescent="0.25">
      <c r="A55" s="1021"/>
      <c r="B55" s="1037" t="s">
        <v>494</v>
      </c>
      <c r="C55" s="282" t="s">
        <v>150</v>
      </c>
      <c r="D55" s="282" t="s">
        <v>495</v>
      </c>
      <c r="E55" s="283" t="s">
        <v>486</v>
      </c>
      <c r="F55" s="282"/>
      <c r="G55" s="340">
        <v>10</v>
      </c>
      <c r="H55" s="299"/>
      <c r="I55" s="300"/>
      <c r="J55" s="332">
        <v>4</v>
      </c>
      <c r="K55" s="345">
        <f>IF([2]Booking_SGN!$B$2="SGN",INDEX([2]!volume,MATCH($I$11,[2]!customer,0),MATCH([2]Booking_SGN!$C$3,[2]!week,0)),0)</f>
        <v>0</v>
      </c>
      <c r="L55" s="345">
        <f t="shared" si="2"/>
        <v>10</v>
      </c>
      <c r="M55" s="347">
        <f t="shared" si="3"/>
        <v>10</v>
      </c>
      <c r="N55" s="301"/>
      <c r="O55" s="339"/>
      <c r="P55" s="345">
        <f>IF([2]Booking_SGN!$B$2="SGN",INDEX([2]!volume,MATCH($N$11,[2]!customer,0),MATCH([2]Booking_SGN!$C$3,[2]!week,0)),0)</f>
        <v>0</v>
      </c>
      <c r="Q55" s="349">
        <f t="shared" si="4"/>
        <v>10</v>
      </c>
      <c r="R55" s="347">
        <f t="shared" si="5"/>
        <v>10</v>
      </c>
      <c r="S55" s="350" cm="1">
        <f t="array" ref="S55">_xlfn.IFS(E55="Air",R55,E55="Sea",M55,E55="Air+Sea",M55+R55)</f>
        <v>20</v>
      </c>
      <c r="T55" s="116"/>
    </row>
    <row r="56" spans="1:20" x14ac:dyDescent="0.25">
      <c r="A56" s="1021"/>
      <c r="B56" s="1038"/>
      <c r="C56" s="282" t="s">
        <v>496</v>
      </c>
      <c r="D56" s="282" t="s">
        <v>497</v>
      </c>
      <c r="E56" s="283" t="s">
        <v>486</v>
      </c>
      <c r="F56" s="282"/>
      <c r="G56" s="340">
        <v>70</v>
      </c>
      <c r="H56" s="299"/>
      <c r="I56" s="300"/>
      <c r="J56" s="332">
        <v>4</v>
      </c>
      <c r="K56" s="345">
        <f>IF([2]Booking_SGN!$B$2="SGN",INDEX([2]!volume,MATCH($I$11,[2]!customer,0),MATCH([2]Booking_SGN!$C$3,[2]!week,0)),0)</f>
        <v>0</v>
      </c>
      <c r="L56" s="345">
        <f t="shared" si="2"/>
        <v>280</v>
      </c>
      <c r="M56" s="347">
        <f t="shared" si="3"/>
        <v>0</v>
      </c>
      <c r="N56" s="301"/>
      <c r="O56" s="339"/>
      <c r="P56" s="345">
        <f>IF([2]Booking_SGN!$B$2="SGN",INDEX([2]!volume,MATCH($N$11,[2]!customer,0),MATCH([2]Booking_SGN!$C$3,[2]!week,0)),0)</f>
        <v>0</v>
      </c>
      <c r="Q56" s="349">
        <f t="shared" si="4"/>
        <v>0</v>
      </c>
      <c r="R56" s="347">
        <f t="shared" si="5"/>
        <v>0</v>
      </c>
      <c r="S56" s="350" cm="1">
        <f t="array" ref="S56">_xlfn.IFS(E56="Air",R56,E56="Sea",M56,E56="Air+Sea",M56+R56)</f>
        <v>0</v>
      </c>
      <c r="T56" s="116"/>
    </row>
    <row r="57" spans="1:20" x14ac:dyDescent="0.25">
      <c r="A57" s="1021"/>
      <c r="B57" s="1038"/>
      <c r="C57" s="282" t="s">
        <v>496</v>
      </c>
      <c r="D57" s="282" t="s">
        <v>498</v>
      </c>
      <c r="E57" s="283" t="s">
        <v>486</v>
      </c>
      <c r="F57" s="282"/>
      <c r="G57" s="340">
        <v>50</v>
      </c>
      <c r="H57" s="299"/>
      <c r="I57" s="300"/>
      <c r="J57" s="332">
        <v>4</v>
      </c>
      <c r="K57" s="345">
        <f>IF([2]Booking_SGN!$B$2="SGN",INDEX([2]!volume,MATCH($I$11,[2]!customer,0),MATCH([2]Booking_SGN!$C$3,[2]!week,0)),0)</f>
        <v>0</v>
      </c>
      <c r="L57" s="345">
        <f t="shared" si="2"/>
        <v>200</v>
      </c>
      <c r="M57" s="347">
        <f t="shared" si="3"/>
        <v>0</v>
      </c>
      <c r="N57" s="301"/>
      <c r="O57" s="339"/>
      <c r="P57" s="345">
        <f>IF([2]Booking_SGN!$B$2="SGN",INDEX([2]!volume,MATCH($N$11,[2]!customer,0),MATCH([2]Booking_SGN!$C$3,[2]!week,0)),0)</f>
        <v>0</v>
      </c>
      <c r="Q57" s="349">
        <f t="shared" si="4"/>
        <v>0</v>
      </c>
      <c r="R57" s="347">
        <f t="shared" si="5"/>
        <v>0</v>
      </c>
      <c r="S57" s="350" cm="1">
        <f t="array" ref="S57">_xlfn.IFS(E57="Air",R57,E57="Sea",M57,E57="Air+Sea",M57+R57)</f>
        <v>0</v>
      </c>
      <c r="T57" s="116"/>
    </row>
    <row r="58" spans="1:20" x14ac:dyDescent="0.25">
      <c r="A58" s="1021"/>
      <c r="B58" s="1038"/>
      <c r="C58" s="282" t="s">
        <v>496</v>
      </c>
      <c r="D58" s="282" t="s">
        <v>499</v>
      </c>
      <c r="E58" s="283" t="s">
        <v>486</v>
      </c>
      <c r="F58" s="282"/>
      <c r="G58" s="340">
        <v>60</v>
      </c>
      <c r="H58" s="299"/>
      <c r="I58" s="300"/>
      <c r="J58" s="332">
        <v>4</v>
      </c>
      <c r="K58" s="345">
        <f>IF([2]Booking_SGN!$B$2="SGN",INDEX([2]!volume,MATCH($I$11,[2]!customer,0),MATCH([2]Booking_SGN!$C$3,[2]!week,0)),0)</f>
        <v>0</v>
      </c>
      <c r="L58" s="345">
        <f t="shared" si="2"/>
        <v>240</v>
      </c>
      <c r="M58" s="347">
        <f t="shared" si="3"/>
        <v>0</v>
      </c>
      <c r="N58" s="301"/>
      <c r="O58" s="339"/>
      <c r="P58" s="345">
        <f>IF([2]Booking_SGN!$B$2="SGN",INDEX([2]!volume,MATCH($N$11,[2]!customer,0),MATCH([2]Booking_SGN!$C$3,[2]!week,0)),0)</f>
        <v>0</v>
      </c>
      <c r="Q58" s="349">
        <f t="shared" si="4"/>
        <v>0</v>
      </c>
      <c r="R58" s="347">
        <f t="shared" si="5"/>
        <v>0</v>
      </c>
      <c r="S58" s="350" cm="1">
        <f t="array" ref="S58">_xlfn.IFS(E58="Air",R58,E58="Sea",M58,E58="Air+Sea",M58+R58)</f>
        <v>0</v>
      </c>
      <c r="T58" s="116"/>
    </row>
    <row r="59" spans="1:20" ht="30" x14ac:dyDescent="0.25">
      <c r="A59" s="1021"/>
      <c r="B59" s="1039"/>
      <c r="C59" s="282" t="s">
        <v>496</v>
      </c>
      <c r="D59" s="283" t="s">
        <v>500</v>
      </c>
      <c r="E59" s="283" t="s">
        <v>486</v>
      </c>
      <c r="F59" s="282"/>
      <c r="G59" s="340">
        <v>90</v>
      </c>
      <c r="H59" s="299"/>
      <c r="I59" s="300">
        <v>0.05</v>
      </c>
      <c r="J59" s="332">
        <v>4</v>
      </c>
      <c r="K59" s="345">
        <f>IF([2]Booking_SGN!$B$2="SGN",INDEX([2]!volume,MATCH($I$11,[2]!customer,0),MATCH([2]Booking_SGN!$C$3,[2]!week,0)),0)</f>
        <v>0</v>
      </c>
      <c r="L59" s="345">
        <f t="shared" si="2"/>
        <v>360</v>
      </c>
      <c r="M59" s="347">
        <f t="shared" si="3"/>
        <v>0</v>
      </c>
      <c r="N59" s="301"/>
      <c r="O59" s="339"/>
      <c r="P59" s="345">
        <f>IF([2]Booking_SGN!$B$2="SGN",INDEX([2]!volume,MATCH($N$11,[2]!customer,0),MATCH([2]Booking_SGN!$C$3,[2]!week,0)),0)</f>
        <v>0</v>
      </c>
      <c r="Q59" s="349">
        <f t="shared" si="4"/>
        <v>0</v>
      </c>
      <c r="R59" s="347">
        <f t="shared" si="5"/>
        <v>0</v>
      </c>
      <c r="S59" s="350" cm="1">
        <f t="array" ref="S59">_xlfn.IFS(E59="Air",R59,E59="Sea",M59,E59="Air+Sea",M59+R59)</f>
        <v>0</v>
      </c>
      <c r="T59" s="116"/>
    </row>
    <row r="60" spans="1:20" x14ac:dyDescent="0.25">
      <c r="A60" s="1021"/>
      <c r="B60" s="303" t="s">
        <v>396</v>
      </c>
      <c r="C60" s="285" t="s">
        <v>180</v>
      </c>
      <c r="D60" s="285" t="s">
        <v>396</v>
      </c>
      <c r="E60" s="285"/>
      <c r="F60" s="285"/>
      <c r="G60" s="341">
        <v>60</v>
      </c>
      <c r="H60" s="290"/>
      <c r="I60" s="305">
        <v>0.1</v>
      </c>
      <c r="J60" s="147"/>
      <c r="K60" s="136">
        <f>IF([2]Booking_SGN!$B$2="SGN",INDEX([2]!volume,MATCH($I$11,[2]!customer,0),MATCH([2]Booking_SGN!$C$3,[2]!week,0)),0)</f>
        <v>0</v>
      </c>
      <c r="L60" s="136">
        <f t="shared" si="2"/>
        <v>0</v>
      </c>
      <c r="M60" s="344">
        <f t="shared" si="3"/>
        <v>0</v>
      </c>
      <c r="N60" s="298"/>
      <c r="O60" s="148"/>
      <c r="P60" s="136">
        <f>IF([2]Booking_SGN!$B$2="SGN",INDEX([2]!volume,MATCH($N$11,[2]!customer,0),MATCH([2]Booking_SGN!$C$3,[2]!week,0)),0)</f>
        <v>0</v>
      </c>
      <c r="Q60" s="138">
        <f t="shared" si="4"/>
        <v>0</v>
      </c>
      <c r="R60" s="344">
        <f t="shared" si="5"/>
        <v>0</v>
      </c>
      <c r="S60" s="140" t="e" cm="1">
        <f t="array" ref="S60">_xlfn.IFS(E60="Air",R60,E60="Sea",M60,E60="Air+Sea",M60+R60)</f>
        <v>#N/A</v>
      </c>
      <c r="T60" s="116"/>
    </row>
    <row r="61" spans="1:20" x14ac:dyDescent="0.25">
      <c r="A61" s="1021"/>
      <c r="B61" s="130" t="s">
        <v>397</v>
      </c>
      <c r="C61" s="131" t="s">
        <v>150</v>
      </c>
      <c r="D61" s="131" t="s">
        <v>381</v>
      </c>
      <c r="E61" s="131"/>
      <c r="F61" s="131"/>
      <c r="G61" s="132"/>
      <c r="H61" s="133"/>
      <c r="I61" s="304"/>
      <c r="J61" s="147"/>
      <c r="K61" s="136">
        <f>IF([2]Booking_SGN!$B$2="SGN",INDEX([2]!volume,MATCH($I$11,[2]!customer,0),MATCH([2]Booking_SGN!$C$3,[2]!week,0)),0)</f>
        <v>0</v>
      </c>
      <c r="L61" s="136">
        <f t="shared" si="2"/>
        <v>0</v>
      </c>
      <c r="M61" s="137">
        <f t="shared" si="3"/>
        <v>0</v>
      </c>
      <c r="N61" s="134"/>
      <c r="O61" s="148"/>
      <c r="P61" s="136">
        <f>IF([2]Booking_SGN!$B$2="SGN",INDEX([2]!volume,MATCH($N$11,[2]!customer,0),MATCH([2]Booking_SGN!$C$3,[2]!week,0)),0)</f>
        <v>0</v>
      </c>
      <c r="Q61" s="138">
        <f t="shared" si="4"/>
        <v>0</v>
      </c>
      <c r="R61" s="139">
        <f t="shared" si="5"/>
        <v>0</v>
      </c>
      <c r="S61" s="140" t="e" cm="1">
        <f t="array" ref="S61">_xlfn.IFS(E61="Air",R61,E61="Sea",M61,E61="Air+Sea",M61+R61)</f>
        <v>#N/A</v>
      </c>
      <c r="T61" s="116"/>
    </row>
    <row r="62" spans="1:20" x14ac:dyDescent="0.25">
      <c r="A62" s="1021"/>
      <c r="B62" s="303" t="s">
        <v>262</v>
      </c>
      <c r="C62" s="285" t="s">
        <v>263</v>
      </c>
      <c r="D62" s="285" t="s">
        <v>262</v>
      </c>
      <c r="E62" s="285"/>
      <c r="F62" s="285"/>
      <c r="G62" s="341">
        <v>60</v>
      </c>
      <c r="H62" s="290"/>
      <c r="I62" s="305"/>
      <c r="J62" s="147"/>
      <c r="K62" s="136">
        <f>IF([2]Booking_SGN!$B$2="SGN",INDEX([2]!volume,MATCH($I$11,[2]!customer,0),MATCH([2]Booking_SGN!$C$3,[2]!week,0)),0)</f>
        <v>0</v>
      </c>
      <c r="L62" s="136">
        <f t="shared" si="2"/>
        <v>0</v>
      </c>
      <c r="M62" s="344">
        <f t="shared" si="3"/>
        <v>0</v>
      </c>
      <c r="N62" s="298"/>
      <c r="O62" s="148"/>
      <c r="P62" s="136">
        <f>IF([2]Booking_SGN!$B$2="SGN",INDEX([2]!volume,MATCH($N$11,[2]!customer,0),MATCH([2]Booking_SGN!$C$3,[2]!week,0)),0)</f>
        <v>0</v>
      </c>
      <c r="Q62" s="138">
        <f t="shared" si="4"/>
        <v>0</v>
      </c>
      <c r="R62" s="344">
        <f t="shared" si="5"/>
        <v>0</v>
      </c>
      <c r="S62" s="140" t="e" cm="1">
        <f t="array" ref="S62">_xlfn.IFS(E62="Air",R62,E62="Sea",M62,E62="Air+Sea",M62+R62)</f>
        <v>#N/A</v>
      </c>
      <c r="T62" s="116"/>
    </row>
    <row r="63" spans="1:20" x14ac:dyDescent="0.25">
      <c r="A63" s="1021"/>
      <c r="B63" s="130" t="s">
        <v>398</v>
      </c>
      <c r="C63" s="131" t="s">
        <v>263</v>
      </c>
      <c r="D63" s="131"/>
      <c r="E63" s="131"/>
      <c r="F63" s="131"/>
      <c r="G63" s="132"/>
      <c r="H63" s="133"/>
      <c r="I63" s="304"/>
      <c r="J63" s="147"/>
      <c r="K63" s="136">
        <f>IF([2]Booking_SGN!$B$2="SGN",INDEX([2]!volume,MATCH($I$11,[2]!customer,0),MATCH([2]Booking_SGN!$C$3,[2]!week,0)),0)</f>
        <v>0</v>
      </c>
      <c r="L63" s="136">
        <f t="shared" si="2"/>
        <v>0</v>
      </c>
      <c r="M63" s="137">
        <f t="shared" si="3"/>
        <v>0</v>
      </c>
      <c r="N63" s="134"/>
      <c r="O63" s="148"/>
      <c r="P63" s="136">
        <f>IF([2]Booking_SGN!$B$2="SGN",INDEX([2]!volume,MATCH($N$11,[2]!customer,0),MATCH([2]Booking_SGN!$C$3,[2]!week,0)),0)</f>
        <v>0</v>
      </c>
      <c r="Q63" s="138">
        <f t="shared" si="4"/>
        <v>0</v>
      </c>
      <c r="R63" s="139">
        <f t="shared" si="5"/>
        <v>0</v>
      </c>
      <c r="S63" s="140" t="e" cm="1">
        <f t="array" ref="S63">_xlfn.IFS(E63="Air",R63,E63="Sea",M63,E63="Air+Sea",M63+R63)</f>
        <v>#N/A</v>
      </c>
      <c r="T63" s="116"/>
    </row>
    <row r="64" spans="1:20" x14ac:dyDescent="0.25">
      <c r="A64" s="1021"/>
      <c r="B64" s="1023" t="s">
        <v>266</v>
      </c>
      <c r="C64" s="150" t="s">
        <v>399</v>
      </c>
      <c r="D64" s="144" t="s">
        <v>400</v>
      </c>
      <c r="E64" s="150" t="s">
        <v>486</v>
      </c>
      <c r="F64" s="150"/>
      <c r="G64" s="145">
        <v>30</v>
      </c>
      <c r="H64" s="287"/>
      <c r="I64" s="296"/>
      <c r="J64" s="331">
        <v>2</v>
      </c>
      <c r="K64" s="124">
        <f>IF([2]Booking_SGN!$B$2="SGN",INDEX([2]!volume,MATCH($I$11,[2]!customer,0),MATCH([2]Booking_SGN!$C$3,[2]!week,0)),0)</f>
        <v>0</v>
      </c>
      <c r="L64" s="124">
        <f t="shared" si="2"/>
        <v>60</v>
      </c>
      <c r="M64" s="125">
        <f t="shared" si="3"/>
        <v>0</v>
      </c>
      <c r="N64" s="296"/>
      <c r="O64" s="331"/>
      <c r="P64" s="124">
        <f>IF([2]Booking_SGN!$B$2="SGN",INDEX([2]!volume,MATCH($N$11,[2]!customer,0),MATCH([2]Booking_SGN!$C$3,[2]!week,0)),0)</f>
        <v>0</v>
      </c>
      <c r="Q64" s="124">
        <f t="shared" si="4"/>
        <v>0</v>
      </c>
      <c r="R64" s="125">
        <f t="shared" si="5"/>
        <v>0</v>
      </c>
      <c r="S64" s="126" cm="1">
        <f t="array" ref="S64">_xlfn.IFS(E64="Air",R64,E64="Sea",M64,E64="Air+Sea",M64+R64)</f>
        <v>0</v>
      </c>
      <c r="T64" s="116"/>
    </row>
    <row r="65" spans="1:20" x14ac:dyDescent="0.25">
      <c r="A65" s="1021"/>
      <c r="B65" s="1024"/>
      <c r="C65" s="150" t="s">
        <v>399</v>
      </c>
      <c r="D65" s="144" t="s">
        <v>266</v>
      </c>
      <c r="E65" s="150" t="s">
        <v>486</v>
      </c>
      <c r="F65" s="150"/>
      <c r="G65" s="145">
        <v>130</v>
      </c>
      <c r="H65" s="287"/>
      <c r="I65" s="296"/>
      <c r="J65" s="331">
        <v>2</v>
      </c>
      <c r="K65" s="124">
        <f>IF([2]Booking_SGN!$B$2="SGN",INDEX([2]!volume,MATCH($I$11,[2]!customer,0),MATCH([2]Booking_SGN!$C$3,[2]!week,0)),0)</f>
        <v>0</v>
      </c>
      <c r="L65" s="124">
        <f t="shared" si="2"/>
        <v>260</v>
      </c>
      <c r="M65" s="125">
        <f t="shared" si="3"/>
        <v>0</v>
      </c>
      <c r="N65" s="296"/>
      <c r="O65" s="331"/>
      <c r="P65" s="124">
        <f>IF([2]Booking_SGN!$B$2="SGN",INDEX([2]!volume,MATCH($N$11,[2]!customer,0),MATCH([2]Booking_SGN!$C$3,[2]!week,0)),0)</f>
        <v>0</v>
      </c>
      <c r="Q65" s="124">
        <f t="shared" si="4"/>
        <v>0</v>
      </c>
      <c r="R65" s="125">
        <f t="shared" si="5"/>
        <v>0</v>
      </c>
      <c r="S65" s="126" cm="1">
        <f t="array" ref="S65">_xlfn.IFS(E65="Air",R65,E65="Sea",M65,E65="Air+Sea",M65+R65)</f>
        <v>0</v>
      </c>
      <c r="T65" s="116"/>
    </row>
    <row r="66" spans="1:20" x14ac:dyDescent="0.25">
      <c r="A66" s="1021"/>
      <c r="B66" s="130" t="s">
        <v>401</v>
      </c>
      <c r="C66" s="131" t="s">
        <v>402</v>
      </c>
      <c r="D66" s="131"/>
      <c r="E66" s="131"/>
      <c r="F66" s="131"/>
      <c r="G66" s="132"/>
      <c r="H66" s="133"/>
      <c r="I66" s="304"/>
      <c r="J66" s="147"/>
      <c r="K66" s="136">
        <f>IF([2]Booking_SGN!$B$2="SGN",INDEX([2]!volume,MATCH($I$11,[2]!customer,0),MATCH([2]Booking_SGN!$C$3,[2]!week,0)),0)</f>
        <v>0</v>
      </c>
      <c r="L66" s="136">
        <f t="shared" si="2"/>
        <v>0</v>
      </c>
      <c r="M66" s="137">
        <f t="shared" si="3"/>
        <v>0</v>
      </c>
      <c r="N66" s="134"/>
      <c r="O66" s="148"/>
      <c r="P66" s="136">
        <f>IF([2]Booking_SGN!$B$2="SGN",INDEX([2]!volume,MATCH($N$11,[2]!customer,0),MATCH([2]Booking_SGN!$C$3,[2]!week,0)),0)</f>
        <v>0</v>
      </c>
      <c r="Q66" s="138">
        <f t="shared" si="4"/>
        <v>0</v>
      </c>
      <c r="R66" s="139">
        <f t="shared" si="5"/>
        <v>0</v>
      </c>
      <c r="S66" s="140" t="e" cm="1">
        <f t="array" ref="S66">_xlfn.IFS(E66="Air",R66,E66="Sea",M66,E66="Air+Sea",M66+R66)</f>
        <v>#N/A</v>
      </c>
      <c r="T66" s="116"/>
    </row>
    <row r="67" spans="1:20" x14ac:dyDescent="0.25">
      <c r="A67" s="1021"/>
      <c r="B67" s="142" t="s">
        <v>271</v>
      </c>
      <c r="C67" s="150" t="s">
        <v>402</v>
      </c>
      <c r="D67" s="144" t="s">
        <v>271</v>
      </c>
      <c r="E67" s="150" t="s">
        <v>486</v>
      </c>
      <c r="F67" s="150"/>
      <c r="G67" s="145">
        <v>120</v>
      </c>
      <c r="H67" s="287"/>
      <c r="I67" s="288"/>
      <c r="J67" s="331">
        <v>2</v>
      </c>
      <c r="K67" s="124">
        <f>IF([2]Booking_SGN!$B$2="SGN",INDEX([2]!volume,MATCH($I$11,[2]!customer,0),MATCH([2]Booking_SGN!$C$3,[2]!week,0)),0)</f>
        <v>0</v>
      </c>
      <c r="L67" s="124">
        <f t="shared" si="2"/>
        <v>240</v>
      </c>
      <c r="M67" s="125">
        <f t="shared" si="3"/>
        <v>0</v>
      </c>
      <c r="N67" s="289"/>
      <c r="O67" s="338">
        <v>1</v>
      </c>
      <c r="P67" s="124">
        <f>IF([2]Booking_SGN!$B$2="SGN",INDEX([2]!volume,MATCH($N$11,[2]!customer,0),MATCH([2]Booking_SGN!$C$3,[2]!week,0)),0)</f>
        <v>0</v>
      </c>
      <c r="Q67" s="114">
        <f t="shared" si="4"/>
        <v>120</v>
      </c>
      <c r="R67" s="125">
        <f t="shared" si="5"/>
        <v>0</v>
      </c>
      <c r="S67" s="126" cm="1">
        <f t="array" ref="S67">_xlfn.IFS(E67="Air",R67,E67="Sea",M67,E67="Air+Sea",M67+R67)</f>
        <v>0</v>
      </c>
      <c r="T67" s="116"/>
    </row>
    <row r="68" spans="1:20" x14ac:dyDescent="0.25">
      <c r="A68" s="1021"/>
      <c r="B68" s="130" t="s">
        <v>403</v>
      </c>
      <c r="C68" s="131" t="s">
        <v>150</v>
      </c>
      <c r="D68" s="131" t="s">
        <v>381</v>
      </c>
      <c r="E68" s="131"/>
      <c r="F68" s="131"/>
      <c r="G68" s="132"/>
      <c r="H68" s="133"/>
      <c r="I68" s="304"/>
      <c r="J68" s="147"/>
      <c r="K68" s="136">
        <f>IF([2]Booking_SGN!$B$2="SGN",INDEX([2]!volume,MATCH($I$11,[2]!customer,0),MATCH([2]Booking_SGN!$C$3,[2]!week,0)),0)</f>
        <v>0</v>
      </c>
      <c r="L68" s="136">
        <f t="shared" si="2"/>
        <v>0</v>
      </c>
      <c r="M68" s="137">
        <f t="shared" si="3"/>
        <v>0</v>
      </c>
      <c r="N68" s="134"/>
      <c r="O68" s="148"/>
      <c r="P68" s="136">
        <f>IF([2]Booking_SGN!$B$2="SGN",INDEX([2]!volume,MATCH($N$11,[2]!customer,0),MATCH([2]Booking_SGN!$C$3,[2]!week,0)),0)</f>
        <v>0</v>
      </c>
      <c r="Q68" s="138">
        <f t="shared" si="4"/>
        <v>0</v>
      </c>
      <c r="R68" s="139">
        <f t="shared" si="5"/>
        <v>0</v>
      </c>
      <c r="S68" s="140" t="e" cm="1">
        <f t="array" ref="S68">_xlfn.IFS(E68="Air",R68,E68="Sea",M68,E68="Air+Sea",M68+R68)</f>
        <v>#N/A</v>
      </c>
      <c r="T68" s="116"/>
    </row>
    <row r="69" spans="1:20" ht="15.75" thickBot="1" x14ac:dyDescent="0.3">
      <c r="A69" s="1022"/>
      <c r="B69" s="130" t="s">
        <v>376</v>
      </c>
      <c r="C69" s="131"/>
      <c r="D69" s="131" t="s">
        <v>381</v>
      </c>
      <c r="E69" s="131"/>
      <c r="F69" s="131"/>
      <c r="G69" s="132"/>
      <c r="H69" s="133"/>
      <c r="I69" s="304"/>
      <c r="J69" s="147"/>
      <c r="K69" s="136">
        <f>IF([2]Booking_SGN!$B$2="SGN",INDEX([2]!volume,MATCH($I$11,[2]!customer,0),MATCH([2]Booking_SGN!$C$3,[2]!week,0)),0)</f>
        <v>0</v>
      </c>
      <c r="L69" s="136">
        <f t="shared" si="2"/>
        <v>0</v>
      </c>
      <c r="M69" s="137">
        <f t="shared" si="3"/>
        <v>0</v>
      </c>
      <c r="N69" s="134"/>
      <c r="O69" s="148"/>
      <c r="P69" s="136">
        <f>IF([2]Booking_SGN!$B$2="SGN",INDEX([2]!volume,MATCH($N$11,[2]!customer,0),MATCH([2]Booking_SGN!$C$3,[2]!week,0)),0)</f>
        <v>0</v>
      </c>
      <c r="Q69" s="138">
        <f t="shared" si="4"/>
        <v>0</v>
      </c>
      <c r="R69" s="139">
        <f t="shared" si="5"/>
        <v>0</v>
      </c>
      <c r="S69" s="140" t="e" cm="1">
        <f t="array" ref="S69">_xlfn.IFS(E69="Air",R69,E69="Sea",M69,E69="Air+Sea",M69+R69)</f>
        <v>#N/A</v>
      </c>
      <c r="T69" s="116"/>
    </row>
    <row r="70" spans="1:20" ht="30" x14ac:dyDescent="0.25">
      <c r="A70" s="1020" t="s">
        <v>404</v>
      </c>
      <c r="B70" s="303" t="s">
        <v>286</v>
      </c>
      <c r="C70" s="285" t="s">
        <v>405</v>
      </c>
      <c r="D70" s="285" t="s">
        <v>288</v>
      </c>
      <c r="E70" s="285"/>
      <c r="F70" s="285"/>
      <c r="G70" s="341"/>
      <c r="H70" s="133"/>
      <c r="I70" s="304"/>
      <c r="J70" s="147"/>
      <c r="K70" s="136">
        <f>IF([2]Booking_SGN!$B$2="SGN",INDEX([2]!volume,MATCH($I$11,[2]!customer,0),MATCH([2]Booking_SGN!$C$3,[2]!week,0)),0)</f>
        <v>0</v>
      </c>
      <c r="L70" s="136">
        <f t="shared" si="2"/>
        <v>0</v>
      </c>
      <c r="M70" s="344">
        <f t="shared" si="3"/>
        <v>0</v>
      </c>
      <c r="N70" s="134"/>
      <c r="O70" s="148"/>
      <c r="P70" s="136">
        <f>IF([2]Booking_SGN!$B$2="SGN",INDEX([2]!volume,MATCH($N$11,[2]!customer,0),MATCH([2]Booking_SGN!$C$3,[2]!week,0)),0)</f>
        <v>0</v>
      </c>
      <c r="Q70" s="138">
        <f t="shared" si="4"/>
        <v>0</v>
      </c>
      <c r="R70" s="344">
        <f t="shared" si="5"/>
        <v>0</v>
      </c>
      <c r="S70" s="140" t="e" cm="1">
        <f t="array" ref="S70">_xlfn.IFS(E70="Air",R70,E70="Sea",M70,E70="Air+Sea",M70+R70)</f>
        <v>#N/A</v>
      </c>
      <c r="T70" s="116"/>
    </row>
    <row r="71" spans="1:20" x14ac:dyDescent="0.25">
      <c r="A71" s="1021"/>
      <c r="B71" s="1040" t="s">
        <v>406</v>
      </c>
      <c r="C71" s="285" t="s">
        <v>180</v>
      </c>
      <c r="D71" s="285" t="s">
        <v>407</v>
      </c>
      <c r="E71" s="285"/>
      <c r="F71" s="285"/>
      <c r="G71" s="341"/>
      <c r="H71" s="133"/>
      <c r="I71" s="305"/>
      <c r="J71" s="147"/>
      <c r="K71" s="136">
        <f>IF([2]Booking_SGN!$B$2="SGN",INDEX([2]!volume,MATCH($I$11,[2]!customer,0),MATCH([2]Booking_SGN!$C$3,[2]!week,0)),0)</f>
        <v>0</v>
      </c>
      <c r="L71" s="136">
        <f t="shared" si="2"/>
        <v>0</v>
      </c>
      <c r="M71" s="344">
        <f t="shared" si="3"/>
        <v>0</v>
      </c>
      <c r="N71" s="298"/>
      <c r="O71" s="148"/>
      <c r="P71" s="136">
        <f>IF([2]Booking_SGN!$B$2="SGN",INDEX([2]!volume,MATCH($N$11,[2]!customer,0),MATCH([2]Booking_SGN!$C$3,[2]!week,0)),0)</f>
        <v>0</v>
      </c>
      <c r="Q71" s="138">
        <f t="shared" si="4"/>
        <v>0</v>
      </c>
      <c r="R71" s="344">
        <f t="shared" si="5"/>
        <v>0</v>
      </c>
      <c r="S71" s="140" t="e" cm="1">
        <f t="array" ref="S71">_xlfn.IFS(E71="Air",R71,E71="Sea",M71,E71="Air+Sea",M71+R71)</f>
        <v>#N/A</v>
      </c>
      <c r="T71" s="116"/>
    </row>
    <row r="72" spans="1:20" x14ac:dyDescent="0.25">
      <c r="A72" s="1021"/>
      <c r="B72" s="1041"/>
      <c r="C72" s="285" t="s">
        <v>180</v>
      </c>
      <c r="D72" s="285" t="s">
        <v>303</v>
      </c>
      <c r="E72" s="285"/>
      <c r="F72" s="285"/>
      <c r="G72" s="341"/>
      <c r="H72" s="133"/>
      <c r="I72" s="305"/>
      <c r="J72" s="147"/>
      <c r="K72" s="136">
        <f>IF([2]Booking_SGN!$B$2="SGN",INDEX([2]!volume,MATCH($I$11,[2]!customer,0),MATCH([2]Booking_SGN!$C$3,[2]!week,0)),0)</f>
        <v>0</v>
      </c>
      <c r="L72" s="136">
        <f t="shared" si="2"/>
        <v>0</v>
      </c>
      <c r="M72" s="344">
        <f t="shared" si="3"/>
        <v>0</v>
      </c>
      <c r="N72" s="298"/>
      <c r="O72" s="148"/>
      <c r="P72" s="136">
        <f>IF([2]Booking_SGN!$B$2="SGN",INDEX([2]!volume,MATCH($N$11,[2]!customer,0),MATCH([2]Booking_SGN!$C$3,[2]!week,0)),0)</f>
        <v>0</v>
      </c>
      <c r="Q72" s="138">
        <f t="shared" si="4"/>
        <v>0</v>
      </c>
      <c r="R72" s="344">
        <f t="shared" si="5"/>
        <v>0</v>
      </c>
      <c r="S72" s="140" t="e" cm="1">
        <f t="array" ref="S72">_xlfn.IFS(E72="Air",R72,E72="Sea",M72,E72="Air+Sea",M72+R72)</f>
        <v>#N/A</v>
      </c>
      <c r="T72" s="116"/>
    </row>
    <row r="73" spans="1:20" ht="14.25" customHeight="1" thickBot="1" x14ac:dyDescent="0.3">
      <c r="A73" s="1022"/>
      <c r="B73" s="130" t="s">
        <v>376</v>
      </c>
      <c r="C73" s="131"/>
      <c r="D73" s="131"/>
      <c r="E73" s="131"/>
      <c r="F73" s="131"/>
      <c r="G73" s="132"/>
      <c r="H73" s="133"/>
      <c r="I73" s="304"/>
      <c r="J73" s="147"/>
      <c r="K73" s="136">
        <f>IF([2]Booking_SGN!$B$2="SGN",INDEX([2]!volume,MATCH($I$11,[2]!customer,0),MATCH([2]Booking_SGN!$C$3,[2]!week,0)),0)</f>
        <v>0</v>
      </c>
      <c r="L73" s="136">
        <f t="shared" si="2"/>
        <v>0</v>
      </c>
      <c r="M73" s="137">
        <f t="shared" si="3"/>
        <v>0</v>
      </c>
      <c r="N73" s="134"/>
      <c r="O73" s="148"/>
      <c r="P73" s="136">
        <f>IF([2]Booking_SGN!$B$2="SGN",INDEX([2]!volume,MATCH($N$11,[2]!customer,0),MATCH([2]Booking_SGN!$C$3,[2]!week,0)),0)</f>
        <v>0</v>
      </c>
      <c r="Q73" s="138">
        <f t="shared" si="4"/>
        <v>0</v>
      </c>
      <c r="R73" s="139">
        <f t="shared" si="5"/>
        <v>0</v>
      </c>
      <c r="S73" s="140" t="e" cm="1">
        <f t="array" ref="S73">_xlfn.IFS(E73="Air",R73,E73="Sea",M73,E73="Air+Sea",M73+R73)</f>
        <v>#N/A</v>
      </c>
      <c r="T73" s="116"/>
    </row>
    <row r="74" spans="1:20" x14ac:dyDescent="0.25">
      <c r="A74" s="1020" t="s">
        <v>408</v>
      </c>
      <c r="B74" s="303" t="s">
        <v>308</v>
      </c>
      <c r="C74" s="285" t="s">
        <v>308</v>
      </c>
      <c r="D74" s="285" t="s">
        <v>309</v>
      </c>
      <c r="E74" s="285"/>
      <c r="F74" s="285"/>
      <c r="G74" s="341"/>
      <c r="H74" s="133"/>
      <c r="I74" s="304"/>
      <c r="J74" s="147">
        <v>1</v>
      </c>
      <c r="K74" s="136">
        <f>IF([2]Booking_SGN!$B$2="SGN",INDEX([2]!volume,MATCH($I$11,[2]!customer,0),MATCH([2]Booking_SGN!$C$3,[2]!week,0)),0)</f>
        <v>0</v>
      </c>
      <c r="L74" s="136">
        <f t="shared" si="2"/>
        <v>0</v>
      </c>
      <c r="M74" s="344">
        <f t="shared" si="3"/>
        <v>0</v>
      </c>
      <c r="N74" s="134"/>
      <c r="O74" s="148"/>
      <c r="P74" s="136">
        <f>IF([2]Booking_SGN!$B$2="SGN",INDEX([2]!volume,MATCH($N$11,[2]!customer,0),MATCH([2]Booking_SGN!$C$3,[2]!week,0)),0)</f>
        <v>0</v>
      </c>
      <c r="Q74" s="138">
        <f t="shared" si="4"/>
        <v>0</v>
      </c>
      <c r="R74" s="344">
        <f t="shared" si="5"/>
        <v>0</v>
      </c>
      <c r="S74" s="140" t="e" cm="1">
        <f t="array" ref="S74">_xlfn.IFS(E74="Air",R74,E74="Sea",M74,E74="Air+Sea",M74+R74)</f>
        <v>#N/A</v>
      </c>
      <c r="T74" s="116"/>
    </row>
    <row r="75" spans="1:20" x14ac:dyDescent="0.25">
      <c r="A75" s="1021"/>
      <c r="B75" s="130" t="s">
        <v>376</v>
      </c>
      <c r="C75" s="131"/>
      <c r="D75" s="131"/>
      <c r="E75" s="131"/>
      <c r="F75" s="131"/>
      <c r="G75" s="132"/>
      <c r="H75" s="133"/>
      <c r="I75" s="304"/>
      <c r="J75" s="147"/>
      <c r="K75" s="136">
        <f>IF([2]Booking_SGN!$B$2="SGN",INDEX([2]!volume,MATCH($I$11,[2]!customer,0),MATCH([2]Booking_SGN!$C$3,[2]!week,0)),0)</f>
        <v>0</v>
      </c>
      <c r="L75" s="136">
        <f t="shared" si="2"/>
        <v>0</v>
      </c>
      <c r="M75" s="137">
        <f t="shared" si="3"/>
        <v>0</v>
      </c>
      <c r="N75" s="134"/>
      <c r="O75" s="148"/>
      <c r="P75" s="136">
        <f>IF([2]Booking_SGN!$B$2="SGN",INDEX([2]!volume,MATCH($N$11,[2]!customer,0),MATCH([2]Booking_SGN!$C$3,[2]!week,0)),0)</f>
        <v>0</v>
      </c>
      <c r="Q75" s="138">
        <f t="shared" si="4"/>
        <v>0</v>
      </c>
      <c r="R75" s="139">
        <f t="shared" si="5"/>
        <v>0</v>
      </c>
      <c r="S75" s="140" t="e" cm="1">
        <f t="array" ref="S75">_xlfn.IFS(E75="Air",R75,E75="Sea",M75,E75="Air+Sea",M75+R75)</f>
        <v>#N/A</v>
      </c>
      <c r="T75" s="116"/>
    </row>
    <row r="76" spans="1:20" x14ac:dyDescent="0.25">
      <c r="A76" s="1021"/>
      <c r="B76" s="151" t="s">
        <v>409</v>
      </c>
      <c r="C76" s="152" t="s">
        <v>314</v>
      </c>
      <c r="D76" s="144" t="s">
        <v>315</v>
      </c>
      <c r="E76" s="152" t="s">
        <v>11</v>
      </c>
      <c r="F76" s="152"/>
      <c r="G76" s="153">
        <v>870</v>
      </c>
      <c r="H76" s="154"/>
      <c r="I76" s="306">
        <v>0.03</v>
      </c>
      <c r="J76" s="156">
        <v>0.125</v>
      </c>
      <c r="K76" s="157">
        <f>IF([2]Booking_SGN!$B$2="SGN",INDEX([2]!volume,MATCH($I$11,[2]!customer,0),MATCH([2]Booking_SGN!$C$3,[2]!week,0)),0)</f>
        <v>0</v>
      </c>
      <c r="L76" s="157">
        <f t="shared" si="2"/>
        <v>108.75</v>
      </c>
      <c r="M76" s="158">
        <f t="shared" si="3"/>
        <v>0</v>
      </c>
      <c r="N76" s="298"/>
      <c r="O76" s="148"/>
      <c r="P76" s="136">
        <f>IF([2]Booking_SGN!$B$2="SGN",INDEX([2]!volume,MATCH($N$11,[2]!customer,0),MATCH([2]Booking_SGN!$C$3,[2]!week,0)),0)</f>
        <v>0</v>
      </c>
      <c r="Q76" s="138">
        <f t="shared" si="4"/>
        <v>0</v>
      </c>
      <c r="R76" s="344">
        <f t="shared" si="5"/>
        <v>0</v>
      </c>
      <c r="S76" s="161" cm="1">
        <f t="array" ref="S76">_xlfn.IFS(E76="Air",R76,E76="Sea",M76,E76="Air+Sea",M76+R76)</f>
        <v>0</v>
      </c>
      <c r="T76" s="116"/>
    </row>
    <row r="77" spans="1:20" x14ac:dyDescent="0.25">
      <c r="A77" s="1021"/>
      <c r="B77" s="151" t="s">
        <v>410</v>
      </c>
      <c r="C77" s="152" t="s">
        <v>399</v>
      </c>
      <c r="D77" s="144" t="s">
        <v>411</v>
      </c>
      <c r="E77" s="152" t="s">
        <v>11</v>
      </c>
      <c r="F77" s="152"/>
      <c r="G77" s="153">
        <v>180</v>
      </c>
      <c r="H77" s="307" t="s">
        <v>501</v>
      </c>
      <c r="I77" s="315"/>
      <c r="J77" s="156">
        <v>20</v>
      </c>
      <c r="K77" s="157">
        <f>IF([2]Booking_SGN!$B$2="SGN",INDEX([2]!volume,MATCH($I$11,[2]!customer,0),MATCH([2]Booking_SGN!$C$3,[2]!week,0)),0)</f>
        <v>0</v>
      </c>
      <c r="L77" s="157">
        <f t="shared" si="2"/>
        <v>3600</v>
      </c>
      <c r="M77" s="158">
        <f t="shared" si="3"/>
        <v>0</v>
      </c>
      <c r="N77" s="316"/>
      <c r="O77" s="148"/>
      <c r="P77" s="136">
        <f>IF([2]Booking_SGN!$B$2="SGN",INDEX([2]!volume,MATCH($N$11,[2]!customer,0),MATCH([2]Booking_SGN!$C$3,[2]!week,0)),0)</f>
        <v>0</v>
      </c>
      <c r="Q77" s="138">
        <f t="shared" si="4"/>
        <v>0</v>
      </c>
      <c r="R77" s="344">
        <f t="shared" si="5"/>
        <v>0</v>
      </c>
      <c r="S77" s="161" cm="1">
        <f t="array" ref="S77">_xlfn.IFS(E77="Air",R77,E77="Sea",M77,E77="Air+Sea",M77+R77)</f>
        <v>0</v>
      </c>
      <c r="T77" s="116"/>
    </row>
    <row r="78" spans="1:20" x14ac:dyDescent="0.25">
      <c r="A78" s="1021"/>
      <c r="B78" s="151" t="s">
        <v>412</v>
      </c>
      <c r="C78" s="152" t="s">
        <v>413</v>
      </c>
      <c r="D78" s="144" t="s">
        <v>414</v>
      </c>
      <c r="E78" s="152" t="s">
        <v>11</v>
      </c>
      <c r="F78" s="152"/>
      <c r="G78" s="153">
        <v>120</v>
      </c>
      <c r="H78" s="154"/>
      <c r="I78" s="308"/>
      <c r="J78" s="164">
        <v>10</v>
      </c>
      <c r="K78" s="157">
        <f>IF([2]Booking_SGN!$B$2="SGN",INDEX([2]!volume,MATCH($I$11,[2]!customer,0),MATCH([2]Booking_SGN!$C$3,[2]!week,0)),0)</f>
        <v>0</v>
      </c>
      <c r="L78" s="157">
        <f t="shared" ref="L78:L89" si="6">IF(C78="APLL BK",G78,G78*J78)</f>
        <v>1200</v>
      </c>
      <c r="M78" s="158">
        <f t="shared" ref="M78:M89" si="7">IFERROR(IF(OR(E78="Sea",E78="Air+Sea"),IF(C78="APLL BK",G78*IF(I78="",1,I78),L78/K78*IF(I78="",1,I78)),0),0)</f>
        <v>0</v>
      </c>
      <c r="N78" s="309"/>
      <c r="O78" s="148"/>
      <c r="P78" s="136">
        <f>IF([2]Booking_SGN!$B$2="SGN",INDEX([2]!volume,MATCH($N$11,[2]!customer,0),MATCH([2]Booking_SGN!$C$3,[2]!week,0)),0)</f>
        <v>0</v>
      </c>
      <c r="Q78" s="138">
        <f t="shared" ref="Q78:Q89" si="8">IF(C78="APLL BK",G78,G78*O78)</f>
        <v>0</v>
      </c>
      <c r="R78" s="344">
        <f t="shared" ref="R78:R89" si="9">IFERROR(IF(OR(E78="Air",E78="Air+Sea"),IF(C78="APLL BK",G78*IF(N78="",1,N78),Q78/P78*IF(N78="",1,N78)),0),0)</f>
        <v>0</v>
      </c>
      <c r="S78" s="161" cm="1">
        <f t="array" ref="S78">_xlfn.IFS(E78="Air",R78,E78="Sea",M78,E78="Air+Sea",M78+R78)</f>
        <v>0</v>
      </c>
      <c r="T78" s="116"/>
    </row>
    <row r="79" spans="1:20" x14ac:dyDescent="0.25">
      <c r="A79" s="1021"/>
      <c r="B79" s="130" t="s">
        <v>415</v>
      </c>
      <c r="C79" s="131" t="s">
        <v>399</v>
      </c>
      <c r="D79" s="131"/>
      <c r="E79" s="131"/>
      <c r="F79" s="131"/>
      <c r="G79" s="132"/>
      <c r="H79" s="133"/>
      <c r="I79" s="304"/>
      <c r="J79" s="147"/>
      <c r="K79" s="136">
        <f>IF([2]Booking_SGN!$B$2="SGN",INDEX([2]!volume,MATCH($I$11,[2]!customer,0),MATCH([2]Booking_SGN!$C$3,[2]!week,0)),0)</f>
        <v>0</v>
      </c>
      <c r="L79" s="136">
        <f t="shared" si="6"/>
        <v>0</v>
      </c>
      <c r="M79" s="137">
        <f t="shared" si="7"/>
        <v>0</v>
      </c>
      <c r="N79" s="134"/>
      <c r="O79" s="148"/>
      <c r="P79" s="136">
        <f>IF([2]Booking_SGN!$B$2="SGN",INDEX([2]!volume,MATCH($N$11,[2]!customer,0),MATCH([2]Booking_SGN!$C$3,[2]!week,0)),0)</f>
        <v>0</v>
      </c>
      <c r="Q79" s="138">
        <f t="shared" si="8"/>
        <v>0</v>
      </c>
      <c r="R79" s="139">
        <f t="shared" si="9"/>
        <v>0</v>
      </c>
      <c r="S79" s="140" t="e" cm="1">
        <f t="array" ref="S79">_xlfn.IFS(E79="Air",R79,E79="Sea",M79,E79="Air+Sea",M79+R79)</f>
        <v>#N/A</v>
      </c>
      <c r="T79" s="116"/>
    </row>
    <row r="80" spans="1:20" x14ac:dyDescent="0.25">
      <c r="A80" s="1021"/>
      <c r="B80" s="130" t="s">
        <v>416</v>
      </c>
      <c r="C80" s="131" t="s">
        <v>399</v>
      </c>
      <c r="D80" s="131"/>
      <c r="E80" s="131"/>
      <c r="F80" s="131"/>
      <c r="G80" s="132"/>
      <c r="H80" s="133"/>
      <c r="I80" s="304"/>
      <c r="J80" s="147"/>
      <c r="K80" s="136">
        <f>IF([2]Booking_SGN!$B$2="SGN",INDEX([2]!volume,MATCH($I$11,[2]!customer,0),MATCH([2]Booking_SGN!$C$3,[2]!week,0)),0)</f>
        <v>0</v>
      </c>
      <c r="L80" s="136">
        <f t="shared" si="6"/>
        <v>0</v>
      </c>
      <c r="M80" s="137">
        <f t="shared" si="7"/>
        <v>0</v>
      </c>
      <c r="N80" s="134"/>
      <c r="O80" s="148"/>
      <c r="P80" s="136">
        <f>IF([2]Booking_SGN!$B$2="SGN",INDEX([2]!volume,MATCH($N$11,[2]!customer,0),MATCH([2]Booking_SGN!$C$3,[2]!week,0)),0)</f>
        <v>0</v>
      </c>
      <c r="Q80" s="138">
        <f t="shared" si="8"/>
        <v>0</v>
      </c>
      <c r="R80" s="139">
        <f t="shared" si="9"/>
        <v>0</v>
      </c>
      <c r="S80" s="140" t="e" cm="1">
        <f t="array" ref="S80">_xlfn.IFS(E80="Air",R80,E80="Sea",M80,E80="Air+Sea",M80+R80)</f>
        <v>#N/A</v>
      </c>
      <c r="T80" s="116"/>
    </row>
    <row r="81" spans="1:20" x14ac:dyDescent="0.25">
      <c r="A81" s="1021"/>
      <c r="B81" s="130" t="s">
        <v>417</v>
      </c>
      <c r="C81" s="131" t="s">
        <v>399</v>
      </c>
      <c r="D81" s="131"/>
      <c r="E81" s="131"/>
      <c r="F81" s="131"/>
      <c r="G81" s="132"/>
      <c r="H81" s="133"/>
      <c r="I81" s="304"/>
      <c r="J81" s="147"/>
      <c r="K81" s="136">
        <f>IF([2]Booking_SGN!$B$2="SGN",INDEX([2]!volume,MATCH($I$11,[2]!customer,0),MATCH([2]Booking_SGN!$C$3,[2]!week,0)),0)</f>
        <v>0</v>
      </c>
      <c r="L81" s="136">
        <f t="shared" si="6"/>
        <v>0</v>
      </c>
      <c r="M81" s="137">
        <f t="shared" si="7"/>
        <v>0</v>
      </c>
      <c r="N81" s="134"/>
      <c r="O81" s="148"/>
      <c r="P81" s="136">
        <f>IF([2]Booking_SGN!$B$2="SGN",INDEX([2]!volume,MATCH($N$11,[2]!customer,0),MATCH([2]Booking_SGN!$C$3,[2]!week,0)),0)</f>
        <v>0</v>
      </c>
      <c r="Q81" s="138">
        <f t="shared" si="8"/>
        <v>0</v>
      </c>
      <c r="R81" s="139">
        <f t="shared" si="9"/>
        <v>0</v>
      </c>
      <c r="S81" s="140" t="e" cm="1">
        <f t="array" ref="S81">_xlfn.IFS(E81="Air",R81,E81="Sea",M81,E81="Air+Sea",M81+R81)</f>
        <v>#N/A</v>
      </c>
      <c r="T81" s="116"/>
    </row>
    <row r="82" spans="1:20" x14ac:dyDescent="0.25">
      <c r="A82" s="1021"/>
      <c r="B82" s="142" t="s">
        <v>334</v>
      </c>
      <c r="C82" s="150" t="s">
        <v>180</v>
      </c>
      <c r="D82" s="144" t="s">
        <v>335</v>
      </c>
      <c r="E82" s="283" t="s">
        <v>486</v>
      </c>
      <c r="F82" s="150"/>
      <c r="G82" s="145">
        <v>205</v>
      </c>
      <c r="H82" s="287"/>
      <c r="I82" s="296"/>
      <c r="J82" s="331">
        <v>2</v>
      </c>
      <c r="K82" s="124">
        <f>IF([2]Booking_SGN!$B$2="SGN",INDEX([2]!volume,MATCH($I$11,[2]!customer,0),MATCH([2]Booking_SGN!$C$3,[2]!week,0)),0)</f>
        <v>0</v>
      </c>
      <c r="L82" s="124">
        <f t="shared" si="6"/>
        <v>410</v>
      </c>
      <c r="M82" s="125">
        <f t="shared" si="7"/>
        <v>0</v>
      </c>
      <c r="N82" s="297"/>
      <c r="O82" s="338">
        <v>1</v>
      </c>
      <c r="P82" s="124">
        <f>IF([2]Booking_SGN!$B$2="SGN",INDEX([2]!volume,MATCH($N$11,[2]!customer,0),MATCH([2]Booking_SGN!$C$3,[2]!week,0)),0)</f>
        <v>0</v>
      </c>
      <c r="Q82" s="114">
        <f t="shared" si="8"/>
        <v>205</v>
      </c>
      <c r="R82" s="125">
        <f t="shared" si="9"/>
        <v>0</v>
      </c>
      <c r="S82" s="126" cm="1">
        <f t="array" ref="S82">_xlfn.IFS(E82="Air",R82,E82="Sea",M82,E82="Air+Sea",M82+R82)</f>
        <v>0</v>
      </c>
      <c r="T82" s="116"/>
    </row>
    <row r="83" spans="1:20" x14ac:dyDescent="0.25">
      <c r="A83" s="1021"/>
      <c r="B83" s="130" t="s">
        <v>418</v>
      </c>
      <c r="C83" s="131" t="s">
        <v>419</v>
      </c>
      <c r="D83" s="131"/>
      <c r="E83" s="131"/>
      <c r="F83" s="131"/>
      <c r="G83" s="132"/>
      <c r="H83" s="133"/>
      <c r="I83" s="304"/>
      <c r="J83" s="165"/>
      <c r="K83" s="136">
        <f>IF([2]Booking_SGN!$B$2="SGN",INDEX([2]!volume,MATCH($I$11,[2]!customer,0),MATCH([2]Booking_SGN!$C$3,[2]!week,0)),0)</f>
        <v>0</v>
      </c>
      <c r="L83" s="136">
        <f t="shared" si="6"/>
        <v>0</v>
      </c>
      <c r="M83" s="137">
        <f t="shared" si="7"/>
        <v>0</v>
      </c>
      <c r="N83" s="134"/>
      <c r="O83" s="148"/>
      <c r="P83" s="136">
        <f>IF([2]Booking_SGN!$B$2="SGN",INDEX([2]!volume,MATCH($N$11,[2]!customer,0),MATCH([2]Booking_SGN!$C$3,[2]!week,0)),0)</f>
        <v>0</v>
      </c>
      <c r="Q83" s="138">
        <f t="shared" si="8"/>
        <v>0</v>
      </c>
      <c r="R83" s="139">
        <f t="shared" si="9"/>
        <v>0</v>
      </c>
      <c r="S83" s="140" t="e" cm="1">
        <f t="array" ref="S83">_xlfn.IFS(E83="Air",R83,E83="Sea",M83,E83="Air+Sea",M83+R83)</f>
        <v>#N/A</v>
      </c>
      <c r="T83" s="116"/>
    </row>
    <row r="84" spans="1:20" x14ac:dyDescent="0.25">
      <c r="A84" s="1021"/>
      <c r="B84" s="130" t="s">
        <v>420</v>
      </c>
      <c r="C84" s="131" t="s">
        <v>308</v>
      </c>
      <c r="D84" s="131"/>
      <c r="E84" s="131"/>
      <c r="F84" s="131"/>
      <c r="G84" s="132"/>
      <c r="H84" s="133"/>
      <c r="I84" s="304"/>
      <c r="J84" s="165"/>
      <c r="K84" s="136">
        <f>IF([2]Booking_SGN!$B$2="SGN",INDEX([2]!volume,MATCH($I$11,[2]!customer,0),MATCH([2]Booking_SGN!$C$3,[2]!week,0)),0)</f>
        <v>0</v>
      </c>
      <c r="L84" s="136">
        <f t="shared" si="6"/>
        <v>0</v>
      </c>
      <c r="M84" s="137">
        <f t="shared" si="7"/>
        <v>0</v>
      </c>
      <c r="N84" s="134"/>
      <c r="O84" s="148"/>
      <c r="P84" s="136">
        <f>IF([2]Booking_SGN!$B$2="SGN",INDEX([2]!volume,MATCH($N$11,[2]!customer,0),MATCH([2]Booking_SGN!$C$3,[2]!week,0)),0)</f>
        <v>0</v>
      </c>
      <c r="Q84" s="138">
        <f t="shared" si="8"/>
        <v>0</v>
      </c>
      <c r="R84" s="139">
        <f t="shared" si="9"/>
        <v>0</v>
      </c>
      <c r="S84" s="140" t="e" cm="1">
        <f t="array" ref="S84">_xlfn.IFS(E84="Air",R84,E84="Sea",M84,E84="Air+Sea",M84+R84)</f>
        <v>#N/A</v>
      </c>
      <c r="T84" s="116"/>
    </row>
    <row r="85" spans="1:20" x14ac:dyDescent="0.25">
      <c r="A85" s="1021"/>
      <c r="B85" s="130" t="s">
        <v>421</v>
      </c>
      <c r="C85" s="131" t="s">
        <v>402</v>
      </c>
      <c r="D85" s="131"/>
      <c r="E85" s="131"/>
      <c r="F85" s="131"/>
      <c r="G85" s="132"/>
      <c r="H85" s="133"/>
      <c r="I85" s="304"/>
      <c r="J85" s="165"/>
      <c r="K85" s="136">
        <f>IF([2]Booking_SGN!$B$2="SGN",INDEX([2]!volume,MATCH($I$11,[2]!customer,0),MATCH([2]Booking_SGN!$C$3,[2]!week,0)),0)</f>
        <v>0</v>
      </c>
      <c r="L85" s="136">
        <f t="shared" si="6"/>
        <v>0</v>
      </c>
      <c r="M85" s="137">
        <f t="shared" si="7"/>
        <v>0</v>
      </c>
      <c r="N85" s="134"/>
      <c r="O85" s="148"/>
      <c r="P85" s="136">
        <f>IF([2]Booking_SGN!$B$2="SGN",INDEX([2]!volume,MATCH($N$11,[2]!customer,0),MATCH([2]Booking_SGN!$C$3,[2]!week,0)),0)</f>
        <v>0</v>
      </c>
      <c r="Q85" s="138">
        <f t="shared" si="8"/>
        <v>0</v>
      </c>
      <c r="R85" s="139">
        <f t="shared" si="9"/>
        <v>0</v>
      </c>
      <c r="S85" s="140" t="e" cm="1">
        <f t="array" ref="S85">_xlfn.IFS(E85="Air",R85,E85="Sea",M85,E85="Air+Sea",M85+R85)</f>
        <v>#N/A</v>
      </c>
      <c r="T85" s="116"/>
    </row>
    <row r="86" spans="1:20" x14ac:dyDescent="0.25">
      <c r="A86" s="1021"/>
      <c r="B86" s="130" t="s">
        <v>422</v>
      </c>
      <c r="C86" s="131" t="s">
        <v>423</v>
      </c>
      <c r="D86" s="131"/>
      <c r="E86" s="131"/>
      <c r="F86" s="131"/>
      <c r="G86" s="132"/>
      <c r="H86" s="133"/>
      <c r="I86" s="304"/>
      <c r="J86" s="165"/>
      <c r="K86" s="136">
        <f>IF([2]Booking_SGN!$B$2="SGN",INDEX([2]!volume,MATCH($I$11,[2]!customer,0),MATCH([2]Booking_SGN!$C$3,[2]!week,0)),0)</f>
        <v>0</v>
      </c>
      <c r="L86" s="136">
        <f t="shared" si="6"/>
        <v>0</v>
      </c>
      <c r="M86" s="137">
        <f t="shared" si="7"/>
        <v>0</v>
      </c>
      <c r="N86" s="134"/>
      <c r="O86" s="148"/>
      <c r="P86" s="136">
        <f>IF([2]Booking_SGN!$B$2="SGN",INDEX([2]!volume,MATCH($N$11,[2]!customer,0),MATCH([2]Booking_SGN!$C$3,[2]!week,0)),0)</f>
        <v>0</v>
      </c>
      <c r="Q86" s="138">
        <f t="shared" si="8"/>
        <v>0</v>
      </c>
      <c r="R86" s="139">
        <f t="shared" si="9"/>
        <v>0</v>
      </c>
      <c r="S86" s="140" t="e" cm="1">
        <f t="array" ref="S86">_xlfn.IFS(E86="Air",R86,E86="Sea",M86,E86="Air+Sea",M86+R86)</f>
        <v>#N/A</v>
      </c>
      <c r="T86" s="116"/>
    </row>
    <row r="87" spans="1:20" x14ac:dyDescent="0.25">
      <c r="A87" s="1021"/>
      <c r="B87" s="130" t="s">
        <v>424</v>
      </c>
      <c r="C87" s="131" t="s">
        <v>402</v>
      </c>
      <c r="D87" s="131"/>
      <c r="E87" s="131"/>
      <c r="F87" s="131"/>
      <c r="G87" s="132"/>
      <c r="H87" s="133"/>
      <c r="I87" s="304"/>
      <c r="J87" s="165"/>
      <c r="K87" s="136">
        <f>IF([2]Booking_SGN!$B$2="SGN",INDEX([2]!volume,MATCH($I$11,[2]!customer,0),MATCH([2]Booking_SGN!$C$3,[2]!week,0)),0)</f>
        <v>0</v>
      </c>
      <c r="L87" s="136">
        <f t="shared" si="6"/>
        <v>0</v>
      </c>
      <c r="M87" s="137">
        <f t="shared" si="7"/>
        <v>0</v>
      </c>
      <c r="N87" s="134"/>
      <c r="O87" s="148"/>
      <c r="P87" s="136">
        <f>IF([2]Booking_SGN!$B$2="SGN",INDEX([2]!volume,MATCH($N$11,[2]!customer,0),MATCH([2]Booking_SGN!$C$3,[2]!week,0)),0)</f>
        <v>0</v>
      </c>
      <c r="Q87" s="138">
        <f t="shared" si="8"/>
        <v>0</v>
      </c>
      <c r="R87" s="139">
        <f t="shared" si="9"/>
        <v>0</v>
      </c>
      <c r="S87" s="140" t="e" cm="1">
        <f t="array" ref="S87">_xlfn.IFS(E87="Air",R87,E87="Sea",M87,E87="Air+Sea",M87+R87)</f>
        <v>#N/A</v>
      </c>
      <c r="T87" s="116"/>
    </row>
    <row r="88" spans="1:20" x14ac:dyDescent="0.25">
      <c r="A88" s="1021"/>
      <c r="B88" s="130" t="s">
        <v>425</v>
      </c>
      <c r="C88" s="131" t="s">
        <v>426</v>
      </c>
      <c r="D88" s="131"/>
      <c r="E88" s="131" t="s">
        <v>11</v>
      </c>
      <c r="F88" s="131"/>
      <c r="G88" s="132"/>
      <c r="H88" s="133"/>
      <c r="I88" s="304"/>
      <c r="J88" s="165"/>
      <c r="K88" s="136">
        <f>IF([2]Booking_SGN!$B$2="SGN",INDEX([2]!volume,MATCH($I$11,[2]!customer,0),MATCH([2]Booking_SGN!$C$3,[2]!week,0)),0)</f>
        <v>0</v>
      </c>
      <c r="L88" s="136">
        <f t="shared" si="6"/>
        <v>0</v>
      </c>
      <c r="M88" s="137">
        <f t="shared" si="7"/>
        <v>0</v>
      </c>
      <c r="N88" s="134"/>
      <c r="O88" s="148"/>
      <c r="P88" s="136">
        <f>IF([2]Booking_SGN!$B$2="SGN",INDEX([2]!volume,MATCH($N$11,[2]!customer,0),MATCH([2]Booking_SGN!$C$3,[2]!week,0)),0)</f>
        <v>0</v>
      </c>
      <c r="Q88" s="138">
        <f t="shared" si="8"/>
        <v>0</v>
      </c>
      <c r="R88" s="139">
        <f t="shared" si="9"/>
        <v>0</v>
      </c>
      <c r="S88" s="140" cm="1">
        <f t="array" ref="S88">_xlfn.IFS(E88="Air",R88,E88="Sea",M88,E88="Air+Sea",M88+R88)</f>
        <v>0</v>
      </c>
      <c r="T88" s="116"/>
    </row>
    <row r="89" spans="1:20" ht="15.75" thickBot="1" x14ac:dyDescent="0.3">
      <c r="A89" s="1022"/>
      <c r="B89" s="172" t="s">
        <v>427</v>
      </c>
      <c r="C89" s="173" t="s">
        <v>428</v>
      </c>
      <c r="D89" s="173"/>
      <c r="E89" s="173"/>
      <c r="F89" s="173"/>
      <c r="G89" s="174"/>
      <c r="H89" s="175"/>
      <c r="I89" s="317"/>
      <c r="J89" s="177"/>
      <c r="K89" s="136">
        <f>IF([2]Booking_SGN!$B$2="SGN",INDEX([2]!volume,MATCH($I$11,[2]!customer,0),MATCH([2]Booking_SGN!$C$3,[2]!week,0)),0)</f>
        <v>0</v>
      </c>
      <c r="L89" s="178">
        <f t="shared" si="6"/>
        <v>0</v>
      </c>
      <c r="M89" s="179">
        <f t="shared" si="7"/>
        <v>0</v>
      </c>
      <c r="N89" s="176"/>
      <c r="O89" s="180"/>
      <c r="P89" s="178">
        <f>IF([2]Booking_SGN!$B$2="SGN",INDEX([2]!volume,MATCH($N$11,[2]!customer,0),MATCH([2]Booking_SGN!$C$3,[2]!week,0)),0)</f>
        <v>0</v>
      </c>
      <c r="Q89" s="181">
        <f t="shared" si="8"/>
        <v>0</v>
      </c>
      <c r="R89" s="182">
        <f t="shared" si="9"/>
        <v>0</v>
      </c>
      <c r="S89" s="183" t="e" cm="1">
        <f t="array" ref="S89">_xlfn.IFS(E89="Air",R89,E89="Sea",M89,E89="Air+Sea",M89+R89)</f>
        <v>#N/A</v>
      </c>
      <c r="T89" s="116"/>
    </row>
    <row r="90" spans="1:20" ht="15.75" thickBot="1" x14ac:dyDescent="0.3">
      <c r="A90" s="184"/>
      <c r="I90" s="186"/>
      <c r="J90" s="187"/>
      <c r="K90" s="188"/>
      <c r="L90" s="188"/>
      <c r="M90" s="189"/>
      <c r="N90" s="186"/>
      <c r="O90" s="187"/>
      <c r="P90" s="188"/>
      <c r="Q90" s="188"/>
      <c r="R90" s="188"/>
      <c r="S90" s="190"/>
    </row>
    <row r="91" spans="1:20" ht="45" x14ac:dyDescent="0.25">
      <c r="A91" s="184"/>
      <c r="I91" s="191"/>
      <c r="J91" s="192" t="s">
        <v>429</v>
      </c>
      <c r="K91" s="193">
        <f>IF([2]Booking_SGN!$B$2="SGN",INDEX([2]!volume,MATCH($I$11,[2]!customer,0),MATCH([2]Booking_SGN!$C$3,[2]!week,0)),0)</f>
        <v>0</v>
      </c>
      <c r="L91" s="193">
        <f>SUM(L13:L89)</f>
        <v>15168.75</v>
      </c>
      <c r="M91" s="194">
        <f>SUM(M13:M89)</f>
        <v>27</v>
      </c>
      <c r="N91" s="191"/>
      <c r="O91" s="192" t="s">
        <v>429</v>
      </c>
      <c r="P91" s="193">
        <f>IF([2]Booking_SGN!$B$2="SGN",INDEX([2]!volume,MATCH($N$11,[2]!customer,0),MATCH([2]Booking_SGN!$C$3,[2]!week,0)),0)</f>
        <v>0</v>
      </c>
      <c r="Q91" s="193">
        <f>SUM(Q13:Q90)</f>
        <v>2960</v>
      </c>
      <c r="R91" s="194">
        <f>SUM(R13:R89)</f>
        <v>32</v>
      </c>
      <c r="S91" s="261">
        <f t="shared" ref="S91" si="10">R91+M91</f>
        <v>59</v>
      </c>
      <c r="T91" s="196"/>
    </row>
    <row r="92" spans="1:20" ht="15.75" thickBot="1" x14ac:dyDescent="0.3">
      <c r="A92" s="184"/>
      <c r="I92" s="191"/>
      <c r="J92" s="197" t="s">
        <v>430</v>
      </c>
      <c r="K92" s="198"/>
      <c r="L92" s="198"/>
      <c r="M92" s="199">
        <f>M91*K91/40/3600</f>
        <v>0</v>
      </c>
      <c r="N92" s="191"/>
      <c r="O92" s="197" t="s">
        <v>430</v>
      </c>
      <c r="P92" s="198"/>
      <c r="Q92" s="198"/>
      <c r="R92" s="199">
        <f>R91*P91/40/3600</f>
        <v>0</v>
      </c>
      <c r="S92" s="351">
        <f>R92+M92</f>
        <v>0</v>
      </c>
      <c r="T92" s="201"/>
    </row>
    <row r="93" spans="1:20" ht="15.75" thickBot="1" x14ac:dyDescent="0.3">
      <c r="A93" s="184"/>
      <c r="I93" s="191"/>
      <c r="M93" s="267"/>
      <c r="N93" s="191"/>
      <c r="S93" s="407"/>
    </row>
    <row r="94" spans="1:20" ht="30" x14ac:dyDescent="0.25">
      <c r="A94" s="1042" t="s">
        <v>431</v>
      </c>
      <c r="B94" s="354" t="s">
        <v>432</v>
      </c>
      <c r="C94" s="355" t="s">
        <v>180</v>
      </c>
      <c r="D94" s="356" t="s">
        <v>433</v>
      </c>
      <c r="E94" s="356"/>
      <c r="F94" s="357"/>
      <c r="G94" s="358"/>
      <c r="H94" s="359"/>
      <c r="I94" s="389"/>
      <c r="J94" s="372"/>
      <c r="K94" s="217">
        <f>IF([2]Booking_SGN!$B$2="SGN",INDEX([2]!volume,MATCH($I$11,[2]!customer,0),MATCH([2]Booking_SGN!$C$3,[2]!week,0)),0)</f>
        <v>0</v>
      </c>
      <c r="L94" s="217">
        <f t="shared" ref="L94" si="11">IF(C94="APLL BK",G94,G94*J94)</f>
        <v>0</v>
      </c>
      <c r="M94" s="373">
        <f t="shared" ref="M94" si="12">IFERROR(IF(OR(E94="Sea",E94="Air+Sea"),IF(C94="APLL BK",G94*IF(I94="",1,I94),L94/K94*IF(I94="",1,I94)),0),0)</f>
        <v>0</v>
      </c>
      <c r="N94" s="389"/>
      <c r="O94" s="361">
        <v>1</v>
      </c>
      <c r="P94" s="217">
        <f>IF([2]Booking_SGN!$B$2="SGN",INDEX([2]!volume,MATCH($N$11,[2]!customer,0),MATCH([2]Booking_SGN!$C$3,[2]!week,0)),0)</f>
        <v>0</v>
      </c>
      <c r="Q94" s="218">
        <f t="shared" ref="Q94" si="13">IF(OR(E94="Air",E94="Air+Sea"),IF(C94="APLL BK",G94,G94*O94),0)</f>
        <v>0</v>
      </c>
      <c r="R94" s="373">
        <f t="shared" ref="R94" si="14">IFERROR(IF(OR(E94="Air",E94="Air+Sea"),IF(C94="APLL BK",G94*IF(N94="",1,N94),Q94/P94*IF(N94="",1,N94)),0),0)</f>
        <v>0</v>
      </c>
      <c r="S94" s="384" t="e" cm="1">
        <f t="array" ref="S94">_xlfn.IFS(E94="Air",R94,E94="Sea",M94,E94="Air+Sea",M94+R94)</f>
        <v>#N/A</v>
      </c>
      <c r="T94" s="324"/>
    </row>
    <row r="95" spans="1:20" x14ac:dyDescent="0.25">
      <c r="A95" s="1043"/>
      <c r="B95" s="374" t="s">
        <v>502</v>
      </c>
      <c r="C95" s="318" t="s">
        <v>308</v>
      </c>
      <c r="D95" s="367" t="s">
        <v>503</v>
      </c>
      <c r="E95" s="150" t="s">
        <v>486</v>
      </c>
      <c r="F95" s="311"/>
      <c r="G95" s="224">
        <v>90</v>
      </c>
      <c r="H95" s="225"/>
      <c r="I95" s="390"/>
      <c r="J95" s="334">
        <v>0.25</v>
      </c>
      <c r="K95" s="124">
        <f>IF([2]Booking_SGN!$B$2="SGN",INDEX([2]!volume,MATCH($I$11,[2]!customer,0),MATCH([2]Booking_SGN!$C$3,[2]!week,0)),0)</f>
        <v>0</v>
      </c>
      <c r="L95" s="124">
        <f t="shared" ref="L95:L151" si="15">IF(C95="APLL BK",G95,G95*J95)</f>
        <v>22.5</v>
      </c>
      <c r="M95" s="125">
        <f t="shared" ref="M95:M151" si="16">IFERROR(IF(OR(E95="Sea",E95="Air+Sea"),IF(C95="APLL BK",G95*IF(I95="",1,I95),L95/K95*IF(I95="",1,I95)),0),0)</f>
        <v>0</v>
      </c>
      <c r="N95" s="390"/>
      <c r="O95" s="369"/>
      <c r="P95" s="124">
        <f>IF([2]Booking_SGN!$B$2="SGN",INDEX([2]!volume,MATCH($N$11,[2]!customer,0),MATCH([2]Booking_SGN!$C$3,[2]!week,0)),0)</f>
        <v>0</v>
      </c>
      <c r="Q95" s="124">
        <f t="shared" ref="Q95:Q151" si="17">IF(OR(E95="Air",E95="Air+Sea"),IF(C95="APLL BK",G95,G95*O95),0)</f>
        <v>0</v>
      </c>
      <c r="R95" s="125">
        <f t="shared" ref="R95:R151" si="18">IFERROR(IF(OR(E95="Air",E95="Air+Sea"),IF(C95="APLL BK",G95*IF(N95="",1,N95),Q95/P95*IF(N95="",1,N95)),0),0)</f>
        <v>0</v>
      </c>
      <c r="S95" s="386" cm="1">
        <f t="array" ref="S95">_xlfn.IFS(E95="Air",R95,E95="Sea",M95,E95="Air+Sea",M95+R95)</f>
        <v>0</v>
      </c>
      <c r="T95" s="324"/>
    </row>
    <row r="96" spans="1:20" x14ac:dyDescent="0.25">
      <c r="A96" s="1043"/>
      <c r="B96" s="374" t="s">
        <v>504</v>
      </c>
      <c r="C96" s="318" t="s">
        <v>308</v>
      </c>
      <c r="D96" s="318" t="s">
        <v>505</v>
      </c>
      <c r="E96" s="150" t="s">
        <v>486</v>
      </c>
      <c r="F96" s="311"/>
      <c r="G96" s="224">
        <v>90</v>
      </c>
      <c r="H96" s="225"/>
      <c r="I96" s="393"/>
      <c r="J96" s="334">
        <v>0.25</v>
      </c>
      <c r="K96" s="124">
        <f>IF([2]Booking_SGN!$B$2="SGN",INDEX([2]!volume,MATCH($I$11,[2]!customer,0),MATCH([2]Booking_SGN!$C$3,[2]!week,0)),0)</f>
        <v>0</v>
      </c>
      <c r="L96" s="124">
        <f t="shared" si="15"/>
        <v>22.5</v>
      </c>
      <c r="M96" s="125">
        <f t="shared" si="16"/>
        <v>0</v>
      </c>
      <c r="N96" s="390"/>
      <c r="O96" s="369"/>
      <c r="P96" s="124">
        <f>IF([2]Booking_SGN!$B$2="SGN",INDEX([2]!volume,MATCH($N$11,[2]!customer,0),MATCH([2]Booking_SGN!$C$3,[2]!week,0)),0)</f>
        <v>0</v>
      </c>
      <c r="Q96" s="124">
        <f t="shared" si="17"/>
        <v>0</v>
      </c>
      <c r="R96" s="125">
        <f t="shared" si="18"/>
        <v>0</v>
      </c>
      <c r="S96" s="386" cm="1">
        <f t="array" ref="S96">_xlfn.IFS(E96="Air",R96,E96="Sea",M96,E96="Air+Sea",M96+R96)</f>
        <v>0</v>
      </c>
      <c r="T96" s="324"/>
    </row>
    <row r="97" spans="1:20" x14ac:dyDescent="0.25">
      <c r="A97" s="1043"/>
      <c r="B97" s="303"/>
      <c r="C97" s="321" t="s">
        <v>308</v>
      </c>
      <c r="D97" s="285" t="s">
        <v>436</v>
      </c>
      <c r="E97" s="285"/>
      <c r="F97" s="312"/>
      <c r="G97" s="342">
        <v>5</v>
      </c>
      <c r="H97" s="322"/>
      <c r="I97" s="391"/>
      <c r="J97" s="335">
        <v>1</v>
      </c>
      <c r="K97" s="136">
        <f>IF([2]Booking_SGN!$B$2="SGN",INDEX([2]!volume,MATCH($I$11,[2]!customer,0),MATCH([2]Booking_SGN!$C$3,[2]!week,0)),0)</f>
        <v>0</v>
      </c>
      <c r="L97" s="136">
        <f t="shared" si="15"/>
        <v>5</v>
      </c>
      <c r="M97" s="344">
        <f t="shared" si="16"/>
        <v>0</v>
      </c>
      <c r="N97" s="391"/>
      <c r="O97" s="366">
        <v>1</v>
      </c>
      <c r="P97" s="136">
        <f>IF([2]Booking_SGN!$B$2="SGN",INDEX([2]!volume,MATCH($N$11,[2]!customer,0),MATCH([2]Booking_SGN!$C$3,[2]!week,0)),0)</f>
        <v>0</v>
      </c>
      <c r="Q97" s="365">
        <f t="shared" si="17"/>
        <v>0</v>
      </c>
      <c r="R97" s="344">
        <f t="shared" si="18"/>
        <v>0</v>
      </c>
      <c r="S97" s="387" t="e" cm="1">
        <f t="array" ref="S97">_xlfn.IFS(E97="Air",R97,E97="Sea",M97,E97="Air+Sea",M97+R97)</f>
        <v>#N/A</v>
      </c>
      <c r="T97" s="324"/>
    </row>
    <row r="98" spans="1:20" x14ac:dyDescent="0.25">
      <c r="A98" s="1043"/>
      <c r="B98" s="303"/>
      <c r="C98" s="321" t="s">
        <v>308</v>
      </c>
      <c r="D98" s="285" t="s">
        <v>437</v>
      </c>
      <c r="E98" s="285"/>
      <c r="F98" s="312"/>
      <c r="G98" s="342">
        <v>5</v>
      </c>
      <c r="H98" s="322"/>
      <c r="I98" s="391"/>
      <c r="J98" s="335">
        <v>1</v>
      </c>
      <c r="K98" s="136">
        <f>IF([2]Booking_SGN!$B$2="SGN",INDEX([2]!volume,MATCH($I$11,[2]!customer,0),MATCH([2]Booking_SGN!$C$3,[2]!week,0)),0)</f>
        <v>0</v>
      </c>
      <c r="L98" s="136">
        <f t="shared" si="15"/>
        <v>5</v>
      </c>
      <c r="M98" s="344">
        <f t="shared" si="16"/>
        <v>0</v>
      </c>
      <c r="N98" s="391"/>
      <c r="O98" s="366">
        <v>1</v>
      </c>
      <c r="P98" s="136">
        <f>IF([2]Booking_SGN!$B$2="SGN",INDEX([2]!volume,MATCH($N$11,[2]!customer,0),MATCH([2]Booking_SGN!$C$3,[2]!week,0)),0)</f>
        <v>0</v>
      </c>
      <c r="Q98" s="365">
        <f t="shared" si="17"/>
        <v>0</v>
      </c>
      <c r="R98" s="344">
        <f t="shared" si="18"/>
        <v>0</v>
      </c>
      <c r="S98" s="387" t="e" cm="1">
        <f t="array" ref="S98">_xlfn.IFS(E98="Air",R98,E98="Sea",M98,E98="Air+Sea",M98+R98)</f>
        <v>#N/A</v>
      </c>
      <c r="T98" s="324"/>
    </row>
    <row r="99" spans="1:20" ht="45" x14ac:dyDescent="0.25">
      <c r="A99" s="1043"/>
      <c r="B99" s="303" t="s">
        <v>438</v>
      </c>
      <c r="C99" s="321" t="s">
        <v>496</v>
      </c>
      <c r="D99" s="285" t="s">
        <v>439</v>
      </c>
      <c r="E99" s="285"/>
      <c r="F99" s="312"/>
      <c r="G99" s="342"/>
      <c r="H99" s="322"/>
      <c r="I99" s="391"/>
      <c r="J99" s="335"/>
      <c r="K99" s="136">
        <f>IF([2]Booking_SGN!$B$2="SGN",INDEX([2]!volume,MATCH($I$11,[2]!customer,0),MATCH([2]Booking_SGN!$C$3,[2]!week,0)),0)</f>
        <v>0</v>
      </c>
      <c r="L99" s="136">
        <f t="shared" si="15"/>
        <v>0</v>
      </c>
      <c r="M99" s="344">
        <f t="shared" si="16"/>
        <v>0</v>
      </c>
      <c r="N99" s="391"/>
      <c r="O99" s="366"/>
      <c r="P99" s="136">
        <f>IF([2]Booking_SGN!$B$2="SGN",INDEX([2]!volume,MATCH($N$11,[2]!customer,0),MATCH([2]Booking_SGN!$C$3,[2]!week,0)),0)</f>
        <v>0</v>
      </c>
      <c r="Q99" s="365">
        <f t="shared" si="17"/>
        <v>0</v>
      </c>
      <c r="R99" s="344">
        <f t="shared" si="18"/>
        <v>0</v>
      </c>
      <c r="S99" s="387" t="e" cm="1">
        <f t="array" ref="S99">_xlfn.IFS(E99="Air",R99,E99="Sea",M99,E99="Air+Sea",M99+R99)</f>
        <v>#N/A</v>
      </c>
      <c r="T99" s="324"/>
    </row>
    <row r="100" spans="1:20" x14ac:dyDescent="0.25">
      <c r="A100" s="1043"/>
      <c r="B100" s="303"/>
      <c r="C100" s="321" t="s">
        <v>496</v>
      </c>
      <c r="D100" s="285" t="s">
        <v>440</v>
      </c>
      <c r="E100" s="285"/>
      <c r="F100" s="312"/>
      <c r="G100" s="342"/>
      <c r="H100" s="322"/>
      <c r="I100" s="391"/>
      <c r="J100" s="335"/>
      <c r="K100" s="136">
        <f>IF([2]Booking_SGN!$B$2="SGN",INDEX([2]!volume,MATCH($I$11,[2]!customer,0),MATCH([2]Booking_SGN!$C$3,[2]!week,0)),0)</f>
        <v>0</v>
      </c>
      <c r="L100" s="136">
        <f t="shared" si="15"/>
        <v>0</v>
      </c>
      <c r="M100" s="344">
        <f t="shared" si="16"/>
        <v>0</v>
      </c>
      <c r="N100" s="391"/>
      <c r="O100" s="366"/>
      <c r="P100" s="136">
        <f>IF([2]Booking_SGN!$B$2="SGN",INDEX([2]!volume,MATCH($N$11,[2]!customer,0),MATCH([2]Booking_SGN!$C$3,[2]!week,0)),0)</f>
        <v>0</v>
      </c>
      <c r="Q100" s="365">
        <f t="shared" si="17"/>
        <v>0</v>
      </c>
      <c r="R100" s="344">
        <f t="shared" si="18"/>
        <v>0</v>
      </c>
      <c r="S100" s="387" t="e" cm="1">
        <f t="array" ref="S100">_xlfn.IFS(E100="Air",R100,E100="Sea",M100,E100="Air+Sea",M100+R100)</f>
        <v>#N/A</v>
      </c>
      <c r="T100" s="324"/>
    </row>
    <row r="101" spans="1:20" x14ac:dyDescent="0.25">
      <c r="A101" s="1043"/>
      <c r="B101" s="142"/>
      <c r="C101" s="318" t="s">
        <v>496</v>
      </c>
      <c r="D101" s="150" t="s">
        <v>240</v>
      </c>
      <c r="E101" s="150" t="s">
        <v>11</v>
      </c>
      <c r="F101" s="320"/>
      <c r="G101" s="224">
        <v>5</v>
      </c>
      <c r="H101" s="231"/>
      <c r="I101" s="390"/>
      <c r="J101" s="334">
        <v>2</v>
      </c>
      <c r="K101" s="124">
        <f>IF([2]Booking_SGN!$B$2="SGN",INDEX([2]!volume,MATCH($I$11,[2]!customer,0),MATCH([2]Booking_SGN!$C$3,[2]!week,0)),0)</f>
        <v>0</v>
      </c>
      <c r="L101" s="124">
        <f t="shared" si="15"/>
        <v>10</v>
      </c>
      <c r="M101" s="125">
        <f t="shared" si="16"/>
        <v>0</v>
      </c>
      <c r="N101" s="391"/>
      <c r="O101" s="366">
        <v>1</v>
      </c>
      <c r="P101" s="136">
        <f>IF([2]Booking_SGN!$B$2="SGN",INDEX([2]!volume,MATCH($N$11,[2]!customer,0),MATCH([2]Booking_SGN!$C$3,[2]!week,0)),0)</f>
        <v>0</v>
      </c>
      <c r="Q101" s="365">
        <f t="shared" si="17"/>
        <v>0</v>
      </c>
      <c r="R101" s="344">
        <f t="shared" si="18"/>
        <v>0</v>
      </c>
      <c r="S101" s="386" cm="1">
        <f t="array" ref="S101">_xlfn.IFS(E101="Air",R101,E101="Sea",M101,E101="Air+Sea",M101+R101)</f>
        <v>0</v>
      </c>
      <c r="T101" s="324"/>
    </row>
    <row r="102" spans="1:20" ht="30" x14ac:dyDescent="0.25">
      <c r="A102" s="1043"/>
      <c r="B102" s="142"/>
      <c r="C102" s="318" t="s">
        <v>496</v>
      </c>
      <c r="D102" s="150" t="s">
        <v>508</v>
      </c>
      <c r="E102" s="150" t="s">
        <v>11</v>
      </c>
      <c r="F102" s="320"/>
      <c r="G102" s="224">
        <v>10</v>
      </c>
      <c r="H102" s="231"/>
      <c r="I102" s="390"/>
      <c r="J102" s="334">
        <v>2</v>
      </c>
      <c r="K102" s="124">
        <f>IF([2]Booking_SGN!$B$2="SGN",INDEX([2]!volume,MATCH($I$11,[2]!customer,0),MATCH([2]Booking_SGN!$C$3,[2]!week,0)),0)</f>
        <v>0</v>
      </c>
      <c r="L102" s="124">
        <f t="shared" si="15"/>
        <v>20</v>
      </c>
      <c r="M102" s="125">
        <f t="shared" si="16"/>
        <v>0</v>
      </c>
      <c r="N102" s="391"/>
      <c r="O102" s="366">
        <v>1</v>
      </c>
      <c r="P102" s="136">
        <f>IF([2]Booking_SGN!$B$2="SGN",INDEX([2]!volume,MATCH($N$11,[2]!customer,0),MATCH([2]Booking_SGN!$C$3,[2]!week,0)),0)</f>
        <v>0</v>
      </c>
      <c r="Q102" s="365">
        <f t="shared" si="17"/>
        <v>0</v>
      </c>
      <c r="R102" s="344">
        <f t="shared" si="18"/>
        <v>0</v>
      </c>
      <c r="S102" s="386" cm="1">
        <f t="array" ref="S102">_xlfn.IFS(E102="Air",R102,E102="Sea",M102,E102="Air+Sea",M102+R102)</f>
        <v>0</v>
      </c>
      <c r="T102" s="324"/>
    </row>
    <row r="103" spans="1:20" x14ac:dyDescent="0.25">
      <c r="A103" s="1043"/>
      <c r="B103" s="142" t="s">
        <v>409</v>
      </c>
      <c r="C103" s="318" t="s">
        <v>314</v>
      </c>
      <c r="D103" s="150" t="s">
        <v>315</v>
      </c>
      <c r="E103" s="150" t="s">
        <v>11</v>
      </c>
      <c r="F103" s="320">
        <v>870</v>
      </c>
      <c r="G103" s="320">
        <v>870</v>
      </c>
      <c r="H103" s="231"/>
      <c r="I103" s="390"/>
      <c r="J103" s="334">
        <v>0.13</v>
      </c>
      <c r="K103" s="124">
        <f>IF([2]Booking_SGN!$B$2="SGN",INDEX([2]!volume,MATCH($I$11,[2]!customer,0),MATCH([2]Booking_SGN!$C$3,[2]!week,0)),0)</f>
        <v>0</v>
      </c>
      <c r="L103" s="124">
        <f t="shared" si="15"/>
        <v>113.10000000000001</v>
      </c>
      <c r="M103" s="125">
        <f t="shared" si="16"/>
        <v>0</v>
      </c>
      <c r="N103" s="391"/>
      <c r="O103" s="366"/>
      <c r="P103" s="136">
        <f>IF([2]Booking_SGN!$B$2="SGN",INDEX([2]!volume,MATCH($N$11,[2]!customer,0),MATCH([2]Booking_SGN!$C$3,[2]!week,0)),0)</f>
        <v>0</v>
      </c>
      <c r="Q103" s="365">
        <f t="shared" si="17"/>
        <v>0</v>
      </c>
      <c r="R103" s="344">
        <f t="shared" si="18"/>
        <v>0</v>
      </c>
      <c r="S103" s="386" cm="1">
        <f t="array" ref="S103">_xlfn.IFS(E103="Air",R103,E103="Sea",M103,E103="Air+Sea",M103+R103)</f>
        <v>0</v>
      </c>
      <c r="T103" s="324"/>
    </row>
    <row r="104" spans="1:20" x14ac:dyDescent="0.25">
      <c r="A104" s="1043"/>
      <c r="B104" s="142" t="s">
        <v>410</v>
      </c>
      <c r="C104" s="318" t="s">
        <v>399</v>
      </c>
      <c r="D104" s="150" t="s">
        <v>411</v>
      </c>
      <c r="E104" s="150" t="s">
        <v>11</v>
      </c>
      <c r="F104" s="320">
        <v>180</v>
      </c>
      <c r="G104" s="320">
        <v>180</v>
      </c>
      <c r="H104" s="231"/>
      <c r="I104" s="390">
        <v>0.1</v>
      </c>
      <c r="J104" s="334">
        <v>2.25</v>
      </c>
      <c r="K104" s="124">
        <f>IF([2]Booking_SGN!$B$2="SGN",INDEX([2]!volume,MATCH($I$11,[2]!customer,0),MATCH([2]Booking_SGN!$C$3,[2]!week,0)),0)</f>
        <v>0</v>
      </c>
      <c r="L104" s="124">
        <f t="shared" si="15"/>
        <v>405</v>
      </c>
      <c r="M104" s="125">
        <f t="shared" si="16"/>
        <v>0</v>
      </c>
      <c r="N104" s="391"/>
      <c r="O104" s="366"/>
      <c r="P104" s="136">
        <f>IF([2]Booking_SGN!$B$2="SGN",INDEX([2]!volume,MATCH($N$11,[2]!customer,0),MATCH([2]Booking_SGN!$C$3,[2]!week,0)),0)</f>
        <v>0</v>
      </c>
      <c r="Q104" s="365">
        <f t="shared" si="17"/>
        <v>0</v>
      </c>
      <c r="R104" s="344">
        <f t="shared" si="18"/>
        <v>0</v>
      </c>
      <c r="S104" s="386" cm="1">
        <f t="array" ref="S104">_xlfn.IFS(E104="Air",R104,E104="Sea",M104,E104="Air+Sea",M104+R104)</f>
        <v>0</v>
      </c>
      <c r="T104" s="324"/>
    </row>
    <row r="105" spans="1:20" x14ac:dyDescent="0.25">
      <c r="A105" s="1043"/>
      <c r="B105" s="142" t="s">
        <v>412</v>
      </c>
      <c r="C105" s="318" t="s">
        <v>413</v>
      </c>
      <c r="D105" s="150" t="s">
        <v>414</v>
      </c>
      <c r="E105" s="150" t="s">
        <v>11</v>
      </c>
      <c r="F105" s="320">
        <v>90</v>
      </c>
      <c r="G105" s="320">
        <v>90</v>
      </c>
      <c r="H105" s="231"/>
      <c r="I105" s="390">
        <v>0.05</v>
      </c>
      <c r="J105" s="334">
        <v>1</v>
      </c>
      <c r="K105" s="124">
        <f>IF([2]Booking_SGN!$B$2="SGN",INDEX([2]!volume,MATCH($I$11,[2]!customer,0),MATCH([2]Booking_SGN!$C$3,[2]!week,0)),0)</f>
        <v>0</v>
      </c>
      <c r="L105" s="124">
        <f t="shared" si="15"/>
        <v>90</v>
      </c>
      <c r="M105" s="125">
        <f t="shared" si="16"/>
        <v>0</v>
      </c>
      <c r="N105" s="391"/>
      <c r="O105" s="366"/>
      <c r="P105" s="136">
        <f>IF([2]Booking_SGN!$B$2="SGN",INDEX([2]!volume,MATCH($N$11,[2]!customer,0),MATCH([2]Booking_SGN!$C$3,[2]!week,0)),0)</f>
        <v>0</v>
      </c>
      <c r="Q105" s="365">
        <f t="shared" si="17"/>
        <v>0</v>
      </c>
      <c r="R105" s="344">
        <f t="shared" si="18"/>
        <v>0</v>
      </c>
      <c r="S105" s="386" cm="1">
        <f t="array" ref="S105">_xlfn.IFS(E105="Air",R105,E105="Sea",M105,E105="Air+Sea",M105+R105)</f>
        <v>0</v>
      </c>
      <c r="T105" s="324"/>
    </row>
    <row r="106" spans="1:20" ht="30" x14ac:dyDescent="0.25">
      <c r="A106" s="1043"/>
      <c r="B106" s="303" t="s">
        <v>442</v>
      </c>
      <c r="C106" s="321" t="s">
        <v>150</v>
      </c>
      <c r="D106" s="285" t="s">
        <v>443</v>
      </c>
      <c r="E106" s="285"/>
      <c r="F106" s="312"/>
      <c r="G106" s="342"/>
      <c r="H106" s="322"/>
      <c r="I106" s="391"/>
      <c r="J106" s="335"/>
      <c r="K106" s="136">
        <f>IF([2]Booking_SGN!$B$2="SGN",INDEX([2]!volume,MATCH($I$11,[2]!customer,0),MATCH([2]Booking_SGN!$C$3,[2]!week,0)),0)</f>
        <v>0</v>
      </c>
      <c r="L106" s="136">
        <f t="shared" si="15"/>
        <v>0</v>
      </c>
      <c r="M106" s="344">
        <f t="shared" si="16"/>
        <v>0</v>
      </c>
      <c r="N106" s="391"/>
      <c r="O106" s="366"/>
      <c r="P106" s="136">
        <f>IF([2]Booking_SGN!$B$2="SGN",INDEX([2]!volume,MATCH($N$11,[2]!customer,0),MATCH([2]Booking_SGN!$C$3,[2]!week,0)),0)</f>
        <v>0</v>
      </c>
      <c r="Q106" s="365">
        <f t="shared" si="17"/>
        <v>0</v>
      </c>
      <c r="R106" s="344">
        <f t="shared" si="18"/>
        <v>0</v>
      </c>
      <c r="S106" s="387" t="e" cm="1">
        <f t="array" ref="S106">_xlfn.IFS(E106="Air",R106,E106="Sea",M106,E106="Air+Sea",M106+R106)</f>
        <v>#N/A</v>
      </c>
      <c r="T106" s="324"/>
    </row>
    <row r="107" spans="1:20" x14ac:dyDescent="0.25">
      <c r="A107" s="1043"/>
      <c r="B107" s="303"/>
      <c r="C107" s="321" t="s">
        <v>496</v>
      </c>
      <c r="D107" s="285" t="s">
        <v>509</v>
      </c>
      <c r="E107" s="285"/>
      <c r="F107" s="312"/>
      <c r="G107" s="342"/>
      <c r="H107" s="322"/>
      <c r="I107" s="391"/>
      <c r="J107" s="335"/>
      <c r="K107" s="136">
        <f>IF([2]Booking_SGN!$B$2="SGN",INDEX([2]!volume,MATCH($I$11,[2]!customer,0),MATCH([2]Booking_SGN!$C$3,[2]!week,0)),0)</f>
        <v>0</v>
      </c>
      <c r="L107" s="136">
        <f t="shared" si="15"/>
        <v>0</v>
      </c>
      <c r="M107" s="344">
        <f t="shared" si="16"/>
        <v>0</v>
      </c>
      <c r="N107" s="391"/>
      <c r="O107" s="366"/>
      <c r="P107" s="136">
        <f>IF([2]Booking_SGN!$B$2="SGN",INDEX([2]!volume,MATCH($N$11,[2]!customer,0),MATCH([2]Booking_SGN!$C$3,[2]!week,0)),0)</f>
        <v>0</v>
      </c>
      <c r="Q107" s="365">
        <f t="shared" si="17"/>
        <v>0</v>
      </c>
      <c r="R107" s="344">
        <f t="shared" si="18"/>
        <v>0</v>
      </c>
      <c r="S107" s="387" t="e" cm="1">
        <f t="array" ref="S107">_xlfn.IFS(E107="Air",R107,E107="Sea",M107,E107="Air+Sea",M107+R107)</f>
        <v>#N/A</v>
      </c>
      <c r="T107" s="324"/>
    </row>
    <row r="108" spans="1:20" ht="30" x14ac:dyDescent="0.25">
      <c r="A108" s="1043"/>
      <c r="B108" s="303" t="s">
        <v>444</v>
      </c>
      <c r="C108" s="321" t="s">
        <v>150</v>
      </c>
      <c r="D108" s="285" t="s">
        <v>445</v>
      </c>
      <c r="E108" s="285"/>
      <c r="F108" s="312"/>
      <c r="G108" s="342"/>
      <c r="H108" s="322"/>
      <c r="I108" s="391"/>
      <c r="J108" s="335"/>
      <c r="K108" s="136">
        <f>IF([2]Booking_SGN!$B$2="SGN",INDEX([2]!volume,MATCH($I$11,[2]!customer,0),MATCH([2]Booking_SGN!$C$3,[2]!week,0)),0)</f>
        <v>0</v>
      </c>
      <c r="L108" s="136">
        <f t="shared" si="15"/>
        <v>0</v>
      </c>
      <c r="M108" s="344">
        <f t="shared" si="16"/>
        <v>0</v>
      </c>
      <c r="N108" s="391"/>
      <c r="O108" s="366"/>
      <c r="P108" s="136">
        <f>IF([2]Booking_SGN!$B$2="SGN",INDEX([2]!volume,MATCH($N$11,[2]!customer,0),MATCH([2]Booking_SGN!$C$3,[2]!week,0)),0)</f>
        <v>0</v>
      </c>
      <c r="Q108" s="365">
        <f t="shared" si="17"/>
        <v>0</v>
      </c>
      <c r="R108" s="344">
        <f t="shared" si="18"/>
        <v>0</v>
      </c>
      <c r="S108" s="387" t="e" cm="1">
        <f t="array" ref="S108">_xlfn.IFS(E108="Air",R108,E108="Sea",M108,E108="Air+Sea",M108+R108)</f>
        <v>#N/A</v>
      </c>
      <c r="T108" s="324"/>
    </row>
    <row r="109" spans="1:20" x14ac:dyDescent="0.25">
      <c r="A109" s="1043"/>
      <c r="B109" s="303"/>
      <c r="C109" s="321" t="s">
        <v>150</v>
      </c>
      <c r="D109" s="285" t="s">
        <v>446</v>
      </c>
      <c r="E109" s="285"/>
      <c r="F109" s="312"/>
      <c r="G109" s="342"/>
      <c r="H109" s="322"/>
      <c r="I109" s="391"/>
      <c r="J109" s="335"/>
      <c r="K109" s="136">
        <f>IF([2]Booking_SGN!$B$2="SGN",INDEX([2]!volume,MATCH($I$11,[2]!customer,0),MATCH([2]Booking_SGN!$C$3,[2]!week,0)),0)</f>
        <v>0</v>
      </c>
      <c r="L109" s="136">
        <f t="shared" si="15"/>
        <v>0</v>
      </c>
      <c r="M109" s="344">
        <f t="shared" si="16"/>
        <v>0</v>
      </c>
      <c r="N109" s="391"/>
      <c r="O109" s="366"/>
      <c r="P109" s="136">
        <f>IF([2]Booking_SGN!$B$2="SGN",INDEX([2]!volume,MATCH($N$11,[2]!customer,0),MATCH([2]Booking_SGN!$C$3,[2]!week,0)),0)</f>
        <v>0</v>
      </c>
      <c r="Q109" s="365">
        <f t="shared" si="17"/>
        <v>0</v>
      </c>
      <c r="R109" s="344">
        <f t="shared" si="18"/>
        <v>0</v>
      </c>
      <c r="S109" s="387" t="e" cm="1">
        <f t="array" ref="S109">_xlfn.IFS(E109="Air",R109,E109="Sea",M109,E109="Air+Sea",M109+R109)</f>
        <v>#N/A</v>
      </c>
      <c r="T109" s="324"/>
    </row>
    <row r="110" spans="1:20" x14ac:dyDescent="0.25">
      <c r="A110" s="1043"/>
      <c r="B110" s="303"/>
      <c r="C110" s="321" t="s">
        <v>150</v>
      </c>
      <c r="D110" s="285" t="s">
        <v>447</v>
      </c>
      <c r="E110" s="285"/>
      <c r="F110" s="312"/>
      <c r="G110" s="342"/>
      <c r="H110" s="322"/>
      <c r="I110" s="391"/>
      <c r="J110" s="335"/>
      <c r="K110" s="136">
        <f>IF([2]Booking_SGN!$B$2="SGN",INDEX([2]!volume,MATCH($I$11,[2]!customer,0),MATCH([2]Booking_SGN!$C$3,[2]!week,0)),0)</f>
        <v>0</v>
      </c>
      <c r="L110" s="136">
        <f t="shared" si="15"/>
        <v>0</v>
      </c>
      <c r="M110" s="344">
        <f t="shared" si="16"/>
        <v>0</v>
      </c>
      <c r="N110" s="391"/>
      <c r="O110" s="366"/>
      <c r="P110" s="136">
        <f>IF([2]Booking_SGN!$B$2="SGN",INDEX([2]!volume,MATCH($N$11,[2]!customer,0),MATCH([2]Booking_SGN!$C$3,[2]!week,0)),0)</f>
        <v>0</v>
      </c>
      <c r="Q110" s="365">
        <f t="shared" si="17"/>
        <v>0</v>
      </c>
      <c r="R110" s="344">
        <f t="shared" si="18"/>
        <v>0</v>
      </c>
      <c r="S110" s="387" t="e" cm="1">
        <f t="array" ref="S110">_xlfn.IFS(E110="Air",R110,E110="Sea",M110,E110="Air+Sea",M110+R110)</f>
        <v>#N/A</v>
      </c>
      <c r="T110" s="324"/>
    </row>
    <row r="111" spans="1:20" x14ac:dyDescent="0.25">
      <c r="A111" s="1043"/>
      <c r="B111" s="303" t="s">
        <v>448</v>
      </c>
      <c r="C111" s="321" t="s">
        <v>150</v>
      </c>
      <c r="D111" s="285" t="s">
        <v>449</v>
      </c>
      <c r="E111" s="285"/>
      <c r="F111" s="312"/>
      <c r="G111" s="342"/>
      <c r="H111" s="322"/>
      <c r="I111" s="391"/>
      <c r="J111" s="335"/>
      <c r="K111" s="136">
        <f>IF([2]Booking_SGN!$B$2="SGN",INDEX([2]!volume,MATCH($I$11,[2]!customer,0),MATCH([2]Booking_SGN!$C$3,[2]!week,0)),0)</f>
        <v>0</v>
      </c>
      <c r="L111" s="136">
        <f t="shared" si="15"/>
        <v>0</v>
      </c>
      <c r="M111" s="344">
        <f t="shared" si="16"/>
        <v>0</v>
      </c>
      <c r="N111" s="391"/>
      <c r="O111" s="366"/>
      <c r="P111" s="136">
        <f>IF([2]Booking_SGN!$B$2="SGN",INDEX([2]!volume,MATCH($N$11,[2]!customer,0),MATCH([2]Booking_SGN!$C$3,[2]!week,0)),0)</f>
        <v>0</v>
      </c>
      <c r="Q111" s="365">
        <f t="shared" si="17"/>
        <v>0</v>
      </c>
      <c r="R111" s="344">
        <f t="shared" si="18"/>
        <v>0</v>
      </c>
      <c r="S111" s="387" t="e" cm="1">
        <f t="array" ref="S111">_xlfn.IFS(E111="Air",R111,E111="Sea",M111,E111="Air+Sea",M111+R111)</f>
        <v>#N/A</v>
      </c>
      <c r="T111" s="324"/>
    </row>
    <row r="112" spans="1:20" x14ac:dyDescent="0.25">
      <c r="A112" s="1043"/>
      <c r="B112" s="303" t="s">
        <v>450</v>
      </c>
      <c r="C112" s="321" t="s">
        <v>451</v>
      </c>
      <c r="D112" s="285" t="s">
        <v>452</v>
      </c>
      <c r="E112" s="285"/>
      <c r="F112" s="312"/>
      <c r="G112" s="342"/>
      <c r="H112" s="322"/>
      <c r="I112" s="391"/>
      <c r="J112" s="335"/>
      <c r="K112" s="136">
        <f>IF([2]Booking_SGN!$B$2="SGN",INDEX([2]!volume,MATCH($I$11,[2]!customer,0),MATCH([2]Booking_SGN!$C$3,[2]!week,0)),0)</f>
        <v>0</v>
      </c>
      <c r="L112" s="136">
        <f t="shared" si="15"/>
        <v>0</v>
      </c>
      <c r="M112" s="344">
        <f t="shared" si="16"/>
        <v>0</v>
      </c>
      <c r="N112" s="391"/>
      <c r="O112" s="366"/>
      <c r="P112" s="136">
        <f>IF([2]Booking_SGN!$B$2="SGN",INDEX([2]!volume,MATCH($N$11,[2]!customer,0),MATCH([2]Booking_SGN!$C$3,[2]!week,0)),0)</f>
        <v>0</v>
      </c>
      <c r="Q112" s="365">
        <f t="shared" si="17"/>
        <v>0</v>
      </c>
      <c r="R112" s="344">
        <f t="shared" si="18"/>
        <v>0</v>
      </c>
      <c r="S112" s="387" t="e" cm="1">
        <f t="array" ref="S112">_xlfn.IFS(E112="Air",R112,E112="Sea",M112,E112="Air+Sea",M112+R112)</f>
        <v>#N/A</v>
      </c>
      <c r="T112" s="324"/>
    </row>
    <row r="113" spans="1:20" x14ac:dyDescent="0.25">
      <c r="A113" s="1043"/>
      <c r="B113" s="142" t="s">
        <v>453</v>
      </c>
      <c r="C113" s="321" t="s">
        <v>451</v>
      </c>
      <c r="D113" s="285" t="s">
        <v>454</v>
      </c>
      <c r="E113" s="285"/>
      <c r="F113" s="312"/>
      <c r="G113" s="342"/>
      <c r="H113" s="322"/>
      <c r="I113" s="391"/>
      <c r="J113" s="335"/>
      <c r="K113" s="136">
        <f>IF([2]Booking_SGN!$B$2="SGN",INDEX([2]!volume,MATCH($I$11,[2]!customer,0),MATCH([2]Booking_SGN!$C$3,[2]!week,0)),0)</f>
        <v>0</v>
      </c>
      <c r="L113" s="136">
        <f t="shared" si="15"/>
        <v>0</v>
      </c>
      <c r="M113" s="344">
        <f t="shared" si="16"/>
        <v>0</v>
      </c>
      <c r="N113" s="391"/>
      <c r="O113" s="366"/>
      <c r="P113" s="136">
        <f>IF([2]Booking_SGN!$B$2="SGN",INDEX([2]!volume,MATCH($N$11,[2]!customer,0),MATCH([2]Booking_SGN!$C$3,[2]!week,0)),0)</f>
        <v>0</v>
      </c>
      <c r="Q113" s="365">
        <f t="shared" si="17"/>
        <v>0</v>
      </c>
      <c r="R113" s="344">
        <f t="shared" si="18"/>
        <v>0</v>
      </c>
      <c r="S113" s="387" t="e" cm="1">
        <f t="array" ref="S113">_xlfn.IFS(E113="Air",R113,E113="Sea",M113,E113="Air+Sea",M113+R113)</f>
        <v>#N/A</v>
      </c>
      <c r="T113" s="324"/>
    </row>
    <row r="114" spans="1:20" x14ac:dyDescent="0.25">
      <c r="A114" s="1043"/>
      <c r="B114" s="142"/>
      <c r="C114" s="321" t="s">
        <v>451</v>
      </c>
      <c r="D114" s="285" t="s">
        <v>455</v>
      </c>
      <c r="E114" s="285"/>
      <c r="F114" s="312"/>
      <c r="G114" s="342"/>
      <c r="H114" s="322"/>
      <c r="I114" s="391"/>
      <c r="J114" s="335"/>
      <c r="K114" s="136">
        <f>IF([2]Booking_SGN!$B$2="SGN",INDEX([2]!volume,MATCH($I$11,[2]!customer,0),MATCH([2]Booking_SGN!$C$3,[2]!week,0)),0)</f>
        <v>0</v>
      </c>
      <c r="L114" s="136">
        <f t="shared" si="15"/>
        <v>0</v>
      </c>
      <c r="M114" s="344">
        <f t="shared" si="16"/>
        <v>0</v>
      </c>
      <c r="N114" s="391"/>
      <c r="O114" s="366"/>
      <c r="P114" s="136">
        <f>IF([2]Booking_SGN!$B$2="SGN",INDEX([2]!volume,MATCH($N$11,[2]!customer,0),MATCH([2]Booking_SGN!$C$3,[2]!week,0)),0)</f>
        <v>0</v>
      </c>
      <c r="Q114" s="365">
        <f t="shared" si="17"/>
        <v>0</v>
      </c>
      <c r="R114" s="344">
        <f t="shared" si="18"/>
        <v>0</v>
      </c>
      <c r="S114" s="387" t="e" cm="1">
        <f t="array" ref="S114">_xlfn.IFS(E114="Air",R114,E114="Sea",M114,E114="Air+Sea",M114+R114)</f>
        <v>#N/A</v>
      </c>
      <c r="T114" s="324"/>
    </row>
    <row r="115" spans="1:20" x14ac:dyDescent="0.25">
      <c r="A115" s="1043"/>
      <c r="B115" s="142"/>
      <c r="C115" s="321" t="s">
        <v>496</v>
      </c>
      <c r="D115" s="285" t="s">
        <v>510</v>
      </c>
      <c r="E115" s="285"/>
      <c r="F115" s="312"/>
      <c r="G115" s="342"/>
      <c r="H115" s="322"/>
      <c r="I115" s="391"/>
      <c r="J115" s="335"/>
      <c r="K115" s="136">
        <f>IF([2]Booking_SGN!$B$2="SGN",INDEX([2]!volume,MATCH($I$11,[2]!customer,0),MATCH([2]Booking_SGN!$C$3,[2]!week,0)),0)</f>
        <v>0</v>
      </c>
      <c r="L115" s="136">
        <f t="shared" si="15"/>
        <v>0</v>
      </c>
      <c r="M115" s="344">
        <f t="shared" si="16"/>
        <v>0</v>
      </c>
      <c r="N115" s="391"/>
      <c r="O115" s="366">
        <v>10</v>
      </c>
      <c r="P115" s="136">
        <f>IF([2]Booking_SGN!$B$2="SGN",INDEX([2]!volume,MATCH($N$11,[2]!customer,0),MATCH([2]Booking_SGN!$C$3,[2]!week,0)),0)</f>
        <v>0</v>
      </c>
      <c r="Q115" s="365">
        <f t="shared" si="17"/>
        <v>0</v>
      </c>
      <c r="R115" s="344">
        <f t="shared" si="18"/>
        <v>0</v>
      </c>
      <c r="S115" s="387" t="e" cm="1">
        <f t="array" ref="S115">_xlfn.IFS(E115="Air",R115,E115="Sea",M115,E115="Air+Sea",M115+R115)</f>
        <v>#N/A</v>
      </c>
      <c r="T115" s="324"/>
    </row>
    <row r="116" spans="1:20" x14ac:dyDescent="0.25">
      <c r="A116" s="1043"/>
      <c r="B116" s="142"/>
      <c r="C116" s="321" t="s">
        <v>487</v>
      </c>
      <c r="D116" s="285" t="s">
        <v>456</v>
      </c>
      <c r="E116" s="285"/>
      <c r="F116" s="312"/>
      <c r="G116" s="342"/>
      <c r="H116" s="322"/>
      <c r="I116" s="391"/>
      <c r="J116" s="335"/>
      <c r="K116" s="136">
        <f>IF([2]Booking_SGN!$B$2="SGN",INDEX([2]!volume,MATCH($I$11,[2]!customer,0),MATCH([2]Booking_SGN!$C$3,[2]!week,0)),0)</f>
        <v>0</v>
      </c>
      <c r="L116" s="136">
        <f t="shared" si="15"/>
        <v>0</v>
      </c>
      <c r="M116" s="344">
        <f t="shared" si="16"/>
        <v>0</v>
      </c>
      <c r="N116" s="391"/>
      <c r="O116" s="366"/>
      <c r="P116" s="136">
        <f>IF([2]Booking_SGN!$B$2="SGN",INDEX([2]!volume,MATCH($N$11,[2]!customer,0),MATCH([2]Booking_SGN!$C$3,[2]!week,0)),0)</f>
        <v>0</v>
      </c>
      <c r="Q116" s="365">
        <f t="shared" si="17"/>
        <v>0</v>
      </c>
      <c r="R116" s="344">
        <f t="shared" si="18"/>
        <v>0</v>
      </c>
      <c r="S116" s="387" t="e" cm="1">
        <f t="array" ref="S116">_xlfn.IFS(E116="Air",R116,E116="Sea",M116,E116="Air+Sea",M116+R116)</f>
        <v>#N/A</v>
      </c>
      <c r="T116" s="324"/>
    </row>
    <row r="117" spans="1:20" x14ac:dyDescent="0.25">
      <c r="A117" s="1043"/>
      <c r="B117" s="142"/>
      <c r="C117" s="321" t="s">
        <v>487</v>
      </c>
      <c r="D117" s="285" t="s">
        <v>457</v>
      </c>
      <c r="E117" s="285"/>
      <c r="F117" s="312"/>
      <c r="G117" s="342"/>
      <c r="H117" s="322"/>
      <c r="I117" s="391"/>
      <c r="J117" s="335"/>
      <c r="K117" s="136">
        <f>IF([2]Booking_SGN!$B$2="SGN",INDEX([2]!volume,MATCH($I$11,[2]!customer,0),MATCH([2]Booking_SGN!$C$3,[2]!week,0)),0)</f>
        <v>0</v>
      </c>
      <c r="L117" s="136">
        <f t="shared" si="15"/>
        <v>0</v>
      </c>
      <c r="M117" s="344">
        <f t="shared" si="16"/>
        <v>0</v>
      </c>
      <c r="N117" s="391"/>
      <c r="O117" s="366"/>
      <c r="P117" s="136">
        <f>IF([2]Booking_SGN!$B$2="SGN",INDEX([2]!volume,MATCH($N$11,[2]!customer,0),MATCH([2]Booking_SGN!$C$3,[2]!week,0)),0)</f>
        <v>0</v>
      </c>
      <c r="Q117" s="365">
        <f t="shared" si="17"/>
        <v>0</v>
      </c>
      <c r="R117" s="344">
        <f t="shared" si="18"/>
        <v>0</v>
      </c>
      <c r="S117" s="387" t="e" cm="1">
        <f t="array" ref="S117">_xlfn.IFS(E117="Air",R117,E117="Sea",M117,E117="Air+Sea",M117+R117)</f>
        <v>#N/A</v>
      </c>
      <c r="T117" s="324"/>
    </row>
    <row r="118" spans="1:20" x14ac:dyDescent="0.25">
      <c r="A118" s="1043"/>
      <c r="B118" s="142"/>
      <c r="C118" s="321" t="s">
        <v>487</v>
      </c>
      <c r="D118" s="285" t="s">
        <v>511</v>
      </c>
      <c r="E118" s="285"/>
      <c r="F118" s="312"/>
      <c r="G118" s="342"/>
      <c r="H118" s="322"/>
      <c r="I118" s="391"/>
      <c r="J118" s="335"/>
      <c r="K118" s="136">
        <f>IF([2]Booking_SGN!$B$2="SGN",INDEX([2]!volume,MATCH($I$11,[2]!customer,0),MATCH([2]Booking_SGN!$C$3,[2]!week,0)),0)</f>
        <v>0</v>
      </c>
      <c r="L118" s="136">
        <f t="shared" si="15"/>
        <v>0</v>
      </c>
      <c r="M118" s="344">
        <f t="shared" si="16"/>
        <v>0</v>
      </c>
      <c r="N118" s="391"/>
      <c r="O118" s="366">
        <v>30</v>
      </c>
      <c r="P118" s="136">
        <f>IF([2]Booking_SGN!$B$2="SGN",INDEX([2]!volume,MATCH($N$11,[2]!customer,0),MATCH([2]Booking_SGN!$C$3,[2]!week,0)),0)</f>
        <v>0</v>
      </c>
      <c r="Q118" s="365">
        <f t="shared" si="17"/>
        <v>0</v>
      </c>
      <c r="R118" s="344">
        <f t="shared" si="18"/>
        <v>0</v>
      </c>
      <c r="S118" s="387" t="e" cm="1">
        <f t="array" ref="S118">_xlfn.IFS(E118="Air",R118,E118="Sea",M118,E118="Air+Sea",M118+R118)</f>
        <v>#N/A</v>
      </c>
      <c r="T118" s="324"/>
    </row>
    <row r="119" spans="1:20" x14ac:dyDescent="0.25">
      <c r="A119" s="1043"/>
      <c r="B119" s="142"/>
      <c r="C119" s="283" t="s">
        <v>395</v>
      </c>
      <c r="D119" s="283" t="s">
        <v>529</v>
      </c>
      <c r="E119" s="283" t="s">
        <v>11</v>
      </c>
      <c r="F119" s="283"/>
      <c r="G119" s="403">
        <v>30</v>
      </c>
      <c r="H119" s="411"/>
      <c r="I119" s="410">
        <v>0.15</v>
      </c>
      <c r="J119" s="336">
        <v>2</v>
      </c>
      <c r="K119" s="345">
        <f>IF([2]Booking_SGN!$B$2="SGN",INDEX([2]!volume,MATCH($I$11,[2]!customer,0),MATCH([2]Booking_SGN!$C$3,[2]!week,0)),0)</f>
        <v>0</v>
      </c>
      <c r="L119" s="345">
        <f t="shared" si="15"/>
        <v>60</v>
      </c>
      <c r="M119" s="347">
        <f t="shared" si="16"/>
        <v>0</v>
      </c>
      <c r="N119" s="391"/>
      <c r="O119" s="366"/>
      <c r="P119" s="136">
        <f>IF([2]Booking_SGN!$B$2="SGN",INDEX([2]!volume,MATCH($N$11,[2]!customer,0),MATCH([2]Booking_SGN!$C$3,[2]!week,0)),0)</f>
        <v>0</v>
      </c>
      <c r="Q119" s="365">
        <f t="shared" si="17"/>
        <v>0</v>
      </c>
      <c r="R119" s="344">
        <f t="shared" si="18"/>
        <v>0</v>
      </c>
      <c r="S119" s="409" cm="1">
        <f t="array" ref="S119">_xlfn.IFS(E119="Air",R119,E119="Sea",M119,E119="Air+Sea",M119+R119)</f>
        <v>0</v>
      </c>
      <c r="T119" s="324"/>
    </row>
    <row r="120" spans="1:20" x14ac:dyDescent="0.25">
      <c r="A120" s="1043"/>
      <c r="B120" s="142"/>
      <c r="C120" s="283" t="s">
        <v>474</v>
      </c>
      <c r="D120" s="283" t="s">
        <v>530</v>
      </c>
      <c r="E120" s="283" t="s">
        <v>11</v>
      </c>
      <c r="F120" s="283"/>
      <c r="G120" s="403">
        <v>100</v>
      </c>
      <c r="H120" s="411"/>
      <c r="I120" s="410">
        <v>0.15</v>
      </c>
      <c r="J120" s="336">
        <v>2</v>
      </c>
      <c r="K120" s="345">
        <f>IF([2]Booking_SGN!$B$2="SGN",INDEX([2]!volume,MATCH($I$11,[2]!customer,0),MATCH([2]Booking_SGN!$C$3,[2]!week,0)),0)</f>
        <v>0</v>
      </c>
      <c r="L120" s="345">
        <f t="shared" si="15"/>
        <v>200</v>
      </c>
      <c r="M120" s="347">
        <f t="shared" si="16"/>
        <v>0</v>
      </c>
      <c r="N120" s="391"/>
      <c r="O120" s="366">
        <v>1</v>
      </c>
      <c r="P120" s="136">
        <f>IF([2]Booking_SGN!$B$2="SGN",INDEX([2]!volume,MATCH($N$11,[2]!customer,0),MATCH([2]Booking_SGN!$C$3,[2]!week,0)),0)</f>
        <v>0</v>
      </c>
      <c r="Q120" s="365">
        <f t="shared" si="17"/>
        <v>0</v>
      </c>
      <c r="R120" s="344">
        <f t="shared" si="18"/>
        <v>0</v>
      </c>
      <c r="S120" s="409" cm="1">
        <f t="array" ref="S120">_xlfn.IFS(E120="Air",R120,E120="Sea",M120,E120="Air+Sea",M120+R120)</f>
        <v>0</v>
      </c>
      <c r="T120" s="324"/>
    </row>
    <row r="121" spans="1:20" x14ac:dyDescent="0.25">
      <c r="A121" s="1043"/>
      <c r="B121" s="142"/>
      <c r="C121" s="283" t="s">
        <v>474</v>
      </c>
      <c r="D121" s="283" t="s">
        <v>531</v>
      </c>
      <c r="E121" s="283" t="s">
        <v>11</v>
      </c>
      <c r="F121" s="283"/>
      <c r="G121" s="403">
        <v>70</v>
      </c>
      <c r="H121" s="411"/>
      <c r="I121" s="410">
        <v>0.15</v>
      </c>
      <c r="J121" s="336">
        <v>2</v>
      </c>
      <c r="K121" s="345">
        <f>IF([2]Booking_SGN!$B$2="SGN",INDEX([2]!volume,MATCH($I$11,[2]!customer,0),MATCH([2]Booking_SGN!$C$3,[2]!week,0)),0)</f>
        <v>0</v>
      </c>
      <c r="L121" s="345">
        <f t="shared" si="15"/>
        <v>140</v>
      </c>
      <c r="M121" s="347">
        <f t="shared" si="16"/>
        <v>0</v>
      </c>
      <c r="N121" s="391"/>
      <c r="O121" s="366">
        <v>1</v>
      </c>
      <c r="P121" s="136">
        <f>IF([2]Booking_SGN!$B$2="SGN",INDEX([2]!volume,MATCH($N$11,[2]!customer,0),MATCH([2]Booking_SGN!$C$3,[2]!week,0)),0)</f>
        <v>0</v>
      </c>
      <c r="Q121" s="365">
        <f t="shared" si="17"/>
        <v>0</v>
      </c>
      <c r="R121" s="344">
        <f t="shared" si="18"/>
        <v>0</v>
      </c>
      <c r="S121" s="409" cm="1">
        <f t="array" ref="S121">_xlfn.IFS(E121="Air",R121,E121="Sea",M121,E121="Air+Sea",M121+R121)</f>
        <v>0</v>
      </c>
      <c r="T121" s="324"/>
    </row>
    <row r="122" spans="1:20" x14ac:dyDescent="0.25">
      <c r="A122" s="1043"/>
      <c r="B122" s="142"/>
      <c r="C122" s="283" t="s">
        <v>395</v>
      </c>
      <c r="D122" s="283" t="s">
        <v>532</v>
      </c>
      <c r="E122" s="283" t="s">
        <v>11</v>
      </c>
      <c r="F122" s="283"/>
      <c r="G122" s="403">
        <v>30</v>
      </c>
      <c r="H122" s="411"/>
      <c r="I122" s="410">
        <v>0.15</v>
      </c>
      <c r="J122" s="336">
        <v>2</v>
      </c>
      <c r="K122" s="345">
        <f>IF([2]Booking_SGN!$B$2="SGN",INDEX([2]!volume,MATCH($I$11,[2]!customer,0),MATCH([2]Booking_SGN!$C$3,[2]!week,0)),0)</f>
        <v>0</v>
      </c>
      <c r="L122" s="345">
        <f t="shared" si="15"/>
        <v>60</v>
      </c>
      <c r="M122" s="347">
        <f t="shared" si="16"/>
        <v>0</v>
      </c>
      <c r="N122" s="391"/>
      <c r="O122" s="366"/>
      <c r="P122" s="136">
        <f>IF([2]Booking_SGN!$B$2="SGN",INDEX([2]!volume,MATCH($N$11,[2]!customer,0),MATCH([2]Booking_SGN!$C$3,[2]!week,0)),0)</f>
        <v>0</v>
      </c>
      <c r="Q122" s="365">
        <f t="shared" si="17"/>
        <v>0</v>
      </c>
      <c r="R122" s="344">
        <f t="shared" si="18"/>
        <v>0</v>
      </c>
      <c r="S122" s="409" cm="1">
        <f t="array" ref="S122">_xlfn.IFS(E122="Air",R122,E122="Sea",M122,E122="Air+Sea",M122+R122)</f>
        <v>0</v>
      </c>
      <c r="T122" s="324"/>
    </row>
    <row r="123" spans="1:20" x14ac:dyDescent="0.25">
      <c r="A123" s="1043"/>
      <c r="B123" s="142"/>
      <c r="C123" s="283" t="s">
        <v>474</v>
      </c>
      <c r="D123" s="283" t="s">
        <v>533</v>
      </c>
      <c r="E123" s="283" t="s">
        <v>11</v>
      </c>
      <c r="F123" s="283"/>
      <c r="G123" s="403">
        <v>20</v>
      </c>
      <c r="H123" s="411"/>
      <c r="I123" s="410">
        <v>0.15</v>
      </c>
      <c r="J123" s="336">
        <v>2</v>
      </c>
      <c r="K123" s="345">
        <f>IF([2]Booking_SGN!$B$2="SGN",INDEX([2]!volume,MATCH($I$11,[2]!customer,0),MATCH([2]Booking_SGN!$C$3,[2]!week,0)),0)</f>
        <v>0</v>
      </c>
      <c r="L123" s="345">
        <f t="shared" si="15"/>
        <v>40</v>
      </c>
      <c r="M123" s="347">
        <f t="shared" si="16"/>
        <v>0</v>
      </c>
      <c r="N123" s="391"/>
      <c r="O123" s="366">
        <v>1</v>
      </c>
      <c r="P123" s="136">
        <f>IF([2]Booking_SGN!$B$2="SGN",INDEX([2]!volume,MATCH($N$11,[2]!customer,0),MATCH([2]Booking_SGN!$C$3,[2]!week,0)),0)</f>
        <v>0</v>
      </c>
      <c r="Q123" s="365">
        <f t="shared" si="17"/>
        <v>0</v>
      </c>
      <c r="R123" s="344">
        <f t="shared" si="18"/>
        <v>0</v>
      </c>
      <c r="S123" s="409" cm="1">
        <f t="array" ref="S123">_xlfn.IFS(E123="Air",R123,E123="Sea",M123,E123="Air+Sea",M123+R123)</f>
        <v>0</v>
      </c>
      <c r="T123" s="324"/>
    </row>
    <row r="124" spans="1:20" x14ac:dyDescent="0.25">
      <c r="A124" s="1043"/>
      <c r="B124" s="142"/>
      <c r="C124" s="283" t="s">
        <v>474</v>
      </c>
      <c r="D124" s="283" t="s">
        <v>514</v>
      </c>
      <c r="E124" s="283" t="s">
        <v>11</v>
      </c>
      <c r="F124" s="283"/>
      <c r="G124" s="403">
        <v>30</v>
      </c>
      <c r="H124" s="411"/>
      <c r="I124" s="410">
        <v>0.05</v>
      </c>
      <c r="J124" s="336">
        <v>2</v>
      </c>
      <c r="K124" s="345">
        <f>IF([2]Booking_SGN!$B$2="SGN",INDEX([2]!volume,MATCH($I$11,[2]!customer,0),MATCH([2]Booking_SGN!$C$3,[2]!week,0)),0)</f>
        <v>0</v>
      </c>
      <c r="L124" s="345">
        <f t="shared" si="15"/>
        <v>60</v>
      </c>
      <c r="M124" s="347">
        <f t="shared" si="16"/>
        <v>0</v>
      </c>
      <c r="N124" s="391"/>
      <c r="O124" s="366">
        <v>1</v>
      </c>
      <c r="P124" s="136">
        <f>IF([2]Booking_SGN!$B$2="SGN",INDEX([2]!volume,MATCH($N$11,[2]!customer,0),MATCH([2]Booking_SGN!$C$3,[2]!week,0)),0)</f>
        <v>0</v>
      </c>
      <c r="Q124" s="365">
        <f t="shared" si="17"/>
        <v>0</v>
      </c>
      <c r="R124" s="344">
        <f t="shared" si="18"/>
        <v>0</v>
      </c>
      <c r="S124" s="409" cm="1">
        <f t="array" ref="S124">_xlfn.IFS(E124="Air",R124,E124="Sea",M124,E124="Air+Sea",M124+R124)</f>
        <v>0</v>
      </c>
      <c r="T124" s="324"/>
    </row>
    <row r="125" spans="1:20" x14ac:dyDescent="0.25">
      <c r="A125" s="1043"/>
      <c r="B125" s="142"/>
      <c r="C125" s="283" t="s">
        <v>496</v>
      </c>
      <c r="D125" s="283" t="s">
        <v>534</v>
      </c>
      <c r="E125" s="283" t="s">
        <v>11</v>
      </c>
      <c r="F125" s="283"/>
      <c r="G125" s="403">
        <v>20</v>
      </c>
      <c r="H125" s="411"/>
      <c r="I125" s="410">
        <v>0.15</v>
      </c>
      <c r="J125" s="336">
        <v>2</v>
      </c>
      <c r="K125" s="345">
        <f>IF([2]Booking_SGN!$B$2="SGN",INDEX([2]!volume,MATCH($I$11,[2]!customer,0),MATCH([2]Booking_SGN!$C$3,[2]!week,0)),0)</f>
        <v>0</v>
      </c>
      <c r="L125" s="345">
        <f t="shared" si="15"/>
        <v>40</v>
      </c>
      <c r="M125" s="347">
        <f t="shared" si="16"/>
        <v>0</v>
      </c>
      <c r="N125" s="391"/>
      <c r="O125" s="366">
        <v>1</v>
      </c>
      <c r="P125" s="136">
        <f>IF([2]Booking_SGN!$B$2="SGN",INDEX([2]!volume,MATCH($N$11,[2]!customer,0),MATCH([2]Booking_SGN!$C$3,[2]!week,0)),0)</f>
        <v>0</v>
      </c>
      <c r="Q125" s="365">
        <f t="shared" si="17"/>
        <v>0</v>
      </c>
      <c r="R125" s="344">
        <f t="shared" si="18"/>
        <v>0</v>
      </c>
      <c r="S125" s="409" cm="1">
        <f t="array" ref="S125">_xlfn.IFS(E125="Air",R125,E125="Sea",M125,E125="Air+Sea",M125+R125)</f>
        <v>0</v>
      </c>
      <c r="T125" s="324"/>
    </row>
    <row r="126" spans="1:20" x14ac:dyDescent="0.25">
      <c r="A126" s="1043"/>
      <c r="B126" s="142"/>
      <c r="C126" s="283" t="s">
        <v>496</v>
      </c>
      <c r="D126" s="283" t="s">
        <v>535</v>
      </c>
      <c r="E126" s="283" t="s">
        <v>11</v>
      </c>
      <c r="F126" s="283"/>
      <c r="G126" s="403">
        <v>20</v>
      </c>
      <c r="H126" s="411"/>
      <c r="I126" s="410">
        <v>0.15</v>
      </c>
      <c r="J126" s="336">
        <v>2</v>
      </c>
      <c r="K126" s="345">
        <f>IF([2]Booking_SGN!$B$2="SGN",INDEX([2]!volume,MATCH($I$11,[2]!customer,0),MATCH([2]Booking_SGN!$C$3,[2]!week,0)),0)</f>
        <v>0</v>
      </c>
      <c r="L126" s="345">
        <f t="shared" si="15"/>
        <v>40</v>
      </c>
      <c r="M126" s="347">
        <f t="shared" si="16"/>
        <v>0</v>
      </c>
      <c r="N126" s="391"/>
      <c r="O126" s="366">
        <v>1</v>
      </c>
      <c r="P126" s="136">
        <f>IF([2]Booking_SGN!$B$2="SGN",INDEX([2]!volume,MATCH($N$11,[2]!customer,0),MATCH([2]Booking_SGN!$C$3,[2]!week,0)),0)</f>
        <v>0</v>
      </c>
      <c r="Q126" s="365">
        <f t="shared" si="17"/>
        <v>0</v>
      </c>
      <c r="R126" s="344">
        <f t="shared" si="18"/>
        <v>0</v>
      </c>
      <c r="S126" s="409" cm="1">
        <f t="array" ref="S126">_xlfn.IFS(E126="Air",R126,E126="Sea",M126,E126="Air+Sea",M126+R126)</f>
        <v>0</v>
      </c>
      <c r="T126" s="324"/>
    </row>
    <row r="127" spans="1:20" x14ac:dyDescent="0.25">
      <c r="A127" s="1043"/>
      <c r="B127" s="142"/>
      <c r="C127" s="283" t="s">
        <v>474</v>
      </c>
      <c r="D127" s="283" t="s">
        <v>517</v>
      </c>
      <c r="E127" s="283" t="s">
        <v>11</v>
      </c>
      <c r="F127" s="283"/>
      <c r="G127" s="403">
        <v>10</v>
      </c>
      <c r="H127" s="411"/>
      <c r="I127" s="410">
        <v>0.15</v>
      </c>
      <c r="J127" s="336">
        <v>2</v>
      </c>
      <c r="K127" s="345">
        <f>IF([2]Booking_SGN!$B$2="SGN",INDEX([2]!volume,MATCH($I$11,[2]!customer,0),MATCH([2]Booking_SGN!$C$3,[2]!week,0)),0)</f>
        <v>0</v>
      </c>
      <c r="L127" s="345">
        <f t="shared" si="15"/>
        <v>20</v>
      </c>
      <c r="M127" s="347">
        <f t="shared" si="16"/>
        <v>0</v>
      </c>
      <c r="N127" s="391"/>
      <c r="O127" s="366">
        <v>1</v>
      </c>
      <c r="P127" s="136">
        <f>IF([2]Booking_SGN!$B$2="SGN",INDEX([2]!volume,MATCH($N$11,[2]!customer,0),MATCH([2]Booking_SGN!$C$3,[2]!week,0)),0)</f>
        <v>0</v>
      </c>
      <c r="Q127" s="365">
        <f t="shared" si="17"/>
        <v>0</v>
      </c>
      <c r="R127" s="344">
        <f t="shared" si="18"/>
        <v>0</v>
      </c>
      <c r="S127" s="409" cm="1">
        <f t="array" ref="S127">_xlfn.IFS(E127="Air",R127,E127="Sea",M127,E127="Air+Sea",M127+R127)</f>
        <v>0</v>
      </c>
      <c r="T127" s="324"/>
    </row>
    <row r="128" spans="1:20" x14ac:dyDescent="0.25">
      <c r="A128" s="1043"/>
      <c r="B128" s="142"/>
      <c r="C128" s="283" t="s">
        <v>474</v>
      </c>
      <c r="D128" s="283" t="s">
        <v>536</v>
      </c>
      <c r="E128" s="283" t="s">
        <v>11</v>
      </c>
      <c r="F128" s="283"/>
      <c r="G128" s="403">
        <v>70</v>
      </c>
      <c r="H128" s="411"/>
      <c r="I128" s="410">
        <v>0.15</v>
      </c>
      <c r="J128" s="336">
        <v>2</v>
      </c>
      <c r="K128" s="345">
        <f>IF([2]Booking_SGN!$B$2="SGN",INDEX([2]!volume,MATCH($I$11,[2]!customer,0),MATCH([2]Booking_SGN!$C$3,[2]!week,0)),0)</f>
        <v>0</v>
      </c>
      <c r="L128" s="345">
        <f t="shared" si="15"/>
        <v>140</v>
      </c>
      <c r="M128" s="347">
        <f t="shared" si="16"/>
        <v>0</v>
      </c>
      <c r="N128" s="391"/>
      <c r="O128" s="366">
        <v>1</v>
      </c>
      <c r="P128" s="136">
        <f>IF([2]Booking_SGN!$B$2="SGN",INDEX([2]!volume,MATCH($N$11,[2]!customer,0),MATCH([2]Booking_SGN!$C$3,[2]!week,0)),0)</f>
        <v>0</v>
      </c>
      <c r="Q128" s="365">
        <f t="shared" si="17"/>
        <v>0</v>
      </c>
      <c r="R128" s="344">
        <f t="shared" si="18"/>
        <v>0</v>
      </c>
      <c r="S128" s="409" cm="1">
        <f t="array" ref="S128">_xlfn.IFS(E128="Air",R128,E128="Sea",M128,E128="Air+Sea",M128+R128)</f>
        <v>0</v>
      </c>
      <c r="T128" s="324"/>
    </row>
    <row r="129" spans="1:20" ht="30.75" customHeight="1" x14ac:dyDescent="0.25">
      <c r="A129" s="1043"/>
      <c r="B129" s="142"/>
      <c r="C129" s="283" t="s">
        <v>474</v>
      </c>
      <c r="D129" s="283" t="s">
        <v>519</v>
      </c>
      <c r="E129" s="283" t="s">
        <v>11</v>
      </c>
      <c r="F129" s="283"/>
      <c r="G129" s="403">
        <v>30</v>
      </c>
      <c r="H129" s="411"/>
      <c r="I129" s="410">
        <v>0.01</v>
      </c>
      <c r="J129" s="336">
        <v>2</v>
      </c>
      <c r="K129" s="345">
        <f>IF([2]Booking_SGN!$B$2="SGN",INDEX([2]!volume,MATCH($I$11,[2]!customer,0),MATCH([2]Booking_SGN!$C$3,[2]!week,0)),0)</f>
        <v>0</v>
      </c>
      <c r="L129" s="345">
        <f t="shared" si="15"/>
        <v>60</v>
      </c>
      <c r="M129" s="347">
        <f t="shared" si="16"/>
        <v>0</v>
      </c>
      <c r="N129" s="391"/>
      <c r="O129" s="366">
        <v>1</v>
      </c>
      <c r="P129" s="136">
        <f>IF([2]Booking_SGN!$B$2="SGN",INDEX([2]!volume,MATCH($N$11,[2]!customer,0),MATCH([2]Booking_SGN!$C$3,[2]!week,0)),0)</f>
        <v>0</v>
      </c>
      <c r="Q129" s="365">
        <f t="shared" si="17"/>
        <v>0</v>
      </c>
      <c r="R129" s="344">
        <f t="shared" si="18"/>
        <v>0</v>
      </c>
      <c r="S129" s="409" cm="1">
        <f t="array" ref="S129">_xlfn.IFS(E129="Air",R129,E129="Sea",M129,E129="Air+Sea",M129+R129)</f>
        <v>0</v>
      </c>
      <c r="T129" s="324"/>
    </row>
    <row r="130" spans="1:20" x14ac:dyDescent="0.25">
      <c r="A130" s="1043"/>
      <c r="B130" s="303" t="s">
        <v>458</v>
      </c>
      <c r="C130" s="321" t="s">
        <v>451</v>
      </c>
      <c r="D130" s="285" t="s">
        <v>459</v>
      </c>
      <c r="E130" s="285"/>
      <c r="F130" s="312"/>
      <c r="G130" s="342"/>
      <c r="H130" s="322"/>
      <c r="I130" s="391"/>
      <c r="J130" s="335"/>
      <c r="K130" s="136">
        <f>IF([2]Booking_SGN!$B$2="SGN",INDEX([2]!volume,MATCH($I$11,[2]!customer,0),MATCH([2]Booking_SGN!$C$3,[2]!week,0)),0)</f>
        <v>0</v>
      </c>
      <c r="L130" s="136">
        <f t="shared" si="15"/>
        <v>0</v>
      </c>
      <c r="M130" s="344">
        <f t="shared" si="16"/>
        <v>0</v>
      </c>
      <c r="N130" s="391"/>
      <c r="O130" s="366">
        <v>8</v>
      </c>
      <c r="P130" s="136">
        <f>IF([2]Booking_SGN!$B$2="SGN",INDEX([2]!volume,MATCH($N$11,[2]!customer,0),MATCH([2]Booking_SGN!$C$3,[2]!week,0)),0)</f>
        <v>0</v>
      </c>
      <c r="Q130" s="365">
        <f t="shared" si="17"/>
        <v>0</v>
      </c>
      <c r="R130" s="344">
        <f t="shared" si="18"/>
        <v>0</v>
      </c>
      <c r="S130" s="387" t="e" cm="1">
        <f t="array" ref="S130">_xlfn.IFS(E130="Air",R130,E130="Sea",M130,E130="Air+Sea",M130+R130)</f>
        <v>#N/A</v>
      </c>
      <c r="T130" s="324"/>
    </row>
    <row r="131" spans="1:20" x14ac:dyDescent="0.25">
      <c r="A131" s="1043"/>
      <c r="B131" s="303"/>
      <c r="C131" s="321" t="s">
        <v>451</v>
      </c>
      <c r="D131" s="285" t="s">
        <v>460</v>
      </c>
      <c r="E131" s="285"/>
      <c r="F131" s="312"/>
      <c r="G131" s="342"/>
      <c r="H131" s="322"/>
      <c r="I131" s="391"/>
      <c r="J131" s="335"/>
      <c r="K131" s="136">
        <f>IF([2]Booking_SGN!$B$2="SGN",INDEX([2]!volume,MATCH($I$11,[2]!customer,0),MATCH([2]Booking_SGN!$C$3,[2]!week,0)),0)</f>
        <v>0</v>
      </c>
      <c r="L131" s="136">
        <f t="shared" si="15"/>
        <v>0</v>
      </c>
      <c r="M131" s="344">
        <f t="shared" si="16"/>
        <v>0</v>
      </c>
      <c r="N131" s="391"/>
      <c r="O131" s="366"/>
      <c r="P131" s="136">
        <f>IF([2]Booking_SGN!$B$2="SGN",INDEX([2]!volume,MATCH($N$11,[2]!customer,0),MATCH([2]Booking_SGN!$C$3,[2]!week,0)),0)</f>
        <v>0</v>
      </c>
      <c r="Q131" s="365">
        <f t="shared" si="17"/>
        <v>0</v>
      </c>
      <c r="R131" s="344">
        <f t="shared" si="18"/>
        <v>0</v>
      </c>
      <c r="S131" s="387" t="e" cm="1">
        <f t="array" ref="S131">_xlfn.IFS(E131="Air",R131,E131="Sea",M131,E131="Air+Sea",M131+R131)</f>
        <v>#N/A</v>
      </c>
      <c r="T131" s="324"/>
    </row>
    <row r="132" spans="1:20" x14ac:dyDescent="0.25">
      <c r="A132" s="1043"/>
      <c r="B132" s="303"/>
      <c r="C132" s="321" t="s">
        <v>451</v>
      </c>
      <c r="D132" s="285" t="s">
        <v>520</v>
      </c>
      <c r="E132" s="285"/>
      <c r="F132" s="312"/>
      <c r="G132" s="342"/>
      <c r="H132" s="322"/>
      <c r="I132" s="391"/>
      <c r="J132" s="335"/>
      <c r="K132" s="136">
        <f>IF([2]Booking_SGN!$B$2="SGN",INDEX([2]!volume,MATCH($I$11,[2]!customer,0),MATCH([2]Booking_SGN!$C$3,[2]!week,0)),0)</f>
        <v>0</v>
      </c>
      <c r="L132" s="136">
        <f t="shared" si="15"/>
        <v>0</v>
      </c>
      <c r="M132" s="344">
        <f t="shared" si="16"/>
        <v>0</v>
      </c>
      <c r="N132" s="391"/>
      <c r="O132" s="366">
        <v>8</v>
      </c>
      <c r="P132" s="136">
        <f>IF([2]Booking_SGN!$B$2="SGN",INDEX([2]!volume,MATCH($N$11,[2]!customer,0),MATCH([2]Booking_SGN!$C$3,[2]!week,0)),0)</f>
        <v>0</v>
      </c>
      <c r="Q132" s="365">
        <f t="shared" si="17"/>
        <v>0</v>
      </c>
      <c r="R132" s="344">
        <f t="shared" si="18"/>
        <v>0</v>
      </c>
      <c r="S132" s="387" t="e" cm="1">
        <f t="array" ref="S132">_xlfn.IFS(E132="Air",R132,E132="Sea",M132,E132="Air+Sea",M132+R132)</f>
        <v>#N/A</v>
      </c>
      <c r="T132" s="324"/>
    </row>
    <row r="133" spans="1:20" x14ac:dyDescent="0.25">
      <c r="A133" s="1043"/>
      <c r="B133" s="303"/>
      <c r="C133" s="321" t="s">
        <v>451</v>
      </c>
      <c r="D133" s="285" t="s">
        <v>461</v>
      </c>
      <c r="E133" s="285"/>
      <c r="F133" s="312"/>
      <c r="G133" s="342"/>
      <c r="H133" s="322"/>
      <c r="I133" s="391"/>
      <c r="J133" s="335"/>
      <c r="K133" s="136">
        <f>IF([2]Booking_SGN!$B$2="SGN",INDEX([2]!volume,MATCH($I$11,[2]!customer,0),MATCH([2]Booking_SGN!$C$3,[2]!week,0)),0)</f>
        <v>0</v>
      </c>
      <c r="L133" s="136">
        <f t="shared" si="15"/>
        <v>0</v>
      </c>
      <c r="M133" s="344">
        <f t="shared" si="16"/>
        <v>0</v>
      </c>
      <c r="N133" s="391"/>
      <c r="O133" s="366">
        <v>8</v>
      </c>
      <c r="P133" s="136">
        <f>IF([2]Booking_SGN!$B$2="SGN",INDEX([2]!volume,MATCH($N$11,[2]!customer,0),MATCH([2]Booking_SGN!$C$3,[2]!week,0)),0)</f>
        <v>0</v>
      </c>
      <c r="Q133" s="365">
        <f t="shared" si="17"/>
        <v>0</v>
      </c>
      <c r="R133" s="344">
        <f t="shared" si="18"/>
        <v>0</v>
      </c>
      <c r="S133" s="387" t="e" cm="1">
        <f t="array" ref="S133">_xlfn.IFS(E133="Air",R133,E133="Sea",M133,E133="Air+Sea",M133+R133)</f>
        <v>#N/A</v>
      </c>
      <c r="T133" s="324"/>
    </row>
    <row r="134" spans="1:20" ht="30" x14ac:dyDescent="0.25">
      <c r="A134" s="1043"/>
      <c r="B134" s="303"/>
      <c r="C134" s="321" t="s">
        <v>451</v>
      </c>
      <c r="D134" s="285" t="s">
        <v>462</v>
      </c>
      <c r="E134" s="285"/>
      <c r="F134" s="312"/>
      <c r="G134" s="342"/>
      <c r="H134" s="322"/>
      <c r="I134" s="391"/>
      <c r="J134" s="335"/>
      <c r="K134" s="136">
        <f>IF([2]Booking_SGN!$B$2="SGN",INDEX([2]!volume,MATCH($I$11,[2]!customer,0),MATCH([2]Booking_SGN!$C$3,[2]!week,0)),0)</f>
        <v>0</v>
      </c>
      <c r="L134" s="136">
        <f t="shared" si="15"/>
        <v>0</v>
      </c>
      <c r="M134" s="344">
        <f t="shared" si="16"/>
        <v>0</v>
      </c>
      <c r="N134" s="391"/>
      <c r="O134" s="366">
        <v>8</v>
      </c>
      <c r="P134" s="136">
        <f>IF([2]Booking_SGN!$B$2="SGN",INDEX([2]!volume,MATCH($N$11,[2]!customer,0),MATCH([2]Booking_SGN!$C$3,[2]!week,0)),0)</f>
        <v>0</v>
      </c>
      <c r="Q134" s="365">
        <f t="shared" si="17"/>
        <v>0</v>
      </c>
      <c r="R134" s="344">
        <f t="shared" si="18"/>
        <v>0</v>
      </c>
      <c r="S134" s="387" t="e" cm="1">
        <f t="array" ref="S134">_xlfn.IFS(E134="Air",R134,E134="Sea",M134,E134="Air+Sea",M134+R134)</f>
        <v>#N/A</v>
      </c>
      <c r="T134" s="324"/>
    </row>
    <row r="135" spans="1:20" x14ac:dyDescent="0.25">
      <c r="A135" s="1043"/>
      <c r="B135" s="303" t="s">
        <v>463</v>
      </c>
      <c r="C135" s="321" t="s">
        <v>451</v>
      </c>
      <c r="D135" s="285" t="s">
        <v>464</v>
      </c>
      <c r="E135" s="285"/>
      <c r="F135" s="312"/>
      <c r="G135" s="342"/>
      <c r="H135" s="322"/>
      <c r="I135" s="391"/>
      <c r="J135" s="335"/>
      <c r="K135" s="136">
        <f>IF([2]Booking_SGN!$B$2="SGN",INDEX([2]!volume,MATCH($I$11,[2]!customer,0),MATCH([2]Booking_SGN!$C$3,[2]!week,0)),0)</f>
        <v>0</v>
      </c>
      <c r="L135" s="136">
        <f t="shared" si="15"/>
        <v>0</v>
      </c>
      <c r="M135" s="344">
        <f t="shared" si="16"/>
        <v>0</v>
      </c>
      <c r="N135" s="391"/>
      <c r="O135" s="366"/>
      <c r="P135" s="136">
        <f>IF([2]Booking_SGN!$B$2="SGN",INDEX([2]!volume,MATCH($N$11,[2]!customer,0),MATCH([2]Booking_SGN!$C$3,[2]!week,0)),0)</f>
        <v>0</v>
      </c>
      <c r="Q135" s="365">
        <f t="shared" si="17"/>
        <v>0</v>
      </c>
      <c r="R135" s="344">
        <f t="shared" si="18"/>
        <v>0</v>
      </c>
      <c r="S135" s="387" t="e" cm="1">
        <f t="array" ref="S135">_xlfn.IFS(E135="Air",R135,E135="Sea",M135,E135="Air+Sea",M135+R135)</f>
        <v>#N/A</v>
      </c>
      <c r="T135" s="324"/>
    </row>
    <row r="136" spans="1:20" ht="30" x14ac:dyDescent="0.25">
      <c r="A136" s="1043"/>
      <c r="B136" s="310" t="s">
        <v>527</v>
      </c>
      <c r="C136" s="283" t="s">
        <v>399</v>
      </c>
      <c r="D136" s="283" t="s">
        <v>537</v>
      </c>
      <c r="E136" s="283" t="s">
        <v>11</v>
      </c>
      <c r="F136" s="283"/>
      <c r="G136" s="403">
        <v>15</v>
      </c>
      <c r="H136" s="411"/>
      <c r="I136" s="410">
        <v>0.13</v>
      </c>
      <c r="J136" s="336">
        <v>2</v>
      </c>
      <c r="K136" s="345">
        <f>IF([2]Booking_SGN!$B$2="SGN",INDEX([2]!volume,MATCH($I$11,[2]!customer,0),MATCH([2]Booking_SGN!$C$3,[2]!week,0)),0)</f>
        <v>0</v>
      </c>
      <c r="L136" s="404">
        <f t="shared" si="15"/>
        <v>30</v>
      </c>
      <c r="M136" s="405">
        <f t="shared" si="16"/>
        <v>0</v>
      </c>
      <c r="N136" s="391"/>
      <c r="O136" s="366">
        <v>1</v>
      </c>
      <c r="P136" s="136">
        <f>IF([2]Booking_SGN!$B$2="SGN",INDEX([2]!volume,MATCH($N$11,[2]!customer,0),MATCH([2]Booking_SGN!$C$3,[2]!week,0)),0)</f>
        <v>0</v>
      </c>
      <c r="Q136" s="365">
        <f t="shared" si="17"/>
        <v>0</v>
      </c>
      <c r="R136" s="344">
        <f t="shared" si="18"/>
        <v>0</v>
      </c>
      <c r="S136" s="409" cm="1">
        <f t="array" ref="S136">_xlfn.IFS(E136="Air",R136,E136="Sea",M136,E136="Air+Sea",M136+R136)</f>
        <v>0</v>
      </c>
      <c r="T136" s="324"/>
    </row>
    <row r="137" spans="1:20" x14ac:dyDescent="0.25">
      <c r="A137" s="1043"/>
      <c r="B137" s="303"/>
      <c r="C137" s="321" t="s">
        <v>521</v>
      </c>
      <c r="D137" s="285" t="s">
        <v>522</v>
      </c>
      <c r="E137" s="285"/>
      <c r="F137" s="312"/>
      <c r="G137" s="342"/>
      <c r="H137" s="322"/>
      <c r="I137" s="391"/>
      <c r="J137" s="335"/>
      <c r="K137" s="136">
        <f>IF([2]Booking_SGN!$B$2="SGN",INDEX([2]!volume,MATCH($I$11,[2]!customer,0),MATCH([2]Booking_SGN!$C$3,[2]!week,0)),0)</f>
        <v>0</v>
      </c>
      <c r="L137" s="136">
        <f t="shared" si="15"/>
        <v>0</v>
      </c>
      <c r="M137" s="344">
        <f t="shared" si="16"/>
        <v>0</v>
      </c>
      <c r="N137" s="391"/>
      <c r="O137" s="366">
        <v>8</v>
      </c>
      <c r="P137" s="136">
        <f>IF([2]Booking_SGN!$B$2="SGN",INDEX([2]!volume,MATCH($N$11,[2]!customer,0),MATCH([2]Booking_SGN!$C$3,[2]!week,0)),0)</f>
        <v>0</v>
      </c>
      <c r="Q137" s="365">
        <f t="shared" si="17"/>
        <v>0</v>
      </c>
      <c r="R137" s="344">
        <f t="shared" si="18"/>
        <v>0</v>
      </c>
      <c r="S137" s="387" t="e" cm="1">
        <f t="array" ref="S137">_xlfn.IFS(E137="Air",R137,E137="Sea",M137,E137="Air+Sea",M137+R137)</f>
        <v>#N/A</v>
      </c>
      <c r="T137" s="324"/>
    </row>
    <row r="138" spans="1:20" x14ac:dyDescent="0.25">
      <c r="A138" s="1043"/>
      <c r="B138" s="303"/>
      <c r="C138" s="321" t="s">
        <v>451</v>
      </c>
      <c r="D138" s="285" t="s">
        <v>465</v>
      </c>
      <c r="E138" s="285"/>
      <c r="F138" s="312"/>
      <c r="G138" s="342"/>
      <c r="H138" s="322"/>
      <c r="I138" s="391"/>
      <c r="J138" s="335"/>
      <c r="K138" s="136">
        <f>IF([2]Booking_SGN!$B$2="SGN",INDEX([2]!volume,MATCH($I$11,[2]!customer,0),MATCH([2]Booking_SGN!$C$3,[2]!week,0)),0)</f>
        <v>0</v>
      </c>
      <c r="L138" s="136">
        <f t="shared" si="15"/>
        <v>0</v>
      </c>
      <c r="M138" s="344">
        <f t="shared" si="16"/>
        <v>0</v>
      </c>
      <c r="N138" s="391"/>
      <c r="O138" s="366">
        <v>8</v>
      </c>
      <c r="P138" s="136">
        <f>IF([2]Booking_SGN!$B$2="SGN",INDEX([2]!volume,MATCH($N$11,[2]!customer,0),MATCH([2]Booking_SGN!$C$3,[2]!week,0)),0)</f>
        <v>0</v>
      </c>
      <c r="Q138" s="365">
        <f t="shared" si="17"/>
        <v>0</v>
      </c>
      <c r="R138" s="344">
        <f t="shared" si="18"/>
        <v>0</v>
      </c>
      <c r="S138" s="387" t="e" cm="1">
        <f t="array" ref="S138">_xlfn.IFS(E138="Air",R138,E138="Sea",M138,E138="Air+Sea",M138+R138)</f>
        <v>#N/A</v>
      </c>
      <c r="T138" s="324"/>
    </row>
    <row r="139" spans="1:20" x14ac:dyDescent="0.25">
      <c r="A139" s="1043"/>
      <c r="B139" s="303"/>
      <c r="C139" s="321" t="s">
        <v>451</v>
      </c>
      <c r="D139" s="285" t="s">
        <v>466</v>
      </c>
      <c r="E139" s="285"/>
      <c r="F139" s="312"/>
      <c r="G139" s="342"/>
      <c r="H139" s="322"/>
      <c r="I139" s="391"/>
      <c r="J139" s="335"/>
      <c r="K139" s="136">
        <f>IF([2]Booking_SGN!$B$2="SGN",INDEX([2]!volume,MATCH($I$11,[2]!customer,0),MATCH([2]Booking_SGN!$C$3,[2]!week,0)),0)</f>
        <v>0</v>
      </c>
      <c r="L139" s="136">
        <f t="shared" si="15"/>
        <v>0</v>
      </c>
      <c r="M139" s="344">
        <f t="shared" si="16"/>
        <v>0</v>
      </c>
      <c r="N139" s="391"/>
      <c r="O139" s="366">
        <v>8</v>
      </c>
      <c r="P139" s="136">
        <f>IF([2]Booking_SGN!$B$2="SGN",INDEX([2]!volume,MATCH($N$11,[2]!customer,0),MATCH([2]Booking_SGN!$C$3,[2]!week,0)),0)</f>
        <v>0</v>
      </c>
      <c r="Q139" s="365">
        <f t="shared" si="17"/>
        <v>0</v>
      </c>
      <c r="R139" s="344">
        <f t="shared" si="18"/>
        <v>0</v>
      </c>
      <c r="S139" s="387" t="e" cm="1">
        <f t="array" ref="S139">_xlfn.IFS(E139="Air",R139,E139="Sea",M139,E139="Air+Sea",M139+R139)</f>
        <v>#N/A</v>
      </c>
      <c r="T139" s="324"/>
    </row>
    <row r="140" spans="1:20" x14ac:dyDescent="0.25">
      <c r="A140" s="1043"/>
      <c r="B140" s="303"/>
      <c r="C140" s="321" t="s">
        <v>402</v>
      </c>
      <c r="D140" s="285" t="s">
        <v>523</v>
      </c>
      <c r="E140" s="285"/>
      <c r="F140" s="312"/>
      <c r="G140" s="342"/>
      <c r="H140" s="322"/>
      <c r="I140" s="391"/>
      <c r="J140" s="335"/>
      <c r="K140" s="136">
        <f>IF([2]Booking_SGN!$B$2="SGN",INDEX([2]!volume,MATCH($I$11,[2]!customer,0),MATCH([2]Booking_SGN!$C$3,[2]!week,0)),0)</f>
        <v>0</v>
      </c>
      <c r="L140" s="136">
        <f t="shared" si="15"/>
        <v>0</v>
      </c>
      <c r="M140" s="344">
        <f t="shared" si="16"/>
        <v>0</v>
      </c>
      <c r="N140" s="391"/>
      <c r="O140" s="366">
        <v>8</v>
      </c>
      <c r="P140" s="136">
        <f>IF([2]Booking_SGN!$B$2="SGN",INDEX([2]!volume,MATCH($N$11,[2]!customer,0),MATCH([2]Booking_SGN!$C$3,[2]!week,0)),0)</f>
        <v>0</v>
      </c>
      <c r="Q140" s="365">
        <f t="shared" si="17"/>
        <v>0</v>
      </c>
      <c r="R140" s="344">
        <f t="shared" si="18"/>
        <v>0</v>
      </c>
      <c r="S140" s="387" t="e" cm="1">
        <f t="array" ref="S140">_xlfn.IFS(E140="Air",R140,E140="Sea",M140,E140="Air+Sea",M140+R140)</f>
        <v>#N/A</v>
      </c>
      <c r="T140" s="324"/>
    </row>
    <row r="141" spans="1:20" ht="30" x14ac:dyDescent="0.25">
      <c r="A141" s="1043"/>
      <c r="B141" s="142" t="s">
        <v>467</v>
      </c>
      <c r="C141" s="318" t="s">
        <v>180</v>
      </c>
      <c r="D141" s="150" t="s">
        <v>240</v>
      </c>
      <c r="E141" s="150" t="s">
        <v>11</v>
      </c>
      <c r="F141" s="311"/>
      <c r="G141" s="224">
        <v>5</v>
      </c>
      <c r="H141" s="225"/>
      <c r="I141" s="395">
        <v>0.13</v>
      </c>
      <c r="J141" s="334">
        <v>2</v>
      </c>
      <c r="K141" s="124">
        <f>IF([2]Booking_SGN!$B$2="SGN",INDEX([2]!volume,MATCH($I$11,[2]!customer,0),MATCH([2]Booking_SGN!$C$3,[2]!week,0)),0)</f>
        <v>0</v>
      </c>
      <c r="L141" s="124">
        <f t="shared" si="15"/>
        <v>10</v>
      </c>
      <c r="M141" s="412">
        <f t="shared" si="16"/>
        <v>0</v>
      </c>
      <c r="N141" s="391"/>
      <c r="O141" s="366">
        <v>1</v>
      </c>
      <c r="P141" s="136">
        <f>IF([2]Booking_SGN!$B$2="SGN",INDEX([2]!volume,MATCH($N$11,[2]!customer,0),MATCH([2]Booking_SGN!$C$3,[2]!week,0)),0)</f>
        <v>0</v>
      </c>
      <c r="Q141" s="365">
        <f t="shared" si="17"/>
        <v>0</v>
      </c>
      <c r="R141" s="344">
        <f t="shared" si="18"/>
        <v>0</v>
      </c>
      <c r="S141" s="386" cm="1">
        <f t="array" ref="S141">_xlfn.IFS(E141="Air",R141,E141="Sea",M141,E141="Air+Sea",M141+R141)</f>
        <v>0</v>
      </c>
      <c r="T141" s="324"/>
    </row>
    <row r="142" spans="1:20" x14ac:dyDescent="0.25">
      <c r="A142" s="1043"/>
      <c r="B142" s="142"/>
      <c r="C142" s="318" t="s">
        <v>180</v>
      </c>
      <c r="D142" s="150" t="s">
        <v>468</v>
      </c>
      <c r="E142" s="150" t="s">
        <v>11</v>
      </c>
      <c r="F142" s="311"/>
      <c r="G142" s="224">
        <v>25</v>
      </c>
      <c r="H142" s="225"/>
      <c r="I142" s="395">
        <v>0.13</v>
      </c>
      <c r="J142" s="334">
        <v>2</v>
      </c>
      <c r="K142" s="124">
        <f>IF([2]Booking_SGN!$B$2="SGN",INDEX([2]!volume,MATCH($I$11,[2]!customer,0),MATCH([2]Booking_SGN!$C$3,[2]!week,0)),0)</f>
        <v>0</v>
      </c>
      <c r="L142" s="124">
        <f t="shared" si="15"/>
        <v>50</v>
      </c>
      <c r="M142" s="412">
        <f t="shared" si="16"/>
        <v>0</v>
      </c>
      <c r="N142" s="391"/>
      <c r="O142" s="366">
        <v>1</v>
      </c>
      <c r="P142" s="136">
        <f>IF([2]Booking_SGN!$B$2="SGN",INDEX([2]!volume,MATCH($N$11,[2]!customer,0),MATCH([2]Booking_SGN!$C$3,[2]!week,0)),0)</f>
        <v>0</v>
      </c>
      <c r="Q142" s="365">
        <f t="shared" si="17"/>
        <v>0</v>
      </c>
      <c r="R142" s="344">
        <f t="shared" si="18"/>
        <v>0</v>
      </c>
      <c r="S142" s="386" cm="1">
        <f t="array" ref="S142">_xlfn.IFS(E142="Air",R142,E142="Sea",M142,E142="Air+Sea",M142+R142)</f>
        <v>0</v>
      </c>
      <c r="T142" s="324"/>
    </row>
    <row r="143" spans="1:20" x14ac:dyDescent="0.25">
      <c r="A143" s="1043"/>
      <c r="B143" s="142"/>
      <c r="C143" s="318" t="s">
        <v>180</v>
      </c>
      <c r="D143" s="150" t="s">
        <v>469</v>
      </c>
      <c r="E143" s="150" t="s">
        <v>11</v>
      </c>
      <c r="F143" s="311"/>
      <c r="G143" s="224">
        <v>20</v>
      </c>
      <c r="H143" s="225"/>
      <c r="I143" s="395">
        <v>0.13</v>
      </c>
      <c r="J143" s="334">
        <v>2</v>
      </c>
      <c r="K143" s="124">
        <f>IF([2]Booking_SGN!$B$2="SGN",INDEX([2]!volume,MATCH($I$11,[2]!customer,0),MATCH([2]Booking_SGN!$C$3,[2]!week,0)),0)</f>
        <v>0</v>
      </c>
      <c r="L143" s="124">
        <f t="shared" si="15"/>
        <v>40</v>
      </c>
      <c r="M143" s="412">
        <f t="shared" si="16"/>
        <v>0</v>
      </c>
      <c r="N143" s="391"/>
      <c r="O143" s="366">
        <v>1</v>
      </c>
      <c r="P143" s="136">
        <f>IF([2]Booking_SGN!$B$2="SGN",INDEX([2]!volume,MATCH($N$11,[2]!customer,0),MATCH([2]Booking_SGN!$C$3,[2]!week,0)),0)</f>
        <v>0</v>
      </c>
      <c r="Q143" s="365">
        <f t="shared" si="17"/>
        <v>0</v>
      </c>
      <c r="R143" s="344">
        <f t="shared" si="18"/>
        <v>0</v>
      </c>
      <c r="S143" s="386" cm="1">
        <f t="array" ref="S143">_xlfn.IFS(E143="Air",R143,E143="Sea",M143,E143="Air+Sea",M143+R143)</f>
        <v>0</v>
      </c>
      <c r="T143" s="324"/>
    </row>
    <row r="144" spans="1:20" ht="30" x14ac:dyDescent="0.25">
      <c r="A144" s="1043"/>
      <c r="B144" s="303" t="s">
        <v>470</v>
      </c>
      <c r="C144" s="321" t="s">
        <v>180</v>
      </c>
      <c r="D144" s="285" t="s">
        <v>471</v>
      </c>
      <c r="E144" s="285"/>
      <c r="F144" s="312"/>
      <c r="G144" s="342"/>
      <c r="H144" s="322"/>
      <c r="I144" s="391"/>
      <c r="J144" s="335">
        <v>2</v>
      </c>
      <c r="K144" s="136">
        <f>IF([2]Booking_SGN!$B$2="SGN",INDEX([2]!volume,MATCH($I$11,[2]!customer,0),MATCH([2]Booking_SGN!$C$3,[2]!week,0)),0)</f>
        <v>0</v>
      </c>
      <c r="L144" s="136">
        <f t="shared" si="15"/>
        <v>0</v>
      </c>
      <c r="M144" s="344">
        <f t="shared" si="16"/>
        <v>0</v>
      </c>
      <c r="N144" s="391"/>
      <c r="O144" s="366">
        <v>9</v>
      </c>
      <c r="P144" s="136">
        <f>IF([2]Booking_SGN!$B$2="SGN",INDEX([2]!volume,MATCH($N$11,[2]!customer,0),MATCH([2]Booking_SGN!$C$3,[2]!week,0)),0)</f>
        <v>0</v>
      </c>
      <c r="Q144" s="365">
        <f t="shared" si="17"/>
        <v>0</v>
      </c>
      <c r="R144" s="344">
        <f t="shared" si="18"/>
        <v>0</v>
      </c>
      <c r="S144" s="387" t="e" cm="1">
        <f t="array" ref="S144">_xlfn.IFS(E144="Air",R144,E144="Sea",M144,E144="Air+Sea",M144+R144)</f>
        <v>#N/A</v>
      </c>
      <c r="T144" s="324"/>
    </row>
    <row r="145" spans="1:20" x14ac:dyDescent="0.25">
      <c r="A145" s="1043"/>
      <c r="B145" s="303"/>
      <c r="C145" s="321" t="s">
        <v>180</v>
      </c>
      <c r="D145" s="285" t="s">
        <v>472</v>
      </c>
      <c r="E145" s="285"/>
      <c r="F145" s="312"/>
      <c r="G145" s="342"/>
      <c r="H145" s="322"/>
      <c r="I145" s="391"/>
      <c r="J145" s="335">
        <v>2</v>
      </c>
      <c r="K145" s="136">
        <f>IF([2]Booking_SGN!$B$2="SGN",INDEX([2]!volume,MATCH($I$11,[2]!customer,0),MATCH([2]Booking_SGN!$C$3,[2]!week,0)),0)</f>
        <v>0</v>
      </c>
      <c r="L145" s="136">
        <f t="shared" si="15"/>
        <v>0</v>
      </c>
      <c r="M145" s="344">
        <f t="shared" si="16"/>
        <v>0</v>
      </c>
      <c r="N145" s="391"/>
      <c r="O145" s="366"/>
      <c r="P145" s="136">
        <f>IF([2]Booking_SGN!$B$2="SGN",INDEX([2]!volume,MATCH($N$11,[2]!customer,0),MATCH([2]Booking_SGN!$C$3,[2]!week,0)),0)</f>
        <v>0</v>
      </c>
      <c r="Q145" s="365">
        <f t="shared" si="17"/>
        <v>0</v>
      </c>
      <c r="R145" s="344">
        <f t="shared" si="18"/>
        <v>0</v>
      </c>
      <c r="S145" s="387" t="e" cm="1">
        <f t="array" ref="S145">_xlfn.IFS(E145="Air",R145,E145="Sea",M145,E145="Air+Sea",M145+R145)</f>
        <v>#N/A</v>
      </c>
      <c r="T145" s="324"/>
    </row>
    <row r="146" spans="1:20" ht="30" x14ac:dyDescent="0.25">
      <c r="A146" s="1043"/>
      <c r="B146" s="303" t="s">
        <v>473</v>
      </c>
      <c r="C146" s="321" t="s">
        <v>474</v>
      </c>
      <c r="D146" s="285" t="s">
        <v>475</v>
      </c>
      <c r="E146" s="285"/>
      <c r="F146" s="312"/>
      <c r="G146" s="342"/>
      <c r="H146" s="322"/>
      <c r="I146" s="391"/>
      <c r="J146" s="335"/>
      <c r="K146" s="136">
        <f>IF([2]Booking_SGN!$B$2="SGN",INDEX([2]!volume,MATCH($I$11,[2]!customer,0),MATCH([2]Booking_SGN!$C$3,[2]!week,0)),0)</f>
        <v>0</v>
      </c>
      <c r="L146" s="136">
        <f t="shared" si="15"/>
        <v>0</v>
      </c>
      <c r="M146" s="344">
        <f t="shared" si="16"/>
        <v>0</v>
      </c>
      <c r="N146" s="391"/>
      <c r="O146" s="366"/>
      <c r="P146" s="136">
        <f>IF([2]Booking_SGN!$B$2="SGN",INDEX([2]!volume,MATCH($N$11,[2]!customer,0),MATCH([2]Booking_SGN!$C$3,[2]!week,0)),0)</f>
        <v>0</v>
      </c>
      <c r="Q146" s="365">
        <f t="shared" si="17"/>
        <v>0</v>
      </c>
      <c r="R146" s="344">
        <f t="shared" si="18"/>
        <v>0</v>
      </c>
      <c r="S146" s="387" t="e" cm="1">
        <f t="array" ref="S146">_xlfn.IFS(E146="Air",R146,E146="Sea",M146,E146="Air+Sea",M146+R146)</f>
        <v>#N/A</v>
      </c>
      <c r="T146" s="324"/>
    </row>
    <row r="147" spans="1:20" x14ac:dyDescent="0.25">
      <c r="A147" s="1043"/>
      <c r="B147" s="303"/>
      <c r="C147" s="321" t="s">
        <v>474</v>
      </c>
      <c r="D147" s="285" t="s">
        <v>476</v>
      </c>
      <c r="E147" s="285"/>
      <c r="F147" s="312"/>
      <c r="G147" s="342"/>
      <c r="H147" s="322"/>
      <c r="I147" s="391"/>
      <c r="J147" s="335"/>
      <c r="K147" s="136">
        <f>IF([2]Booking_SGN!$B$2="SGN",INDEX([2]!volume,MATCH($I$11,[2]!customer,0),MATCH([2]Booking_SGN!$C$3,[2]!week,0)),0)</f>
        <v>0</v>
      </c>
      <c r="L147" s="136">
        <f t="shared" si="15"/>
        <v>0</v>
      </c>
      <c r="M147" s="344">
        <f t="shared" si="16"/>
        <v>0</v>
      </c>
      <c r="N147" s="391"/>
      <c r="O147" s="366"/>
      <c r="P147" s="136">
        <f>IF([2]Booking_SGN!$B$2="SGN",INDEX([2]!volume,MATCH($N$11,[2]!customer,0),MATCH([2]Booking_SGN!$C$3,[2]!week,0)),0)</f>
        <v>0</v>
      </c>
      <c r="Q147" s="365">
        <f t="shared" si="17"/>
        <v>0</v>
      </c>
      <c r="R147" s="344">
        <f t="shared" si="18"/>
        <v>0</v>
      </c>
      <c r="S147" s="387" t="e" cm="1">
        <f t="array" ref="S147">_xlfn.IFS(E147="Air",R147,E147="Sea",M147,E147="Air+Sea",M147+R147)</f>
        <v>#N/A</v>
      </c>
      <c r="T147" s="324"/>
    </row>
    <row r="148" spans="1:20" x14ac:dyDescent="0.25">
      <c r="A148" s="1043"/>
      <c r="B148" s="303"/>
      <c r="C148" s="321" t="s">
        <v>474</v>
      </c>
      <c r="D148" s="285" t="s">
        <v>477</v>
      </c>
      <c r="E148" s="285"/>
      <c r="F148" s="312"/>
      <c r="G148" s="342"/>
      <c r="H148" s="322"/>
      <c r="I148" s="391"/>
      <c r="J148" s="335"/>
      <c r="K148" s="136">
        <f>IF([2]Booking_SGN!$B$2="SGN",INDEX([2]!volume,MATCH($I$11,[2]!customer,0),MATCH([2]Booking_SGN!$C$3,[2]!week,0)),0)</f>
        <v>0</v>
      </c>
      <c r="L148" s="136">
        <f t="shared" si="15"/>
        <v>0</v>
      </c>
      <c r="M148" s="344">
        <f t="shared" si="16"/>
        <v>0</v>
      </c>
      <c r="N148" s="391"/>
      <c r="O148" s="366"/>
      <c r="P148" s="136">
        <f>IF([2]Booking_SGN!$B$2="SGN",INDEX([2]!volume,MATCH($N$11,[2]!customer,0),MATCH([2]Booking_SGN!$C$3,[2]!week,0)),0)</f>
        <v>0</v>
      </c>
      <c r="Q148" s="365">
        <f t="shared" si="17"/>
        <v>0</v>
      </c>
      <c r="R148" s="344">
        <f t="shared" si="18"/>
        <v>0</v>
      </c>
      <c r="S148" s="387" t="e" cm="1">
        <f t="array" ref="S148">_xlfn.IFS(E148="Air",R148,E148="Sea",M148,E148="Air+Sea",M148+R148)</f>
        <v>#N/A</v>
      </c>
      <c r="T148" s="324"/>
    </row>
    <row r="149" spans="1:20" x14ac:dyDescent="0.25">
      <c r="A149" s="1043"/>
      <c r="B149" s="303"/>
      <c r="C149" s="321" t="s">
        <v>474</v>
      </c>
      <c r="D149" s="285" t="s">
        <v>478</v>
      </c>
      <c r="E149" s="285"/>
      <c r="F149" s="312"/>
      <c r="G149" s="342"/>
      <c r="H149" s="322"/>
      <c r="I149" s="391"/>
      <c r="J149" s="335"/>
      <c r="K149" s="136">
        <f>IF([2]Booking_SGN!$B$2="SGN",INDEX([2]!volume,MATCH($I$11,[2]!customer,0),MATCH([2]Booking_SGN!$C$3,[2]!week,0)),0)</f>
        <v>0</v>
      </c>
      <c r="L149" s="136">
        <f t="shared" si="15"/>
        <v>0</v>
      </c>
      <c r="M149" s="344">
        <f t="shared" si="16"/>
        <v>0</v>
      </c>
      <c r="N149" s="391"/>
      <c r="O149" s="366"/>
      <c r="P149" s="136">
        <f>IF([2]Booking_SGN!$B$2="SGN",INDEX([2]!volume,MATCH($N$11,[2]!customer,0),MATCH([2]Booking_SGN!$C$3,[2]!week,0)),0)</f>
        <v>0</v>
      </c>
      <c r="Q149" s="365">
        <f t="shared" si="17"/>
        <v>0</v>
      </c>
      <c r="R149" s="344">
        <f t="shared" si="18"/>
        <v>0</v>
      </c>
      <c r="S149" s="387" t="e" cm="1">
        <f t="array" ref="S149">_xlfn.IFS(E149="Air",R149,E149="Sea",M149,E149="Air+Sea",M149+R149)</f>
        <v>#N/A</v>
      </c>
      <c r="T149" s="324"/>
    </row>
    <row r="150" spans="1:20" x14ac:dyDescent="0.25">
      <c r="A150" s="1043"/>
      <c r="B150" s="303"/>
      <c r="C150" s="321" t="s">
        <v>474</v>
      </c>
      <c r="D150" s="285" t="s">
        <v>479</v>
      </c>
      <c r="E150" s="285"/>
      <c r="F150" s="312"/>
      <c r="G150" s="342"/>
      <c r="H150" s="322"/>
      <c r="I150" s="391"/>
      <c r="J150" s="335"/>
      <c r="K150" s="136">
        <f>IF([2]Booking_SGN!$B$2="SGN",INDEX([2]!volume,MATCH($I$11,[2]!customer,0),MATCH([2]Booking_SGN!$C$3,[2]!week,0)),0)</f>
        <v>0</v>
      </c>
      <c r="L150" s="136">
        <f t="shared" si="15"/>
        <v>0</v>
      </c>
      <c r="M150" s="344">
        <f t="shared" si="16"/>
        <v>0</v>
      </c>
      <c r="N150" s="391"/>
      <c r="O150" s="366"/>
      <c r="P150" s="136">
        <f>IF([2]Booking_SGN!$B$2="SGN",INDEX([2]!volume,MATCH($N$11,[2]!customer,0),MATCH([2]Booking_SGN!$C$3,[2]!week,0)),0)</f>
        <v>0</v>
      </c>
      <c r="Q150" s="365">
        <f t="shared" si="17"/>
        <v>0</v>
      </c>
      <c r="R150" s="344">
        <f t="shared" si="18"/>
        <v>0</v>
      </c>
      <c r="S150" s="387" t="e" cm="1">
        <f t="array" ref="S150">_xlfn.IFS(E150="Air",R150,E150="Sea",M150,E150="Air+Sea",M150+R150)</f>
        <v>#N/A</v>
      </c>
      <c r="T150" s="324"/>
    </row>
    <row r="151" spans="1:20" ht="15.75" thickBot="1" x14ac:dyDescent="0.3">
      <c r="A151" s="1044"/>
      <c r="B151" s="375"/>
      <c r="C151" s="376" t="s">
        <v>474</v>
      </c>
      <c r="D151" s="377" t="s">
        <v>480</v>
      </c>
      <c r="E151" s="377"/>
      <c r="F151" s="378"/>
      <c r="G151" s="379"/>
      <c r="H151" s="396"/>
      <c r="I151" s="392"/>
      <c r="J151" s="380"/>
      <c r="K151" s="245">
        <f>IF([2]Booking_SGN!$B$2="SGN",INDEX([2]!volume,MATCH($I$11,[2]!customer,0),MATCH([2]Booking_SGN!$C$3,[2]!week,0)),0)</f>
        <v>0</v>
      </c>
      <c r="L151" s="245">
        <f t="shared" si="15"/>
        <v>0</v>
      </c>
      <c r="M151" s="383">
        <f t="shared" si="16"/>
        <v>0</v>
      </c>
      <c r="N151" s="392"/>
      <c r="O151" s="382"/>
      <c r="P151" s="245">
        <f>IF([2]Booking_SGN!$B$2="SGN",INDEX([2]!volume,MATCH($N$11,[2]!customer,0),MATCH([2]Booking_SGN!$C$3,[2]!week,0)),0)</f>
        <v>0</v>
      </c>
      <c r="Q151" s="381">
        <f t="shared" si="17"/>
        <v>0</v>
      </c>
      <c r="R151" s="383">
        <f t="shared" si="18"/>
        <v>0</v>
      </c>
      <c r="S151" s="388" t="e" cm="1">
        <f t="array" ref="S151">_xlfn.IFS(E151="Air",R151,E151="Sea",M151,E151="Air+Sea",M151+R151)</f>
        <v>#N/A</v>
      </c>
      <c r="T151" s="324"/>
    </row>
    <row r="152" spans="1:20" x14ac:dyDescent="0.25">
      <c r="A152" s="248"/>
      <c r="B152" s="233"/>
      <c r="C152" s="233"/>
      <c r="D152" s="233"/>
      <c r="E152" s="233"/>
      <c r="F152" s="233"/>
      <c r="H152" s="233"/>
      <c r="I152" s="249"/>
      <c r="K152" s="251"/>
      <c r="L152" s="251"/>
      <c r="M152" s="348"/>
      <c r="N152" s="249"/>
      <c r="O152" s="363"/>
      <c r="P152" s="251"/>
      <c r="Q152" s="364"/>
      <c r="R152" s="364"/>
      <c r="S152" s="352"/>
      <c r="T152" s="324"/>
    </row>
    <row r="153" spans="1:20" ht="15.75" thickBot="1" x14ac:dyDescent="0.3">
      <c r="A153" s="258"/>
      <c r="B153" s="233"/>
      <c r="C153" s="233"/>
      <c r="D153" s="233"/>
      <c r="E153" s="233"/>
      <c r="F153" s="233"/>
      <c r="H153" s="233"/>
      <c r="I153" s="249"/>
      <c r="K153" s="251"/>
      <c r="L153" s="251"/>
      <c r="M153" s="348"/>
      <c r="N153" s="249"/>
      <c r="O153" s="337"/>
      <c r="P153" s="251"/>
      <c r="Q153" s="348"/>
      <c r="R153" s="348"/>
      <c r="S153" s="352"/>
      <c r="T153" s="324"/>
    </row>
    <row r="154" spans="1:20" ht="45" x14ac:dyDescent="0.25">
      <c r="A154" s="184"/>
      <c r="I154" s="191"/>
      <c r="J154" s="192" t="s">
        <v>481</v>
      </c>
      <c r="K154" s="193">
        <f>IF([2]Booking_SGN!$B$2="SGN",INDEX([2]!volume,MATCH($I$11,[2]!customer,0),MATCH([2]Booking_SGN!$C$3,[2]!week,0)),0)</f>
        <v>0</v>
      </c>
      <c r="L154" s="193">
        <f>SUM(L94:L153)</f>
        <v>1683.1</v>
      </c>
      <c r="M154" s="193">
        <f>SUM(M94:M153)</f>
        <v>0</v>
      </c>
      <c r="N154" s="191"/>
      <c r="O154" s="192" t="s">
        <v>481</v>
      </c>
      <c r="P154" s="193">
        <f>IF([2]Booking_SGN!$B$2="SGN",INDEX([2]!volume,MATCH($N$11,[2]!customer,0),MATCH([2]Booking_SGN!$C$3,[2]!week,0)),0)</f>
        <v>0</v>
      </c>
      <c r="Q154" s="193">
        <f>SUM(Q94:Q153)</f>
        <v>0</v>
      </c>
      <c r="R154" s="194">
        <f>SUM(R94:R153)</f>
        <v>0</v>
      </c>
      <c r="S154" s="261">
        <f>R154+M154</f>
        <v>0</v>
      </c>
      <c r="T154" s="196"/>
    </row>
    <row r="155" spans="1:20" ht="15.75" thickBot="1" x14ac:dyDescent="0.3">
      <c r="B155" s="185"/>
      <c r="I155" s="191"/>
      <c r="J155" s="197" t="s">
        <v>430</v>
      </c>
      <c r="K155" s="198"/>
      <c r="L155" s="198"/>
      <c r="M155" s="263">
        <f>M154*K154/40/3600</f>
        <v>0</v>
      </c>
      <c r="N155" s="191"/>
      <c r="O155" s="197" t="s">
        <v>430</v>
      </c>
      <c r="P155" s="263"/>
      <c r="Q155" s="263"/>
      <c r="R155" s="269">
        <f>R154*P154/40/3600</f>
        <v>0</v>
      </c>
      <c r="S155" s="264">
        <f>R155+M155</f>
        <v>0</v>
      </c>
      <c r="T155" s="265"/>
    </row>
    <row r="156" spans="1:20" x14ac:dyDescent="0.25">
      <c r="B156" s="185"/>
      <c r="I156" s="191"/>
      <c r="J156" s="266"/>
      <c r="N156" s="191"/>
      <c r="O156" s="266"/>
      <c r="R156" s="267"/>
      <c r="S156" s="267"/>
    </row>
    <row r="157" spans="1:20" ht="15.75" thickBot="1" x14ac:dyDescent="0.3">
      <c r="B157" s="185"/>
      <c r="I157" s="191"/>
      <c r="J157" s="266"/>
      <c r="N157" s="191"/>
      <c r="O157" s="266"/>
      <c r="R157" s="267"/>
      <c r="S157" s="267"/>
    </row>
    <row r="158" spans="1:20" ht="45" x14ac:dyDescent="0.25">
      <c r="B158" s="185"/>
      <c r="I158" s="191"/>
      <c r="J158" s="192" t="s">
        <v>482</v>
      </c>
      <c r="K158" s="193">
        <f>IF([2]Booking_SGN!$B$2="SGN",INDEX([2]!volume,MATCH($I$11,[2]!customer,0),MATCH([2]Booking_SGN!$C$3,[2]!week,0)),0)</f>
        <v>0</v>
      </c>
      <c r="L158" s="193">
        <f>L154+L91</f>
        <v>16851.849999999999</v>
      </c>
      <c r="M158" s="193">
        <f>M154+M91</f>
        <v>27</v>
      </c>
      <c r="N158" s="191"/>
      <c r="O158" s="192" t="s">
        <v>482</v>
      </c>
      <c r="P158" s="193">
        <f>IF([2]Booking_SGN!$B$2="SGN",INDEX([2]!volume,MATCH($N$11,[2]!customer,0),MATCH([2]Booking_SGN!$C$3,[2]!week,0)),0)</f>
        <v>0</v>
      </c>
      <c r="Q158" s="193">
        <f>Q154+Q91</f>
        <v>2960</v>
      </c>
      <c r="R158" s="194">
        <f>R154+R91</f>
        <v>32</v>
      </c>
      <c r="S158" s="261">
        <f>R158+M158</f>
        <v>59</v>
      </c>
      <c r="T158" s="268"/>
    </row>
    <row r="159" spans="1:20" ht="15.75" thickBot="1" x14ac:dyDescent="0.3">
      <c r="B159" s="185"/>
      <c r="I159" s="191"/>
      <c r="J159" s="197" t="s">
        <v>483</v>
      </c>
      <c r="K159" s="198"/>
      <c r="L159" s="198"/>
      <c r="M159" s="263">
        <f>M155+M92</f>
        <v>0</v>
      </c>
      <c r="N159" s="191"/>
      <c r="O159" s="197" t="s">
        <v>483</v>
      </c>
      <c r="P159" s="198"/>
      <c r="Q159" s="198"/>
      <c r="R159" s="269">
        <f>R155+R92</f>
        <v>0</v>
      </c>
      <c r="S159" s="264">
        <f>R159+M159</f>
        <v>0</v>
      </c>
      <c r="T159" s="265"/>
    </row>
    <row r="160" spans="1:20" ht="15.75" thickBot="1" x14ac:dyDescent="0.3">
      <c r="I160" s="191"/>
      <c r="J160" s="266"/>
      <c r="N160" s="191"/>
      <c r="O160" s="266"/>
      <c r="R160" s="267"/>
      <c r="S160" s="267"/>
    </row>
    <row r="161" spans="2:19" x14ac:dyDescent="0.25">
      <c r="I161" s="191"/>
      <c r="J161" s="270" t="s">
        <v>484</v>
      </c>
      <c r="K161" s="271"/>
      <c r="L161" s="272"/>
      <c r="M161" s="272"/>
      <c r="N161" s="191"/>
      <c r="O161" s="270" t="s">
        <v>484</v>
      </c>
      <c r="P161" s="271"/>
      <c r="Q161" s="272"/>
      <c r="R161" s="273"/>
      <c r="S161" s="267"/>
    </row>
    <row r="162" spans="2:19" ht="15.75" thickBot="1" x14ac:dyDescent="0.3">
      <c r="I162" s="191"/>
      <c r="J162" s="274" t="s">
        <v>485</v>
      </c>
      <c r="K162" s="275"/>
      <c r="L162" s="276"/>
      <c r="M162" s="276"/>
      <c r="N162" s="191"/>
      <c r="O162" s="274" t="s">
        <v>485</v>
      </c>
      <c r="P162" s="275"/>
      <c r="Q162" s="276"/>
      <c r="R162" s="277"/>
      <c r="S162" s="204"/>
    </row>
    <row r="163" spans="2:19" ht="15.75" thickBot="1" x14ac:dyDescent="0.3">
      <c r="B163" s="59"/>
      <c r="C163" s="59"/>
      <c r="D163" s="59"/>
      <c r="I163" s="202"/>
      <c r="J163" s="203"/>
      <c r="K163" s="198"/>
      <c r="L163" s="198"/>
      <c r="M163" s="198"/>
      <c r="N163" s="202"/>
      <c r="O163" s="203"/>
      <c r="P163" s="198"/>
      <c r="Q163" s="198"/>
      <c r="R163" s="204"/>
      <c r="S163" s="278"/>
    </row>
  </sheetData>
  <sheetProtection algorithmName="SHA-512" hashValue="RDRnJdbLmJOHATn30BD5QlxpcWHCIR4TQW2VhDpDw0Bgj/UTQr9SgQhCk68dgEDRxzDkWJ/1Cr4hp9HPaDN5gw==" saltValue="6PwO48egd5MzN8LtcWXVQg==" spinCount="100000" sheet="1" objects="1" scenarios="1" insertRows="0" sort="0" autoFilter="0"/>
  <autoFilter ref="A12:V89" xr:uid="{19171D5D-51BA-4154-9B06-44054425C8BE}"/>
  <mergeCells count="21">
    <mergeCell ref="A43:A69"/>
    <mergeCell ref="B44:B46"/>
    <mergeCell ref="B51:B52"/>
    <mergeCell ref="B55:B59"/>
    <mergeCell ref="B64:B65"/>
    <mergeCell ref="A94:A151"/>
    <mergeCell ref="A10:S10"/>
    <mergeCell ref="I11:M11"/>
    <mergeCell ref="N11:R11"/>
    <mergeCell ref="A13:A25"/>
    <mergeCell ref="B14:B18"/>
    <mergeCell ref="B21:B22"/>
    <mergeCell ref="B23:B24"/>
    <mergeCell ref="A70:A73"/>
    <mergeCell ref="B71:B72"/>
    <mergeCell ref="A74:A89"/>
    <mergeCell ref="A26:A42"/>
    <mergeCell ref="B32:B33"/>
    <mergeCell ref="B36:B37"/>
    <mergeCell ref="B38:B39"/>
    <mergeCell ref="B41:B42"/>
  </mergeCells>
  <conditionalFormatting sqref="I13:I14 I17:I24 I26:I27 I30:I34 I36:I39 I41:I47 I49:I53 I55:I60">
    <cfRule type="notContainsBlanks" dxfId="51" priority="5">
      <formula>LEN(TRIM(I13))&gt;0</formula>
    </cfRule>
  </conditionalFormatting>
  <conditionalFormatting sqref="I62:I153">
    <cfRule type="notContainsBlanks" dxfId="50" priority="3">
      <formula>LEN(TRIM(I62))&gt;0</formula>
    </cfRule>
  </conditionalFormatting>
  <conditionalFormatting sqref="N13:N153">
    <cfRule type="notContainsBlanks" dxfId="49" priority="1">
      <formula>LEN(TRIM(N13))&gt;0</formula>
    </cfRule>
  </conditionalFormatting>
  <dataValidations count="5">
    <dataValidation type="list" allowBlank="1" showInputMessage="1" showErrorMessage="1" sqref="F156:F160 D5:E8 E11:E1048576" xr:uid="{67F2F346-14DD-46D2-95AA-6204D17112E9}">
      <formula1>"Air,Sea,Air+Sea"</formula1>
    </dataValidation>
    <dataValidation type="list" allowBlank="1" showInputMessage="1" showErrorMessage="1" sqref="C156:C159 B5:B8" xr:uid="{8DEC3C12-0D7A-4E9F-9196-DD63112C862C}">
      <formula1>"Reporting, APLL BK, Carrier BK, VOY, SPR/BOH, CLP, MBL, DN, Vendor, Email, Call, Shipment, BA, SAP &amp; GFF PO, Bill, COO, Times"</formula1>
    </dataValidation>
    <dataValidation type="list" allowBlank="1" showInputMessage="1" showErrorMessage="1" sqref="C11 C164:C1048576 C160 C153:C154" xr:uid="{30539ED1-D92D-44FF-801D-A37D82FD0FC2}">
      <formula1>"Reporting, APLL BK, Carrier BK, VOY, SPR/BOH, CLP, MBL, DN, Vendor, Email, Call, Shipment, BA, SAP &amp; GFF PO, Bill, COO, Times, Container, SI, BL"</formula1>
    </dataValidation>
    <dataValidation type="list" allowBlank="1" showInputMessage="1" showErrorMessage="1" sqref="C12:C152" xr:uid="{40FEBF23-36D1-4776-A85B-93F48BE3B03C}">
      <formula1>"Reporting, APLL BK, Carrier BK, VOY, SPR/BOH, CLP, MBL, DN, Vendor, Email, Call, Shipment, BA, SAP &amp; GFF PO, Bill, COO, Times, Container, SI, BL, FCR, PO"</formula1>
    </dataValidation>
    <dataValidation type="list" allowBlank="1" showInputMessage="1" showErrorMessage="1" sqref="C95:C96" xr:uid="{3E6BF22D-C44F-46A6-AFF0-546B540DBF3D}">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F11C5-4B4A-49FD-8DEC-F5C425255E1E}">
  <sheetPr codeName="Sheet25">
    <tabColor rgb="FF92D050"/>
  </sheetPr>
  <dimension ref="A1:U146"/>
  <sheetViews>
    <sheetView showGridLines="0" topLeftCell="A80" zoomScale="55" zoomScaleNormal="55" workbookViewId="0">
      <selection activeCell="P85" sqref="P85:P134"/>
    </sheetView>
  </sheetViews>
  <sheetFormatPr defaultColWidth="9.140625" defaultRowHeight="15" x14ac:dyDescent="0.25"/>
  <cols>
    <col min="1" max="1" width="15.5703125" style="262" customWidth="1"/>
    <col min="2" max="2" width="26.85546875" style="29" customWidth="1"/>
    <col min="3" max="3" width="12.140625" style="29" customWidth="1"/>
    <col min="4" max="4" width="52.5703125" style="29" customWidth="1"/>
    <col min="5" max="5" width="12.85546875" style="29" bestFit="1" customWidth="1"/>
    <col min="6" max="6" width="7.140625" style="29" customWidth="1"/>
    <col min="7" max="7" width="11.5703125" style="77" customWidth="1"/>
    <col min="8" max="8" width="20.140625" style="185" customWidth="1"/>
    <col min="9" max="9" width="17.7109375" style="279" customWidth="1"/>
    <col min="10" max="10" width="19.42578125" style="250" customWidth="1"/>
    <col min="11" max="11" width="20.5703125" style="69" customWidth="1"/>
    <col min="12" max="12" width="34" style="69" customWidth="1"/>
    <col min="13" max="13" width="24.85546875" style="69" customWidth="1"/>
    <col min="14" max="14" width="16.42578125" style="279" customWidth="1"/>
    <col min="15" max="15" width="16.42578125" style="250" customWidth="1"/>
    <col min="16" max="18" width="16.42578125" style="69" customWidth="1"/>
    <col min="19" max="19" width="18.2851562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343</v>
      </c>
      <c r="D5" s="53"/>
      <c r="E5" s="53"/>
      <c r="F5" s="77" t="s">
        <v>344</v>
      </c>
      <c r="G5" s="67"/>
      <c r="I5" s="78"/>
      <c r="J5" s="69"/>
      <c r="K5" s="69"/>
      <c r="L5" s="69"/>
      <c r="M5" s="69"/>
      <c r="N5" s="68"/>
      <c r="O5" s="69"/>
      <c r="P5" s="69"/>
      <c r="Q5" s="69"/>
      <c r="R5" s="69"/>
      <c r="S5" s="69"/>
    </row>
    <row r="6" spans="1:21" s="58" customFormat="1" ht="19.5" customHeight="1" x14ac:dyDescent="0.25">
      <c r="A6" s="75"/>
      <c r="B6" s="79"/>
      <c r="C6" s="53" t="s">
        <v>345</v>
      </c>
      <c r="D6" s="53"/>
      <c r="E6" s="53"/>
      <c r="F6" s="77" t="s">
        <v>346</v>
      </c>
      <c r="G6" s="67"/>
      <c r="I6" s="78"/>
      <c r="J6" s="69"/>
      <c r="K6" s="69"/>
      <c r="L6" s="69"/>
      <c r="M6" s="69"/>
      <c r="N6" s="68"/>
      <c r="O6" s="69"/>
      <c r="P6" s="69"/>
      <c r="Q6" s="69"/>
      <c r="R6" s="69"/>
      <c r="S6" s="69"/>
    </row>
    <row r="7" spans="1:21" s="58" customFormat="1" ht="19.5" customHeight="1" x14ac:dyDescent="0.25">
      <c r="A7" s="75"/>
      <c r="B7" s="80"/>
      <c r="C7" s="53" t="s">
        <v>347</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349</v>
      </c>
      <c r="D8" s="54"/>
      <c r="E8" s="54"/>
      <c r="F8" s="83" t="s">
        <v>350</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15</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NBC - Sea</v>
      </c>
      <c r="J11" s="1029"/>
      <c r="K11" s="1029"/>
      <c r="L11" s="1029"/>
      <c r="M11" s="1030"/>
      <c r="N11" s="1028" t="str">
        <f>_xlfn.CONCAT($A$10," ","-"," ","Air")</f>
        <v>NBC - Air</v>
      </c>
      <c r="O11" s="1029"/>
      <c r="P11" s="1029"/>
      <c r="Q11" s="1029"/>
      <c r="R11" s="1030"/>
      <c r="S11" s="89" t="s">
        <v>352</v>
      </c>
      <c r="T11" s="53"/>
    </row>
    <row r="12" spans="1:21" s="58" customFormat="1" ht="30.75" thickBot="1" x14ac:dyDescent="0.3">
      <c r="A12" s="90" t="s">
        <v>353</v>
      </c>
      <c r="B12" s="91" t="s">
        <v>354</v>
      </c>
      <c r="C12" s="92" t="s">
        <v>355</v>
      </c>
      <c r="D12" s="93" t="s">
        <v>356</v>
      </c>
      <c r="E12" s="93" t="s">
        <v>357</v>
      </c>
      <c r="F12" s="93" t="s">
        <v>358</v>
      </c>
      <c r="G12" s="94" t="s">
        <v>359</v>
      </c>
      <c r="H12" s="95" t="s">
        <v>360</v>
      </c>
      <c r="I12" s="96" t="s">
        <v>361</v>
      </c>
      <c r="J12" s="97" t="s">
        <v>362</v>
      </c>
      <c r="K12" s="97" t="s">
        <v>363</v>
      </c>
      <c r="L12" s="97" t="s">
        <v>364</v>
      </c>
      <c r="M12" s="98" t="s">
        <v>365</v>
      </c>
      <c r="N12" s="96" t="s">
        <v>361</v>
      </c>
      <c r="O12" s="97" t="s">
        <v>362</v>
      </c>
      <c r="P12" s="97" t="s">
        <v>363</v>
      </c>
      <c r="Q12" s="97" t="s">
        <v>364</v>
      </c>
      <c r="R12" s="98" t="s">
        <v>365</v>
      </c>
      <c r="S12" s="99" t="s">
        <v>365</v>
      </c>
      <c r="T12" s="100"/>
      <c r="U12" s="101"/>
    </row>
    <row r="13" spans="1:21" x14ac:dyDescent="0.25">
      <c r="A13" s="1020" t="s">
        <v>366</v>
      </c>
      <c r="B13" s="291" t="s">
        <v>112</v>
      </c>
      <c r="C13" s="397" t="s">
        <v>308</v>
      </c>
      <c r="D13" s="397" t="s">
        <v>114</v>
      </c>
      <c r="E13" s="397"/>
      <c r="F13" s="397"/>
      <c r="G13" s="398"/>
      <c r="H13" s="290"/>
      <c r="I13" s="304"/>
      <c r="J13" s="399">
        <v>5</v>
      </c>
      <c r="K13" s="353">
        <v>36</v>
      </c>
      <c r="L13" s="353">
        <f t="shared" ref="L13:L20" si="0">IF(C13="APLL BK",G13,G13*J13)</f>
        <v>0</v>
      </c>
      <c r="M13" s="360">
        <f>IFERROR(IF(OR(E13="Sea",E13="Air+Sea"),IF(C13="APLL BK",G13*IF(I13="",1,I13),L13/K13*IF(I13="",1,I13)),0),0)</f>
        <v>0</v>
      </c>
      <c r="N13" s="400"/>
      <c r="O13" s="401">
        <v>10</v>
      </c>
      <c r="P13" s="353">
        <v>0</v>
      </c>
      <c r="Q13" s="138">
        <f t="shared" ref="Q13:Q76" si="1">IF(C13="APLL BK",G13,G13*O13)</f>
        <v>0</v>
      </c>
      <c r="R13" s="360">
        <f>IFERROR(IF(OR(E13="Air",E13="Air+Sea"),IF(C13="APLL BK",G13*IF(N13="",1,N13),Q13/P13*IF(N13="",1,N13)),0),0)</f>
        <v>0</v>
      </c>
      <c r="S13" s="220" t="e" cm="1">
        <f t="array" ref="S13">_xlfn.IFS(E13="Air",R13,E13="Sea",M13,E13="Air+Sea",M13+R13)</f>
        <v>#N/A</v>
      </c>
      <c r="T13" s="116"/>
    </row>
    <row r="14" spans="1:21" x14ac:dyDescent="0.25">
      <c r="A14" s="1021"/>
      <c r="B14" s="1031" t="s">
        <v>367</v>
      </c>
      <c r="C14" s="120" t="s">
        <v>308</v>
      </c>
      <c r="D14" s="120" t="s">
        <v>368</v>
      </c>
      <c r="E14" s="413" t="s">
        <v>11</v>
      </c>
      <c r="F14" s="120"/>
      <c r="G14" s="121">
        <v>75</v>
      </c>
      <c r="H14" s="287"/>
      <c r="I14" s="288"/>
      <c r="J14" s="331">
        <v>5</v>
      </c>
      <c r="K14" s="124">
        <v>36</v>
      </c>
      <c r="L14" s="124">
        <f t="shared" si="0"/>
        <v>375</v>
      </c>
      <c r="M14" s="125">
        <f t="shared" ref="M14:M77" si="2">IFERROR(IF(OR(E14="Sea",E14="Air+Sea"),IF(C14="APLL BK",G14*IF(I14="",1,I14),L14/K14*IF(I14="",1,I14)),0),0)</f>
        <v>10.416666666666666</v>
      </c>
      <c r="N14" s="134"/>
      <c r="O14" s="401">
        <v>10</v>
      </c>
      <c r="P14" s="136">
        <v>0</v>
      </c>
      <c r="Q14" s="138">
        <f t="shared" si="1"/>
        <v>750</v>
      </c>
      <c r="R14" s="344">
        <f t="shared" ref="R14:R77" si="3">IFERROR(IF(OR(E14="Air",E14="Air+Sea"),IF(C14="APLL BK",G14*IF(N14="",1,N14),Q14/P14*IF(N14="",1,N14)),0),0)</f>
        <v>0</v>
      </c>
      <c r="S14" s="126" cm="1">
        <f t="array" ref="S14">_xlfn.IFS(E14="Air",R14,E14="Sea",M14,E14="Air+Sea",M14+R14)</f>
        <v>10.416666666666666</v>
      </c>
      <c r="T14" s="116"/>
    </row>
    <row r="15" spans="1:21" x14ac:dyDescent="0.25">
      <c r="A15" s="1021"/>
      <c r="B15" s="1032"/>
      <c r="C15" s="120" t="s">
        <v>308</v>
      </c>
      <c r="D15" s="120" t="s">
        <v>369</v>
      </c>
      <c r="E15" s="413" t="s">
        <v>11</v>
      </c>
      <c r="F15" s="120"/>
      <c r="G15" s="121">
        <v>90</v>
      </c>
      <c r="H15" s="287"/>
      <c r="I15" s="288"/>
      <c r="J15" s="331">
        <v>5</v>
      </c>
      <c r="K15" s="124">
        <v>36</v>
      </c>
      <c r="L15" s="124">
        <f t="shared" si="0"/>
        <v>450</v>
      </c>
      <c r="M15" s="125">
        <f t="shared" si="2"/>
        <v>12.5</v>
      </c>
      <c r="N15" s="134"/>
      <c r="O15" s="401">
        <v>5</v>
      </c>
      <c r="P15" s="136">
        <v>0</v>
      </c>
      <c r="Q15" s="138">
        <f t="shared" si="1"/>
        <v>450</v>
      </c>
      <c r="R15" s="344">
        <f t="shared" si="3"/>
        <v>0</v>
      </c>
      <c r="S15" s="126" cm="1">
        <f t="array" ref="S15">_xlfn.IFS(E15="Air",R15,E15="Sea",M15,E15="Air+Sea",M15+R15)</f>
        <v>12.5</v>
      </c>
      <c r="T15" s="116"/>
    </row>
    <row r="16" spans="1:21" x14ac:dyDescent="0.25">
      <c r="A16" s="1021"/>
      <c r="B16" s="1032"/>
      <c r="C16" s="120" t="s">
        <v>487</v>
      </c>
      <c r="D16" s="120" t="s">
        <v>370</v>
      </c>
      <c r="E16" s="413" t="s">
        <v>11</v>
      </c>
      <c r="F16" s="120"/>
      <c r="G16" s="121">
        <v>6</v>
      </c>
      <c r="H16" s="287"/>
      <c r="I16" s="288"/>
      <c r="J16" s="331">
        <v>36</v>
      </c>
      <c r="K16" s="124">
        <v>36</v>
      </c>
      <c r="L16" s="124">
        <f t="shared" si="0"/>
        <v>216</v>
      </c>
      <c r="M16" s="125">
        <f t="shared" si="2"/>
        <v>6</v>
      </c>
      <c r="N16" s="134"/>
      <c r="O16" s="148">
        <v>100</v>
      </c>
      <c r="P16" s="136">
        <v>0</v>
      </c>
      <c r="Q16" s="138">
        <f t="shared" si="1"/>
        <v>600</v>
      </c>
      <c r="R16" s="344">
        <f t="shared" si="3"/>
        <v>0</v>
      </c>
      <c r="S16" s="126" cm="1">
        <f t="array" ref="S16">_xlfn.IFS(E16="Air",R16,E16="Sea",M16,E16="Air+Sea",M16+R16)</f>
        <v>6</v>
      </c>
      <c r="T16" s="116"/>
    </row>
    <row r="17" spans="1:20" x14ac:dyDescent="0.25">
      <c r="A17" s="1021"/>
      <c r="B17" s="1032"/>
      <c r="C17" s="120" t="s">
        <v>308</v>
      </c>
      <c r="D17" s="120" t="s">
        <v>371</v>
      </c>
      <c r="E17" s="413" t="s">
        <v>11</v>
      </c>
      <c r="F17" s="120"/>
      <c r="G17" s="121">
        <v>450</v>
      </c>
      <c r="H17" s="287"/>
      <c r="I17" s="288"/>
      <c r="J17" s="331">
        <v>5</v>
      </c>
      <c r="K17" s="124">
        <v>36</v>
      </c>
      <c r="L17" s="124">
        <f t="shared" si="0"/>
        <v>2250</v>
      </c>
      <c r="M17" s="125">
        <f t="shared" si="2"/>
        <v>62.5</v>
      </c>
      <c r="N17" s="134"/>
      <c r="O17" s="401">
        <v>5</v>
      </c>
      <c r="P17" s="136">
        <v>0</v>
      </c>
      <c r="Q17" s="138">
        <f t="shared" si="1"/>
        <v>2250</v>
      </c>
      <c r="R17" s="344">
        <f t="shared" si="3"/>
        <v>0</v>
      </c>
      <c r="S17" s="126" cm="1">
        <f t="array" ref="S17">_xlfn.IFS(E17="Air",R17,E17="Sea",M17,E17="Air+Sea",M17+R17)</f>
        <v>62.5</v>
      </c>
      <c r="T17" s="116"/>
    </row>
    <row r="18" spans="1:20" x14ac:dyDescent="0.25">
      <c r="A18" s="1021"/>
      <c r="B18" s="1033"/>
      <c r="C18" s="120" t="s">
        <v>308</v>
      </c>
      <c r="D18" s="120" t="s">
        <v>372</v>
      </c>
      <c r="E18" s="413" t="s">
        <v>11</v>
      </c>
      <c r="F18" s="120"/>
      <c r="G18" s="121">
        <v>300</v>
      </c>
      <c r="H18" s="287"/>
      <c r="I18" s="288"/>
      <c r="J18" s="331">
        <v>5</v>
      </c>
      <c r="K18" s="124">
        <v>36</v>
      </c>
      <c r="L18" s="124">
        <f t="shared" si="0"/>
        <v>1500</v>
      </c>
      <c r="M18" s="125">
        <f t="shared" si="2"/>
        <v>41.666666666666664</v>
      </c>
      <c r="N18" s="134"/>
      <c r="O18" s="401">
        <v>5</v>
      </c>
      <c r="P18" s="136">
        <v>0</v>
      </c>
      <c r="Q18" s="138">
        <f t="shared" si="1"/>
        <v>1500</v>
      </c>
      <c r="R18" s="344">
        <f t="shared" si="3"/>
        <v>0</v>
      </c>
      <c r="S18" s="126" cm="1">
        <f t="array" ref="S18">_xlfn.IFS(E18="Air",R18,E18="Sea",M18,E18="Air+Sea",M18+R18)</f>
        <v>41.666666666666664</v>
      </c>
      <c r="T18" s="116"/>
    </row>
    <row r="19" spans="1:20" x14ac:dyDescent="0.25">
      <c r="A19" s="1021"/>
      <c r="B19" s="118" t="s">
        <v>123</v>
      </c>
      <c r="C19" s="120" t="s">
        <v>308</v>
      </c>
      <c r="D19" s="127" t="s">
        <v>124</v>
      </c>
      <c r="E19" s="413" t="s">
        <v>11</v>
      </c>
      <c r="F19" s="284">
        <v>300</v>
      </c>
      <c r="G19" s="121">
        <v>330</v>
      </c>
      <c r="H19" s="120"/>
      <c r="I19" s="288"/>
      <c r="J19" s="331">
        <v>5</v>
      </c>
      <c r="K19" s="124">
        <v>36</v>
      </c>
      <c r="L19" s="124">
        <f t="shared" si="0"/>
        <v>1650</v>
      </c>
      <c r="M19" s="125">
        <f t="shared" si="2"/>
        <v>45.833333333333336</v>
      </c>
      <c r="N19" s="134"/>
      <c r="O19" s="401">
        <v>5</v>
      </c>
      <c r="P19" s="136">
        <v>0</v>
      </c>
      <c r="Q19" s="138">
        <f t="shared" si="1"/>
        <v>1650</v>
      </c>
      <c r="R19" s="344">
        <f t="shared" si="3"/>
        <v>0</v>
      </c>
      <c r="S19" s="126" cm="1">
        <f t="array" ref="S19">_xlfn.IFS(E19="Air",R19,E19="Sea",M19,E19="Air+Sea",M19+R19)</f>
        <v>45.833333333333336</v>
      </c>
      <c r="T19" s="116"/>
    </row>
    <row r="20" spans="1:20" x14ac:dyDescent="0.25">
      <c r="A20" s="1021"/>
      <c r="B20" s="128" t="s">
        <v>131</v>
      </c>
      <c r="C20" s="120" t="s">
        <v>132</v>
      </c>
      <c r="D20" s="127" t="s">
        <v>133</v>
      </c>
      <c r="E20" s="413" t="s">
        <v>11</v>
      </c>
      <c r="F20" s="120">
        <v>400</v>
      </c>
      <c r="G20" s="121">
        <v>500</v>
      </c>
      <c r="H20" s="287"/>
      <c r="I20" s="288"/>
      <c r="J20" s="331">
        <v>1</v>
      </c>
      <c r="K20" s="124">
        <v>36</v>
      </c>
      <c r="L20" s="124">
        <f t="shared" si="0"/>
        <v>500</v>
      </c>
      <c r="M20" s="125">
        <f t="shared" si="2"/>
        <v>13.888888888888889</v>
      </c>
      <c r="N20" s="134"/>
      <c r="O20" s="148">
        <v>3</v>
      </c>
      <c r="P20" s="136">
        <v>0</v>
      </c>
      <c r="Q20" s="138">
        <f t="shared" si="1"/>
        <v>1500</v>
      </c>
      <c r="R20" s="344">
        <f t="shared" si="3"/>
        <v>0</v>
      </c>
      <c r="S20" s="126" cm="1">
        <f t="array" ref="S20">_xlfn.IFS(E20="Air",R20,E20="Sea",M20,E20="Air+Sea",M20+R20)</f>
        <v>13.888888888888889</v>
      </c>
      <c r="T20" s="116"/>
    </row>
    <row r="21" spans="1:20" x14ac:dyDescent="0.25">
      <c r="A21" s="1021"/>
      <c r="B21" s="1023" t="s">
        <v>141</v>
      </c>
      <c r="C21" s="150" t="s">
        <v>373</v>
      </c>
      <c r="D21" s="120" t="s">
        <v>374</v>
      </c>
      <c r="E21" s="413" t="s">
        <v>11</v>
      </c>
      <c r="F21" s="120">
        <v>60</v>
      </c>
      <c r="G21" s="121">
        <v>50</v>
      </c>
      <c r="H21" s="414"/>
      <c r="I21" s="304">
        <v>0.12</v>
      </c>
      <c r="J21" s="123">
        <v>1</v>
      </c>
      <c r="K21" s="124">
        <v>36</v>
      </c>
      <c r="L21" s="124">
        <f>IF(C21="APLL BK",G21,G21*J21)</f>
        <v>50</v>
      </c>
      <c r="M21" s="125">
        <f t="shared" si="2"/>
        <v>0.16666666666666666</v>
      </c>
      <c r="N21" s="134"/>
      <c r="O21" s="148"/>
      <c r="P21" s="136">
        <v>0</v>
      </c>
      <c r="Q21" s="138">
        <f t="shared" si="1"/>
        <v>0</v>
      </c>
      <c r="R21" s="344">
        <f t="shared" si="3"/>
        <v>0</v>
      </c>
      <c r="S21" s="126" cm="1">
        <f t="array" ref="S21">_xlfn.IFS(E21="Air",R21,E21="Sea",M21,E21="Air+Sea",M21+R21)</f>
        <v>0.16666666666666666</v>
      </c>
      <c r="T21" s="116"/>
    </row>
    <row r="22" spans="1:20" x14ac:dyDescent="0.25">
      <c r="A22" s="1021"/>
      <c r="B22" s="1024"/>
      <c r="C22" s="150" t="s">
        <v>373</v>
      </c>
      <c r="D22" s="144" t="s">
        <v>143</v>
      </c>
      <c r="E22" s="413" t="s">
        <v>11</v>
      </c>
      <c r="F22" s="284">
        <v>300</v>
      </c>
      <c r="G22" s="121">
        <v>500</v>
      </c>
      <c r="H22" s="287"/>
      <c r="I22" s="304">
        <v>0.12</v>
      </c>
      <c r="J22" s="123">
        <v>1</v>
      </c>
      <c r="K22" s="124">
        <v>36</v>
      </c>
      <c r="L22" s="124">
        <f>IF(C22="APLL BK",G22,G22*J22)</f>
        <v>500</v>
      </c>
      <c r="M22" s="125">
        <f t="shared" si="2"/>
        <v>1.6666666666666667</v>
      </c>
      <c r="N22" s="134"/>
      <c r="O22" s="148"/>
      <c r="P22" s="136">
        <v>0</v>
      </c>
      <c r="Q22" s="138">
        <f t="shared" si="1"/>
        <v>0</v>
      </c>
      <c r="R22" s="344">
        <f t="shared" si="3"/>
        <v>0</v>
      </c>
      <c r="S22" s="126" cm="1">
        <f t="array" ref="S22">_xlfn.IFS(E22="Air",R22,E22="Sea",M22,E22="Air+Sea",M22+R22)</f>
        <v>1.6666666666666667</v>
      </c>
      <c r="T22" s="116"/>
    </row>
    <row r="23" spans="1:20" x14ac:dyDescent="0.25">
      <c r="A23" s="1021"/>
      <c r="B23" s="1034" t="s">
        <v>149</v>
      </c>
      <c r="C23" s="131" t="s">
        <v>308</v>
      </c>
      <c r="D23" s="131" t="s">
        <v>375</v>
      </c>
      <c r="E23" s="131"/>
      <c r="F23" s="131"/>
      <c r="G23" s="132"/>
      <c r="H23" s="290"/>
      <c r="I23" s="304"/>
      <c r="J23" s="147">
        <v>5</v>
      </c>
      <c r="K23" s="136">
        <v>36</v>
      </c>
      <c r="L23" s="136">
        <f t="shared" ref="L23:L80" si="4">IF(C23="APLL BK",G23,G23*J23)</f>
        <v>0</v>
      </c>
      <c r="M23" s="344">
        <f t="shared" si="2"/>
        <v>0</v>
      </c>
      <c r="N23" s="134"/>
      <c r="O23" s="148"/>
      <c r="P23" s="136">
        <v>0</v>
      </c>
      <c r="Q23" s="138">
        <f t="shared" si="1"/>
        <v>0</v>
      </c>
      <c r="R23" s="344">
        <f t="shared" si="3"/>
        <v>0</v>
      </c>
      <c r="S23" s="140" t="e" cm="1">
        <f t="array" ref="S23">_xlfn.IFS(E23="Air",R23,E23="Sea",M23,E23="Air+Sea",M23+R23)</f>
        <v>#N/A</v>
      </c>
      <c r="T23" s="116"/>
    </row>
    <row r="24" spans="1:20" x14ac:dyDescent="0.25">
      <c r="A24" s="1021"/>
      <c r="B24" s="1035"/>
      <c r="C24" s="131" t="s">
        <v>150</v>
      </c>
      <c r="D24" s="131" t="s">
        <v>151</v>
      </c>
      <c r="E24" s="131"/>
      <c r="F24" s="131"/>
      <c r="G24" s="132"/>
      <c r="H24" s="290"/>
      <c r="I24" s="304"/>
      <c r="J24" s="147"/>
      <c r="K24" s="136">
        <v>36</v>
      </c>
      <c r="L24" s="136">
        <f t="shared" si="4"/>
        <v>0</v>
      </c>
      <c r="M24" s="344">
        <f t="shared" si="2"/>
        <v>0</v>
      </c>
      <c r="N24" s="134"/>
      <c r="O24" s="148"/>
      <c r="P24" s="136">
        <v>0</v>
      </c>
      <c r="Q24" s="138">
        <f t="shared" si="1"/>
        <v>0</v>
      </c>
      <c r="R24" s="344">
        <f t="shared" si="3"/>
        <v>0</v>
      </c>
      <c r="S24" s="140" t="e" cm="1">
        <f t="array" ref="S24">_xlfn.IFS(E24="Air",R24,E24="Sea",M24,E24="Air+Sea",M24+R24)</f>
        <v>#N/A</v>
      </c>
      <c r="T24" s="116"/>
    </row>
    <row r="25" spans="1:20" ht="15.75" thickBot="1" x14ac:dyDescent="0.3">
      <c r="A25" s="1022"/>
      <c r="B25" s="130" t="s">
        <v>376</v>
      </c>
      <c r="C25" s="131"/>
      <c r="D25" s="131"/>
      <c r="E25" s="131"/>
      <c r="F25" s="131"/>
      <c r="G25" s="132"/>
      <c r="H25" s="133"/>
      <c r="I25" s="304"/>
      <c r="J25" s="135"/>
      <c r="K25" s="136">
        <v>36</v>
      </c>
      <c r="L25" s="136">
        <f t="shared" si="4"/>
        <v>0</v>
      </c>
      <c r="M25" s="137">
        <f t="shared" si="2"/>
        <v>0</v>
      </c>
      <c r="N25" s="134"/>
      <c r="O25" s="135"/>
      <c r="P25" s="136">
        <v>0</v>
      </c>
      <c r="Q25" s="138">
        <f t="shared" si="1"/>
        <v>0</v>
      </c>
      <c r="R25" s="139">
        <f t="shared" si="3"/>
        <v>0</v>
      </c>
      <c r="S25" s="140" t="e" cm="1">
        <f t="array" ref="S25">_xlfn.IFS(E25="Air",R25,E25="Sea",M25,E25="Air+Sea",M25+R25)</f>
        <v>#N/A</v>
      </c>
      <c r="T25" s="116"/>
    </row>
    <row r="26" spans="1:20" ht="25.5" customHeight="1" x14ac:dyDescent="0.25">
      <c r="A26" s="1020" t="s">
        <v>377</v>
      </c>
      <c r="B26" s="128" t="s">
        <v>155</v>
      </c>
      <c r="C26" s="120" t="s">
        <v>308</v>
      </c>
      <c r="D26" s="127" t="s">
        <v>156</v>
      </c>
      <c r="E26" s="282" t="s">
        <v>11</v>
      </c>
      <c r="F26" s="284">
        <v>700</v>
      </c>
      <c r="G26" s="121">
        <v>600</v>
      </c>
      <c r="H26" s="287"/>
      <c r="I26" s="292"/>
      <c r="J26" s="331">
        <v>1</v>
      </c>
      <c r="K26" s="124">
        <v>36</v>
      </c>
      <c r="L26" s="124">
        <f t="shared" si="4"/>
        <v>600</v>
      </c>
      <c r="M26" s="125">
        <f t="shared" si="2"/>
        <v>16.666666666666668</v>
      </c>
      <c r="N26" s="415"/>
      <c r="O26" s="401">
        <v>1</v>
      </c>
      <c r="P26" s="136">
        <v>0</v>
      </c>
      <c r="Q26" s="138">
        <f t="shared" si="1"/>
        <v>600</v>
      </c>
      <c r="R26" s="344">
        <f t="shared" si="3"/>
        <v>0</v>
      </c>
      <c r="S26" s="126" cm="1">
        <f t="array" ref="S26">_xlfn.IFS(E26="Air",R26,E26="Sea",M26,E26="Air+Sea",M26+R26)</f>
        <v>16.666666666666668</v>
      </c>
      <c r="T26" s="116"/>
    </row>
    <row r="27" spans="1:20" x14ac:dyDescent="0.25">
      <c r="A27" s="1021"/>
      <c r="B27" s="142" t="s">
        <v>378</v>
      </c>
      <c r="C27" s="150" t="s">
        <v>308</v>
      </c>
      <c r="D27" s="144" t="s">
        <v>164</v>
      </c>
      <c r="E27" s="282" t="s">
        <v>11</v>
      </c>
      <c r="F27" s="150">
        <v>350</v>
      </c>
      <c r="G27" s="145">
        <v>560</v>
      </c>
      <c r="H27" s="287"/>
      <c r="I27" s="304">
        <v>0.05</v>
      </c>
      <c r="J27" s="331">
        <v>1</v>
      </c>
      <c r="K27" s="124">
        <v>36</v>
      </c>
      <c r="L27" s="124">
        <f t="shared" si="4"/>
        <v>560</v>
      </c>
      <c r="M27" s="125">
        <f t="shared" si="2"/>
        <v>0.77777777777777779</v>
      </c>
      <c r="N27" s="416"/>
      <c r="O27" s="401">
        <v>1</v>
      </c>
      <c r="P27" s="136">
        <v>0</v>
      </c>
      <c r="Q27" s="138">
        <f t="shared" si="1"/>
        <v>560</v>
      </c>
      <c r="R27" s="344">
        <f t="shared" si="3"/>
        <v>0</v>
      </c>
      <c r="S27" s="126" cm="1">
        <f t="array" ref="S27">_xlfn.IFS(E27="Air",R27,E27="Sea",M27,E27="Air+Sea",M27+R27)</f>
        <v>0.77777777777777779</v>
      </c>
      <c r="T27" s="116"/>
    </row>
    <row r="28" spans="1:20" x14ac:dyDescent="0.25">
      <c r="A28" s="1021"/>
      <c r="B28" s="130" t="s">
        <v>379</v>
      </c>
      <c r="C28" s="131" t="s">
        <v>380</v>
      </c>
      <c r="D28" s="131" t="s">
        <v>381</v>
      </c>
      <c r="E28" s="131"/>
      <c r="F28" s="131"/>
      <c r="G28" s="132"/>
      <c r="H28" s="133"/>
      <c r="I28" s="304"/>
      <c r="J28" s="147"/>
      <c r="K28" s="136">
        <v>36</v>
      </c>
      <c r="L28" s="136">
        <f>IF(C28="APLL BK",G28,G28*J28)</f>
        <v>0</v>
      </c>
      <c r="M28" s="137">
        <f>IFERROR(IF(OR(E28="Sea",E28="Air+Sea"),IF(C28="APLL BK",G28*IF(I28="",1,I28),L28/K28*IF(I28="",1,I28)),0),0)</f>
        <v>0</v>
      </c>
      <c r="N28" s="134"/>
      <c r="O28" s="148"/>
      <c r="P28" s="136">
        <v>0</v>
      </c>
      <c r="Q28" s="138">
        <f>IF(C28="APLL BK",G28,G28*O28)</f>
        <v>0</v>
      </c>
      <c r="R28" s="139">
        <f>IFERROR(IF(OR(E28="Air",E28="Air+Sea"),IF(C28="APLL BK",G28*IF(N28="",1,N28),Q28/P28*IF(N28="",1,N28)),0),0)</f>
        <v>0</v>
      </c>
      <c r="S28" s="140" t="e" cm="1">
        <f t="array" ref="S28">_xlfn.IFS(E28="Air",R28,E28="Sea",M28,E28="Air+Sea",M28+R28)</f>
        <v>#N/A</v>
      </c>
      <c r="T28" s="116"/>
    </row>
    <row r="29" spans="1:20" ht="14.25" customHeight="1" x14ac:dyDescent="0.25">
      <c r="A29" s="1021"/>
      <c r="B29" s="142" t="s">
        <v>170</v>
      </c>
      <c r="C29" s="150" t="s">
        <v>206</v>
      </c>
      <c r="D29" s="144" t="s">
        <v>173</v>
      </c>
      <c r="E29" s="283" t="s">
        <v>11</v>
      </c>
      <c r="F29" s="281">
        <v>100</v>
      </c>
      <c r="G29" s="145">
        <v>150</v>
      </c>
      <c r="H29" s="287"/>
      <c r="I29" s="296"/>
      <c r="J29" s="331">
        <v>4</v>
      </c>
      <c r="K29" s="124">
        <v>36</v>
      </c>
      <c r="L29" s="124">
        <f>IF(C29="APLL BK",G29,G29*J29)</f>
        <v>600</v>
      </c>
      <c r="M29" s="125">
        <f>IFERROR(IF(OR(E29="Sea",E29="Air+Sea"),IF(C29="APLL BK",G29*IF(I29="",1,I29),L29/K29*IF(I29="",1,I29)),0),0)</f>
        <v>16.666666666666668</v>
      </c>
      <c r="N29" s="298"/>
      <c r="O29" s="148">
        <v>15</v>
      </c>
      <c r="P29" s="136">
        <v>0</v>
      </c>
      <c r="Q29" s="138">
        <f>IF(C29="APLL BK",G29,G29*O29)</f>
        <v>2250</v>
      </c>
      <c r="R29" s="344">
        <f>IFERROR(IF(OR(E29="Air",E29="Air+Sea"),IF(C29="APLL BK",G29*IF(N29="",1,N29),Q29/P29*IF(N29="",1,N29)),0),0)</f>
        <v>0</v>
      </c>
      <c r="S29" s="126" cm="1">
        <f t="array" ref="S29">_xlfn.IFS(E29="Air",R29,E29="Sea",M29,E29="Air+Sea",M29+R29)</f>
        <v>16.666666666666668</v>
      </c>
      <c r="T29" s="116"/>
    </row>
    <row r="30" spans="1:20" ht="18" customHeight="1" x14ac:dyDescent="0.25">
      <c r="A30" s="1021"/>
      <c r="B30" s="142" t="s">
        <v>179</v>
      </c>
      <c r="C30" s="150" t="s">
        <v>180</v>
      </c>
      <c r="D30" s="144" t="s">
        <v>182</v>
      </c>
      <c r="E30" s="283" t="s">
        <v>11</v>
      </c>
      <c r="F30" s="281">
        <v>150</v>
      </c>
      <c r="G30" s="145">
        <v>190</v>
      </c>
      <c r="H30" s="287"/>
      <c r="I30" s="296"/>
      <c r="J30" s="331">
        <v>4</v>
      </c>
      <c r="K30" s="124">
        <v>36</v>
      </c>
      <c r="L30" s="124">
        <f t="shared" si="4"/>
        <v>760</v>
      </c>
      <c r="M30" s="125">
        <f t="shared" si="2"/>
        <v>21.111111111111111</v>
      </c>
      <c r="N30" s="298"/>
      <c r="O30" s="148">
        <v>15</v>
      </c>
      <c r="P30" s="136">
        <v>0</v>
      </c>
      <c r="Q30" s="138">
        <f t="shared" si="1"/>
        <v>2850</v>
      </c>
      <c r="R30" s="344">
        <f t="shared" si="3"/>
        <v>0</v>
      </c>
      <c r="S30" s="126" cm="1">
        <f t="array" ref="S30">_xlfn.IFS(E30="Air",R30,E30="Sea",M30,E30="Air+Sea",M30+R30)</f>
        <v>21.111111111111111</v>
      </c>
      <c r="T30" s="116"/>
    </row>
    <row r="31" spans="1:20" x14ac:dyDescent="0.25">
      <c r="A31" s="1021"/>
      <c r="B31" s="1023" t="s">
        <v>187</v>
      </c>
      <c r="C31" s="150" t="s">
        <v>150</v>
      </c>
      <c r="D31" s="120" t="s">
        <v>383</v>
      </c>
      <c r="E31" s="283" t="s">
        <v>11</v>
      </c>
      <c r="F31" s="150"/>
      <c r="G31" s="145">
        <v>50</v>
      </c>
      <c r="H31" s="287"/>
      <c r="I31" s="296">
        <v>0.4</v>
      </c>
      <c r="J31" s="331">
        <v>36</v>
      </c>
      <c r="K31" s="124">
        <v>36</v>
      </c>
      <c r="L31" s="124">
        <f t="shared" si="4"/>
        <v>50</v>
      </c>
      <c r="M31" s="125">
        <f t="shared" si="2"/>
        <v>20</v>
      </c>
      <c r="N31" s="298"/>
      <c r="O31" s="148"/>
      <c r="P31" s="136">
        <v>0</v>
      </c>
      <c r="Q31" s="138">
        <f t="shared" si="1"/>
        <v>50</v>
      </c>
      <c r="R31" s="344">
        <f t="shared" si="3"/>
        <v>0</v>
      </c>
      <c r="S31" s="126" cm="1">
        <f t="array" ref="S31">_xlfn.IFS(E31="Air",R31,E31="Sea",M31,E31="Air+Sea",M31+R31)</f>
        <v>20</v>
      </c>
      <c r="T31" s="116"/>
    </row>
    <row r="32" spans="1:20" x14ac:dyDescent="0.25">
      <c r="A32" s="1021"/>
      <c r="B32" s="1024"/>
      <c r="C32" s="150" t="s">
        <v>150</v>
      </c>
      <c r="D32" s="144" t="s">
        <v>188</v>
      </c>
      <c r="E32" s="283" t="s">
        <v>11</v>
      </c>
      <c r="F32" s="150"/>
      <c r="G32" s="145">
        <v>40</v>
      </c>
      <c r="H32" s="287"/>
      <c r="I32" s="304">
        <v>0.05</v>
      </c>
      <c r="J32" s="331">
        <v>36</v>
      </c>
      <c r="K32" s="124">
        <v>36</v>
      </c>
      <c r="L32" s="124">
        <f t="shared" si="4"/>
        <v>40</v>
      </c>
      <c r="M32" s="125">
        <f t="shared" si="2"/>
        <v>2</v>
      </c>
      <c r="N32" s="298"/>
      <c r="O32" s="148"/>
      <c r="P32" s="136">
        <v>0</v>
      </c>
      <c r="Q32" s="138">
        <f t="shared" si="1"/>
        <v>40</v>
      </c>
      <c r="R32" s="344">
        <f t="shared" si="3"/>
        <v>0</v>
      </c>
      <c r="S32" s="126" cm="1">
        <f t="array" ref="S32">_xlfn.IFS(E32="Air",R32,E32="Sea",M32,E32="Air+Sea",M32+R32)</f>
        <v>2</v>
      </c>
      <c r="T32" s="116"/>
    </row>
    <row r="33" spans="1:20" x14ac:dyDescent="0.25">
      <c r="A33" s="1021"/>
      <c r="B33" s="142" t="s">
        <v>191</v>
      </c>
      <c r="C33" s="150" t="s">
        <v>180</v>
      </c>
      <c r="D33" s="144" t="s">
        <v>192</v>
      </c>
      <c r="E33" s="283" t="s">
        <v>11</v>
      </c>
      <c r="F33" s="150"/>
      <c r="G33" s="145">
        <v>175</v>
      </c>
      <c r="H33" s="287"/>
      <c r="I33" s="296"/>
      <c r="J33" s="331">
        <v>4</v>
      </c>
      <c r="K33" s="124">
        <v>36</v>
      </c>
      <c r="L33" s="124">
        <f t="shared" si="4"/>
        <v>700</v>
      </c>
      <c r="M33" s="125">
        <f t="shared" si="2"/>
        <v>19.444444444444443</v>
      </c>
      <c r="N33" s="298"/>
      <c r="O33" s="148">
        <v>15</v>
      </c>
      <c r="P33" s="136">
        <v>0</v>
      </c>
      <c r="Q33" s="138">
        <f t="shared" si="1"/>
        <v>2625</v>
      </c>
      <c r="R33" s="344">
        <f t="shared" si="3"/>
        <v>0</v>
      </c>
      <c r="S33" s="126" cm="1">
        <f t="array" ref="S33">_xlfn.IFS(E33="Air",R33,E33="Sea",M33,E33="Air+Sea",M33+R33)</f>
        <v>19.444444444444443</v>
      </c>
      <c r="T33" s="116"/>
    </row>
    <row r="34" spans="1:20" x14ac:dyDescent="0.25">
      <c r="A34" s="1021"/>
      <c r="B34" s="130" t="s">
        <v>384</v>
      </c>
      <c r="C34" s="131" t="s">
        <v>385</v>
      </c>
      <c r="D34" s="131" t="s">
        <v>381</v>
      </c>
      <c r="E34" s="131"/>
      <c r="F34" s="131"/>
      <c r="G34" s="132"/>
      <c r="H34" s="133"/>
      <c r="I34" s="304"/>
      <c r="J34" s="147"/>
      <c r="K34" s="136">
        <v>36</v>
      </c>
      <c r="L34" s="136">
        <f t="shared" si="4"/>
        <v>0</v>
      </c>
      <c r="M34" s="137">
        <f t="shared" si="2"/>
        <v>0</v>
      </c>
      <c r="N34" s="134"/>
      <c r="O34" s="148"/>
      <c r="P34" s="136">
        <v>0</v>
      </c>
      <c r="Q34" s="138">
        <f t="shared" si="1"/>
        <v>0</v>
      </c>
      <c r="R34" s="139">
        <f t="shared" si="3"/>
        <v>0</v>
      </c>
      <c r="S34" s="140" t="e" cm="1">
        <f t="array" ref="S34">_xlfn.IFS(E34="Air",R34,E34="Sea",M34,E34="Air+Sea",M34+R34)</f>
        <v>#N/A</v>
      </c>
      <c r="T34" s="116"/>
    </row>
    <row r="35" spans="1:20" x14ac:dyDescent="0.25">
      <c r="A35" s="1021"/>
      <c r="B35" s="1023" t="s">
        <v>386</v>
      </c>
      <c r="C35" s="150" t="s">
        <v>382</v>
      </c>
      <c r="D35" s="150" t="s">
        <v>387</v>
      </c>
      <c r="E35" s="150" t="s">
        <v>11</v>
      </c>
      <c r="F35" s="150">
        <v>30</v>
      </c>
      <c r="G35" s="145">
        <v>30</v>
      </c>
      <c r="H35" s="287"/>
      <c r="I35" s="304">
        <v>0.9</v>
      </c>
      <c r="J35" s="331">
        <v>4</v>
      </c>
      <c r="K35" s="124">
        <v>36</v>
      </c>
      <c r="L35" s="124">
        <f t="shared" si="4"/>
        <v>120</v>
      </c>
      <c r="M35" s="125">
        <f t="shared" si="2"/>
        <v>3</v>
      </c>
      <c r="N35" s="298"/>
      <c r="O35" s="148"/>
      <c r="P35" s="136">
        <v>0</v>
      </c>
      <c r="Q35" s="138">
        <f t="shared" si="1"/>
        <v>0</v>
      </c>
      <c r="R35" s="344">
        <f t="shared" si="3"/>
        <v>0</v>
      </c>
      <c r="S35" s="126" cm="1">
        <f t="array" ref="S35">_xlfn.IFS(E35="Air",R35,E35="Sea",M35,E35="Air+Sea",M35+R35)</f>
        <v>3</v>
      </c>
      <c r="T35" s="116"/>
    </row>
    <row r="36" spans="1:20" x14ac:dyDescent="0.25">
      <c r="A36" s="1021"/>
      <c r="B36" s="1024"/>
      <c r="C36" s="150" t="s">
        <v>382</v>
      </c>
      <c r="D36" s="144" t="s">
        <v>202</v>
      </c>
      <c r="E36" s="150" t="s">
        <v>11</v>
      </c>
      <c r="F36" s="150">
        <v>120</v>
      </c>
      <c r="G36" s="145">
        <v>100</v>
      </c>
      <c r="H36" s="287"/>
      <c r="I36" s="304">
        <v>0.9</v>
      </c>
      <c r="J36" s="331">
        <v>4</v>
      </c>
      <c r="K36" s="124">
        <v>36</v>
      </c>
      <c r="L36" s="124">
        <f t="shared" si="4"/>
        <v>400</v>
      </c>
      <c r="M36" s="125">
        <f t="shared" si="2"/>
        <v>10</v>
      </c>
      <c r="N36" s="298"/>
      <c r="O36" s="148"/>
      <c r="P36" s="136">
        <v>0</v>
      </c>
      <c r="Q36" s="138">
        <f t="shared" si="1"/>
        <v>0</v>
      </c>
      <c r="R36" s="344">
        <f t="shared" si="3"/>
        <v>0</v>
      </c>
      <c r="S36" s="126" cm="1">
        <f t="array" ref="S36">_xlfn.IFS(E36="Air",R36,E36="Sea",M36,E36="Air+Sea",M36+R36)</f>
        <v>10</v>
      </c>
      <c r="T36" s="116"/>
    </row>
    <row r="37" spans="1:20" ht="25.5" customHeight="1" x14ac:dyDescent="0.25">
      <c r="A37" s="1021"/>
      <c r="B37" s="1023" t="s">
        <v>205</v>
      </c>
      <c r="C37" s="150" t="s">
        <v>388</v>
      </c>
      <c r="D37" s="120" t="s">
        <v>387</v>
      </c>
      <c r="E37" s="283" t="s">
        <v>11</v>
      </c>
      <c r="F37" s="150"/>
      <c r="G37" s="145">
        <v>30</v>
      </c>
      <c r="H37" s="287"/>
      <c r="I37" s="304">
        <v>0.15</v>
      </c>
      <c r="J37" s="331">
        <v>1</v>
      </c>
      <c r="K37" s="124">
        <v>36</v>
      </c>
      <c r="L37" s="124">
        <f t="shared" si="4"/>
        <v>30</v>
      </c>
      <c r="M37" s="125">
        <f t="shared" si="2"/>
        <v>0.125</v>
      </c>
      <c r="N37" s="298"/>
      <c r="O37" s="148"/>
      <c r="P37" s="136">
        <v>0</v>
      </c>
      <c r="Q37" s="138">
        <f t="shared" si="1"/>
        <v>0</v>
      </c>
      <c r="R37" s="344">
        <f t="shared" si="3"/>
        <v>0</v>
      </c>
      <c r="S37" s="126" cm="1">
        <f t="array" ref="S37">_xlfn.IFS(E37="Air",R37,E37="Sea",M37,E37="Air+Sea",M37+R37)</f>
        <v>0.125</v>
      </c>
      <c r="T37" s="116"/>
    </row>
    <row r="38" spans="1:20" x14ac:dyDescent="0.25">
      <c r="A38" s="1021"/>
      <c r="B38" s="1024"/>
      <c r="C38" s="150" t="s">
        <v>388</v>
      </c>
      <c r="D38" s="144" t="s">
        <v>208</v>
      </c>
      <c r="E38" s="283" t="s">
        <v>11</v>
      </c>
      <c r="F38" s="150"/>
      <c r="G38" s="145">
        <v>340</v>
      </c>
      <c r="H38" s="287"/>
      <c r="I38" s="304">
        <v>0.15</v>
      </c>
      <c r="J38" s="331">
        <v>1</v>
      </c>
      <c r="K38" s="124">
        <v>36</v>
      </c>
      <c r="L38" s="124">
        <f t="shared" si="4"/>
        <v>340</v>
      </c>
      <c r="M38" s="125">
        <f t="shared" si="2"/>
        <v>1.4166666666666667</v>
      </c>
      <c r="N38" s="298"/>
      <c r="O38" s="148"/>
      <c r="P38" s="136">
        <v>0</v>
      </c>
      <c r="Q38" s="138">
        <f t="shared" si="1"/>
        <v>0</v>
      </c>
      <c r="R38" s="344">
        <f t="shared" si="3"/>
        <v>0</v>
      </c>
      <c r="S38" s="126" cm="1">
        <f t="array" ref="S38">_xlfn.IFS(E38="Air",R38,E38="Sea",M38,E38="Air+Sea",M38+R38)</f>
        <v>1.4166666666666667</v>
      </c>
      <c r="T38" s="116"/>
    </row>
    <row r="39" spans="1:20" x14ac:dyDescent="0.25">
      <c r="A39" s="1021"/>
      <c r="B39" s="130" t="s">
        <v>376</v>
      </c>
      <c r="C39" s="131"/>
      <c r="D39" s="131"/>
      <c r="E39" s="131"/>
      <c r="F39" s="131"/>
      <c r="G39" s="132"/>
      <c r="H39" s="133"/>
      <c r="I39" s="304"/>
      <c r="J39" s="147"/>
      <c r="K39" s="136">
        <v>36</v>
      </c>
      <c r="L39" s="136">
        <f t="shared" si="4"/>
        <v>0</v>
      </c>
      <c r="M39" s="137">
        <f t="shared" si="2"/>
        <v>0</v>
      </c>
      <c r="N39" s="134"/>
      <c r="O39" s="148"/>
      <c r="P39" s="136">
        <v>0</v>
      </c>
      <c r="Q39" s="138">
        <f t="shared" si="1"/>
        <v>0</v>
      </c>
      <c r="R39" s="139">
        <f t="shared" si="3"/>
        <v>0</v>
      </c>
      <c r="S39" s="140" t="e" cm="1">
        <f t="array" ref="S39">_xlfn.IFS(E39="Air",R39,E39="Sea",M39,E39="Air+Sea",M39+R39)</f>
        <v>#N/A</v>
      </c>
      <c r="T39" s="116"/>
    </row>
    <row r="40" spans="1:20" x14ac:dyDescent="0.25">
      <c r="A40" s="1021"/>
      <c r="B40" s="1023" t="s">
        <v>213</v>
      </c>
      <c r="C40" s="150" t="s">
        <v>180</v>
      </c>
      <c r="D40" s="150" t="s">
        <v>389</v>
      </c>
      <c r="E40" s="150" t="s">
        <v>11</v>
      </c>
      <c r="F40" s="150"/>
      <c r="G40" s="145">
        <v>25</v>
      </c>
      <c r="H40" s="287"/>
      <c r="I40" s="296"/>
      <c r="J40" s="331">
        <v>4</v>
      </c>
      <c r="K40" s="124">
        <v>36</v>
      </c>
      <c r="L40" s="124">
        <f t="shared" si="4"/>
        <v>100</v>
      </c>
      <c r="M40" s="125">
        <f t="shared" si="2"/>
        <v>2.7777777777777777</v>
      </c>
      <c r="N40" s="298"/>
      <c r="O40" s="148"/>
      <c r="P40" s="136">
        <v>0</v>
      </c>
      <c r="Q40" s="138">
        <f t="shared" si="1"/>
        <v>0</v>
      </c>
      <c r="R40" s="344">
        <f t="shared" si="3"/>
        <v>0</v>
      </c>
      <c r="S40" s="126" cm="1">
        <f t="array" ref="S40">_xlfn.IFS(E40="Air",R40,E40="Sea",M40,E40="Air+Sea",M40+R40)</f>
        <v>2.7777777777777777</v>
      </c>
      <c r="T40" s="116"/>
    </row>
    <row r="41" spans="1:20" ht="15.75" thickBot="1" x14ac:dyDescent="0.3">
      <c r="A41" s="1022"/>
      <c r="B41" s="1024"/>
      <c r="C41" s="150" t="s">
        <v>180</v>
      </c>
      <c r="D41" s="144" t="s">
        <v>214</v>
      </c>
      <c r="E41" s="150" t="s">
        <v>11</v>
      </c>
      <c r="F41" s="281">
        <v>200</v>
      </c>
      <c r="G41" s="145">
        <v>330</v>
      </c>
      <c r="H41" s="287"/>
      <c r="I41" s="296">
        <v>0.2</v>
      </c>
      <c r="J41" s="331">
        <v>4</v>
      </c>
      <c r="K41" s="124">
        <v>36</v>
      </c>
      <c r="L41" s="124">
        <f t="shared" si="4"/>
        <v>1320</v>
      </c>
      <c r="M41" s="125">
        <f t="shared" si="2"/>
        <v>7.333333333333333</v>
      </c>
      <c r="N41" s="298"/>
      <c r="O41" s="148"/>
      <c r="P41" s="136">
        <v>0</v>
      </c>
      <c r="Q41" s="138">
        <f t="shared" si="1"/>
        <v>0</v>
      </c>
      <c r="R41" s="344">
        <f t="shared" si="3"/>
        <v>0</v>
      </c>
      <c r="S41" s="126" cm="1">
        <f t="array" ref="S41">_xlfn.IFS(E41="Air",R41,E41="Sea",M41,E41="Air+Sea",M41+R41)</f>
        <v>7.333333333333333</v>
      </c>
      <c r="T41" s="116"/>
    </row>
    <row r="42" spans="1:20" ht="38.25" customHeight="1" x14ac:dyDescent="0.25">
      <c r="A42" s="1020" t="s">
        <v>390</v>
      </c>
      <c r="B42" s="128" t="s">
        <v>221</v>
      </c>
      <c r="C42" s="120" t="s">
        <v>222</v>
      </c>
      <c r="D42" s="127" t="s">
        <v>221</v>
      </c>
      <c r="E42" s="150" t="s">
        <v>11</v>
      </c>
      <c r="F42" s="284">
        <v>150</v>
      </c>
      <c r="G42" s="121">
        <v>120</v>
      </c>
      <c r="H42" s="287"/>
      <c r="I42" s="304">
        <v>0.15</v>
      </c>
      <c r="J42" s="331">
        <v>1</v>
      </c>
      <c r="K42" s="124">
        <v>36</v>
      </c>
      <c r="L42" s="124">
        <f t="shared" si="4"/>
        <v>120</v>
      </c>
      <c r="M42" s="125">
        <f t="shared" si="2"/>
        <v>0.5</v>
      </c>
      <c r="N42" s="134"/>
      <c r="O42" s="148"/>
      <c r="P42" s="136">
        <v>0</v>
      </c>
      <c r="Q42" s="138">
        <f t="shared" si="1"/>
        <v>0</v>
      </c>
      <c r="R42" s="344">
        <f t="shared" si="3"/>
        <v>0</v>
      </c>
      <c r="S42" s="126" cm="1">
        <f t="array" ref="S42">_xlfn.IFS(E42="Air",R42,E42="Sea",M42,E42="Air+Sea",M42+R42)</f>
        <v>0.5</v>
      </c>
      <c r="T42" s="116"/>
    </row>
    <row r="43" spans="1:20" x14ac:dyDescent="0.25">
      <c r="A43" s="1021"/>
      <c r="B43" s="142" t="s">
        <v>391</v>
      </c>
      <c r="C43" s="150" t="s">
        <v>180</v>
      </c>
      <c r="D43" s="144" t="s">
        <v>226</v>
      </c>
      <c r="E43" s="150" t="s">
        <v>11</v>
      </c>
      <c r="F43" s="281"/>
      <c r="G43" s="145">
        <v>120</v>
      </c>
      <c r="H43" s="287"/>
      <c r="I43" s="296"/>
      <c r="J43" s="331">
        <v>4</v>
      </c>
      <c r="K43" s="124">
        <v>36</v>
      </c>
      <c r="L43" s="124">
        <f t="shared" si="4"/>
        <v>480</v>
      </c>
      <c r="M43" s="125">
        <f t="shared" si="2"/>
        <v>13.333333333333334</v>
      </c>
      <c r="N43" s="298"/>
      <c r="O43" s="148"/>
      <c r="P43" s="136">
        <v>0</v>
      </c>
      <c r="Q43" s="138">
        <f t="shared" si="1"/>
        <v>0</v>
      </c>
      <c r="R43" s="344">
        <f t="shared" si="3"/>
        <v>0</v>
      </c>
      <c r="S43" s="126" cm="1">
        <f t="array" ref="S43">_xlfn.IFS(E43="Air",R43,E43="Sea",M43,E43="Air+Sea",M43+R43)</f>
        <v>13.333333333333334</v>
      </c>
      <c r="T43" s="116"/>
    </row>
    <row r="44" spans="1:20" x14ac:dyDescent="0.25">
      <c r="A44" s="1021"/>
      <c r="B44" s="130" t="s">
        <v>229</v>
      </c>
      <c r="C44" s="131" t="s">
        <v>180</v>
      </c>
      <c r="D44" s="131" t="s">
        <v>229</v>
      </c>
      <c r="E44" s="285"/>
      <c r="F44" s="131"/>
      <c r="G44" s="132">
        <v>185</v>
      </c>
      <c r="H44" s="290"/>
      <c r="I44" s="304"/>
      <c r="J44" s="147">
        <v>3</v>
      </c>
      <c r="K44" s="136">
        <v>36</v>
      </c>
      <c r="L44" s="136">
        <f t="shared" si="4"/>
        <v>555</v>
      </c>
      <c r="M44" s="344">
        <f t="shared" si="2"/>
        <v>0</v>
      </c>
      <c r="N44" s="134"/>
      <c r="O44" s="148"/>
      <c r="P44" s="136">
        <v>0</v>
      </c>
      <c r="Q44" s="138">
        <f t="shared" si="1"/>
        <v>0</v>
      </c>
      <c r="R44" s="344">
        <f t="shared" si="3"/>
        <v>0</v>
      </c>
      <c r="S44" s="140" t="e" cm="1">
        <f t="array" ref="S44">_xlfn.IFS(E44="Air",R44,E44="Sea",M44,E44="Air+Sea",M44+R44)</f>
        <v>#N/A</v>
      </c>
      <c r="T44" s="116"/>
    </row>
    <row r="45" spans="1:20" x14ac:dyDescent="0.25">
      <c r="A45" s="1021"/>
      <c r="B45" s="142" t="s">
        <v>237</v>
      </c>
      <c r="C45" s="150" t="s">
        <v>238</v>
      </c>
      <c r="D45" s="144" t="s">
        <v>237</v>
      </c>
      <c r="E45" s="150" t="s">
        <v>11</v>
      </c>
      <c r="F45" s="281">
        <v>400</v>
      </c>
      <c r="G45" s="145">
        <v>330</v>
      </c>
      <c r="H45" s="417"/>
      <c r="I45" s="304">
        <v>0.9</v>
      </c>
      <c r="J45" s="331">
        <v>4</v>
      </c>
      <c r="K45" s="124">
        <v>36</v>
      </c>
      <c r="L45" s="124">
        <f t="shared" si="4"/>
        <v>1320</v>
      </c>
      <c r="M45" s="125">
        <f t="shared" si="2"/>
        <v>33</v>
      </c>
      <c r="N45" s="134"/>
      <c r="O45" s="148">
        <v>15</v>
      </c>
      <c r="P45" s="136">
        <v>0</v>
      </c>
      <c r="Q45" s="138">
        <f t="shared" si="1"/>
        <v>4950</v>
      </c>
      <c r="R45" s="344">
        <f t="shared" si="3"/>
        <v>0</v>
      </c>
      <c r="S45" s="126" cm="1">
        <f t="array" ref="S45">_xlfn.IFS(E45="Air",R45,E45="Sea",M45,E45="Air+Sea",M45+R45)</f>
        <v>33</v>
      </c>
      <c r="T45" s="116"/>
    </row>
    <row r="46" spans="1:20" x14ac:dyDescent="0.25">
      <c r="A46" s="1021"/>
      <c r="B46" s="303" t="s">
        <v>250</v>
      </c>
      <c r="C46" s="285" t="s">
        <v>180</v>
      </c>
      <c r="D46" s="285" t="s">
        <v>250</v>
      </c>
      <c r="E46" s="285"/>
      <c r="F46" s="285"/>
      <c r="G46" s="341">
        <v>55</v>
      </c>
      <c r="H46" s="290"/>
      <c r="I46" s="305"/>
      <c r="J46" s="147"/>
      <c r="K46" s="136">
        <v>36</v>
      </c>
      <c r="L46" s="136">
        <f t="shared" si="4"/>
        <v>0</v>
      </c>
      <c r="M46" s="344">
        <f t="shared" si="2"/>
        <v>0</v>
      </c>
      <c r="N46" s="298"/>
      <c r="O46" s="148"/>
      <c r="P46" s="136">
        <v>0</v>
      </c>
      <c r="Q46" s="138">
        <f t="shared" si="1"/>
        <v>0</v>
      </c>
      <c r="R46" s="344">
        <f t="shared" si="3"/>
        <v>0</v>
      </c>
      <c r="S46" s="140" t="e" cm="1">
        <f t="array" ref="S46">_xlfn.IFS(E46="Air",R46,E46="Sea",M46,E46="Air+Sea",M46+R46)</f>
        <v>#N/A</v>
      </c>
      <c r="T46" s="116"/>
    </row>
    <row r="47" spans="1:20" x14ac:dyDescent="0.25">
      <c r="A47" s="1021"/>
      <c r="B47" s="1040" t="s">
        <v>255</v>
      </c>
      <c r="C47" s="285" t="s">
        <v>180</v>
      </c>
      <c r="D47" s="285" t="s">
        <v>392</v>
      </c>
      <c r="E47" s="285"/>
      <c r="F47" s="285"/>
      <c r="G47" s="341">
        <v>30</v>
      </c>
      <c r="H47" s="290"/>
      <c r="I47" s="304"/>
      <c r="J47" s="147"/>
      <c r="K47" s="136">
        <v>36</v>
      </c>
      <c r="L47" s="136">
        <f t="shared" si="4"/>
        <v>0</v>
      </c>
      <c r="M47" s="344">
        <f t="shared" si="2"/>
        <v>0</v>
      </c>
      <c r="N47" s="298"/>
      <c r="O47" s="148"/>
      <c r="P47" s="136">
        <v>0</v>
      </c>
      <c r="Q47" s="138">
        <f t="shared" si="1"/>
        <v>0</v>
      </c>
      <c r="R47" s="344">
        <f t="shared" si="3"/>
        <v>0</v>
      </c>
      <c r="S47" s="140" t="e" cm="1">
        <f t="array" ref="S47">_xlfn.IFS(E47="Air",R47,E47="Sea",M47,E47="Air+Sea",M47+R47)</f>
        <v>#N/A</v>
      </c>
      <c r="T47" s="116"/>
    </row>
    <row r="48" spans="1:20" x14ac:dyDescent="0.25">
      <c r="A48" s="1021"/>
      <c r="B48" s="1041"/>
      <c r="C48" s="285" t="s">
        <v>180</v>
      </c>
      <c r="D48" s="285" t="s">
        <v>255</v>
      </c>
      <c r="E48" s="285"/>
      <c r="F48" s="285"/>
      <c r="G48" s="341">
        <v>55</v>
      </c>
      <c r="H48" s="290"/>
      <c r="I48" s="304"/>
      <c r="J48" s="147"/>
      <c r="K48" s="136">
        <v>36</v>
      </c>
      <c r="L48" s="136">
        <f t="shared" si="4"/>
        <v>0</v>
      </c>
      <c r="M48" s="344">
        <f t="shared" si="2"/>
        <v>0</v>
      </c>
      <c r="N48" s="298"/>
      <c r="O48" s="148"/>
      <c r="P48" s="136">
        <v>0</v>
      </c>
      <c r="Q48" s="138">
        <f t="shared" si="1"/>
        <v>0</v>
      </c>
      <c r="R48" s="344">
        <f t="shared" si="3"/>
        <v>0</v>
      </c>
      <c r="S48" s="140" t="e" cm="1">
        <f t="array" ref="S48">_xlfn.IFS(E48="Air",R48,E48="Sea",M48,E48="Air+Sea",M48+R48)</f>
        <v>#N/A</v>
      </c>
      <c r="T48" s="116"/>
    </row>
    <row r="49" spans="1:20" ht="30" x14ac:dyDescent="0.25">
      <c r="A49" s="1021"/>
      <c r="B49" s="303" t="s">
        <v>393</v>
      </c>
      <c r="C49" s="285" t="s">
        <v>180</v>
      </c>
      <c r="D49" s="285" t="s">
        <v>257</v>
      </c>
      <c r="E49" s="285"/>
      <c r="F49" s="285"/>
      <c r="G49" s="341">
        <v>115</v>
      </c>
      <c r="H49" s="290"/>
      <c r="I49" s="305"/>
      <c r="J49" s="147"/>
      <c r="K49" s="136">
        <v>36</v>
      </c>
      <c r="L49" s="136">
        <f t="shared" si="4"/>
        <v>0</v>
      </c>
      <c r="M49" s="344">
        <f t="shared" si="2"/>
        <v>0</v>
      </c>
      <c r="N49" s="298"/>
      <c r="O49" s="148">
        <v>15</v>
      </c>
      <c r="P49" s="136">
        <v>0</v>
      </c>
      <c r="Q49" s="138">
        <f t="shared" si="1"/>
        <v>1725</v>
      </c>
      <c r="R49" s="344">
        <f t="shared" si="3"/>
        <v>0</v>
      </c>
      <c r="S49" s="140" t="e" cm="1">
        <f t="array" ref="S49">_xlfn.IFS(E49="Air",R49,E49="Sea",M49,E49="Air+Sea",M49+R49)</f>
        <v>#N/A</v>
      </c>
      <c r="T49" s="116"/>
    </row>
    <row r="50" spans="1:20" x14ac:dyDescent="0.25">
      <c r="A50" s="1021"/>
      <c r="B50" s="130" t="s">
        <v>394</v>
      </c>
      <c r="C50" s="131" t="s">
        <v>395</v>
      </c>
      <c r="D50" s="131" t="s">
        <v>381</v>
      </c>
      <c r="E50" s="131"/>
      <c r="F50" s="131"/>
      <c r="G50" s="132"/>
      <c r="H50" s="133"/>
      <c r="I50" s="304"/>
      <c r="J50" s="147"/>
      <c r="K50" s="136">
        <v>36</v>
      </c>
      <c r="L50" s="136">
        <f t="shared" si="4"/>
        <v>0</v>
      </c>
      <c r="M50" s="137">
        <f t="shared" si="2"/>
        <v>0</v>
      </c>
      <c r="N50" s="134"/>
      <c r="O50" s="148"/>
      <c r="P50" s="136">
        <v>0</v>
      </c>
      <c r="Q50" s="138">
        <f t="shared" si="1"/>
        <v>0</v>
      </c>
      <c r="R50" s="139">
        <f t="shared" si="3"/>
        <v>0</v>
      </c>
      <c r="S50" s="140" t="e" cm="1">
        <f t="array" ref="S50">_xlfn.IFS(E50="Air",R50,E50="Sea",M50,E50="Air+Sea",M50+R50)</f>
        <v>#N/A</v>
      </c>
      <c r="T50" s="116"/>
    </row>
    <row r="51" spans="1:20" x14ac:dyDescent="0.25">
      <c r="A51" s="1021"/>
      <c r="B51" s="130" t="s">
        <v>396</v>
      </c>
      <c r="C51" s="131" t="s">
        <v>180</v>
      </c>
      <c r="D51" s="131" t="s">
        <v>381</v>
      </c>
      <c r="E51" s="131"/>
      <c r="F51" s="131"/>
      <c r="G51" s="132"/>
      <c r="H51" s="133"/>
      <c r="I51" s="304"/>
      <c r="J51" s="147"/>
      <c r="K51" s="136">
        <v>36</v>
      </c>
      <c r="L51" s="136">
        <f t="shared" si="4"/>
        <v>0</v>
      </c>
      <c r="M51" s="137">
        <f t="shared" si="2"/>
        <v>0</v>
      </c>
      <c r="N51" s="134"/>
      <c r="O51" s="148"/>
      <c r="P51" s="136">
        <v>0</v>
      </c>
      <c r="Q51" s="138">
        <f t="shared" si="1"/>
        <v>0</v>
      </c>
      <c r="R51" s="139">
        <f t="shared" si="3"/>
        <v>0</v>
      </c>
      <c r="S51" s="140" t="e" cm="1">
        <f t="array" ref="S51">_xlfn.IFS(E51="Air",R51,E51="Sea",M51,E51="Air+Sea",M51+R51)</f>
        <v>#N/A</v>
      </c>
      <c r="T51" s="116"/>
    </row>
    <row r="52" spans="1:20" x14ac:dyDescent="0.25">
      <c r="A52" s="1021"/>
      <c r="B52" s="130" t="s">
        <v>397</v>
      </c>
      <c r="C52" s="131" t="s">
        <v>150</v>
      </c>
      <c r="D52" s="131" t="s">
        <v>381</v>
      </c>
      <c r="E52" s="131"/>
      <c r="F52" s="131"/>
      <c r="G52" s="132"/>
      <c r="H52" s="133"/>
      <c r="I52" s="304"/>
      <c r="J52" s="147"/>
      <c r="K52" s="136">
        <v>36</v>
      </c>
      <c r="L52" s="136">
        <f t="shared" si="4"/>
        <v>0</v>
      </c>
      <c r="M52" s="137">
        <f t="shared" si="2"/>
        <v>0</v>
      </c>
      <c r="N52" s="134"/>
      <c r="O52" s="148"/>
      <c r="P52" s="136">
        <v>0</v>
      </c>
      <c r="Q52" s="138">
        <f t="shared" si="1"/>
        <v>0</v>
      </c>
      <c r="R52" s="139">
        <f t="shared" si="3"/>
        <v>0</v>
      </c>
      <c r="S52" s="140" t="e" cm="1">
        <f t="array" ref="S52">_xlfn.IFS(E52="Air",R52,E52="Sea",M52,E52="Air+Sea",M52+R52)</f>
        <v>#N/A</v>
      </c>
      <c r="T52" s="116"/>
    </row>
    <row r="53" spans="1:20" x14ac:dyDescent="0.25">
      <c r="A53" s="1021"/>
      <c r="B53" s="130" t="s">
        <v>262</v>
      </c>
      <c r="C53" s="131" t="s">
        <v>263</v>
      </c>
      <c r="D53" s="131" t="s">
        <v>262</v>
      </c>
      <c r="E53" s="131"/>
      <c r="F53" s="131"/>
      <c r="G53" s="132"/>
      <c r="H53" s="133"/>
      <c r="I53" s="304"/>
      <c r="J53" s="147"/>
      <c r="K53" s="136">
        <v>36</v>
      </c>
      <c r="L53" s="136">
        <f>IF(C53="APLL BK",G53,G53*J53)</f>
        <v>0</v>
      </c>
      <c r="M53" s="137">
        <f t="shared" si="2"/>
        <v>0</v>
      </c>
      <c r="N53" s="298"/>
      <c r="O53" s="148"/>
      <c r="P53" s="136">
        <v>0</v>
      </c>
      <c r="Q53" s="138">
        <f t="shared" si="1"/>
        <v>0</v>
      </c>
      <c r="R53" s="344">
        <f t="shared" si="3"/>
        <v>0</v>
      </c>
      <c r="S53" s="140" t="e" cm="1">
        <f t="array" ref="S53">_xlfn.IFS(E53="Air",R53,E53="Sea",M53,E53="Air+Sea",M53+R53)</f>
        <v>#N/A</v>
      </c>
      <c r="T53" s="116"/>
    </row>
    <row r="54" spans="1:20" x14ac:dyDescent="0.25">
      <c r="A54" s="1021"/>
      <c r="B54" s="130" t="s">
        <v>398</v>
      </c>
      <c r="C54" s="131" t="s">
        <v>263</v>
      </c>
      <c r="D54" s="131"/>
      <c r="E54" s="131"/>
      <c r="F54" s="131"/>
      <c r="G54" s="132"/>
      <c r="H54" s="133"/>
      <c r="I54" s="304"/>
      <c r="J54" s="147"/>
      <c r="K54" s="136">
        <v>36</v>
      </c>
      <c r="L54" s="136">
        <f>IF(C54="APLL BK",G54,G54*J54)</f>
        <v>0</v>
      </c>
      <c r="M54" s="137">
        <f t="shared" si="2"/>
        <v>0</v>
      </c>
      <c r="N54" s="134"/>
      <c r="O54" s="148"/>
      <c r="P54" s="136">
        <v>0</v>
      </c>
      <c r="Q54" s="138">
        <f t="shared" si="1"/>
        <v>0</v>
      </c>
      <c r="R54" s="139">
        <f t="shared" si="3"/>
        <v>0</v>
      </c>
      <c r="S54" s="140" t="e" cm="1">
        <f t="array" ref="S54">_xlfn.IFS(E54="Air",R54,E54="Sea",M54,E54="Air+Sea",M54+R54)</f>
        <v>#N/A</v>
      </c>
      <c r="T54" s="116"/>
    </row>
    <row r="55" spans="1:20" x14ac:dyDescent="0.25">
      <c r="A55" s="1021"/>
      <c r="B55" s="1040" t="s">
        <v>266</v>
      </c>
      <c r="C55" s="285" t="s">
        <v>180</v>
      </c>
      <c r="D55" s="285" t="s">
        <v>400</v>
      </c>
      <c r="E55" s="285"/>
      <c r="F55" s="285"/>
      <c r="G55" s="341">
        <v>30</v>
      </c>
      <c r="H55" s="290"/>
      <c r="I55" s="305"/>
      <c r="J55" s="147"/>
      <c r="K55" s="136">
        <v>36</v>
      </c>
      <c r="L55" s="136">
        <f t="shared" si="4"/>
        <v>0</v>
      </c>
      <c r="M55" s="344">
        <f t="shared" si="2"/>
        <v>0</v>
      </c>
      <c r="N55" s="298"/>
      <c r="O55" s="148"/>
      <c r="P55" s="136">
        <v>0</v>
      </c>
      <c r="Q55" s="138">
        <f t="shared" si="1"/>
        <v>0</v>
      </c>
      <c r="R55" s="344">
        <f t="shared" si="3"/>
        <v>0</v>
      </c>
      <c r="S55" s="140" t="e" cm="1">
        <f t="array" ref="S55">_xlfn.IFS(E55="Air",R55,E55="Sea",M55,E55="Air+Sea",M55+R55)</f>
        <v>#N/A</v>
      </c>
      <c r="T55" s="116"/>
    </row>
    <row r="56" spans="1:20" x14ac:dyDescent="0.25">
      <c r="A56" s="1021"/>
      <c r="B56" s="1041"/>
      <c r="C56" s="285" t="s">
        <v>180</v>
      </c>
      <c r="D56" s="285" t="s">
        <v>266</v>
      </c>
      <c r="E56" s="285"/>
      <c r="F56" s="285"/>
      <c r="G56" s="341">
        <v>130</v>
      </c>
      <c r="H56" s="290"/>
      <c r="I56" s="305"/>
      <c r="J56" s="147"/>
      <c r="K56" s="136">
        <v>36</v>
      </c>
      <c r="L56" s="136">
        <f t="shared" si="4"/>
        <v>0</v>
      </c>
      <c r="M56" s="344">
        <f t="shared" si="2"/>
        <v>0</v>
      </c>
      <c r="N56" s="298"/>
      <c r="O56" s="148"/>
      <c r="P56" s="136">
        <v>0</v>
      </c>
      <c r="Q56" s="138">
        <f t="shared" si="1"/>
        <v>0</v>
      </c>
      <c r="R56" s="344">
        <f t="shared" si="3"/>
        <v>0</v>
      </c>
      <c r="S56" s="140" t="e" cm="1">
        <f t="array" ref="S56">_xlfn.IFS(E56="Air",R56,E56="Sea",M56,E56="Air+Sea",M56+R56)</f>
        <v>#N/A</v>
      </c>
      <c r="T56" s="116"/>
    </row>
    <row r="57" spans="1:20" x14ac:dyDescent="0.25">
      <c r="A57" s="1021"/>
      <c r="B57" s="130" t="s">
        <v>401</v>
      </c>
      <c r="C57" s="131" t="s">
        <v>402</v>
      </c>
      <c r="D57" s="131"/>
      <c r="E57" s="131"/>
      <c r="F57" s="131"/>
      <c r="G57" s="132"/>
      <c r="H57" s="133"/>
      <c r="I57" s="304"/>
      <c r="J57" s="147"/>
      <c r="K57" s="136">
        <v>36</v>
      </c>
      <c r="L57" s="136">
        <f t="shared" si="4"/>
        <v>0</v>
      </c>
      <c r="M57" s="137">
        <f t="shared" si="2"/>
        <v>0</v>
      </c>
      <c r="N57" s="134"/>
      <c r="O57" s="148"/>
      <c r="P57" s="136">
        <v>0</v>
      </c>
      <c r="Q57" s="138">
        <f t="shared" si="1"/>
        <v>0</v>
      </c>
      <c r="R57" s="139">
        <f t="shared" si="3"/>
        <v>0</v>
      </c>
      <c r="S57" s="140" t="e" cm="1">
        <f t="array" ref="S57">_xlfn.IFS(E57="Air",R57,E57="Sea",M57,E57="Air+Sea",M57+R57)</f>
        <v>#N/A</v>
      </c>
      <c r="T57" s="116"/>
    </row>
    <row r="58" spans="1:20" x14ac:dyDescent="0.25">
      <c r="A58" s="1021"/>
      <c r="B58" s="142" t="s">
        <v>271</v>
      </c>
      <c r="C58" s="150" t="s">
        <v>382</v>
      </c>
      <c r="D58" s="144" t="s">
        <v>271</v>
      </c>
      <c r="E58" s="283" t="s">
        <v>11</v>
      </c>
      <c r="F58" s="281">
        <v>150</v>
      </c>
      <c r="G58" s="145">
        <v>240</v>
      </c>
      <c r="H58" s="417"/>
      <c r="I58" s="288"/>
      <c r="J58" s="331">
        <v>4</v>
      </c>
      <c r="K58" s="124">
        <v>36</v>
      </c>
      <c r="L58" s="124">
        <f t="shared" si="4"/>
        <v>960</v>
      </c>
      <c r="M58" s="125">
        <f t="shared" si="2"/>
        <v>26.666666666666668</v>
      </c>
      <c r="N58" s="134"/>
      <c r="O58" s="148">
        <v>3</v>
      </c>
      <c r="P58" s="136">
        <v>0</v>
      </c>
      <c r="Q58" s="138">
        <f t="shared" si="1"/>
        <v>720</v>
      </c>
      <c r="R58" s="344">
        <f t="shared" si="3"/>
        <v>0</v>
      </c>
      <c r="S58" s="126" cm="1">
        <f t="array" ref="S58">_xlfn.IFS(E58="Air",R58,E58="Sea",M58,E58="Air+Sea",M58+R58)</f>
        <v>26.666666666666668</v>
      </c>
      <c r="T58" s="116"/>
    </row>
    <row r="59" spans="1:20" x14ac:dyDescent="0.25">
      <c r="A59" s="1021"/>
      <c r="B59" s="130" t="s">
        <v>403</v>
      </c>
      <c r="C59" s="131" t="s">
        <v>150</v>
      </c>
      <c r="D59" s="131" t="s">
        <v>381</v>
      </c>
      <c r="E59" s="131"/>
      <c r="F59" s="131"/>
      <c r="G59" s="132"/>
      <c r="H59" s="133"/>
      <c r="I59" s="304"/>
      <c r="J59" s="147"/>
      <c r="K59" s="136">
        <v>36</v>
      </c>
      <c r="L59" s="136">
        <f t="shared" si="4"/>
        <v>0</v>
      </c>
      <c r="M59" s="137">
        <f t="shared" si="2"/>
        <v>0</v>
      </c>
      <c r="N59" s="134"/>
      <c r="O59" s="148"/>
      <c r="P59" s="136">
        <v>0</v>
      </c>
      <c r="Q59" s="138">
        <f t="shared" si="1"/>
        <v>0</v>
      </c>
      <c r="R59" s="139">
        <f t="shared" si="3"/>
        <v>0</v>
      </c>
      <c r="S59" s="140" t="e" cm="1">
        <f t="array" ref="S59">_xlfn.IFS(E59="Air",R59,E59="Sea",M59,E59="Air+Sea",M59+R59)</f>
        <v>#N/A</v>
      </c>
      <c r="T59" s="116"/>
    </row>
    <row r="60" spans="1:20" ht="15.75" thickBot="1" x14ac:dyDescent="0.3">
      <c r="A60" s="1022"/>
      <c r="B60" s="130" t="s">
        <v>376</v>
      </c>
      <c r="C60" s="131"/>
      <c r="D60" s="131" t="s">
        <v>381</v>
      </c>
      <c r="E60" s="131"/>
      <c r="F60" s="131"/>
      <c r="G60" s="132"/>
      <c r="H60" s="133"/>
      <c r="I60" s="304"/>
      <c r="J60" s="147"/>
      <c r="K60" s="136">
        <v>36</v>
      </c>
      <c r="L60" s="136">
        <f t="shared" si="4"/>
        <v>0</v>
      </c>
      <c r="M60" s="137">
        <f t="shared" si="2"/>
        <v>0</v>
      </c>
      <c r="N60" s="134"/>
      <c r="O60" s="148"/>
      <c r="P60" s="136">
        <v>0</v>
      </c>
      <c r="Q60" s="138">
        <f t="shared" si="1"/>
        <v>0</v>
      </c>
      <c r="R60" s="139">
        <f t="shared" si="3"/>
        <v>0</v>
      </c>
      <c r="S60" s="140" t="e" cm="1">
        <f t="array" ref="S60">_xlfn.IFS(E60="Air",R60,E60="Sea",M60,E60="Air+Sea",M60+R60)</f>
        <v>#N/A</v>
      </c>
      <c r="T60" s="116"/>
    </row>
    <row r="61" spans="1:20" ht="30" x14ac:dyDescent="0.25">
      <c r="A61" s="1020" t="s">
        <v>404</v>
      </c>
      <c r="B61" s="303" t="s">
        <v>286</v>
      </c>
      <c r="C61" s="285" t="s">
        <v>405</v>
      </c>
      <c r="D61" s="285" t="s">
        <v>288</v>
      </c>
      <c r="E61" s="285"/>
      <c r="F61" s="285"/>
      <c r="G61" s="341">
        <v>820</v>
      </c>
      <c r="H61" s="133"/>
      <c r="I61" s="304"/>
      <c r="J61" s="147"/>
      <c r="K61" s="136">
        <v>36</v>
      </c>
      <c r="L61" s="136">
        <f t="shared" si="4"/>
        <v>0</v>
      </c>
      <c r="M61" s="344">
        <f t="shared" si="2"/>
        <v>0</v>
      </c>
      <c r="N61" s="134"/>
      <c r="O61" s="148"/>
      <c r="P61" s="136">
        <v>0</v>
      </c>
      <c r="Q61" s="138">
        <f t="shared" si="1"/>
        <v>0</v>
      </c>
      <c r="R61" s="344">
        <f t="shared" si="3"/>
        <v>0</v>
      </c>
      <c r="S61" s="140" t="e" cm="1">
        <f t="array" ref="S61">_xlfn.IFS(E61="Air",R61,E61="Sea",M61,E61="Air+Sea",M61+R61)</f>
        <v>#N/A</v>
      </c>
      <c r="T61" s="116"/>
    </row>
    <row r="62" spans="1:20" x14ac:dyDescent="0.25">
      <c r="A62" s="1021"/>
      <c r="B62" s="1040" t="s">
        <v>406</v>
      </c>
      <c r="C62" s="285" t="s">
        <v>180</v>
      </c>
      <c r="D62" s="285" t="s">
        <v>407</v>
      </c>
      <c r="E62" s="285"/>
      <c r="F62" s="285"/>
      <c r="G62" s="341">
        <v>20</v>
      </c>
      <c r="H62" s="133"/>
      <c r="I62" s="305"/>
      <c r="J62" s="147"/>
      <c r="K62" s="136">
        <v>36</v>
      </c>
      <c r="L62" s="136">
        <f t="shared" si="4"/>
        <v>0</v>
      </c>
      <c r="M62" s="344">
        <f t="shared" si="2"/>
        <v>0</v>
      </c>
      <c r="N62" s="298"/>
      <c r="O62" s="148"/>
      <c r="P62" s="136">
        <v>0</v>
      </c>
      <c r="Q62" s="138">
        <f t="shared" si="1"/>
        <v>0</v>
      </c>
      <c r="R62" s="344">
        <f t="shared" si="3"/>
        <v>0</v>
      </c>
      <c r="S62" s="140" t="e" cm="1">
        <f t="array" ref="S62">_xlfn.IFS(E62="Air",R62,E62="Sea",M62,E62="Air+Sea",M62+R62)</f>
        <v>#N/A</v>
      </c>
      <c r="T62" s="116"/>
    </row>
    <row r="63" spans="1:20" x14ac:dyDescent="0.25">
      <c r="A63" s="1021"/>
      <c r="B63" s="1041"/>
      <c r="C63" s="285" t="s">
        <v>180</v>
      </c>
      <c r="D63" s="285" t="s">
        <v>303</v>
      </c>
      <c r="E63" s="285"/>
      <c r="F63" s="285"/>
      <c r="G63" s="341">
        <v>140</v>
      </c>
      <c r="H63" s="133"/>
      <c r="I63" s="305"/>
      <c r="J63" s="147"/>
      <c r="K63" s="136">
        <v>36</v>
      </c>
      <c r="L63" s="136">
        <f t="shared" si="4"/>
        <v>0</v>
      </c>
      <c r="M63" s="344">
        <f t="shared" si="2"/>
        <v>0</v>
      </c>
      <c r="N63" s="298"/>
      <c r="O63" s="148"/>
      <c r="P63" s="136">
        <v>0</v>
      </c>
      <c r="Q63" s="138">
        <f t="shared" si="1"/>
        <v>0</v>
      </c>
      <c r="R63" s="344">
        <f t="shared" si="3"/>
        <v>0</v>
      </c>
      <c r="S63" s="140" t="e" cm="1">
        <f t="array" ref="S63">_xlfn.IFS(E63="Air",R63,E63="Sea",M63,E63="Air+Sea",M63+R63)</f>
        <v>#N/A</v>
      </c>
      <c r="T63" s="116"/>
    </row>
    <row r="64" spans="1:20" ht="14.25" customHeight="1" thickBot="1" x14ac:dyDescent="0.3">
      <c r="A64" s="1022"/>
      <c r="B64" s="130" t="s">
        <v>376</v>
      </c>
      <c r="C64" s="131"/>
      <c r="D64" s="131"/>
      <c r="E64" s="131"/>
      <c r="F64" s="131"/>
      <c r="G64" s="132"/>
      <c r="H64" s="133"/>
      <c r="I64" s="304"/>
      <c r="J64" s="147"/>
      <c r="K64" s="136">
        <v>36</v>
      </c>
      <c r="L64" s="136">
        <f t="shared" si="4"/>
        <v>0</v>
      </c>
      <c r="M64" s="137">
        <f t="shared" si="2"/>
        <v>0</v>
      </c>
      <c r="N64" s="134"/>
      <c r="O64" s="148"/>
      <c r="P64" s="136">
        <v>0</v>
      </c>
      <c r="Q64" s="138">
        <f t="shared" si="1"/>
        <v>0</v>
      </c>
      <c r="R64" s="139">
        <f t="shared" si="3"/>
        <v>0</v>
      </c>
      <c r="S64" s="140" t="e" cm="1">
        <f t="array" ref="S64">_xlfn.IFS(E64="Air",R64,E64="Sea",M64,E64="Air+Sea",M64+R64)</f>
        <v>#N/A</v>
      </c>
      <c r="T64" s="116"/>
    </row>
    <row r="65" spans="1:20" ht="25.5" customHeight="1" x14ac:dyDescent="0.25">
      <c r="A65" s="1020" t="s">
        <v>408</v>
      </c>
      <c r="B65" s="130" t="s">
        <v>308</v>
      </c>
      <c r="C65" s="131" t="s">
        <v>308</v>
      </c>
      <c r="D65" s="131" t="s">
        <v>309</v>
      </c>
      <c r="E65" s="131"/>
      <c r="F65" s="131"/>
      <c r="G65" s="132"/>
      <c r="H65" s="133"/>
      <c r="I65" s="304"/>
      <c r="J65" s="147">
        <v>1</v>
      </c>
      <c r="K65" s="136">
        <v>36</v>
      </c>
      <c r="L65" s="136">
        <f t="shared" si="4"/>
        <v>0</v>
      </c>
      <c r="M65" s="137">
        <f t="shared" si="2"/>
        <v>0</v>
      </c>
      <c r="N65" s="298"/>
      <c r="O65" s="148"/>
      <c r="P65" s="136">
        <v>0</v>
      </c>
      <c r="Q65" s="138">
        <f t="shared" si="1"/>
        <v>0</v>
      </c>
      <c r="R65" s="344">
        <f t="shared" si="3"/>
        <v>0</v>
      </c>
      <c r="S65" s="140" t="e" cm="1">
        <f t="array" ref="S65">_xlfn.IFS(E65="Air",R65,E65="Sea",M65,E65="Air+Sea",M65+R65)</f>
        <v>#N/A</v>
      </c>
      <c r="T65" s="116"/>
    </row>
    <row r="66" spans="1:20" x14ac:dyDescent="0.25">
      <c r="A66" s="1021"/>
      <c r="B66" s="130" t="s">
        <v>376</v>
      </c>
      <c r="C66" s="131"/>
      <c r="D66" s="131"/>
      <c r="E66" s="131"/>
      <c r="F66" s="131"/>
      <c r="G66" s="132"/>
      <c r="H66" s="133"/>
      <c r="I66" s="304"/>
      <c r="J66" s="147"/>
      <c r="K66" s="136">
        <v>36</v>
      </c>
      <c r="L66" s="136">
        <f t="shared" si="4"/>
        <v>0</v>
      </c>
      <c r="M66" s="137">
        <f t="shared" si="2"/>
        <v>0</v>
      </c>
      <c r="N66" s="134"/>
      <c r="O66" s="148"/>
      <c r="P66" s="136">
        <v>0</v>
      </c>
      <c r="Q66" s="138">
        <f t="shared" si="1"/>
        <v>0</v>
      </c>
      <c r="R66" s="139">
        <f t="shared" si="3"/>
        <v>0</v>
      </c>
      <c r="S66" s="140" t="e" cm="1">
        <f t="array" ref="S66">_xlfn.IFS(E66="Air",R66,E66="Sea",M66,E66="Air+Sea",M66+R66)</f>
        <v>#N/A</v>
      </c>
      <c r="T66" s="116"/>
    </row>
    <row r="67" spans="1:20" x14ac:dyDescent="0.25">
      <c r="A67" s="1021"/>
      <c r="B67" s="151" t="s">
        <v>409</v>
      </c>
      <c r="C67" s="152" t="s">
        <v>314</v>
      </c>
      <c r="D67" s="144" t="s">
        <v>315</v>
      </c>
      <c r="E67" s="152" t="s">
        <v>11</v>
      </c>
      <c r="F67" s="152"/>
      <c r="G67" s="153">
        <v>870</v>
      </c>
      <c r="H67" s="154"/>
      <c r="I67" s="306"/>
      <c r="J67" s="156">
        <v>0.125</v>
      </c>
      <c r="K67" s="157">
        <v>36</v>
      </c>
      <c r="L67" s="157">
        <f t="shared" si="4"/>
        <v>108.75</v>
      </c>
      <c r="M67" s="158">
        <f t="shared" si="2"/>
        <v>3.0208333333333335</v>
      </c>
      <c r="N67" s="298"/>
      <c r="O67" s="148"/>
      <c r="P67" s="136">
        <v>0</v>
      </c>
      <c r="Q67" s="138">
        <f t="shared" si="1"/>
        <v>0</v>
      </c>
      <c r="R67" s="344">
        <f t="shared" si="3"/>
        <v>0</v>
      </c>
      <c r="S67" s="161" cm="1">
        <f t="array" ref="S67">_xlfn.IFS(E67="Air",R67,E67="Sea",M67,E67="Air+Sea",M67+R67)</f>
        <v>3.0208333333333335</v>
      </c>
      <c r="T67" s="116"/>
    </row>
    <row r="68" spans="1:20" x14ac:dyDescent="0.25">
      <c r="A68" s="1021"/>
      <c r="B68" s="151" t="s">
        <v>410</v>
      </c>
      <c r="C68" s="152" t="s">
        <v>399</v>
      </c>
      <c r="D68" s="144" t="s">
        <v>411</v>
      </c>
      <c r="E68" s="152" t="s">
        <v>11</v>
      </c>
      <c r="F68" s="152"/>
      <c r="G68" s="153">
        <v>240</v>
      </c>
      <c r="H68" s="154"/>
      <c r="I68" s="315"/>
      <c r="J68" s="156">
        <v>100</v>
      </c>
      <c r="K68" s="157">
        <v>36</v>
      </c>
      <c r="L68" s="157">
        <f t="shared" si="4"/>
        <v>24000</v>
      </c>
      <c r="M68" s="158">
        <f t="shared" si="2"/>
        <v>666.66666666666663</v>
      </c>
      <c r="N68" s="316"/>
      <c r="O68" s="148"/>
      <c r="P68" s="136">
        <v>0</v>
      </c>
      <c r="Q68" s="138">
        <f t="shared" si="1"/>
        <v>0</v>
      </c>
      <c r="R68" s="344">
        <f t="shared" si="3"/>
        <v>0</v>
      </c>
      <c r="S68" s="161" cm="1">
        <f t="array" ref="S68">_xlfn.IFS(E68="Air",R68,E68="Sea",M68,E68="Air+Sea",M68+R68)</f>
        <v>666.66666666666663</v>
      </c>
      <c r="T68" s="116"/>
    </row>
    <row r="69" spans="1:20" x14ac:dyDescent="0.25">
      <c r="A69" s="1021"/>
      <c r="B69" s="151" t="s">
        <v>412</v>
      </c>
      <c r="C69" s="152" t="s">
        <v>413</v>
      </c>
      <c r="D69" s="144" t="s">
        <v>414</v>
      </c>
      <c r="E69" s="152" t="s">
        <v>11</v>
      </c>
      <c r="F69" s="152"/>
      <c r="G69" s="153">
        <v>240</v>
      </c>
      <c r="H69" s="154"/>
      <c r="I69" s="308"/>
      <c r="J69" s="164">
        <v>30</v>
      </c>
      <c r="K69" s="157">
        <v>36</v>
      </c>
      <c r="L69" s="157">
        <f t="shared" si="4"/>
        <v>7200</v>
      </c>
      <c r="M69" s="158">
        <f t="shared" si="2"/>
        <v>200</v>
      </c>
      <c r="N69" s="309"/>
      <c r="O69" s="148"/>
      <c r="P69" s="136">
        <v>0</v>
      </c>
      <c r="Q69" s="138">
        <f t="shared" si="1"/>
        <v>0</v>
      </c>
      <c r="R69" s="344">
        <f t="shared" si="3"/>
        <v>0</v>
      </c>
      <c r="S69" s="161" cm="1">
        <f t="array" ref="S69">_xlfn.IFS(E69="Air",R69,E69="Sea",M69,E69="Air+Sea",M69+R69)</f>
        <v>200</v>
      </c>
      <c r="T69" s="116"/>
    </row>
    <row r="70" spans="1:20" x14ac:dyDescent="0.25">
      <c r="A70" s="1021"/>
      <c r="B70" s="130" t="s">
        <v>415</v>
      </c>
      <c r="C70" s="131" t="s">
        <v>399</v>
      </c>
      <c r="D70" s="131"/>
      <c r="E70" s="131"/>
      <c r="F70" s="131"/>
      <c r="G70" s="132"/>
      <c r="H70" s="133"/>
      <c r="I70" s="304"/>
      <c r="J70" s="147"/>
      <c r="K70" s="136">
        <v>36</v>
      </c>
      <c r="L70" s="136">
        <f t="shared" si="4"/>
        <v>0</v>
      </c>
      <c r="M70" s="137">
        <f t="shared" si="2"/>
        <v>0</v>
      </c>
      <c r="N70" s="134"/>
      <c r="O70" s="148"/>
      <c r="P70" s="136">
        <v>0</v>
      </c>
      <c r="Q70" s="138">
        <f t="shared" si="1"/>
        <v>0</v>
      </c>
      <c r="R70" s="139">
        <f t="shared" si="3"/>
        <v>0</v>
      </c>
      <c r="S70" s="140" t="e" cm="1">
        <f t="array" ref="S70">_xlfn.IFS(E70="Air",R70,E70="Sea",M70,E70="Air+Sea",M70+R70)</f>
        <v>#N/A</v>
      </c>
      <c r="T70" s="116"/>
    </row>
    <row r="71" spans="1:20" x14ac:dyDescent="0.25">
      <c r="A71" s="1021"/>
      <c r="B71" s="130" t="s">
        <v>416</v>
      </c>
      <c r="C71" s="131" t="s">
        <v>399</v>
      </c>
      <c r="D71" s="131"/>
      <c r="E71" s="131"/>
      <c r="F71" s="131"/>
      <c r="G71" s="132"/>
      <c r="H71" s="133"/>
      <c r="I71" s="304"/>
      <c r="J71" s="147"/>
      <c r="K71" s="136">
        <v>36</v>
      </c>
      <c r="L71" s="136">
        <f t="shared" si="4"/>
        <v>0</v>
      </c>
      <c r="M71" s="137">
        <f t="shared" si="2"/>
        <v>0</v>
      </c>
      <c r="N71" s="134"/>
      <c r="O71" s="148"/>
      <c r="P71" s="136">
        <v>0</v>
      </c>
      <c r="Q71" s="138">
        <f t="shared" si="1"/>
        <v>0</v>
      </c>
      <c r="R71" s="139">
        <f t="shared" si="3"/>
        <v>0</v>
      </c>
      <c r="S71" s="140" t="e" cm="1">
        <f t="array" ref="S71">_xlfn.IFS(E71="Air",R71,E71="Sea",M71,E71="Air+Sea",M71+R71)</f>
        <v>#N/A</v>
      </c>
      <c r="T71" s="116"/>
    </row>
    <row r="72" spans="1:20" x14ac:dyDescent="0.25">
      <c r="A72" s="1021"/>
      <c r="B72" s="130" t="s">
        <v>417</v>
      </c>
      <c r="C72" s="131" t="s">
        <v>399</v>
      </c>
      <c r="D72" s="131"/>
      <c r="E72" s="131"/>
      <c r="F72" s="131"/>
      <c r="G72" s="132"/>
      <c r="H72" s="133"/>
      <c r="I72" s="304"/>
      <c r="J72" s="147"/>
      <c r="K72" s="136">
        <v>36</v>
      </c>
      <c r="L72" s="136">
        <f t="shared" si="4"/>
        <v>0</v>
      </c>
      <c r="M72" s="137">
        <f t="shared" si="2"/>
        <v>0</v>
      </c>
      <c r="N72" s="134"/>
      <c r="O72" s="148"/>
      <c r="P72" s="136">
        <v>0</v>
      </c>
      <c r="Q72" s="138">
        <f t="shared" si="1"/>
        <v>0</v>
      </c>
      <c r="R72" s="139">
        <f t="shared" si="3"/>
        <v>0</v>
      </c>
      <c r="S72" s="140" t="e" cm="1">
        <f t="array" ref="S72">_xlfn.IFS(E72="Air",R72,E72="Sea",M72,E72="Air+Sea",M72+R72)</f>
        <v>#N/A</v>
      </c>
      <c r="T72" s="116"/>
    </row>
    <row r="73" spans="1:20" x14ac:dyDescent="0.25">
      <c r="A73" s="1021"/>
      <c r="B73" s="142" t="s">
        <v>334</v>
      </c>
      <c r="C73" s="150" t="s">
        <v>180</v>
      </c>
      <c r="D73" s="144" t="s">
        <v>335</v>
      </c>
      <c r="E73" s="283" t="s">
        <v>11</v>
      </c>
      <c r="F73" s="150"/>
      <c r="G73" s="145">
        <v>205</v>
      </c>
      <c r="H73" s="287"/>
      <c r="I73" s="296"/>
      <c r="J73" s="331">
        <v>4</v>
      </c>
      <c r="K73" s="124">
        <v>36</v>
      </c>
      <c r="L73" s="124">
        <f t="shared" si="4"/>
        <v>820</v>
      </c>
      <c r="M73" s="125">
        <f t="shared" si="2"/>
        <v>22.777777777777779</v>
      </c>
      <c r="N73" s="298"/>
      <c r="O73" s="148">
        <v>15</v>
      </c>
      <c r="P73" s="136">
        <v>0</v>
      </c>
      <c r="Q73" s="138">
        <f t="shared" si="1"/>
        <v>3075</v>
      </c>
      <c r="R73" s="344">
        <f t="shared" si="3"/>
        <v>0</v>
      </c>
      <c r="S73" s="126" cm="1">
        <f t="array" ref="S73">_xlfn.IFS(E73="Air",R73,E73="Sea",M73,E73="Air+Sea",M73+R73)</f>
        <v>22.777777777777779</v>
      </c>
      <c r="T73" s="116"/>
    </row>
    <row r="74" spans="1:20" x14ac:dyDescent="0.25">
      <c r="A74" s="1021"/>
      <c r="B74" s="130" t="s">
        <v>418</v>
      </c>
      <c r="C74" s="131" t="s">
        <v>419</v>
      </c>
      <c r="D74" s="131"/>
      <c r="E74" s="131"/>
      <c r="F74" s="131"/>
      <c r="G74" s="132"/>
      <c r="H74" s="133"/>
      <c r="I74" s="304"/>
      <c r="J74" s="165"/>
      <c r="K74" s="136">
        <v>36</v>
      </c>
      <c r="L74" s="136">
        <f t="shared" si="4"/>
        <v>0</v>
      </c>
      <c r="M74" s="137">
        <f t="shared" si="2"/>
        <v>0</v>
      </c>
      <c r="N74" s="134"/>
      <c r="O74" s="148"/>
      <c r="P74" s="136">
        <v>0</v>
      </c>
      <c r="Q74" s="138">
        <f t="shared" si="1"/>
        <v>0</v>
      </c>
      <c r="R74" s="139">
        <f t="shared" si="3"/>
        <v>0</v>
      </c>
      <c r="S74" s="140" t="e" cm="1">
        <f t="array" ref="S74">_xlfn.IFS(E74="Air",R74,E74="Sea",M74,E74="Air+Sea",M74+R74)</f>
        <v>#N/A</v>
      </c>
      <c r="T74" s="116"/>
    </row>
    <row r="75" spans="1:20" x14ac:dyDescent="0.25">
      <c r="A75" s="1021"/>
      <c r="B75" s="130" t="s">
        <v>420</v>
      </c>
      <c r="C75" s="131" t="s">
        <v>308</v>
      </c>
      <c r="D75" s="131"/>
      <c r="E75" s="131"/>
      <c r="F75" s="131"/>
      <c r="G75" s="132"/>
      <c r="H75" s="133"/>
      <c r="I75" s="304"/>
      <c r="J75" s="165"/>
      <c r="K75" s="136">
        <v>36</v>
      </c>
      <c r="L75" s="136">
        <f t="shared" si="4"/>
        <v>0</v>
      </c>
      <c r="M75" s="137">
        <f t="shared" si="2"/>
        <v>0</v>
      </c>
      <c r="N75" s="134"/>
      <c r="O75" s="148"/>
      <c r="P75" s="136">
        <v>0</v>
      </c>
      <c r="Q75" s="138">
        <f t="shared" si="1"/>
        <v>0</v>
      </c>
      <c r="R75" s="139">
        <f t="shared" si="3"/>
        <v>0</v>
      </c>
      <c r="S75" s="140" t="e" cm="1">
        <f t="array" ref="S75">_xlfn.IFS(E75="Air",R75,E75="Sea",M75,E75="Air+Sea",M75+R75)</f>
        <v>#N/A</v>
      </c>
      <c r="T75" s="116"/>
    </row>
    <row r="76" spans="1:20" x14ac:dyDescent="0.25">
      <c r="A76" s="1021"/>
      <c r="B76" s="130" t="s">
        <v>421</v>
      </c>
      <c r="C76" s="131" t="s">
        <v>402</v>
      </c>
      <c r="D76" s="131"/>
      <c r="E76" s="131"/>
      <c r="F76" s="131"/>
      <c r="G76" s="132"/>
      <c r="H76" s="133"/>
      <c r="I76" s="304"/>
      <c r="J76" s="165"/>
      <c r="K76" s="136">
        <v>36</v>
      </c>
      <c r="L76" s="136">
        <f t="shared" si="4"/>
        <v>0</v>
      </c>
      <c r="M76" s="137">
        <f t="shared" si="2"/>
        <v>0</v>
      </c>
      <c r="N76" s="134"/>
      <c r="O76" s="148"/>
      <c r="P76" s="136">
        <v>0</v>
      </c>
      <c r="Q76" s="138">
        <f t="shared" si="1"/>
        <v>0</v>
      </c>
      <c r="R76" s="139">
        <f t="shared" si="3"/>
        <v>0</v>
      </c>
      <c r="S76" s="140" t="e" cm="1">
        <f t="array" ref="S76">_xlfn.IFS(E76="Air",R76,E76="Sea",M76,E76="Air+Sea",M76+R76)</f>
        <v>#N/A</v>
      </c>
      <c r="T76" s="116"/>
    </row>
    <row r="77" spans="1:20" x14ac:dyDescent="0.25">
      <c r="A77" s="1021"/>
      <c r="B77" s="130" t="s">
        <v>422</v>
      </c>
      <c r="C77" s="131" t="s">
        <v>423</v>
      </c>
      <c r="D77" s="131"/>
      <c r="E77" s="131"/>
      <c r="F77" s="131"/>
      <c r="G77" s="132"/>
      <c r="H77" s="133"/>
      <c r="I77" s="304"/>
      <c r="J77" s="165"/>
      <c r="K77" s="136">
        <v>36</v>
      </c>
      <c r="L77" s="136">
        <f t="shared" si="4"/>
        <v>0</v>
      </c>
      <c r="M77" s="137">
        <f t="shared" si="2"/>
        <v>0</v>
      </c>
      <c r="N77" s="134"/>
      <c r="O77" s="148"/>
      <c r="P77" s="136">
        <v>0</v>
      </c>
      <c r="Q77" s="138">
        <f t="shared" ref="Q77:Q80" si="5">IF(C77="APLL BK",G77,G77*O77)</f>
        <v>0</v>
      </c>
      <c r="R77" s="139">
        <f t="shared" si="3"/>
        <v>0</v>
      </c>
      <c r="S77" s="140" t="e" cm="1">
        <f t="array" ref="S77">_xlfn.IFS(E77="Air",R77,E77="Sea",M77,E77="Air+Sea",M77+R77)</f>
        <v>#N/A</v>
      </c>
      <c r="T77" s="116"/>
    </row>
    <row r="78" spans="1:20" x14ac:dyDescent="0.25">
      <c r="A78" s="1021"/>
      <c r="B78" s="130" t="s">
        <v>424</v>
      </c>
      <c r="C78" s="131" t="s">
        <v>402</v>
      </c>
      <c r="D78" s="131"/>
      <c r="E78" s="131"/>
      <c r="F78" s="131"/>
      <c r="G78" s="132"/>
      <c r="H78" s="133"/>
      <c r="I78" s="304"/>
      <c r="J78" s="165"/>
      <c r="K78" s="136">
        <v>36</v>
      </c>
      <c r="L78" s="136">
        <f t="shared" si="4"/>
        <v>0</v>
      </c>
      <c r="M78" s="137">
        <f t="shared" ref="M78:M80" si="6">IFERROR(IF(OR(E78="Sea",E78="Air+Sea"),IF(C78="APLL BK",G78*IF(I78="",1,I78),L78/K78*IF(I78="",1,I78)),0),0)</f>
        <v>0</v>
      </c>
      <c r="N78" s="134"/>
      <c r="O78" s="148"/>
      <c r="P78" s="136">
        <v>0</v>
      </c>
      <c r="Q78" s="138">
        <f t="shared" si="5"/>
        <v>0</v>
      </c>
      <c r="R78" s="139">
        <f t="shared" ref="R78:R80" si="7">IFERROR(IF(OR(E78="Air",E78="Air+Sea"),IF(C78="APLL BK",G78*IF(N78="",1,N78),Q78/P78*IF(N78="",1,N78)),0),0)</f>
        <v>0</v>
      </c>
      <c r="S78" s="140" t="e" cm="1">
        <f t="array" ref="S78">_xlfn.IFS(E78="Air",R78,E78="Sea",M78,E78="Air+Sea",M78+R78)</f>
        <v>#N/A</v>
      </c>
      <c r="T78" s="116"/>
    </row>
    <row r="79" spans="1:20" x14ac:dyDescent="0.25">
      <c r="A79" s="1021"/>
      <c r="B79" s="130" t="s">
        <v>425</v>
      </c>
      <c r="C79" s="131" t="s">
        <v>426</v>
      </c>
      <c r="D79" s="131"/>
      <c r="E79" s="131"/>
      <c r="F79" s="131"/>
      <c r="G79" s="132"/>
      <c r="H79" s="133"/>
      <c r="I79" s="304"/>
      <c r="J79" s="165"/>
      <c r="K79" s="136">
        <v>36</v>
      </c>
      <c r="L79" s="136">
        <f t="shared" si="4"/>
        <v>0</v>
      </c>
      <c r="M79" s="137">
        <f t="shared" si="6"/>
        <v>0</v>
      </c>
      <c r="N79" s="134"/>
      <c r="O79" s="148"/>
      <c r="P79" s="136">
        <v>0</v>
      </c>
      <c r="Q79" s="138">
        <f t="shared" si="5"/>
        <v>0</v>
      </c>
      <c r="R79" s="139">
        <f t="shared" si="7"/>
        <v>0</v>
      </c>
      <c r="S79" s="140" t="e" cm="1">
        <f t="array" ref="S79">_xlfn.IFS(E79="Air",R79,E79="Sea",M79,E79="Air+Sea",M79+R79)</f>
        <v>#N/A</v>
      </c>
      <c r="T79" s="116"/>
    </row>
    <row r="80" spans="1:20" ht="15.75" thickBot="1" x14ac:dyDescent="0.3">
      <c r="A80" s="1022"/>
      <c r="B80" s="172" t="s">
        <v>427</v>
      </c>
      <c r="C80" s="173" t="s">
        <v>428</v>
      </c>
      <c r="D80" s="173"/>
      <c r="E80" s="173"/>
      <c r="F80" s="173"/>
      <c r="G80" s="174"/>
      <c r="H80" s="175"/>
      <c r="I80" s="317"/>
      <c r="J80" s="177"/>
      <c r="K80" s="178">
        <v>36</v>
      </c>
      <c r="L80" s="178">
        <f t="shared" si="4"/>
        <v>0</v>
      </c>
      <c r="M80" s="179">
        <f t="shared" si="6"/>
        <v>0</v>
      </c>
      <c r="N80" s="176"/>
      <c r="O80" s="180"/>
      <c r="P80" s="178">
        <v>0</v>
      </c>
      <c r="Q80" s="181">
        <f t="shared" si="5"/>
        <v>0</v>
      </c>
      <c r="R80" s="182">
        <f t="shared" si="7"/>
        <v>0</v>
      </c>
      <c r="S80" s="183" t="e" cm="1">
        <f t="array" ref="S80">_xlfn.IFS(E80="Air",R80,E80="Sea",M80,E80="Air+Sea",M80+R80)</f>
        <v>#N/A</v>
      </c>
      <c r="T80" s="116"/>
    </row>
    <row r="81" spans="1:21" ht="15.75" thickBot="1" x14ac:dyDescent="0.3">
      <c r="A81" s="184"/>
      <c r="I81" s="186"/>
      <c r="J81" s="187"/>
      <c r="K81" s="188"/>
      <c r="L81" s="188"/>
      <c r="M81" s="189"/>
      <c r="N81" s="186"/>
      <c r="O81" s="187"/>
      <c r="P81" s="188"/>
      <c r="Q81" s="188"/>
      <c r="R81" s="188"/>
      <c r="S81" s="190"/>
    </row>
    <row r="82" spans="1:21" ht="60" x14ac:dyDescent="0.25">
      <c r="A82" s="184"/>
      <c r="I82" s="191"/>
      <c r="J82" s="192" t="s">
        <v>429</v>
      </c>
      <c r="K82" s="193">
        <f>IF([2]Booking_SGN!$B$2="SGN",INDEX([2]!volume,MATCH($I$11,[2]!customer,0),MATCH([2]Booking_SGN!$C$3,[2]!week,0)),0)</f>
        <v>27</v>
      </c>
      <c r="L82" s="193">
        <f>SUM(L13:L80)</f>
        <v>48674.75</v>
      </c>
      <c r="M82" s="194">
        <f>SUM(M13:M80)</f>
        <v>1281.9236111111111</v>
      </c>
      <c r="N82" s="191"/>
      <c r="O82" s="192" t="s">
        <v>429</v>
      </c>
      <c r="P82" s="193">
        <f>IF([2]Booking_SGN!$B$2="SGN",INDEX([2]!volume,MATCH($N$11,[2]!customer,0),MATCH([2]Booking_SGN!$C$3,[2]!week,0)),0)</f>
        <v>0</v>
      </c>
      <c r="Q82" s="193">
        <f>SUM(Q13:Q81)</f>
        <v>28145</v>
      </c>
      <c r="R82" s="194">
        <f>SUM(R13:R80)</f>
        <v>0</v>
      </c>
      <c r="S82" s="261">
        <f t="shared" ref="S82:S83" si="8">R82+M82</f>
        <v>1281.9236111111111</v>
      </c>
      <c r="T82" s="196"/>
    </row>
    <row r="83" spans="1:21" ht="15.75" thickBot="1" x14ac:dyDescent="0.3">
      <c r="A83" s="184"/>
      <c r="I83" s="191"/>
      <c r="J83" s="197" t="s">
        <v>430</v>
      </c>
      <c r="K83" s="198"/>
      <c r="L83" s="198"/>
      <c r="M83" s="199">
        <f>M82*K82/40/3600</f>
        <v>0.24036067708333334</v>
      </c>
      <c r="N83" s="191"/>
      <c r="O83" s="197" t="s">
        <v>430</v>
      </c>
      <c r="P83" s="198"/>
      <c r="Q83" s="198"/>
      <c r="R83" s="199">
        <f>R82*P82/40/3600</f>
        <v>0</v>
      </c>
      <c r="S83" s="351">
        <f t="shared" si="8"/>
        <v>0.24036067708333334</v>
      </c>
      <c r="T83" s="201"/>
    </row>
    <row r="84" spans="1:21" ht="15.75" thickBot="1" x14ac:dyDescent="0.3">
      <c r="A84" s="184"/>
      <c r="I84" s="191"/>
      <c r="M84" s="267"/>
      <c r="N84" s="191"/>
      <c r="S84" s="407"/>
    </row>
    <row r="85" spans="1:21" ht="30" x14ac:dyDescent="0.25">
      <c r="A85" s="1045" t="s">
        <v>431</v>
      </c>
      <c r="B85" s="356" t="s">
        <v>432</v>
      </c>
      <c r="C85" s="428" t="s">
        <v>180</v>
      </c>
      <c r="D85" s="429" t="s">
        <v>433</v>
      </c>
      <c r="E85" s="356"/>
      <c r="F85" s="357"/>
      <c r="G85" s="358"/>
      <c r="H85" s="359"/>
      <c r="I85" s="389"/>
      <c r="J85" s="372">
        <v>4</v>
      </c>
      <c r="K85" s="217">
        <v>36</v>
      </c>
      <c r="L85" s="217">
        <f t="shared" ref="L85" si="9">IF(C85="APLL BK",G85,G85*J85)</f>
        <v>0</v>
      </c>
      <c r="M85" s="373">
        <f t="shared" ref="M85" si="10">IFERROR(IF(OR(E85="Sea",E85="Air+Sea"),IF(C85="APLL BK",G85*IF(I85="",1,I85),L85/K85*IF(I85="",1,I85)),0),0)</f>
        <v>0</v>
      </c>
      <c r="N85" s="389"/>
      <c r="O85" s="361">
        <v>9</v>
      </c>
      <c r="P85" s="217">
        <v>0</v>
      </c>
      <c r="Q85" s="218">
        <f t="shared" ref="Q85" si="11">IF(OR(E85="Air",E85="Air+Sea"),IF(C85="APLL BK",G85,G85*O85),0)</f>
        <v>0</v>
      </c>
      <c r="R85" s="373">
        <f t="shared" ref="R85" si="12">IFERROR(IF(OR(E85="Air",E85="Air+Sea"),IF(C85="APLL BK",G85*IF(N85="",1,N85),Q85/P85*IF(N85="",1,N85)),0),0)</f>
        <v>0</v>
      </c>
      <c r="S85" s="384" t="e" cm="1">
        <f t="array" ref="S85">_xlfn.IFS(E85="Air",R85,E85="Sea",M85,E85="Air+Sea",M85+R85)</f>
        <v>#N/A</v>
      </c>
      <c r="T85" s="324"/>
      <c r="U85" s="29"/>
    </row>
    <row r="86" spans="1:21" x14ac:dyDescent="0.25">
      <c r="A86" s="1046"/>
      <c r="B86" s="318" t="s">
        <v>502</v>
      </c>
      <c r="C86" s="425" t="s">
        <v>308</v>
      </c>
      <c r="D86" s="419" t="s">
        <v>503</v>
      </c>
      <c r="E86" s="150" t="s">
        <v>486</v>
      </c>
      <c r="F86" s="311"/>
      <c r="G86" s="224">
        <v>90</v>
      </c>
      <c r="H86" s="225"/>
      <c r="I86" s="390"/>
      <c r="J86" s="334">
        <v>0.25</v>
      </c>
      <c r="K86" s="124">
        <v>36</v>
      </c>
      <c r="L86" s="124">
        <f t="shared" ref="L86:L134" si="13">IF(C86="APLL BK",G86,G86*J86)</f>
        <v>22.5</v>
      </c>
      <c r="M86" s="125">
        <f t="shared" ref="M86:M134" si="14">IFERROR(IF(OR(E86="Sea",E86="Air+Sea"),IF(C86="APLL BK",G86*IF(I86="",1,I86),L86/K86*IF(I86="",1,I86)),0),0)</f>
        <v>0.625</v>
      </c>
      <c r="N86" s="390"/>
      <c r="O86" s="369"/>
      <c r="P86" s="124">
        <v>0</v>
      </c>
      <c r="Q86" s="124">
        <f t="shared" ref="Q86:Q134" si="15">IF(OR(E86="Air",E86="Air+Sea"),IF(C86="APLL BK",G86,G86*O86),0)</f>
        <v>0</v>
      </c>
      <c r="R86" s="125">
        <f t="shared" ref="R86:R134" si="16">IFERROR(IF(OR(E86="Air",E86="Air+Sea"),IF(C86="APLL BK",G86*IF(N86="",1,N86),Q86/P86*IF(N86="",1,N86)),0),0)</f>
        <v>0</v>
      </c>
      <c r="S86" s="386" cm="1">
        <f t="array" ref="S86">_xlfn.IFS(E86="Air",R86,E86="Sea",M86,E86="Air+Sea",M86+R86)</f>
        <v>0.625</v>
      </c>
      <c r="T86" s="324"/>
      <c r="U86" s="29"/>
    </row>
    <row r="87" spans="1:21" x14ac:dyDescent="0.25">
      <c r="A87" s="1046"/>
      <c r="B87" s="318" t="s">
        <v>504</v>
      </c>
      <c r="C87" s="425" t="s">
        <v>308</v>
      </c>
      <c r="D87" s="420" t="s">
        <v>505</v>
      </c>
      <c r="E87" s="150" t="s">
        <v>486</v>
      </c>
      <c r="F87" s="311"/>
      <c r="G87" s="224">
        <v>90</v>
      </c>
      <c r="H87" s="225"/>
      <c r="I87" s="390"/>
      <c r="J87" s="334">
        <v>0.25</v>
      </c>
      <c r="K87" s="124">
        <v>36</v>
      </c>
      <c r="L87" s="124">
        <f t="shared" si="13"/>
        <v>22.5</v>
      </c>
      <c r="M87" s="125">
        <f t="shared" si="14"/>
        <v>0.625</v>
      </c>
      <c r="N87" s="390"/>
      <c r="O87" s="369"/>
      <c r="P87" s="124">
        <v>0</v>
      </c>
      <c r="Q87" s="124">
        <f t="shared" si="15"/>
        <v>0</v>
      </c>
      <c r="R87" s="125">
        <f t="shared" si="16"/>
        <v>0</v>
      </c>
      <c r="S87" s="386" cm="1">
        <f t="array" ref="S87">_xlfn.IFS(E87="Air",R87,E87="Sea",M87,E87="Air+Sea",M87+R87)</f>
        <v>0.625</v>
      </c>
      <c r="T87" s="324"/>
      <c r="U87" s="29"/>
    </row>
    <row r="88" spans="1:21" ht="30" x14ac:dyDescent="0.25">
      <c r="A88" s="1046"/>
      <c r="B88" s="285" t="s">
        <v>434</v>
      </c>
      <c r="C88" s="426" t="s">
        <v>308</v>
      </c>
      <c r="D88" s="423" t="s">
        <v>435</v>
      </c>
      <c r="E88" s="285"/>
      <c r="F88" s="312"/>
      <c r="G88" s="342"/>
      <c r="H88" s="322"/>
      <c r="I88" s="391"/>
      <c r="J88" s="335">
        <v>1</v>
      </c>
      <c r="K88" s="136">
        <v>36</v>
      </c>
      <c r="L88" s="136">
        <f t="shared" si="13"/>
        <v>0</v>
      </c>
      <c r="M88" s="344">
        <f t="shared" si="14"/>
        <v>0</v>
      </c>
      <c r="N88" s="391"/>
      <c r="O88" s="366">
        <v>2</v>
      </c>
      <c r="P88" s="136">
        <v>0</v>
      </c>
      <c r="Q88" s="365">
        <f t="shared" si="15"/>
        <v>0</v>
      </c>
      <c r="R88" s="344">
        <f t="shared" si="16"/>
        <v>0</v>
      </c>
      <c r="S88" s="387" t="e" cm="1">
        <f t="array" ref="S88">_xlfn.IFS(E88="Air",R88,E88="Sea",M88,E88="Air+Sea",M88+R88)</f>
        <v>#N/A</v>
      </c>
      <c r="T88" s="324"/>
      <c r="U88" s="29"/>
    </row>
    <row r="89" spans="1:21" x14ac:dyDescent="0.25">
      <c r="A89" s="1046"/>
      <c r="B89" s="150"/>
      <c r="C89" s="425" t="s">
        <v>308</v>
      </c>
      <c r="D89" s="421" t="s">
        <v>436</v>
      </c>
      <c r="E89" s="283" t="s">
        <v>486</v>
      </c>
      <c r="F89" s="311"/>
      <c r="G89" s="224">
        <v>5</v>
      </c>
      <c r="H89" s="225"/>
      <c r="I89" s="390"/>
      <c r="J89" s="334">
        <v>1</v>
      </c>
      <c r="K89" s="124">
        <v>36</v>
      </c>
      <c r="L89" s="124">
        <f t="shared" si="13"/>
        <v>5</v>
      </c>
      <c r="M89" s="125">
        <f t="shared" si="14"/>
        <v>0.1388888888888889</v>
      </c>
      <c r="N89" s="410"/>
      <c r="O89" s="408">
        <v>2</v>
      </c>
      <c r="P89" s="345">
        <v>0</v>
      </c>
      <c r="Q89" s="371">
        <f t="shared" si="15"/>
        <v>10</v>
      </c>
      <c r="R89" s="347">
        <f t="shared" si="16"/>
        <v>0</v>
      </c>
      <c r="S89" s="386" cm="1">
        <f t="array" ref="S89">_xlfn.IFS(E89="Air",R89,E89="Sea",M89,E89="Air+Sea",M89+R89)</f>
        <v>0.1388888888888889</v>
      </c>
      <c r="T89" s="324"/>
      <c r="U89" s="29"/>
    </row>
    <row r="90" spans="1:21" x14ac:dyDescent="0.25">
      <c r="A90" s="1046"/>
      <c r="B90" s="150" t="s">
        <v>250</v>
      </c>
      <c r="C90" s="232" t="s">
        <v>180</v>
      </c>
      <c r="D90" s="422" t="s">
        <v>250</v>
      </c>
      <c r="E90" s="150" t="s">
        <v>11</v>
      </c>
      <c r="F90" s="150"/>
      <c r="G90" s="145">
        <v>55</v>
      </c>
      <c r="H90" s="232"/>
      <c r="I90" s="394"/>
      <c r="J90" s="331">
        <v>4</v>
      </c>
      <c r="K90" s="124">
        <v>36</v>
      </c>
      <c r="L90" s="124">
        <f t="shared" si="13"/>
        <v>220</v>
      </c>
      <c r="M90" s="125">
        <f t="shared" si="14"/>
        <v>6.1111111111111107</v>
      </c>
      <c r="N90" s="391"/>
      <c r="O90" s="366"/>
      <c r="P90" s="136">
        <v>0</v>
      </c>
      <c r="Q90" s="365">
        <f t="shared" si="15"/>
        <v>0</v>
      </c>
      <c r="R90" s="344">
        <f t="shared" si="16"/>
        <v>0</v>
      </c>
      <c r="S90" s="386" cm="1">
        <f t="array" ref="S90">_xlfn.IFS(E90="Air",R90,E90="Sea",M90,E90="Air+Sea",M90+R90)</f>
        <v>6.1111111111111107</v>
      </c>
      <c r="T90" s="324"/>
      <c r="U90" s="29"/>
    </row>
    <row r="91" spans="1:21" x14ac:dyDescent="0.25">
      <c r="A91" s="1046"/>
      <c r="B91" s="1048" t="s">
        <v>255</v>
      </c>
      <c r="C91" s="232" t="s">
        <v>180</v>
      </c>
      <c r="D91" s="421" t="s">
        <v>392</v>
      </c>
      <c r="E91" s="150" t="s">
        <v>11</v>
      </c>
      <c r="F91" s="150"/>
      <c r="G91" s="145">
        <v>30</v>
      </c>
      <c r="H91" s="232"/>
      <c r="I91" s="418">
        <v>0.12</v>
      </c>
      <c r="J91" s="331">
        <v>1</v>
      </c>
      <c r="K91" s="124">
        <v>36</v>
      </c>
      <c r="L91" s="124">
        <f t="shared" si="13"/>
        <v>30</v>
      </c>
      <c r="M91" s="125">
        <f t="shared" si="14"/>
        <v>0.1</v>
      </c>
      <c r="N91" s="391"/>
      <c r="O91" s="366"/>
      <c r="P91" s="136">
        <v>0</v>
      </c>
      <c r="Q91" s="365">
        <f t="shared" si="15"/>
        <v>0</v>
      </c>
      <c r="R91" s="344">
        <f t="shared" si="16"/>
        <v>0</v>
      </c>
      <c r="S91" s="386" cm="1">
        <f t="array" ref="S91">_xlfn.IFS(E91="Air",R91,E91="Sea",M91,E91="Air+Sea",M91+R91)</f>
        <v>0.1</v>
      </c>
      <c r="T91" s="324"/>
      <c r="U91" s="29"/>
    </row>
    <row r="92" spans="1:21" x14ac:dyDescent="0.25">
      <c r="A92" s="1046"/>
      <c r="B92" s="1048"/>
      <c r="C92" s="232" t="s">
        <v>180</v>
      </c>
      <c r="D92" s="422" t="s">
        <v>255</v>
      </c>
      <c r="E92" s="150" t="s">
        <v>11</v>
      </c>
      <c r="F92" s="150"/>
      <c r="G92" s="145">
        <v>55</v>
      </c>
      <c r="H92" s="232"/>
      <c r="I92" s="418">
        <v>0.12</v>
      </c>
      <c r="J92" s="331">
        <v>1</v>
      </c>
      <c r="K92" s="124">
        <v>36</v>
      </c>
      <c r="L92" s="124">
        <f t="shared" si="13"/>
        <v>55</v>
      </c>
      <c r="M92" s="125">
        <f t="shared" si="14"/>
        <v>0.18333333333333332</v>
      </c>
      <c r="N92" s="391"/>
      <c r="O92" s="366"/>
      <c r="P92" s="136">
        <v>0</v>
      </c>
      <c r="Q92" s="365">
        <f t="shared" si="15"/>
        <v>0</v>
      </c>
      <c r="R92" s="344">
        <f t="shared" si="16"/>
        <v>0</v>
      </c>
      <c r="S92" s="386" cm="1">
        <f t="array" ref="S92">_xlfn.IFS(E92="Air",R92,E92="Sea",M92,E92="Air+Sea",M92+R92)</f>
        <v>0.18333333333333332</v>
      </c>
      <c r="T92" s="324"/>
      <c r="U92" s="29"/>
    </row>
    <row r="93" spans="1:21" ht="30" x14ac:dyDescent="0.25">
      <c r="A93" s="1046"/>
      <c r="B93" s="150" t="s">
        <v>393</v>
      </c>
      <c r="C93" s="232" t="s">
        <v>180</v>
      </c>
      <c r="D93" s="422" t="s">
        <v>257</v>
      </c>
      <c r="E93" s="283" t="s">
        <v>11</v>
      </c>
      <c r="F93" s="150"/>
      <c r="G93" s="145">
        <v>115</v>
      </c>
      <c r="H93" s="232"/>
      <c r="I93" s="394"/>
      <c r="J93" s="331">
        <v>4</v>
      </c>
      <c r="K93" s="124">
        <v>36</v>
      </c>
      <c r="L93" s="124">
        <f t="shared" si="13"/>
        <v>460</v>
      </c>
      <c r="M93" s="125">
        <f t="shared" si="14"/>
        <v>12.777777777777779</v>
      </c>
      <c r="N93" s="391"/>
      <c r="O93" s="366"/>
      <c r="P93" s="136">
        <v>0</v>
      </c>
      <c r="Q93" s="365">
        <f t="shared" si="15"/>
        <v>0</v>
      </c>
      <c r="R93" s="344">
        <f t="shared" si="16"/>
        <v>0</v>
      </c>
      <c r="S93" s="386" cm="1">
        <f t="array" ref="S93">_xlfn.IFS(E93="Air",R93,E93="Sea",M93,E93="Air+Sea",M93+R93)</f>
        <v>12.777777777777779</v>
      </c>
      <c r="T93" s="324"/>
      <c r="U93" s="29"/>
    </row>
    <row r="94" spans="1:21" x14ac:dyDescent="0.25">
      <c r="A94" s="1046"/>
      <c r="B94" s="1048" t="s">
        <v>266</v>
      </c>
      <c r="C94" s="232" t="s">
        <v>180</v>
      </c>
      <c r="D94" s="421" t="s">
        <v>400</v>
      </c>
      <c r="E94" s="283" t="s">
        <v>11</v>
      </c>
      <c r="F94" s="150"/>
      <c r="G94" s="145">
        <v>30</v>
      </c>
      <c r="H94" s="232"/>
      <c r="I94" s="394"/>
      <c r="J94" s="331">
        <v>4</v>
      </c>
      <c r="K94" s="124">
        <v>36</v>
      </c>
      <c r="L94" s="124">
        <f t="shared" si="13"/>
        <v>120</v>
      </c>
      <c r="M94" s="125">
        <f t="shared" si="14"/>
        <v>3.3333333333333335</v>
      </c>
      <c r="N94" s="391"/>
      <c r="O94" s="366"/>
      <c r="P94" s="136">
        <v>0</v>
      </c>
      <c r="Q94" s="365">
        <f t="shared" si="15"/>
        <v>0</v>
      </c>
      <c r="R94" s="344">
        <f t="shared" si="16"/>
        <v>0</v>
      </c>
      <c r="S94" s="386" cm="1">
        <f t="array" ref="S94">_xlfn.IFS(E94="Air",R94,E94="Sea",M94,E94="Air+Sea",M94+R94)</f>
        <v>3.3333333333333335</v>
      </c>
      <c r="T94" s="324"/>
      <c r="U94" s="29"/>
    </row>
    <row r="95" spans="1:21" x14ac:dyDescent="0.25">
      <c r="A95" s="1046"/>
      <c r="B95" s="1048"/>
      <c r="C95" s="232" t="s">
        <v>180</v>
      </c>
      <c r="D95" s="422" t="s">
        <v>266</v>
      </c>
      <c r="E95" s="283" t="s">
        <v>11</v>
      </c>
      <c r="F95" s="150"/>
      <c r="G95" s="145">
        <v>130</v>
      </c>
      <c r="H95" s="232"/>
      <c r="I95" s="394"/>
      <c r="J95" s="331">
        <v>4</v>
      </c>
      <c r="K95" s="124">
        <v>36</v>
      </c>
      <c r="L95" s="124">
        <f t="shared" si="13"/>
        <v>520</v>
      </c>
      <c r="M95" s="125">
        <f t="shared" si="14"/>
        <v>14.444444444444445</v>
      </c>
      <c r="N95" s="391"/>
      <c r="O95" s="366"/>
      <c r="P95" s="136">
        <v>0</v>
      </c>
      <c r="Q95" s="365">
        <f t="shared" si="15"/>
        <v>0</v>
      </c>
      <c r="R95" s="344">
        <f t="shared" si="16"/>
        <v>0</v>
      </c>
      <c r="S95" s="386" cm="1">
        <f t="array" ref="S95">_xlfn.IFS(E95="Air",R95,E95="Sea",M95,E95="Air+Sea",M95+R95)</f>
        <v>14.444444444444445</v>
      </c>
      <c r="T95" s="324"/>
      <c r="U95" s="29"/>
    </row>
    <row r="96" spans="1:21" x14ac:dyDescent="0.25">
      <c r="A96" s="1046"/>
      <c r="B96" s="285"/>
      <c r="C96" s="426" t="s">
        <v>308</v>
      </c>
      <c r="D96" s="423" t="s">
        <v>437</v>
      </c>
      <c r="E96" s="285"/>
      <c r="F96" s="312"/>
      <c r="G96" s="342">
        <v>5</v>
      </c>
      <c r="H96" s="322"/>
      <c r="I96" s="391"/>
      <c r="J96" s="335">
        <v>2</v>
      </c>
      <c r="K96" s="136">
        <v>36</v>
      </c>
      <c r="L96" s="136">
        <f t="shared" si="13"/>
        <v>10</v>
      </c>
      <c r="M96" s="344">
        <f t="shared" si="14"/>
        <v>0</v>
      </c>
      <c r="N96" s="391"/>
      <c r="O96" s="366">
        <v>2</v>
      </c>
      <c r="P96" s="136">
        <v>0</v>
      </c>
      <c r="Q96" s="365">
        <f t="shared" si="15"/>
        <v>0</v>
      </c>
      <c r="R96" s="344">
        <f t="shared" si="16"/>
        <v>0</v>
      </c>
      <c r="S96" s="387" t="e" cm="1">
        <f t="array" ref="S96">_xlfn.IFS(E96="Air",R96,E96="Sea",M96,E96="Air+Sea",M96+R96)</f>
        <v>#N/A</v>
      </c>
      <c r="T96" s="324"/>
      <c r="U96" s="29"/>
    </row>
    <row r="97" spans="1:21" ht="45" x14ac:dyDescent="0.25">
      <c r="A97" s="1046"/>
      <c r="B97" s="285" t="s">
        <v>438</v>
      </c>
      <c r="C97" s="426" t="s">
        <v>496</v>
      </c>
      <c r="D97" s="423" t="s">
        <v>439</v>
      </c>
      <c r="E97" s="285"/>
      <c r="F97" s="312"/>
      <c r="G97" s="342">
        <v>10</v>
      </c>
      <c r="H97" s="322"/>
      <c r="I97" s="391"/>
      <c r="J97" s="335">
        <v>8</v>
      </c>
      <c r="K97" s="136">
        <v>36</v>
      </c>
      <c r="L97" s="136">
        <f t="shared" si="13"/>
        <v>80</v>
      </c>
      <c r="M97" s="344">
        <f t="shared" si="14"/>
        <v>0</v>
      </c>
      <c r="N97" s="391"/>
      <c r="O97" s="366"/>
      <c r="P97" s="136">
        <v>0</v>
      </c>
      <c r="Q97" s="365">
        <f t="shared" si="15"/>
        <v>0</v>
      </c>
      <c r="R97" s="344">
        <f t="shared" si="16"/>
        <v>0</v>
      </c>
      <c r="S97" s="387" t="e" cm="1">
        <f t="array" ref="S97">_xlfn.IFS(E97="Air",R97,E97="Sea",M97,E97="Air+Sea",M97+R97)</f>
        <v>#N/A</v>
      </c>
      <c r="T97" s="324"/>
      <c r="U97" s="29"/>
    </row>
    <row r="98" spans="1:21" x14ac:dyDescent="0.25">
      <c r="A98" s="1046"/>
      <c r="B98" s="285"/>
      <c r="C98" s="426" t="s">
        <v>496</v>
      </c>
      <c r="D98" s="423" t="s">
        <v>440</v>
      </c>
      <c r="E98" s="285"/>
      <c r="F98" s="312"/>
      <c r="G98" s="342">
        <v>35</v>
      </c>
      <c r="H98" s="322"/>
      <c r="I98" s="391"/>
      <c r="J98" s="335">
        <v>8</v>
      </c>
      <c r="K98" s="136">
        <v>36</v>
      </c>
      <c r="L98" s="136">
        <f t="shared" si="13"/>
        <v>280</v>
      </c>
      <c r="M98" s="344">
        <f t="shared" si="14"/>
        <v>0</v>
      </c>
      <c r="N98" s="391"/>
      <c r="O98" s="366"/>
      <c r="P98" s="136">
        <v>0</v>
      </c>
      <c r="Q98" s="365">
        <f t="shared" si="15"/>
        <v>0</v>
      </c>
      <c r="R98" s="344">
        <f t="shared" si="16"/>
        <v>0</v>
      </c>
      <c r="S98" s="387" t="e" cm="1">
        <f t="array" ref="S98">_xlfn.IFS(E98="Air",R98,E98="Sea",M98,E98="Air+Sea",M98+R98)</f>
        <v>#N/A</v>
      </c>
      <c r="T98" s="324"/>
      <c r="U98" s="29"/>
    </row>
    <row r="99" spans="1:21" x14ac:dyDescent="0.25">
      <c r="A99" s="1046"/>
      <c r="B99" s="150"/>
      <c r="C99" s="425" t="s">
        <v>496</v>
      </c>
      <c r="D99" s="421" t="s">
        <v>240</v>
      </c>
      <c r="E99" s="283" t="s">
        <v>486</v>
      </c>
      <c r="F99" s="320"/>
      <c r="G99" s="224">
        <v>5</v>
      </c>
      <c r="H99" s="231"/>
      <c r="I99" s="390"/>
      <c r="J99" s="334">
        <v>4</v>
      </c>
      <c r="K99" s="124">
        <v>36</v>
      </c>
      <c r="L99" s="124">
        <f t="shared" si="13"/>
        <v>20</v>
      </c>
      <c r="M99" s="125">
        <f t="shared" si="14"/>
        <v>0.55555555555555558</v>
      </c>
      <c r="N99" s="410"/>
      <c r="O99" s="408">
        <v>10</v>
      </c>
      <c r="P99" s="345">
        <v>0</v>
      </c>
      <c r="Q99" s="371">
        <f t="shared" si="15"/>
        <v>50</v>
      </c>
      <c r="R99" s="347">
        <f t="shared" si="16"/>
        <v>0</v>
      </c>
      <c r="S99" s="386" cm="1">
        <f t="array" ref="S99">_xlfn.IFS(E99="Air",R99,E99="Sea",M99,E99="Air+Sea",M99+R99)</f>
        <v>0.55555555555555558</v>
      </c>
      <c r="T99" s="324"/>
      <c r="U99" s="29"/>
    </row>
    <row r="100" spans="1:21" x14ac:dyDescent="0.25">
      <c r="A100" s="1046"/>
      <c r="B100" s="150"/>
      <c r="C100" s="425" t="s">
        <v>496</v>
      </c>
      <c r="D100" s="421" t="s">
        <v>441</v>
      </c>
      <c r="E100" s="283" t="s">
        <v>486</v>
      </c>
      <c r="F100" s="320"/>
      <c r="G100" s="224">
        <v>10</v>
      </c>
      <c r="H100" s="231"/>
      <c r="I100" s="390"/>
      <c r="J100" s="334">
        <v>4</v>
      </c>
      <c r="K100" s="124">
        <v>36</v>
      </c>
      <c r="L100" s="124">
        <f t="shared" si="13"/>
        <v>40</v>
      </c>
      <c r="M100" s="125">
        <f t="shared" si="14"/>
        <v>1.1111111111111112</v>
      </c>
      <c r="N100" s="410"/>
      <c r="O100" s="408">
        <v>10</v>
      </c>
      <c r="P100" s="345">
        <v>0</v>
      </c>
      <c r="Q100" s="371">
        <f t="shared" si="15"/>
        <v>100</v>
      </c>
      <c r="R100" s="347">
        <f t="shared" si="16"/>
        <v>0</v>
      </c>
      <c r="S100" s="386" cm="1">
        <f t="array" ref="S100">_xlfn.IFS(E100="Air",R100,E100="Sea",M100,E100="Air+Sea",M100+R100)</f>
        <v>1.1111111111111112</v>
      </c>
      <c r="T100" s="324"/>
      <c r="U100" s="29"/>
    </row>
    <row r="101" spans="1:21" ht="30" x14ac:dyDescent="0.25">
      <c r="A101" s="1046"/>
      <c r="B101" s="285" t="s">
        <v>442</v>
      </c>
      <c r="C101" s="426" t="s">
        <v>150</v>
      </c>
      <c r="D101" s="423" t="s">
        <v>443</v>
      </c>
      <c r="E101" s="285"/>
      <c r="F101" s="312"/>
      <c r="G101" s="342"/>
      <c r="H101" s="322"/>
      <c r="I101" s="391"/>
      <c r="J101" s="335"/>
      <c r="K101" s="136">
        <v>36</v>
      </c>
      <c r="L101" s="136">
        <f t="shared" si="13"/>
        <v>0</v>
      </c>
      <c r="M101" s="344">
        <f t="shared" si="14"/>
        <v>0</v>
      </c>
      <c r="N101" s="391"/>
      <c r="O101" s="366"/>
      <c r="P101" s="136">
        <v>0</v>
      </c>
      <c r="Q101" s="365">
        <f t="shared" si="15"/>
        <v>0</v>
      </c>
      <c r="R101" s="344">
        <f t="shared" si="16"/>
        <v>0</v>
      </c>
      <c r="S101" s="387" t="e" cm="1">
        <f t="array" ref="S101">_xlfn.IFS(E101="Air",R101,E101="Sea",M101,E101="Air+Sea",M101+R101)</f>
        <v>#N/A</v>
      </c>
      <c r="T101" s="324"/>
      <c r="U101" s="29"/>
    </row>
    <row r="102" spans="1:21" x14ac:dyDescent="0.25">
      <c r="A102" s="1046"/>
      <c r="B102" s="285"/>
      <c r="C102" s="426" t="s">
        <v>496</v>
      </c>
      <c r="D102" s="423" t="s">
        <v>509</v>
      </c>
      <c r="E102" s="285"/>
      <c r="F102" s="312"/>
      <c r="G102" s="342"/>
      <c r="H102" s="322"/>
      <c r="I102" s="391"/>
      <c r="J102" s="335"/>
      <c r="K102" s="136">
        <v>36</v>
      </c>
      <c r="L102" s="136">
        <f t="shared" si="13"/>
        <v>0</v>
      </c>
      <c r="M102" s="344">
        <f t="shared" si="14"/>
        <v>0</v>
      </c>
      <c r="N102" s="391"/>
      <c r="O102" s="366"/>
      <c r="P102" s="136">
        <v>0</v>
      </c>
      <c r="Q102" s="365">
        <f t="shared" si="15"/>
        <v>0</v>
      </c>
      <c r="R102" s="344">
        <f t="shared" si="16"/>
        <v>0</v>
      </c>
      <c r="S102" s="387" t="e" cm="1">
        <f t="array" ref="S102">_xlfn.IFS(E102="Air",R102,E102="Sea",M102,E102="Air+Sea",M102+R102)</f>
        <v>#N/A</v>
      </c>
      <c r="T102" s="324"/>
      <c r="U102" s="29"/>
    </row>
    <row r="103" spans="1:21" ht="30" x14ac:dyDescent="0.25">
      <c r="A103" s="1046"/>
      <c r="B103" s="285" t="s">
        <v>444</v>
      </c>
      <c r="C103" s="426" t="s">
        <v>150</v>
      </c>
      <c r="D103" s="423" t="s">
        <v>445</v>
      </c>
      <c r="E103" s="285"/>
      <c r="F103" s="312"/>
      <c r="G103" s="342"/>
      <c r="H103" s="322"/>
      <c r="I103" s="391"/>
      <c r="J103" s="335"/>
      <c r="K103" s="136">
        <v>36</v>
      </c>
      <c r="L103" s="136">
        <f t="shared" si="13"/>
        <v>0</v>
      </c>
      <c r="M103" s="344">
        <f t="shared" si="14"/>
        <v>0</v>
      </c>
      <c r="N103" s="391"/>
      <c r="O103" s="366"/>
      <c r="P103" s="136">
        <v>0</v>
      </c>
      <c r="Q103" s="365">
        <f t="shared" si="15"/>
        <v>0</v>
      </c>
      <c r="R103" s="344">
        <f t="shared" si="16"/>
        <v>0</v>
      </c>
      <c r="S103" s="387" t="e" cm="1">
        <f t="array" ref="S103">_xlfn.IFS(E103="Air",R103,E103="Sea",M103,E103="Air+Sea",M103+R103)</f>
        <v>#N/A</v>
      </c>
      <c r="T103" s="324"/>
      <c r="U103" s="29"/>
    </row>
    <row r="104" spans="1:21" x14ac:dyDescent="0.25">
      <c r="A104" s="1046"/>
      <c r="B104" s="285"/>
      <c r="C104" s="426" t="s">
        <v>150</v>
      </c>
      <c r="D104" s="423" t="s">
        <v>446</v>
      </c>
      <c r="E104" s="285"/>
      <c r="F104" s="312"/>
      <c r="G104" s="342"/>
      <c r="H104" s="322"/>
      <c r="I104" s="391"/>
      <c r="J104" s="335"/>
      <c r="K104" s="136">
        <v>36</v>
      </c>
      <c r="L104" s="136">
        <f t="shared" si="13"/>
        <v>0</v>
      </c>
      <c r="M104" s="344">
        <f t="shared" si="14"/>
        <v>0</v>
      </c>
      <c r="N104" s="391"/>
      <c r="O104" s="366"/>
      <c r="P104" s="136">
        <v>0</v>
      </c>
      <c r="Q104" s="365">
        <f t="shared" si="15"/>
        <v>0</v>
      </c>
      <c r="R104" s="344">
        <f t="shared" si="16"/>
        <v>0</v>
      </c>
      <c r="S104" s="387" t="e" cm="1">
        <f t="array" ref="S104">_xlfn.IFS(E104="Air",R104,E104="Sea",M104,E104="Air+Sea",M104+R104)</f>
        <v>#N/A</v>
      </c>
      <c r="T104" s="324"/>
      <c r="U104" s="29"/>
    </row>
    <row r="105" spans="1:21" x14ac:dyDescent="0.25">
      <c r="A105" s="1046"/>
      <c r="B105" s="285"/>
      <c r="C105" s="426" t="s">
        <v>150</v>
      </c>
      <c r="D105" s="423" t="s">
        <v>447</v>
      </c>
      <c r="E105" s="285"/>
      <c r="F105" s="312"/>
      <c r="G105" s="342"/>
      <c r="H105" s="322"/>
      <c r="I105" s="391"/>
      <c r="J105" s="335"/>
      <c r="K105" s="136">
        <v>36</v>
      </c>
      <c r="L105" s="136">
        <f t="shared" si="13"/>
        <v>0</v>
      </c>
      <c r="M105" s="344">
        <f t="shared" si="14"/>
        <v>0</v>
      </c>
      <c r="N105" s="391"/>
      <c r="O105" s="366"/>
      <c r="P105" s="136">
        <v>0</v>
      </c>
      <c r="Q105" s="365">
        <f t="shared" si="15"/>
        <v>0</v>
      </c>
      <c r="R105" s="344">
        <f t="shared" si="16"/>
        <v>0</v>
      </c>
      <c r="S105" s="387" t="e" cm="1">
        <f t="array" ref="S105">_xlfn.IFS(E105="Air",R105,E105="Sea",M105,E105="Air+Sea",M105+R105)</f>
        <v>#N/A</v>
      </c>
      <c r="T105" s="324"/>
      <c r="U105" s="29"/>
    </row>
    <row r="106" spans="1:21" x14ac:dyDescent="0.25">
      <c r="A106" s="1046"/>
      <c r="B106" s="285" t="s">
        <v>448</v>
      </c>
      <c r="C106" s="426" t="s">
        <v>150</v>
      </c>
      <c r="D106" s="423" t="s">
        <v>449</v>
      </c>
      <c r="E106" s="285"/>
      <c r="F106" s="312"/>
      <c r="G106" s="342"/>
      <c r="H106" s="322"/>
      <c r="I106" s="391"/>
      <c r="J106" s="335"/>
      <c r="K106" s="136">
        <v>36</v>
      </c>
      <c r="L106" s="136">
        <f t="shared" si="13"/>
        <v>0</v>
      </c>
      <c r="M106" s="344">
        <f t="shared" si="14"/>
        <v>0</v>
      </c>
      <c r="N106" s="391"/>
      <c r="O106" s="366"/>
      <c r="P106" s="136">
        <v>0</v>
      </c>
      <c r="Q106" s="365">
        <f t="shared" si="15"/>
        <v>0</v>
      </c>
      <c r="R106" s="344">
        <f t="shared" si="16"/>
        <v>0</v>
      </c>
      <c r="S106" s="387" t="e" cm="1">
        <f t="array" ref="S106">_xlfn.IFS(E106="Air",R106,E106="Sea",M106,E106="Air+Sea",M106+R106)</f>
        <v>#N/A</v>
      </c>
      <c r="T106" s="324"/>
      <c r="U106" s="29"/>
    </row>
    <row r="107" spans="1:21" x14ac:dyDescent="0.25">
      <c r="A107" s="1046"/>
      <c r="B107" s="285" t="s">
        <v>450</v>
      </c>
      <c r="C107" s="426" t="s">
        <v>451</v>
      </c>
      <c r="D107" s="423" t="s">
        <v>452</v>
      </c>
      <c r="E107" s="285"/>
      <c r="F107" s="312"/>
      <c r="G107" s="342"/>
      <c r="H107" s="322"/>
      <c r="I107" s="391"/>
      <c r="J107" s="335"/>
      <c r="K107" s="136">
        <v>36</v>
      </c>
      <c r="L107" s="136">
        <f t="shared" si="13"/>
        <v>0</v>
      </c>
      <c r="M107" s="344">
        <f t="shared" si="14"/>
        <v>0</v>
      </c>
      <c r="N107" s="391"/>
      <c r="O107" s="366"/>
      <c r="P107" s="136">
        <v>0</v>
      </c>
      <c r="Q107" s="365">
        <f t="shared" si="15"/>
        <v>0</v>
      </c>
      <c r="R107" s="344">
        <f t="shared" si="16"/>
        <v>0</v>
      </c>
      <c r="S107" s="387" t="e" cm="1">
        <f t="array" ref="S107">_xlfn.IFS(E107="Air",R107,E107="Sea",M107,E107="Air+Sea",M107+R107)</f>
        <v>#N/A</v>
      </c>
      <c r="T107" s="324"/>
      <c r="U107" s="29"/>
    </row>
    <row r="108" spans="1:21" x14ac:dyDescent="0.25">
      <c r="A108" s="1046"/>
      <c r="B108" s="285" t="s">
        <v>453</v>
      </c>
      <c r="C108" s="426" t="s">
        <v>451</v>
      </c>
      <c r="D108" s="423" t="s">
        <v>454</v>
      </c>
      <c r="E108" s="285"/>
      <c r="F108" s="312"/>
      <c r="G108" s="342"/>
      <c r="H108" s="322"/>
      <c r="I108" s="391"/>
      <c r="J108" s="335"/>
      <c r="K108" s="136">
        <v>36</v>
      </c>
      <c r="L108" s="136">
        <f t="shared" si="13"/>
        <v>0</v>
      </c>
      <c r="M108" s="344">
        <f t="shared" si="14"/>
        <v>0</v>
      </c>
      <c r="N108" s="391"/>
      <c r="O108" s="366"/>
      <c r="P108" s="136">
        <v>0</v>
      </c>
      <c r="Q108" s="365">
        <f t="shared" si="15"/>
        <v>0</v>
      </c>
      <c r="R108" s="344">
        <f t="shared" si="16"/>
        <v>0</v>
      </c>
      <c r="S108" s="387" t="e" cm="1">
        <f t="array" ref="S108">_xlfn.IFS(E108="Air",R108,E108="Sea",M108,E108="Air+Sea",M108+R108)</f>
        <v>#N/A</v>
      </c>
      <c r="T108" s="324"/>
      <c r="U108" s="29"/>
    </row>
    <row r="109" spans="1:21" x14ac:dyDescent="0.25">
      <c r="A109" s="1046"/>
      <c r="B109" s="285"/>
      <c r="C109" s="426" t="s">
        <v>451</v>
      </c>
      <c r="D109" s="423" t="s">
        <v>455</v>
      </c>
      <c r="E109" s="285"/>
      <c r="F109" s="312"/>
      <c r="G109" s="342"/>
      <c r="H109" s="322"/>
      <c r="I109" s="391"/>
      <c r="J109" s="335"/>
      <c r="K109" s="136">
        <v>36</v>
      </c>
      <c r="L109" s="136">
        <f t="shared" si="13"/>
        <v>0</v>
      </c>
      <c r="M109" s="344">
        <f t="shared" si="14"/>
        <v>0</v>
      </c>
      <c r="N109" s="391"/>
      <c r="O109" s="366"/>
      <c r="P109" s="136">
        <v>0</v>
      </c>
      <c r="Q109" s="365">
        <f t="shared" si="15"/>
        <v>0</v>
      </c>
      <c r="R109" s="344">
        <f t="shared" si="16"/>
        <v>0</v>
      </c>
      <c r="S109" s="387" t="e" cm="1">
        <f t="array" ref="S109">_xlfn.IFS(E109="Air",R109,E109="Sea",M109,E109="Air+Sea",M109+R109)</f>
        <v>#N/A</v>
      </c>
      <c r="T109" s="324"/>
      <c r="U109" s="29"/>
    </row>
    <row r="110" spans="1:21" x14ac:dyDescent="0.25">
      <c r="A110" s="1046"/>
      <c r="B110" s="285"/>
      <c r="C110" s="426" t="s">
        <v>496</v>
      </c>
      <c r="D110" s="423" t="s">
        <v>510</v>
      </c>
      <c r="E110" s="285"/>
      <c r="F110" s="312"/>
      <c r="G110" s="342"/>
      <c r="H110" s="322"/>
      <c r="I110" s="391"/>
      <c r="J110" s="335"/>
      <c r="K110" s="136">
        <v>36</v>
      </c>
      <c r="L110" s="136">
        <f t="shared" si="13"/>
        <v>0</v>
      </c>
      <c r="M110" s="344">
        <f t="shared" si="14"/>
        <v>0</v>
      </c>
      <c r="N110" s="391"/>
      <c r="O110" s="366">
        <v>10</v>
      </c>
      <c r="P110" s="136">
        <v>0</v>
      </c>
      <c r="Q110" s="365">
        <f t="shared" si="15"/>
        <v>0</v>
      </c>
      <c r="R110" s="344">
        <f t="shared" si="16"/>
        <v>0</v>
      </c>
      <c r="S110" s="387" t="e" cm="1">
        <f t="array" ref="S110">_xlfn.IFS(E110="Air",R110,E110="Sea",M110,E110="Air+Sea",M110+R110)</f>
        <v>#N/A</v>
      </c>
      <c r="T110" s="324"/>
      <c r="U110" s="29"/>
    </row>
    <row r="111" spans="1:21" x14ac:dyDescent="0.25">
      <c r="A111" s="1046"/>
      <c r="B111" s="285"/>
      <c r="C111" s="426" t="s">
        <v>487</v>
      </c>
      <c r="D111" s="423" t="s">
        <v>456</v>
      </c>
      <c r="E111" s="285"/>
      <c r="F111" s="312"/>
      <c r="G111" s="342"/>
      <c r="H111" s="322"/>
      <c r="I111" s="391"/>
      <c r="J111" s="335"/>
      <c r="K111" s="136">
        <v>36</v>
      </c>
      <c r="L111" s="136">
        <f t="shared" si="13"/>
        <v>0</v>
      </c>
      <c r="M111" s="344">
        <f t="shared" si="14"/>
        <v>0</v>
      </c>
      <c r="N111" s="391"/>
      <c r="O111" s="366"/>
      <c r="P111" s="136">
        <v>0</v>
      </c>
      <c r="Q111" s="365">
        <f t="shared" si="15"/>
        <v>0</v>
      </c>
      <c r="R111" s="344">
        <f t="shared" si="16"/>
        <v>0</v>
      </c>
      <c r="S111" s="387" t="e" cm="1">
        <f t="array" ref="S111">_xlfn.IFS(E111="Air",R111,E111="Sea",M111,E111="Air+Sea",M111+R111)</f>
        <v>#N/A</v>
      </c>
      <c r="T111" s="324"/>
      <c r="U111" s="29"/>
    </row>
    <row r="112" spans="1:21" x14ac:dyDescent="0.25">
      <c r="A112" s="1046"/>
      <c r="B112" s="285"/>
      <c r="C112" s="426" t="s">
        <v>487</v>
      </c>
      <c r="D112" s="423" t="s">
        <v>457</v>
      </c>
      <c r="E112" s="285"/>
      <c r="F112" s="312"/>
      <c r="G112" s="342"/>
      <c r="H112" s="322"/>
      <c r="I112" s="391"/>
      <c r="J112" s="335"/>
      <c r="K112" s="136">
        <v>36</v>
      </c>
      <c r="L112" s="136">
        <f t="shared" si="13"/>
        <v>0</v>
      </c>
      <c r="M112" s="344">
        <f t="shared" si="14"/>
        <v>0</v>
      </c>
      <c r="N112" s="391"/>
      <c r="O112" s="366"/>
      <c r="P112" s="136">
        <v>0</v>
      </c>
      <c r="Q112" s="365">
        <f t="shared" si="15"/>
        <v>0</v>
      </c>
      <c r="R112" s="344">
        <f t="shared" si="16"/>
        <v>0</v>
      </c>
      <c r="S112" s="387" t="e" cm="1">
        <f t="array" ref="S112">_xlfn.IFS(E112="Air",R112,E112="Sea",M112,E112="Air+Sea",M112+R112)</f>
        <v>#N/A</v>
      </c>
      <c r="T112" s="324"/>
      <c r="U112" s="29"/>
    </row>
    <row r="113" spans="1:21" x14ac:dyDescent="0.25">
      <c r="A113" s="1046"/>
      <c r="B113" s="285"/>
      <c r="C113" s="426" t="s">
        <v>487</v>
      </c>
      <c r="D113" s="423" t="s">
        <v>511</v>
      </c>
      <c r="E113" s="285"/>
      <c r="F113" s="312"/>
      <c r="G113" s="342"/>
      <c r="H113" s="322"/>
      <c r="I113" s="391"/>
      <c r="J113" s="335"/>
      <c r="K113" s="136">
        <v>36</v>
      </c>
      <c r="L113" s="136">
        <f t="shared" si="13"/>
        <v>0</v>
      </c>
      <c r="M113" s="344">
        <f t="shared" si="14"/>
        <v>0</v>
      </c>
      <c r="N113" s="391"/>
      <c r="O113" s="366">
        <v>30</v>
      </c>
      <c r="P113" s="136">
        <v>0</v>
      </c>
      <c r="Q113" s="365">
        <f t="shared" si="15"/>
        <v>0</v>
      </c>
      <c r="R113" s="344">
        <f t="shared" si="16"/>
        <v>0</v>
      </c>
      <c r="S113" s="387" t="e" cm="1">
        <f t="array" ref="S113">_xlfn.IFS(E113="Air",R113,E113="Sea",M113,E113="Air+Sea",M113+R113)</f>
        <v>#N/A</v>
      </c>
      <c r="T113" s="324"/>
      <c r="U113" s="29"/>
    </row>
    <row r="114" spans="1:21" x14ac:dyDescent="0.25">
      <c r="A114" s="1046"/>
      <c r="B114" s="285" t="s">
        <v>458</v>
      </c>
      <c r="C114" s="426" t="s">
        <v>451</v>
      </c>
      <c r="D114" s="423" t="s">
        <v>459</v>
      </c>
      <c r="E114" s="285"/>
      <c r="F114" s="312"/>
      <c r="G114" s="342"/>
      <c r="H114" s="322"/>
      <c r="I114" s="391"/>
      <c r="J114" s="335"/>
      <c r="K114" s="136">
        <v>36</v>
      </c>
      <c r="L114" s="136">
        <f t="shared" si="13"/>
        <v>0</v>
      </c>
      <c r="M114" s="344">
        <f t="shared" si="14"/>
        <v>0</v>
      </c>
      <c r="N114" s="391"/>
      <c r="O114" s="366">
        <v>8</v>
      </c>
      <c r="P114" s="136">
        <v>0</v>
      </c>
      <c r="Q114" s="365">
        <f t="shared" si="15"/>
        <v>0</v>
      </c>
      <c r="R114" s="344">
        <f t="shared" si="16"/>
        <v>0</v>
      </c>
      <c r="S114" s="387" t="e" cm="1">
        <f t="array" ref="S114">_xlfn.IFS(E114="Air",R114,E114="Sea",M114,E114="Air+Sea",M114+R114)</f>
        <v>#N/A</v>
      </c>
      <c r="T114" s="324"/>
      <c r="U114" s="29"/>
    </row>
    <row r="115" spans="1:21" x14ac:dyDescent="0.25">
      <c r="A115" s="1046"/>
      <c r="B115" s="285"/>
      <c r="C115" s="426" t="s">
        <v>451</v>
      </c>
      <c r="D115" s="423" t="s">
        <v>460</v>
      </c>
      <c r="E115" s="285"/>
      <c r="F115" s="312"/>
      <c r="G115" s="342"/>
      <c r="H115" s="322"/>
      <c r="I115" s="391"/>
      <c r="J115" s="335"/>
      <c r="K115" s="136">
        <v>36</v>
      </c>
      <c r="L115" s="136">
        <f t="shared" si="13"/>
        <v>0</v>
      </c>
      <c r="M115" s="344">
        <f t="shared" si="14"/>
        <v>0</v>
      </c>
      <c r="N115" s="391"/>
      <c r="O115" s="366"/>
      <c r="P115" s="136">
        <v>0</v>
      </c>
      <c r="Q115" s="365">
        <f t="shared" si="15"/>
        <v>0</v>
      </c>
      <c r="R115" s="344">
        <f t="shared" si="16"/>
        <v>0</v>
      </c>
      <c r="S115" s="387" t="e" cm="1">
        <f t="array" ref="S115">_xlfn.IFS(E115="Air",R115,E115="Sea",M115,E115="Air+Sea",M115+R115)</f>
        <v>#N/A</v>
      </c>
      <c r="T115" s="324"/>
      <c r="U115" s="29"/>
    </row>
    <row r="116" spans="1:21" x14ac:dyDescent="0.25">
      <c r="A116" s="1046"/>
      <c r="B116" s="285"/>
      <c r="C116" s="426" t="s">
        <v>451</v>
      </c>
      <c r="D116" s="423" t="s">
        <v>520</v>
      </c>
      <c r="E116" s="285"/>
      <c r="F116" s="312"/>
      <c r="G116" s="342"/>
      <c r="H116" s="322"/>
      <c r="I116" s="391"/>
      <c r="J116" s="335"/>
      <c r="K116" s="136">
        <v>36</v>
      </c>
      <c r="L116" s="136">
        <f t="shared" si="13"/>
        <v>0</v>
      </c>
      <c r="M116" s="344">
        <f t="shared" si="14"/>
        <v>0</v>
      </c>
      <c r="N116" s="391"/>
      <c r="O116" s="366">
        <v>8</v>
      </c>
      <c r="P116" s="136">
        <v>0</v>
      </c>
      <c r="Q116" s="365">
        <f t="shared" si="15"/>
        <v>0</v>
      </c>
      <c r="R116" s="344">
        <f t="shared" si="16"/>
        <v>0</v>
      </c>
      <c r="S116" s="387" t="e" cm="1">
        <f t="array" ref="S116">_xlfn.IFS(E116="Air",R116,E116="Sea",M116,E116="Air+Sea",M116+R116)</f>
        <v>#N/A</v>
      </c>
      <c r="T116" s="324"/>
      <c r="U116" s="29"/>
    </row>
    <row r="117" spans="1:21" x14ac:dyDescent="0.25">
      <c r="A117" s="1046"/>
      <c r="B117" s="285"/>
      <c r="C117" s="426" t="s">
        <v>451</v>
      </c>
      <c r="D117" s="423" t="s">
        <v>461</v>
      </c>
      <c r="E117" s="285"/>
      <c r="F117" s="312"/>
      <c r="G117" s="342"/>
      <c r="H117" s="322"/>
      <c r="I117" s="391"/>
      <c r="J117" s="335"/>
      <c r="K117" s="136">
        <v>36</v>
      </c>
      <c r="L117" s="136">
        <f t="shared" si="13"/>
        <v>0</v>
      </c>
      <c r="M117" s="344">
        <f t="shared" si="14"/>
        <v>0</v>
      </c>
      <c r="N117" s="391"/>
      <c r="O117" s="366">
        <v>8</v>
      </c>
      <c r="P117" s="136">
        <v>0</v>
      </c>
      <c r="Q117" s="365">
        <f t="shared" si="15"/>
        <v>0</v>
      </c>
      <c r="R117" s="344">
        <f t="shared" si="16"/>
        <v>0</v>
      </c>
      <c r="S117" s="387" t="e" cm="1">
        <f t="array" ref="S117">_xlfn.IFS(E117="Air",R117,E117="Sea",M117,E117="Air+Sea",M117+R117)</f>
        <v>#N/A</v>
      </c>
      <c r="T117" s="324"/>
      <c r="U117" s="29"/>
    </row>
    <row r="118" spans="1:21" ht="30" x14ac:dyDescent="0.25">
      <c r="A118" s="1046"/>
      <c r="B118" s="285"/>
      <c r="C118" s="426" t="s">
        <v>451</v>
      </c>
      <c r="D118" s="423" t="s">
        <v>462</v>
      </c>
      <c r="E118" s="285"/>
      <c r="F118" s="312"/>
      <c r="G118" s="342"/>
      <c r="H118" s="322"/>
      <c r="I118" s="391"/>
      <c r="J118" s="335"/>
      <c r="K118" s="136">
        <v>36</v>
      </c>
      <c r="L118" s="136">
        <f t="shared" si="13"/>
        <v>0</v>
      </c>
      <c r="M118" s="344">
        <f t="shared" si="14"/>
        <v>0</v>
      </c>
      <c r="N118" s="391"/>
      <c r="O118" s="366">
        <v>8</v>
      </c>
      <c r="P118" s="136">
        <v>0</v>
      </c>
      <c r="Q118" s="365">
        <f t="shared" si="15"/>
        <v>0</v>
      </c>
      <c r="R118" s="344">
        <f t="shared" si="16"/>
        <v>0</v>
      </c>
      <c r="S118" s="387" t="e" cm="1">
        <f t="array" ref="S118">_xlfn.IFS(E118="Air",R118,E118="Sea",M118,E118="Air+Sea",M118+R118)</f>
        <v>#N/A</v>
      </c>
      <c r="T118" s="324"/>
      <c r="U118" s="29"/>
    </row>
    <row r="119" spans="1:21" x14ac:dyDescent="0.25">
      <c r="A119" s="1046"/>
      <c r="B119" s="285" t="s">
        <v>463</v>
      </c>
      <c r="C119" s="426" t="s">
        <v>451</v>
      </c>
      <c r="D119" s="423" t="s">
        <v>464</v>
      </c>
      <c r="E119" s="285"/>
      <c r="F119" s="312"/>
      <c r="G119" s="342"/>
      <c r="H119" s="322"/>
      <c r="I119" s="391"/>
      <c r="J119" s="335"/>
      <c r="K119" s="136">
        <v>36</v>
      </c>
      <c r="L119" s="136">
        <f t="shared" si="13"/>
        <v>0</v>
      </c>
      <c r="M119" s="344">
        <f t="shared" si="14"/>
        <v>0</v>
      </c>
      <c r="N119" s="391"/>
      <c r="O119" s="366"/>
      <c r="P119" s="136">
        <v>0</v>
      </c>
      <c r="Q119" s="365">
        <f t="shared" si="15"/>
        <v>0</v>
      </c>
      <c r="R119" s="344">
        <f t="shared" si="16"/>
        <v>0</v>
      </c>
      <c r="S119" s="387" t="e" cm="1">
        <f t="array" ref="S119">_xlfn.IFS(E119="Air",R119,E119="Sea",M119,E119="Air+Sea",M119+R119)</f>
        <v>#N/A</v>
      </c>
      <c r="T119" s="324"/>
      <c r="U119" s="29"/>
    </row>
    <row r="120" spans="1:21" x14ac:dyDescent="0.25">
      <c r="A120" s="1046"/>
      <c r="B120" s="285"/>
      <c r="C120" s="426" t="s">
        <v>521</v>
      </c>
      <c r="D120" s="423" t="s">
        <v>522</v>
      </c>
      <c r="E120" s="285"/>
      <c r="F120" s="312"/>
      <c r="G120" s="342"/>
      <c r="H120" s="322"/>
      <c r="I120" s="391"/>
      <c r="J120" s="335"/>
      <c r="K120" s="136">
        <v>36</v>
      </c>
      <c r="L120" s="136">
        <f t="shared" si="13"/>
        <v>0</v>
      </c>
      <c r="M120" s="344">
        <f t="shared" si="14"/>
        <v>0</v>
      </c>
      <c r="N120" s="391"/>
      <c r="O120" s="366">
        <v>8</v>
      </c>
      <c r="P120" s="136">
        <v>0</v>
      </c>
      <c r="Q120" s="365">
        <f t="shared" si="15"/>
        <v>0</v>
      </c>
      <c r="R120" s="344">
        <f t="shared" si="16"/>
        <v>0</v>
      </c>
      <c r="S120" s="387" t="e" cm="1">
        <f t="array" ref="S120">_xlfn.IFS(E120="Air",R120,E120="Sea",M120,E120="Air+Sea",M120+R120)</f>
        <v>#N/A</v>
      </c>
      <c r="T120" s="324"/>
      <c r="U120" s="29"/>
    </row>
    <row r="121" spans="1:21" x14ac:dyDescent="0.25">
      <c r="A121" s="1046"/>
      <c r="B121" s="285"/>
      <c r="C121" s="426" t="s">
        <v>451</v>
      </c>
      <c r="D121" s="423" t="s">
        <v>465</v>
      </c>
      <c r="E121" s="285"/>
      <c r="F121" s="312"/>
      <c r="G121" s="342"/>
      <c r="H121" s="322"/>
      <c r="I121" s="391"/>
      <c r="J121" s="335"/>
      <c r="K121" s="136">
        <v>36</v>
      </c>
      <c r="L121" s="136">
        <f t="shared" si="13"/>
        <v>0</v>
      </c>
      <c r="M121" s="344">
        <f t="shared" si="14"/>
        <v>0</v>
      </c>
      <c r="N121" s="391"/>
      <c r="O121" s="366">
        <v>8</v>
      </c>
      <c r="P121" s="136">
        <v>0</v>
      </c>
      <c r="Q121" s="365">
        <f t="shared" si="15"/>
        <v>0</v>
      </c>
      <c r="R121" s="344">
        <f t="shared" si="16"/>
        <v>0</v>
      </c>
      <c r="S121" s="387" t="e" cm="1">
        <f t="array" ref="S121">_xlfn.IFS(E121="Air",R121,E121="Sea",M121,E121="Air+Sea",M121+R121)</f>
        <v>#N/A</v>
      </c>
      <c r="T121" s="324"/>
      <c r="U121" s="29"/>
    </row>
    <row r="122" spans="1:21" x14ac:dyDescent="0.25">
      <c r="A122" s="1046"/>
      <c r="B122" s="285"/>
      <c r="C122" s="426" t="s">
        <v>451</v>
      </c>
      <c r="D122" s="423" t="s">
        <v>466</v>
      </c>
      <c r="E122" s="285"/>
      <c r="F122" s="312"/>
      <c r="G122" s="342"/>
      <c r="H122" s="322"/>
      <c r="I122" s="391"/>
      <c r="J122" s="335"/>
      <c r="K122" s="136">
        <v>36</v>
      </c>
      <c r="L122" s="136">
        <f t="shared" si="13"/>
        <v>0</v>
      </c>
      <c r="M122" s="344">
        <f t="shared" si="14"/>
        <v>0</v>
      </c>
      <c r="N122" s="391"/>
      <c r="O122" s="366">
        <v>8</v>
      </c>
      <c r="P122" s="136">
        <v>0</v>
      </c>
      <c r="Q122" s="365">
        <f t="shared" si="15"/>
        <v>0</v>
      </c>
      <c r="R122" s="344">
        <f t="shared" si="16"/>
        <v>0</v>
      </c>
      <c r="S122" s="387" t="e" cm="1">
        <f t="array" ref="S122">_xlfn.IFS(E122="Air",R122,E122="Sea",M122,E122="Air+Sea",M122+R122)</f>
        <v>#N/A</v>
      </c>
      <c r="T122" s="324"/>
      <c r="U122" s="29"/>
    </row>
    <row r="123" spans="1:21" x14ac:dyDescent="0.25">
      <c r="A123" s="1046"/>
      <c r="B123" s="285"/>
      <c r="C123" s="426" t="s">
        <v>402</v>
      </c>
      <c r="D123" s="423" t="s">
        <v>523</v>
      </c>
      <c r="E123" s="285"/>
      <c r="F123" s="312"/>
      <c r="G123" s="342"/>
      <c r="H123" s="322"/>
      <c r="I123" s="391"/>
      <c r="J123" s="335"/>
      <c r="K123" s="136">
        <v>36</v>
      </c>
      <c r="L123" s="136">
        <f t="shared" si="13"/>
        <v>0</v>
      </c>
      <c r="M123" s="344">
        <f t="shared" si="14"/>
        <v>0</v>
      </c>
      <c r="N123" s="391"/>
      <c r="O123" s="366">
        <v>8</v>
      </c>
      <c r="P123" s="136">
        <v>0</v>
      </c>
      <c r="Q123" s="365">
        <f t="shared" si="15"/>
        <v>0</v>
      </c>
      <c r="R123" s="344">
        <f t="shared" si="16"/>
        <v>0</v>
      </c>
      <c r="S123" s="387" t="e" cm="1">
        <f t="array" ref="S123">_xlfn.IFS(E123="Air",R123,E123="Sea",M123,E123="Air+Sea",M123+R123)</f>
        <v>#N/A</v>
      </c>
      <c r="T123" s="324"/>
      <c r="U123" s="29"/>
    </row>
    <row r="124" spans="1:21" ht="30" x14ac:dyDescent="0.25">
      <c r="A124" s="1046"/>
      <c r="B124" s="285" t="s">
        <v>467</v>
      </c>
      <c r="C124" s="426" t="s">
        <v>180</v>
      </c>
      <c r="D124" s="423" t="s">
        <v>240</v>
      </c>
      <c r="E124" s="285"/>
      <c r="F124" s="312"/>
      <c r="G124" s="342"/>
      <c r="H124" s="322"/>
      <c r="I124" s="391"/>
      <c r="J124" s="335"/>
      <c r="K124" s="136">
        <v>36</v>
      </c>
      <c r="L124" s="136">
        <f t="shared" si="13"/>
        <v>0</v>
      </c>
      <c r="M124" s="344">
        <f t="shared" si="14"/>
        <v>0</v>
      </c>
      <c r="N124" s="391"/>
      <c r="O124" s="366">
        <v>9</v>
      </c>
      <c r="P124" s="136">
        <v>0</v>
      </c>
      <c r="Q124" s="365">
        <f t="shared" si="15"/>
        <v>0</v>
      </c>
      <c r="R124" s="344">
        <f t="shared" si="16"/>
        <v>0</v>
      </c>
      <c r="S124" s="387" t="e" cm="1">
        <f t="array" ref="S124">_xlfn.IFS(E124="Air",R124,E124="Sea",M124,E124="Air+Sea",M124+R124)</f>
        <v>#N/A</v>
      </c>
      <c r="T124" s="324"/>
      <c r="U124" s="29"/>
    </row>
    <row r="125" spans="1:21" x14ac:dyDescent="0.25">
      <c r="A125" s="1046"/>
      <c r="B125" s="285"/>
      <c r="C125" s="426" t="s">
        <v>180</v>
      </c>
      <c r="D125" s="423" t="s">
        <v>468</v>
      </c>
      <c r="E125" s="285"/>
      <c r="F125" s="312"/>
      <c r="G125" s="342"/>
      <c r="H125" s="322"/>
      <c r="I125" s="391"/>
      <c r="J125" s="335"/>
      <c r="K125" s="136">
        <v>36</v>
      </c>
      <c r="L125" s="136">
        <f t="shared" si="13"/>
        <v>0</v>
      </c>
      <c r="M125" s="344">
        <f t="shared" si="14"/>
        <v>0</v>
      </c>
      <c r="N125" s="391"/>
      <c r="O125" s="366">
        <v>9</v>
      </c>
      <c r="P125" s="136">
        <v>0</v>
      </c>
      <c r="Q125" s="365">
        <f t="shared" si="15"/>
        <v>0</v>
      </c>
      <c r="R125" s="344">
        <f t="shared" si="16"/>
        <v>0</v>
      </c>
      <c r="S125" s="387" t="e" cm="1">
        <f t="array" ref="S125">_xlfn.IFS(E125="Air",R125,E125="Sea",M125,E125="Air+Sea",M125+R125)</f>
        <v>#N/A</v>
      </c>
      <c r="T125" s="324"/>
      <c r="U125" s="29"/>
    </row>
    <row r="126" spans="1:21" x14ac:dyDescent="0.25">
      <c r="A126" s="1046"/>
      <c r="B126" s="285"/>
      <c r="C126" s="426" t="s">
        <v>180</v>
      </c>
      <c r="D126" s="423" t="s">
        <v>469</v>
      </c>
      <c r="E126" s="285"/>
      <c r="F126" s="312"/>
      <c r="G126" s="342"/>
      <c r="H126" s="322"/>
      <c r="I126" s="391"/>
      <c r="J126" s="335"/>
      <c r="K126" s="136">
        <v>36</v>
      </c>
      <c r="L126" s="136">
        <f t="shared" si="13"/>
        <v>0</v>
      </c>
      <c r="M126" s="344">
        <f t="shared" si="14"/>
        <v>0</v>
      </c>
      <c r="N126" s="391"/>
      <c r="O126" s="366">
        <v>9</v>
      </c>
      <c r="P126" s="136">
        <v>0</v>
      </c>
      <c r="Q126" s="365">
        <f t="shared" si="15"/>
        <v>0</v>
      </c>
      <c r="R126" s="344">
        <f t="shared" si="16"/>
        <v>0</v>
      </c>
      <c r="S126" s="387" t="e" cm="1">
        <f t="array" ref="S126">_xlfn.IFS(E126="Air",R126,E126="Sea",M126,E126="Air+Sea",M126+R126)</f>
        <v>#N/A</v>
      </c>
      <c r="T126" s="324"/>
      <c r="U126" s="29"/>
    </row>
    <row r="127" spans="1:21" ht="30" x14ac:dyDescent="0.25">
      <c r="A127" s="1046"/>
      <c r="B127" s="285" t="s">
        <v>470</v>
      </c>
      <c r="C127" s="426" t="s">
        <v>180</v>
      </c>
      <c r="D127" s="423" t="s">
        <v>471</v>
      </c>
      <c r="E127" s="285"/>
      <c r="F127" s="312"/>
      <c r="G127" s="342"/>
      <c r="H127" s="322"/>
      <c r="I127" s="391"/>
      <c r="J127" s="335"/>
      <c r="K127" s="136">
        <v>36</v>
      </c>
      <c r="L127" s="136">
        <f t="shared" si="13"/>
        <v>0</v>
      </c>
      <c r="M127" s="344">
        <f t="shared" si="14"/>
        <v>0</v>
      </c>
      <c r="N127" s="391"/>
      <c r="O127" s="366">
        <v>9</v>
      </c>
      <c r="P127" s="136">
        <v>0</v>
      </c>
      <c r="Q127" s="365">
        <f t="shared" si="15"/>
        <v>0</v>
      </c>
      <c r="R127" s="344">
        <f t="shared" si="16"/>
        <v>0</v>
      </c>
      <c r="S127" s="387" t="e" cm="1">
        <f t="array" ref="S127">_xlfn.IFS(E127="Air",R127,E127="Sea",M127,E127="Air+Sea",M127+R127)</f>
        <v>#N/A</v>
      </c>
      <c r="T127" s="324"/>
      <c r="U127" s="29"/>
    </row>
    <row r="128" spans="1:21" x14ac:dyDescent="0.25">
      <c r="A128" s="1046"/>
      <c r="B128" s="285"/>
      <c r="C128" s="426" t="s">
        <v>180</v>
      </c>
      <c r="D128" s="423" t="s">
        <v>472</v>
      </c>
      <c r="E128" s="285"/>
      <c r="F128" s="312"/>
      <c r="G128" s="342"/>
      <c r="H128" s="322"/>
      <c r="I128" s="391"/>
      <c r="J128" s="335"/>
      <c r="K128" s="136">
        <v>36</v>
      </c>
      <c r="L128" s="136">
        <f t="shared" si="13"/>
        <v>0</v>
      </c>
      <c r="M128" s="344">
        <f t="shared" si="14"/>
        <v>0</v>
      </c>
      <c r="N128" s="391"/>
      <c r="O128" s="366"/>
      <c r="P128" s="136">
        <v>0</v>
      </c>
      <c r="Q128" s="365">
        <f t="shared" si="15"/>
        <v>0</v>
      </c>
      <c r="R128" s="344">
        <f t="shared" si="16"/>
        <v>0</v>
      </c>
      <c r="S128" s="387" t="e" cm="1">
        <f t="array" ref="S128">_xlfn.IFS(E128="Air",R128,E128="Sea",M128,E128="Air+Sea",M128+R128)</f>
        <v>#N/A</v>
      </c>
      <c r="T128" s="324"/>
      <c r="U128" s="29"/>
    </row>
    <row r="129" spans="1:21" ht="30" x14ac:dyDescent="0.25">
      <c r="A129" s="1046"/>
      <c r="B129" s="285" t="s">
        <v>473</v>
      </c>
      <c r="C129" s="426" t="s">
        <v>474</v>
      </c>
      <c r="D129" s="423" t="s">
        <v>475</v>
      </c>
      <c r="E129" s="285"/>
      <c r="F129" s="312"/>
      <c r="G129" s="342"/>
      <c r="H129" s="322"/>
      <c r="I129" s="391"/>
      <c r="J129" s="335"/>
      <c r="K129" s="136">
        <v>36</v>
      </c>
      <c r="L129" s="136">
        <f t="shared" si="13"/>
        <v>0</v>
      </c>
      <c r="M129" s="344">
        <f t="shared" si="14"/>
        <v>0</v>
      </c>
      <c r="N129" s="391"/>
      <c r="O129" s="366"/>
      <c r="P129" s="136">
        <v>0</v>
      </c>
      <c r="Q129" s="365">
        <f t="shared" si="15"/>
        <v>0</v>
      </c>
      <c r="R129" s="344">
        <f t="shared" si="16"/>
        <v>0</v>
      </c>
      <c r="S129" s="387" t="e" cm="1">
        <f t="array" ref="S129">_xlfn.IFS(E129="Air",R129,E129="Sea",M129,E129="Air+Sea",M129+R129)</f>
        <v>#N/A</v>
      </c>
      <c r="T129" s="324"/>
      <c r="U129" s="29"/>
    </row>
    <row r="130" spans="1:21" x14ac:dyDescent="0.25">
      <c r="A130" s="1046"/>
      <c r="B130" s="285"/>
      <c r="C130" s="426" t="s">
        <v>474</v>
      </c>
      <c r="D130" s="423" t="s">
        <v>476</v>
      </c>
      <c r="E130" s="285"/>
      <c r="F130" s="312"/>
      <c r="G130" s="342"/>
      <c r="H130" s="322"/>
      <c r="I130" s="391"/>
      <c r="J130" s="335"/>
      <c r="K130" s="136">
        <v>36</v>
      </c>
      <c r="L130" s="136">
        <f t="shared" si="13"/>
        <v>0</v>
      </c>
      <c r="M130" s="344">
        <f t="shared" si="14"/>
        <v>0</v>
      </c>
      <c r="N130" s="391"/>
      <c r="O130" s="366"/>
      <c r="P130" s="136">
        <v>0</v>
      </c>
      <c r="Q130" s="365">
        <f t="shared" si="15"/>
        <v>0</v>
      </c>
      <c r="R130" s="344">
        <f t="shared" si="16"/>
        <v>0</v>
      </c>
      <c r="S130" s="387" t="e" cm="1">
        <f t="array" ref="S130">_xlfn.IFS(E130="Air",R130,E130="Sea",M130,E130="Air+Sea",M130+R130)</f>
        <v>#N/A</v>
      </c>
      <c r="T130" s="324"/>
      <c r="U130" s="29"/>
    </row>
    <row r="131" spans="1:21" x14ac:dyDescent="0.25">
      <c r="A131" s="1046"/>
      <c r="B131" s="285"/>
      <c r="C131" s="426" t="s">
        <v>474</v>
      </c>
      <c r="D131" s="423" t="s">
        <v>477</v>
      </c>
      <c r="E131" s="285"/>
      <c r="F131" s="312"/>
      <c r="G131" s="342"/>
      <c r="H131" s="322"/>
      <c r="I131" s="391"/>
      <c r="J131" s="335"/>
      <c r="K131" s="136">
        <v>36</v>
      </c>
      <c r="L131" s="136">
        <f t="shared" si="13"/>
        <v>0</v>
      </c>
      <c r="M131" s="344">
        <f t="shared" si="14"/>
        <v>0</v>
      </c>
      <c r="N131" s="391"/>
      <c r="O131" s="366"/>
      <c r="P131" s="136">
        <v>0</v>
      </c>
      <c r="Q131" s="365">
        <f t="shared" si="15"/>
        <v>0</v>
      </c>
      <c r="R131" s="344">
        <f t="shared" si="16"/>
        <v>0</v>
      </c>
      <c r="S131" s="387" t="e" cm="1">
        <f t="array" ref="S131">_xlfn.IFS(E131="Air",R131,E131="Sea",M131,E131="Air+Sea",M131+R131)</f>
        <v>#N/A</v>
      </c>
      <c r="T131" s="324"/>
      <c r="U131" s="29"/>
    </row>
    <row r="132" spans="1:21" x14ac:dyDescent="0.25">
      <c r="A132" s="1046"/>
      <c r="B132" s="285"/>
      <c r="C132" s="426" t="s">
        <v>474</v>
      </c>
      <c r="D132" s="423" t="s">
        <v>478</v>
      </c>
      <c r="E132" s="285"/>
      <c r="F132" s="312"/>
      <c r="G132" s="342"/>
      <c r="H132" s="322"/>
      <c r="I132" s="391"/>
      <c r="J132" s="335"/>
      <c r="K132" s="136">
        <v>36</v>
      </c>
      <c r="L132" s="136">
        <f t="shared" si="13"/>
        <v>0</v>
      </c>
      <c r="M132" s="344">
        <f t="shared" si="14"/>
        <v>0</v>
      </c>
      <c r="N132" s="391"/>
      <c r="O132" s="366"/>
      <c r="P132" s="136">
        <v>0</v>
      </c>
      <c r="Q132" s="365">
        <f t="shared" si="15"/>
        <v>0</v>
      </c>
      <c r="R132" s="344">
        <f t="shared" si="16"/>
        <v>0</v>
      </c>
      <c r="S132" s="387" t="e" cm="1">
        <f t="array" ref="S132">_xlfn.IFS(E132="Air",R132,E132="Sea",M132,E132="Air+Sea",M132+R132)</f>
        <v>#N/A</v>
      </c>
      <c r="T132" s="324"/>
      <c r="U132" s="29"/>
    </row>
    <row r="133" spans="1:21" x14ac:dyDescent="0.25">
      <c r="A133" s="1046"/>
      <c r="B133" s="285"/>
      <c r="C133" s="426" t="s">
        <v>474</v>
      </c>
      <c r="D133" s="423" t="s">
        <v>479</v>
      </c>
      <c r="E133" s="285"/>
      <c r="F133" s="312"/>
      <c r="G133" s="342"/>
      <c r="H133" s="322"/>
      <c r="I133" s="391"/>
      <c r="J133" s="335"/>
      <c r="K133" s="136">
        <v>36</v>
      </c>
      <c r="L133" s="136">
        <f t="shared" si="13"/>
        <v>0</v>
      </c>
      <c r="M133" s="344">
        <f t="shared" si="14"/>
        <v>0</v>
      </c>
      <c r="N133" s="391"/>
      <c r="O133" s="366"/>
      <c r="P133" s="136">
        <v>0</v>
      </c>
      <c r="Q133" s="365">
        <f t="shared" si="15"/>
        <v>0</v>
      </c>
      <c r="R133" s="344">
        <f t="shared" si="16"/>
        <v>0</v>
      </c>
      <c r="S133" s="387" t="e" cm="1">
        <f t="array" ref="S133">_xlfn.IFS(E133="Air",R133,E133="Sea",M133,E133="Air+Sea",M133+R133)</f>
        <v>#N/A</v>
      </c>
      <c r="T133" s="324"/>
      <c r="U133" s="29"/>
    </row>
    <row r="134" spans="1:21" ht="15.75" thickBot="1" x14ac:dyDescent="0.3">
      <c r="A134" s="1047"/>
      <c r="B134" s="377"/>
      <c r="C134" s="427" t="s">
        <v>474</v>
      </c>
      <c r="D134" s="424" t="s">
        <v>480</v>
      </c>
      <c r="E134" s="377"/>
      <c r="F134" s="378"/>
      <c r="G134" s="379"/>
      <c r="H134" s="396"/>
      <c r="I134" s="392"/>
      <c r="J134" s="380"/>
      <c r="K134" s="245">
        <v>36</v>
      </c>
      <c r="L134" s="245">
        <f t="shared" si="13"/>
        <v>0</v>
      </c>
      <c r="M134" s="383">
        <f t="shared" si="14"/>
        <v>0</v>
      </c>
      <c r="N134" s="392"/>
      <c r="O134" s="382"/>
      <c r="P134" s="245">
        <v>0</v>
      </c>
      <c r="Q134" s="381">
        <f t="shared" si="15"/>
        <v>0</v>
      </c>
      <c r="R134" s="383">
        <f t="shared" si="16"/>
        <v>0</v>
      </c>
      <c r="S134" s="388" t="e" cm="1">
        <f t="array" ref="S134">_xlfn.IFS(E134="Air",R134,E134="Sea",M134,E134="Air+Sea",M134+R134)</f>
        <v>#N/A</v>
      </c>
      <c r="T134" s="324"/>
      <c r="U134" s="29"/>
    </row>
    <row r="135" spans="1:21" x14ac:dyDescent="0.25">
      <c r="A135" s="248"/>
      <c r="B135" s="233"/>
      <c r="C135" s="233"/>
      <c r="D135" s="233"/>
      <c r="E135" s="233"/>
      <c r="F135" s="233"/>
      <c r="H135" s="233"/>
      <c r="I135" s="249"/>
      <c r="K135" s="251"/>
      <c r="L135" s="251"/>
      <c r="M135" s="348"/>
      <c r="N135" s="249"/>
      <c r="O135" s="363"/>
      <c r="P135" s="251"/>
      <c r="Q135" s="364"/>
      <c r="R135" s="364"/>
      <c r="S135" s="352"/>
      <c r="T135" s="324"/>
      <c r="U135" s="233"/>
    </row>
    <row r="136" spans="1:21" ht="15.75" thickBot="1" x14ac:dyDescent="0.3">
      <c r="A136" s="258"/>
      <c r="B136" s="233"/>
      <c r="C136" s="233"/>
      <c r="D136" s="233"/>
      <c r="E136" s="233"/>
      <c r="F136" s="233"/>
      <c r="H136" s="233"/>
      <c r="I136" s="249"/>
      <c r="K136" s="251"/>
      <c r="L136" s="251"/>
      <c r="M136" s="348"/>
      <c r="N136" s="249"/>
      <c r="O136" s="337"/>
      <c r="P136" s="251"/>
      <c r="Q136" s="348"/>
      <c r="R136" s="348"/>
      <c r="S136" s="352"/>
      <c r="T136" s="324"/>
      <c r="U136" s="233"/>
    </row>
    <row r="137" spans="1:21" ht="60" x14ac:dyDescent="0.25">
      <c r="A137" s="184"/>
      <c r="I137" s="191"/>
      <c r="J137" s="192" t="s">
        <v>481</v>
      </c>
      <c r="K137" s="193">
        <f>IF([2]Booking_SGN!$B$2="SGN",INDEX([2]!volume,MATCH($I$11,[2]!customer,0),MATCH([2]Booking_SGN!$C$3,[2]!week,0)),0)</f>
        <v>27</v>
      </c>
      <c r="L137" s="193">
        <f>SUM(L85:L136)</f>
        <v>1885</v>
      </c>
      <c r="M137" s="193">
        <f>SUM(M85:M136)</f>
        <v>40.00555555555556</v>
      </c>
      <c r="N137" s="191"/>
      <c r="O137" s="192" t="s">
        <v>481</v>
      </c>
      <c r="P137" s="193">
        <f>IF([2]Booking_SGN!$B$2="SGN",INDEX([2]!volume,MATCH($N$11,[2]!customer,0),MATCH([2]Booking_SGN!$C$3,[2]!week,0)),0)</f>
        <v>0</v>
      </c>
      <c r="Q137" s="193">
        <f>SUM(Q85:Q136)</f>
        <v>160</v>
      </c>
      <c r="R137" s="194">
        <f>SUM(R85:R136)</f>
        <v>0</v>
      </c>
      <c r="S137" s="261">
        <f>R137+M137</f>
        <v>40.00555555555556</v>
      </c>
      <c r="T137" s="196"/>
    </row>
    <row r="138" spans="1:21" ht="15.75" thickBot="1" x14ac:dyDescent="0.3">
      <c r="B138" s="185"/>
      <c r="I138" s="191"/>
      <c r="J138" s="197" t="s">
        <v>430</v>
      </c>
      <c r="K138" s="198"/>
      <c r="L138" s="198"/>
      <c r="M138" s="263">
        <f>M137*K137/40/3600</f>
        <v>7.501041666666668E-3</v>
      </c>
      <c r="N138" s="191"/>
      <c r="O138" s="197" t="s">
        <v>430</v>
      </c>
      <c r="P138" s="263"/>
      <c r="Q138" s="263"/>
      <c r="R138" s="269">
        <f>R137*P137/40/3600</f>
        <v>0</v>
      </c>
      <c r="S138" s="264">
        <f>R138+M138</f>
        <v>7.501041666666668E-3</v>
      </c>
      <c r="T138" s="265"/>
    </row>
    <row r="139" spans="1:21" x14ac:dyDescent="0.25">
      <c r="B139" s="185"/>
      <c r="I139" s="191"/>
      <c r="J139" s="266"/>
      <c r="N139" s="191"/>
      <c r="O139" s="266"/>
      <c r="R139" s="267"/>
      <c r="S139" s="267"/>
    </row>
    <row r="140" spans="1:21" ht="15.75" thickBot="1" x14ac:dyDescent="0.3">
      <c r="B140" s="185"/>
      <c r="I140" s="191"/>
      <c r="J140" s="266"/>
      <c r="N140" s="191"/>
      <c r="O140" s="266"/>
      <c r="R140" s="267"/>
      <c r="S140" s="267"/>
    </row>
    <row r="141" spans="1:21" ht="60" x14ac:dyDescent="0.25">
      <c r="B141" s="185"/>
      <c r="I141" s="191"/>
      <c r="J141" s="192" t="s">
        <v>482</v>
      </c>
      <c r="K141" s="193">
        <f>IF([2]Booking_SGN!$B$2="SGN",INDEX([2]!volume,MATCH($I$11,[2]!customer,0),MATCH([2]Booking_SGN!$C$3,[2]!week,0)),0)</f>
        <v>27</v>
      </c>
      <c r="L141" s="193">
        <f>L137+L82</f>
        <v>50559.75</v>
      </c>
      <c r="M141" s="193">
        <f>M137+M82</f>
        <v>1321.9291666666666</v>
      </c>
      <c r="N141" s="191"/>
      <c r="O141" s="192" t="s">
        <v>482</v>
      </c>
      <c r="P141" s="193">
        <f>IF([2]Booking_SGN!$B$2="SGN",INDEX([2]!volume,MATCH($N$11,[2]!customer,0),MATCH([2]Booking_SGN!$C$3,[2]!week,0)),0)</f>
        <v>0</v>
      </c>
      <c r="Q141" s="193">
        <f>Q137+Q82</f>
        <v>28305</v>
      </c>
      <c r="R141" s="194">
        <f>R137+R82</f>
        <v>0</v>
      </c>
      <c r="S141" s="261">
        <f>R141+M141</f>
        <v>1321.9291666666666</v>
      </c>
      <c r="T141" s="268"/>
    </row>
    <row r="142" spans="1:21" ht="15.75" thickBot="1" x14ac:dyDescent="0.3">
      <c r="B142" s="185"/>
      <c r="I142" s="191"/>
      <c r="J142" s="197" t="s">
        <v>483</v>
      </c>
      <c r="K142" s="198"/>
      <c r="L142" s="198"/>
      <c r="M142" s="263">
        <f>M138+M83</f>
        <v>0.24786171875000002</v>
      </c>
      <c r="N142" s="191"/>
      <c r="O142" s="197" t="s">
        <v>483</v>
      </c>
      <c r="P142" s="198"/>
      <c r="Q142" s="198"/>
      <c r="R142" s="269">
        <f>R138+R83</f>
        <v>0</v>
      </c>
      <c r="S142" s="264">
        <f>R142+M142</f>
        <v>0.24786171875000002</v>
      </c>
      <c r="T142" s="265"/>
    </row>
    <row r="143" spans="1:21" ht="15.75" thickBot="1" x14ac:dyDescent="0.3">
      <c r="I143" s="191"/>
      <c r="J143" s="266"/>
      <c r="N143" s="191"/>
      <c r="O143" s="266"/>
      <c r="R143" s="267"/>
      <c r="S143" s="267"/>
    </row>
    <row r="144" spans="1:21" x14ac:dyDescent="0.25">
      <c r="I144" s="191"/>
      <c r="J144" s="270" t="s">
        <v>484</v>
      </c>
      <c r="K144" s="271"/>
      <c r="L144" s="272"/>
      <c r="M144" s="272"/>
      <c r="N144" s="191"/>
      <c r="O144" s="270" t="s">
        <v>484</v>
      </c>
      <c r="P144" s="271"/>
      <c r="Q144" s="272"/>
      <c r="R144" s="273"/>
      <c r="S144" s="267"/>
    </row>
    <row r="145" spans="2:19" ht="15.75" thickBot="1" x14ac:dyDescent="0.3">
      <c r="I145" s="191"/>
      <c r="J145" s="274" t="s">
        <v>485</v>
      </c>
      <c r="K145" s="275"/>
      <c r="L145" s="276"/>
      <c r="M145" s="276"/>
      <c r="N145" s="191"/>
      <c r="O145" s="274" t="s">
        <v>485</v>
      </c>
      <c r="P145" s="275"/>
      <c r="Q145" s="276"/>
      <c r="R145" s="277"/>
      <c r="S145" s="204"/>
    </row>
    <row r="146" spans="2:19" ht="15.75" thickBot="1" x14ac:dyDescent="0.3">
      <c r="B146" s="59"/>
      <c r="C146" s="59"/>
      <c r="D146" s="59"/>
      <c r="I146" s="202"/>
      <c r="J146" s="203"/>
      <c r="K146" s="198"/>
      <c r="L146" s="198"/>
      <c r="M146" s="198"/>
      <c r="N146" s="202"/>
      <c r="O146" s="203"/>
      <c r="P146" s="198"/>
      <c r="Q146" s="198"/>
      <c r="R146" s="204"/>
      <c r="S146" s="278"/>
    </row>
  </sheetData>
  <sheetProtection algorithmName="SHA-512" hashValue="ItzrsVQk+gmF5aUbQCLunh31qOeJVog+mLIy+bASxtVf45H7Dx1AknO6VNUbxnBwDGoNHChBWKJrGR9O77anUA==" saltValue="y5KeM4Vynb4A5JX28mMJpw==" spinCount="100000" sheet="1" objects="1" scenarios="1" insertRows="0" sort="0" autoFilter="0"/>
  <autoFilter ref="A12:V80" xr:uid="{BD6F11C5-4B4A-49FD-8DEC-F5C425255E1E}"/>
  <mergeCells count="21">
    <mergeCell ref="B40:B41"/>
    <mergeCell ref="A42:A60"/>
    <mergeCell ref="B47:B48"/>
    <mergeCell ref="B55:B56"/>
    <mergeCell ref="A85:A134"/>
    <mergeCell ref="A61:A64"/>
    <mergeCell ref="B62:B63"/>
    <mergeCell ref="A65:A80"/>
    <mergeCell ref="A26:A41"/>
    <mergeCell ref="B31:B32"/>
    <mergeCell ref="B35:B36"/>
    <mergeCell ref="B37:B38"/>
    <mergeCell ref="B91:B92"/>
    <mergeCell ref="B94:B95"/>
    <mergeCell ref="A10:S10"/>
    <mergeCell ref="I11:M11"/>
    <mergeCell ref="N11:R11"/>
    <mergeCell ref="A13:A25"/>
    <mergeCell ref="B14:B18"/>
    <mergeCell ref="B21:B22"/>
    <mergeCell ref="B23:B24"/>
  </mergeCells>
  <conditionalFormatting sqref="I13:I24 N13:N136 I26:I27 I29:I33 I35:I38 I40:I49 I54:I136">
    <cfRule type="notContainsBlanks" dxfId="48" priority="9">
      <formula>LEN(TRIM(I13))&gt;0</formula>
    </cfRule>
  </conditionalFormatting>
  <dataValidations count="5">
    <dataValidation type="list" allowBlank="1" showInputMessage="1" showErrorMessage="1" sqref="C11 C147:C1048576 C143 C136:C137" xr:uid="{B23426A0-6797-42B3-8E80-7F9F55DE7888}">
      <formula1>"Reporting, APLL BK, Carrier BK, VOY, SPR/BOH, CLP, MBL, DN, Vendor, Email, Call, Shipment, BA, SAP &amp; GFF PO, Bill, COO, Times, Container, SI, BL"</formula1>
    </dataValidation>
    <dataValidation type="list" allowBlank="1" showInputMessage="1" showErrorMessage="1" sqref="C139:C142 B5:B8" xr:uid="{E7B34647-1A48-4526-9237-591AB7FDA372}">
      <formula1>"Reporting, APLL BK, Carrier BK, VOY, SPR/BOH, CLP, MBL, DN, Vendor, Email, Call, Shipment, BA, SAP &amp; GFF PO, Bill, COO, Times"</formula1>
    </dataValidation>
    <dataValidation type="list" allowBlank="1" showInputMessage="1" showErrorMessage="1" sqref="F139:F143 D5:E8 E11:E1048576" xr:uid="{556DE78F-3B19-4B9F-AAAF-528E97925E44}">
      <formula1>"Air,Sea,Air+Sea"</formula1>
    </dataValidation>
    <dataValidation type="list" allowBlank="1" showInputMessage="1" showErrorMessage="1" sqref="C12:C135" xr:uid="{8A288325-D922-4CEA-AB78-F56DB51D9FA6}">
      <formula1>"Reporting, APLL BK, Carrier BK, VOY, SPR/BOH, CLP, MBL, DN, Vendor, Email, Call, Shipment, BA, SAP &amp; GFF PO, Bill, COO, Times, Container, SI, BL, FCR, PO"</formula1>
    </dataValidation>
    <dataValidation type="list" allowBlank="1" showInputMessage="1" showErrorMessage="1" sqref="C86:C87" xr:uid="{9E356721-15D7-48EB-9296-85913DC24068}">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A465D-E44A-44AC-90AE-14E4D6D8A42D}">
  <sheetPr codeName="Sheet32">
    <tabColor rgb="FF92D050"/>
  </sheetPr>
  <dimension ref="A1:U233"/>
  <sheetViews>
    <sheetView showGridLines="0" topLeftCell="A133" zoomScale="55" zoomScaleNormal="55" workbookViewId="0">
      <selection activeCell="H159" sqref="H159"/>
    </sheetView>
  </sheetViews>
  <sheetFormatPr defaultColWidth="9.140625" defaultRowHeight="15" x14ac:dyDescent="0.25"/>
  <cols>
    <col min="1" max="1" width="14.28515625" style="185" customWidth="1"/>
    <col min="2" max="2" width="24" style="29" customWidth="1"/>
    <col min="3" max="3" width="11.85546875" style="29" customWidth="1"/>
    <col min="4" max="4" width="56.7109375" style="29" customWidth="1"/>
    <col min="5" max="5" width="11.42578125" style="29" customWidth="1"/>
    <col min="6" max="6" width="9.28515625" style="29" customWidth="1"/>
    <col min="7" max="7" width="9.140625" style="77" customWidth="1"/>
    <col min="8" max="8" width="42.42578125" style="185" customWidth="1"/>
    <col min="9" max="9" width="18.42578125" style="279" customWidth="1"/>
    <col min="10" max="10" width="18.42578125" style="330" customWidth="1"/>
    <col min="11" max="13" width="18.42578125" style="251" customWidth="1"/>
    <col min="14" max="14" width="15" style="441" customWidth="1"/>
    <col min="15" max="15" width="15" style="330" customWidth="1"/>
    <col min="16" max="18" width="15" style="251" customWidth="1"/>
    <col min="19" max="19" width="11.7109375" style="251" customWidth="1"/>
    <col min="20" max="20" width="24.85546875" style="29" customWidth="1"/>
    <col min="21" max="16384" width="9.140625" style="29"/>
  </cols>
  <sheetData>
    <row r="1" spans="1:20" s="468" customFormat="1" ht="28.5" customHeight="1" x14ac:dyDescent="0.25">
      <c r="A1" s="465" t="s">
        <v>0</v>
      </c>
      <c r="B1" s="465">
        <f ca="1">TODAY()</f>
        <v>45152</v>
      </c>
      <c r="C1" s="466"/>
      <c r="D1" s="466"/>
      <c r="E1" s="466"/>
      <c r="F1" s="466"/>
      <c r="G1" s="467"/>
      <c r="H1" s="468" t="s">
        <v>338</v>
      </c>
      <c r="I1" s="469"/>
      <c r="J1" s="470"/>
      <c r="K1" s="471"/>
      <c r="L1" s="471"/>
      <c r="M1" s="471"/>
      <c r="N1" s="472"/>
      <c r="O1" s="471"/>
      <c r="P1" s="471"/>
      <c r="Q1" s="470"/>
      <c r="R1" s="470"/>
      <c r="S1" s="470"/>
    </row>
    <row r="2" spans="1:20" s="53" customFormat="1" ht="20.25" customHeight="1" x14ac:dyDescent="0.25">
      <c r="A2" s="473"/>
      <c r="B2" s="77"/>
      <c r="G2" s="77"/>
      <c r="H2" s="474"/>
      <c r="I2" s="475"/>
      <c r="J2" s="251"/>
      <c r="K2" s="251"/>
      <c r="L2" s="251"/>
      <c r="M2" s="251"/>
      <c r="N2" s="476"/>
      <c r="O2" s="251"/>
      <c r="P2" s="251"/>
      <c r="Q2" s="251"/>
      <c r="R2" s="251"/>
      <c r="S2" s="251"/>
    </row>
    <row r="3" spans="1:20" s="53" customFormat="1" ht="21" customHeight="1" thickBot="1" x14ac:dyDescent="0.3">
      <c r="G3" s="77"/>
      <c r="H3" s="474"/>
      <c r="I3" s="475"/>
      <c r="J3" s="251"/>
      <c r="K3" s="251"/>
      <c r="L3" s="251"/>
      <c r="M3" s="251"/>
      <c r="N3" s="476"/>
      <c r="O3" s="251"/>
      <c r="P3" s="251"/>
      <c r="Q3" s="251"/>
      <c r="R3" s="251"/>
      <c r="S3" s="251"/>
    </row>
    <row r="4" spans="1:20" s="53" customFormat="1" ht="19.5" customHeight="1" x14ac:dyDescent="0.25">
      <c r="A4" s="70" t="s">
        <v>339</v>
      </c>
      <c r="B4" s="52"/>
      <c r="C4" s="52" t="s">
        <v>340</v>
      </c>
      <c r="D4" s="52"/>
      <c r="E4" s="52" t="s">
        <v>341</v>
      </c>
      <c r="F4" s="71" t="s">
        <v>342</v>
      </c>
      <c r="G4" s="71"/>
      <c r="H4" s="52"/>
      <c r="I4" s="477"/>
      <c r="J4" s="251"/>
      <c r="K4" s="251"/>
      <c r="L4" s="251"/>
      <c r="M4" s="251"/>
      <c r="N4" s="475"/>
      <c r="O4" s="251"/>
      <c r="P4" s="251"/>
      <c r="Q4" s="251"/>
      <c r="R4" s="251"/>
      <c r="S4" s="251"/>
    </row>
    <row r="5" spans="1:20" s="53" customFormat="1" ht="19.5" customHeight="1" x14ac:dyDescent="0.25">
      <c r="A5" s="75"/>
      <c r="B5" s="76"/>
      <c r="C5" s="53" t="s">
        <v>343</v>
      </c>
      <c r="F5" s="77" t="s">
        <v>344</v>
      </c>
      <c r="G5" s="77"/>
      <c r="I5" s="478"/>
      <c r="J5" s="251"/>
      <c r="K5" s="251"/>
      <c r="L5" s="251"/>
      <c r="M5" s="251"/>
      <c r="N5" s="475"/>
      <c r="O5" s="251"/>
      <c r="P5" s="251"/>
      <c r="Q5" s="251"/>
      <c r="R5" s="251"/>
      <c r="S5" s="251"/>
    </row>
    <row r="6" spans="1:20" s="53" customFormat="1" ht="19.5" customHeight="1" x14ac:dyDescent="0.25">
      <c r="A6" s="75"/>
      <c r="B6" s="79"/>
      <c r="C6" s="53" t="s">
        <v>345</v>
      </c>
      <c r="F6" s="77" t="s">
        <v>346</v>
      </c>
      <c r="G6" s="77"/>
      <c r="I6" s="478"/>
      <c r="J6" s="251"/>
      <c r="K6" s="251"/>
      <c r="L6" s="251"/>
      <c r="M6" s="251"/>
      <c r="N6" s="475"/>
      <c r="O6" s="251"/>
      <c r="P6" s="251"/>
      <c r="Q6" s="251"/>
      <c r="R6" s="251"/>
      <c r="S6" s="251"/>
    </row>
    <row r="7" spans="1:20" s="53" customFormat="1" ht="19.5" customHeight="1" x14ac:dyDescent="0.25">
      <c r="A7" s="75"/>
      <c r="B7" s="80"/>
      <c r="C7" s="53" t="s">
        <v>347</v>
      </c>
      <c r="F7" s="77" t="s">
        <v>348</v>
      </c>
      <c r="G7" s="77"/>
      <c r="I7" s="478"/>
      <c r="J7" s="251"/>
      <c r="K7" s="251"/>
      <c r="L7" s="251"/>
      <c r="M7" s="251"/>
      <c r="N7" s="475"/>
      <c r="O7" s="251"/>
      <c r="P7" s="251"/>
      <c r="Q7" s="251"/>
      <c r="R7" s="251"/>
      <c r="S7" s="251"/>
    </row>
    <row r="8" spans="1:20" s="53" customFormat="1" ht="19.5" customHeight="1" thickBot="1" x14ac:dyDescent="0.3">
      <c r="A8" s="81"/>
      <c r="B8" s="82"/>
      <c r="C8" s="54" t="s">
        <v>349</v>
      </c>
      <c r="D8" s="54"/>
      <c r="E8" s="54"/>
      <c r="F8" s="83" t="s">
        <v>350</v>
      </c>
      <c r="G8" s="83"/>
      <c r="H8" s="54"/>
      <c r="I8" s="479"/>
      <c r="J8" s="251"/>
      <c r="K8" s="251"/>
      <c r="L8" s="251"/>
      <c r="M8" s="251"/>
      <c r="N8" s="475"/>
      <c r="O8" s="251"/>
      <c r="P8" s="251"/>
      <c r="Q8" s="251"/>
      <c r="R8" s="251"/>
      <c r="S8" s="251"/>
    </row>
    <row r="9" spans="1:20" s="53" customFormat="1" ht="33" customHeight="1" thickBot="1" x14ac:dyDescent="0.3">
      <c r="A9" s="473"/>
      <c r="G9" s="77"/>
      <c r="H9" s="474"/>
      <c r="I9" s="475"/>
      <c r="J9" s="251"/>
      <c r="K9" s="251"/>
      <c r="L9" s="251"/>
      <c r="M9" s="251"/>
      <c r="N9" s="476"/>
      <c r="O9" s="251"/>
      <c r="P9" s="251"/>
      <c r="Q9" s="251"/>
      <c r="R9" s="251"/>
      <c r="S9" s="251"/>
    </row>
    <row r="10" spans="1:20" s="53" customFormat="1" ht="15.75" thickBot="1" x14ac:dyDescent="0.3">
      <c r="A10" s="1025" t="s">
        <v>12</v>
      </c>
      <c r="B10" s="1026"/>
      <c r="C10" s="1026"/>
      <c r="D10" s="1026"/>
      <c r="E10" s="1026"/>
      <c r="F10" s="1026"/>
      <c r="G10" s="1026"/>
      <c r="H10" s="1026"/>
      <c r="I10" s="1026"/>
      <c r="J10" s="1026"/>
      <c r="K10" s="1026"/>
      <c r="L10" s="1026"/>
      <c r="M10" s="1026"/>
      <c r="N10" s="1026"/>
      <c r="O10" s="1026"/>
      <c r="P10" s="1026"/>
      <c r="Q10" s="1026"/>
      <c r="R10" s="1026"/>
      <c r="S10" s="1027"/>
    </row>
    <row r="11" spans="1:20" s="57" customFormat="1" ht="15.75" thickBot="1" x14ac:dyDescent="0.3">
      <c r="A11" s="86"/>
      <c r="G11" s="87"/>
      <c r="H11" s="88"/>
      <c r="I11" s="1028" t="str">
        <f>_xlfn.CONCAT($A$10," ","-"," ","Sea")</f>
        <v>NBAL - Sea</v>
      </c>
      <c r="J11" s="1029"/>
      <c r="K11" s="1029"/>
      <c r="L11" s="1029"/>
      <c r="M11" s="1030"/>
      <c r="N11" s="1054" t="str">
        <f>_xlfn.CONCAT($A$10," ","-"," ","Air")</f>
        <v>NBAL - Air</v>
      </c>
      <c r="O11" s="1055"/>
      <c r="P11" s="1055"/>
      <c r="Q11" s="1055"/>
      <c r="R11" s="1056"/>
      <c r="S11" s="89" t="s">
        <v>352</v>
      </c>
      <c r="T11" s="484"/>
    </row>
    <row r="12" spans="1:20" s="57" customFormat="1" ht="30.75" thickBot="1" x14ac:dyDescent="0.3">
      <c r="A12" s="485" t="s">
        <v>353</v>
      </c>
      <c r="B12" s="486" t="s">
        <v>354</v>
      </c>
      <c r="C12" s="487" t="s">
        <v>355</v>
      </c>
      <c r="D12" s="488" t="s">
        <v>356</v>
      </c>
      <c r="E12" s="489" t="s">
        <v>357</v>
      </c>
      <c r="F12" s="488" t="s">
        <v>358</v>
      </c>
      <c r="G12" s="490" t="s">
        <v>359</v>
      </c>
      <c r="H12" s="491" t="s">
        <v>360</v>
      </c>
      <c r="I12" s="492" t="s">
        <v>361</v>
      </c>
      <c r="J12" s="493" t="s">
        <v>362</v>
      </c>
      <c r="K12" s="493" t="s">
        <v>363</v>
      </c>
      <c r="L12" s="493" t="s">
        <v>364</v>
      </c>
      <c r="M12" s="494" t="s">
        <v>365</v>
      </c>
      <c r="N12" s="495" t="s">
        <v>361</v>
      </c>
      <c r="O12" s="496" t="s">
        <v>362</v>
      </c>
      <c r="P12" s="496" t="s">
        <v>363</v>
      </c>
      <c r="Q12" s="496" t="s">
        <v>364</v>
      </c>
      <c r="R12" s="497" t="s">
        <v>365</v>
      </c>
      <c r="S12" s="498" t="s">
        <v>365</v>
      </c>
      <c r="T12" s="484"/>
    </row>
    <row r="13" spans="1:20" x14ac:dyDescent="0.25">
      <c r="A13" s="1052" t="s">
        <v>366</v>
      </c>
      <c r="B13" s="528" t="s">
        <v>112</v>
      </c>
      <c r="C13" s="502" t="s">
        <v>308</v>
      </c>
      <c r="D13" s="502" t="s">
        <v>114</v>
      </c>
      <c r="E13" s="502"/>
      <c r="F13" s="502"/>
      <c r="G13" s="503"/>
      <c r="H13" s="525"/>
      <c r="I13" s="510"/>
      <c r="J13" s="481">
        <v>5</v>
      </c>
      <c r="K13" s="217">
        <v>250</v>
      </c>
      <c r="L13" s="217">
        <f>IF(C13="APLL BK",G13,G13*J13)</f>
        <v>0</v>
      </c>
      <c r="M13" s="373">
        <f>IFERROR(IF(OR(E13="Sea",E13="Air+Sea"),IF(C13="APLL BK",G13*IF(I13="",1,I13),L13/K13*IF(I13="",1,I13)),0),0)</f>
        <v>0</v>
      </c>
      <c r="N13" s="463"/>
      <c r="O13" s="481">
        <v>5</v>
      </c>
      <c r="P13" s="217">
        <v>15</v>
      </c>
      <c r="Q13" s="218">
        <f t="shared" ref="Q13" si="0">IF(C13="APLL BK",G13,G13*O13)</f>
        <v>0</v>
      </c>
      <c r="R13" s="373">
        <f>IFERROR(IF(OR(E13="Air",E13="Air+Sea"),IF(C13="APLL BK",G13*IF(N13="",1,N13),Q13/P13*IF(N13="",1,N13)),0),0)</f>
        <v>0</v>
      </c>
      <c r="S13" s="384" t="e" cm="1">
        <f t="array" ref="S13">_xlfn.IFS(E13="Air",R13,E13="Sea",M13,E13="Air+Sea",M13+R13)</f>
        <v>#N/A</v>
      </c>
      <c r="T13" s="116"/>
    </row>
    <row r="14" spans="1:20" x14ac:dyDescent="0.25">
      <c r="A14" s="1050"/>
      <c r="B14" s="1057" t="s">
        <v>367</v>
      </c>
      <c r="C14" s="131" t="s">
        <v>308</v>
      </c>
      <c r="D14" s="131" t="s">
        <v>368</v>
      </c>
      <c r="E14" s="131"/>
      <c r="F14" s="131"/>
      <c r="G14" s="132"/>
      <c r="H14" s="133"/>
      <c r="I14" s="456"/>
      <c r="J14" s="147"/>
      <c r="K14" s="136">
        <v>250</v>
      </c>
      <c r="L14" s="136">
        <f t="shared" ref="L14:L77" si="1">IF(C14="APLL BK",G14,G14*J14)</f>
        <v>0</v>
      </c>
      <c r="M14" s="344">
        <f t="shared" ref="M14:M77" si="2">IFERROR(IF(OR(E14="Sea",E14="Air+Sea"),IF(C14="APLL BK",G14*IF(I14="",1,I14),L14/K14*IF(I14="",1,I14)),0),0)</f>
        <v>0</v>
      </c>
      <c r="N14" s="450"/>
      <c r="O14" s="147"/>
      <c r="P14" s="136">
        <v>15</v>
      </c>
      <c r="Q14" s="365">
        <f t="shared" ref="Q14:Q77" si="3">IF(C14="APLL BK",G14,G14*O14)</f>
        <v>0</v>
      </c>
      <c r="R14" s="344">
        <f t="shared" ref="R14:R77" si="4">IFERROR(IF(OR(E14="Air",E14="Air+Sea"),IF(C14="APLL BK",G14*IF(N14="",1,N14),Q14/P14*IF(N14="",1,N14)),0),0)</f>
        <v>0</v>
      </c>
      <c r="S14" s="387" t="e" cm="1">
        <f t="array" ref="S14">_xlfn.IFS(E14="Air",R14,E14="Sea",M14,E14="Air+Sea",M14+R14)</f>
        <v>#N/A</v>
      </c>
      <c r="T14" s="116"/>
    </row>
    <row r="15" spans="1:20" x14ac:dyDescent="0.25">
      <c r="A15" s="1050"/>
      <c r="B15" s="1057"/>
      <c r="C15" s="131" t="s">
        <v>308</v>
      </c>
      <c r="D15" s="131" t="s">
        <v>369</v>
      </c>
      <c r="E15" s="131"/>
      <c r="F15" s="131"/>
      <c r="G15" s="132"/>
      <c r="H15" s="133"/>
      <c r="I15" s="456"/>
      <c r="J15" s="147"/>
      <c r="K15" s="136">
        <v>250</v>
      </c>
      <c r="L15" s="136">
        <f t="shared" si="1"/>
        <v>0</v>
      </c>
      <c r="M15" s="137">
        <f t="shared" si="2"/>
        <v>0</v>
      </c>
      <c r="N15" s="440"/>
      <c r="O15" s="147"/>
      <c r="P15" s="136">
        <v>15</v>
      </c>
      <c r="Q15" s="136">
        <f t="shared" si="3"/>
        <v>0</v>
      </c>
      <c r="R15" s="344">
        <f t="shared" si="4"/>
        <v>0</v>
      </c>
      <c r="S15" s="387" t="e" cm="1">
        <f t="array" ref="S15">_xlfn.IFS(E15="Air",R15,E15="Sea",M15,E15="Air+Sea",M15+R15)</f>
        <v>#N/A</v>
      </c>
      <c r="T15" s="116"/>
    </row>
    <row r="16" spans="1:20" x14ac:dyDescent="0.25">
      <c r="A16" s="1050"/>
      <c r="B16" s="1057"/>
      <c r="C16" s="131" t="s">
        <v>150</v>
      </c>
      <c r="D16" s="131" t="s">
        <v>370</v>
      </c>
      <c r="E16" s="131"/>
      <c r="F16" s="131"/>
      <c r="G16" s="132"/>
      <c r="H16" s="133"/>
      <c r="I16" s="456"/>
      <c r="J16" s="135"/>
      <c r="K16" s="136">
        <v>250</v>
      </c>
      <c r="L16" s="136">
        <f t="shared" si="1"/>
        <v>0</v>
      </c>
      <c r="M16" s="137">
        <f t="shared" si="2"/>
        <v>0</v>
      </c>
      <c r="N16" s="440"/>
      <c r="O16" s="147"/>
      <c r="P16" s="136">
        <v>15</v>
      </c>
      <c r="Q16" s="136">
        <f t="shared" si="3"/>
        <v>0</v>
      </c>
      <c r="R16" s="344">
        <f t="shared" si="4"/>
        <v>0</v>
      </c>
      <c r="S16" s="387" t="e" cm="1">
        <f t="array" ref="S16">_xlfn.IFS(E16="Air",R16,E16="Sea",M16,E16="Air+Sea",M16+R16)</f>
        <v>#N/A</v>
      </c>
      <c r="T16" s="116"/>
    </row>
    <row r="17" spans="1:20" x14ac:dyDescent="0.25">
      <c r="A17" s="1050"/>
      <c r="B17" s="1057"/>
      <c r="C17" s="131" t="s">
        <v>308</v>
      </c>
      <c r="D17" s="131" t="s">
        <v>371</v>
      </c>
      <c r="E17" s="131"/>
      <c r="F17" s="131"/>
      <c r="G17" s="132"/>
      <c r="H17" s="133"/>
      <c r="I17" s="456"/>
      <c r="J17" s="135"/>
      <c r="K17" s="136">
        <v>250</v>
      </c>
      <c r="L17" s="136">
        <f t="shared" si="1"/>
        <v>0</v>
      </c>
      <c r="M17" s="137">
        <f t="shared" si="2"/>
        <v>0</v>
      </c>
      <c r="N17" s="440"/>
      <c r="O17" s="147"/>
      <c r="P17" s="136">
        <v>15</v>
      </c>
      <c r="Q17" s="136">
        <f t="shared" si="3"/>
        <v>0</v>
      </c>
      <c r="R17" s="344">
        <f t="shared" si="4"/>
        <v>0</v>
      </c>
      <c r="S17" s="387" t="e" cm="1">
        <f t="array" ref="S17">_xlfn.IFS(E17="Air",R17,E17="Sea",M17,E17="Air+Sea",M17+R17)</f>
        <v>#N/A</v>
      </c>
      <c r="T17" s="116"/>
    </row>
    <row r="18" spans="1:20" x14ac:dyDescent="0.25">
      <c r="A18" s="1050"/>
      <c r="B18" s="1057"/>
      <c r="C18" s="131" t="s">
        <v>308</v>
      </c>
      <c r="D18" s="131" t="s">
        <v>372</v>
      </c>
      <c r="E18" s="131"/>
      <c r="F18" s="131"/>
      <c r="G18" s="132"/>
      <c r="H18" s="133"/>
      <c r="I18" s="456"/>
      <c r="J18" s="135"/>
      <c r="K18" s="136">
        <v>250</v>
      </c>
      <c r="L18" s="136">
        <f t="shared" si="1"/>
        <v>0</v>
      </c>
      <c r="M18" s="137">
        <f t="shared" si="2"/>
        <v>0</v>
      </c>
      <c r="N18" s="440"/>
      <c r="O18" s="147"/>
      <c r="P18" s="136">
        <v>15</v>
      </c>
      <c r="Q18" s="136">
        <f t="shared" si="3"/>
        <v>0</v>
      </c>
      <c r="R18" s="344">
        <f t="shared" si="4"/>
        <v>0</v>
      </c>
      <c r="S18" s="387" t="e" cm="1">
        <f t="array" ref="S18">_xlfn.IFS(E18="Air",R18,E18="Sea",M18,E18="Air+Sea",M18+R18)</f>
        <v>#N/A</v>
      </c>
    </row>
    <row r="19" spans="1:20" x14ac:dyDescent="0.25">
      <c r="A19" s="1050"/>
      <c r="B19" s="459" t="s">
        <v>123</v>
      </c>
      <c r="C19" s="120" t="s">
        <v>308</v>
      </c>
      <c r="D19" s="127" t="s">
        <v>124</v>
      </c>
      <c r="E19" s="120" t="s">
        <v>486</v>
      </c>
      <c r="F19" s="120">
        <v>665</v>
      </c>
      <c r="G19" s="121">
        <v>665</v>
      </c>
      <c r="H19" s="232"/>
      <c r="I19" s="511"/>
      <c r="J19" s="331">
        <v>5</v>
      </c>
      <c r="K19" s="124">
        <v>250</v>
      </c>
      <c r="L19" s="124">
        <f t="shared" si="1"/>
        <v>3325</v>
      </c>
      <c r="M19" s="125">
        <f t="shared" si="2"/>
        <v>13.3</v>
      </c>
      <c r="N19" s="506">
        <v>0.5</v>
      </c>
      <c r="O19" s="333">
        <v>5</v>
      </c>
      <c r="P19" s="124">
        <v>15</v>
      </c>
      <c r="Q19" s="368">
        <f t="shared" si="3"/>
        <v>3325</v>
      </c>
      <c r="R19" s="125">
        <f t="shared" si="4"/>
        <v>110.83333333333333</v>
      </c>
      <c r="S19" s="386" cm="1">
        <f t="array" ref="S19">_xlfn.IFS(E19="Air",R19,E19="Sea",M19,E19="Air+Sea",M19+R19)</f>
        <v>124.13333333333333</v>
      </c>
    </row>
    <row r="20" spans="1:20" x14ac:dyDescent="0.25">
      <c r="A20" s="1050"/>
      <c r="B20" s="421"/>
      <c r="C20" s="282" t="s">
        <v>308</v>
      </c>
      <c r="D20" s="431" t="s">
        <v>538</v>
      </c>
      <c r="E20" s="431" t="s">
        <v>10</v>
      </c>
      <c r="F20" s="431">
        <v>30</v>
      </c>
      <c r="G20" s="446">
        <v>30</v>
      </c>
      <c r="H20" s="430"/>
      <c r="I20" s="456"/>
      <c r="J20" s="147"/>
      <c r="K20" s="136">
        <v>250</v>
      </c>
      <c r="L20" s="136">
        <f t="shared" si="1"/>
        <v>0</v>
      </c>
      <c r="M20" s="344">
        <f t="shared" si="2"/>
        <v>0</v>
      </c>
      <c r="N20" s="507"/>
      <c r="O20" s="408">
        <v>5</v>
      </c>
      <c r="P20" s="371">
        <v>15</v>
      </c>
      <c r="Q20" s="499">
        <f t="shared" si="3"/>
        <v>150</v>
      </c>
      <c r="R20" s="347">
        <f t="shared" si="4"/>
        <v>10</v>
      </c>
      <c r="S20" s="386" cm="1">
        <f t="array" ref="S20">_xlfn.IFS(E20="Air",R20,E20="Sea",M20,E20="Air+Sea",M20+R20)</f>
        <v>10</v>
      </c>
    </row>
    <row r="21" spans="1:20" x14ac:dyDescent="0.25">
      <c r="A21" s="1050"/>
      <c r="B21" s="421"/>
      <c r="C21" s="282" t="s">
        <v>308</v>
      </c>
      <c r="D21" s="431" t="s">
        <v>539</v>
      </c>
      <c r="E21" s="282" t="s">
        <v>486</v>
      </c>
      <c r="F21" s="431">
        <v>90</v>
      </c>
      <c r="G21" s="446">
        <v>90</v>
      </c>
      <c r="H21" s="430"/>
      <c r="I21" s="512"/>
      <c r="J21" s="408">
        <v>5</v>
      </c>
      <c r="K21" s="371">
        <v>250</v>
      </c>
      <c r="L21" s="499">
        <f t="shared" si="1"/>
        <v>450</v>
      </c>
      <c r="M21" s="347">
        <f t="shared" si="2"/>
        <v>1.8</v>
      </c>
      <c r="N21" s="507"/>
      <c r="O21" s="408">
        <v>5</v>
      </c>
      <c r="P21" s="371">
        <v>15</v>
      </c>
      <c r="Q21" s="499">
        <f t="shared" si="3"/>
        <v>450</v>
      </c>
      <c r="R21" s="347">
        <f t="shared" si="4"/>
        <v>30</v>
      </c>
      <c r="S21" s="386" cm="1">
        <f t="array" ref="S21">_xlfn.IFS(E21="Air",R21,E21="Sea",M21,E21="Air+Sea",M21+R21)</f>
        <v>31.8</v>
      </c>
    </row>
    <row r="22" spans="1:20" x14ac:dyDescent="0.25">
      <c r="A22" s="1050"/>
      <c r="B22" s="421"/>
      <c r="C22" s="282" t="s">
        <v>308</v>
      </c>
      <c r="D22" s="431" t="s">
        <v>540</v>
      </c>
      <c r="E22" s="282" t="s">
        <v>486</v>
      </c>
      <c r="F22" s="431">
        <v>60</v>
      </c>
      <c r="G22" s="446">
        <v>60</v>
      </c>
      <c r="H22" s="430"/>
      <c r="I22" s="512"/>
      <c r="J22" s="408">
        <v>5</v>
      </c>
      <c r="K22" s="371">
        <v>250</v>
      </c>
      <c r="L22" s="499">
        <f t="shared" si="1"/>
        <v>300</v>
      </c>
      <c r="M22" s="347">
        <f t="shared" si="2"/>
        <v>1.2</v>
      </c>
      <c r="N22" s="507"/>
      <c r="O22" s="408">
        <v>5</v>
      </c>
      <c r="P22" s="371">
        <v>15</v>
      </c>
      <c r="Q22" s="499">
        <f t="shared" si="3"/>
        <v>300</v>
      </c>
      <c r="R22" s="347">
        <f t="shared" si="4"/>
        <v>20</v>
      </c>
      <c r="S22" s="386" cm="1">
        <f t="array" ref="S22">_xlfn.IFS(E22="Air",R22,E22="Sea",M22,E22="Air+Sea",M22+R22)</f>
        <v>21.2</v>
      </c>
    </row>
    <row r="23" spans="1:20" x14ac:dyDescent="0.25">
      <c r="A23" s="1050"/>
      <c r="B23" s="421"/>
      <c r="C23" s="282" t="s">
        <v>308</v>
      </c>
      <c r="D23" s="431" t="s">
        <v>541</v>
      </c>
      <c r="E23" s="282" t="s">
        <v>486</v>
      </c>
      <c r="F23" s="431">
        <v>30</v>
      </c>
      <c r="G23" s="446">
        <v>30</v>
      </c>
      <c r="H23" s="430"/>
      <c r="I23" s="512"/>
      <c r="J23" s="408">
        <v>5</v>
      </c>
      <c r="K23" s="371">
        <v>250</v>
      </c>
      <c r="L23" s="499">
        <f t="shared" si="1"/>
        <v>150</v>
      </c>
      <c r="M23" s="347">
        <f t="shared" si="2"/>
        <v>0.6</v>
      </c>
      <c r="N23" s="507"/>
      <c r="O23" s="408">
        <v>5</v>
      </c>
      <c r="P23" s="371">
        <v>15</v>
      </c>
      <c r="Q23" s="499">
        <f t="shared" si="3"/>
        <v>150</v>
      </c>
      <c r="R23" s="347">
        <f t="shared" si="4"/>
        <v>10</v>
      </c>
      <c r="S23" s="386" cm="1">
        <f t="array" ref="S23">_xlfn.IFS(E23="Air",R23,E23="Sea",M23,E23="Air+Sea",M23+R23)</f>
        <v>10.6</v>
      </c>
    </row>
    <row r="24" spans="1:20" x14ac:dyDescent="0.25">
      <c r="A24" s="1050"/>
      <c r="B24" s="459"/>
      <c r="C24" s="282" t="s">
        <v>150</v>
      </c>
      <c r="D24" s="282" t="s">
        <v>542</v>
      </c>
      <c r="E24" s="282" t="s">
        <v>486</v>
      </c>
      <c r="F24" s="282">
        <v>5</v>
      </c>
      <c r="G24" s="402">
        <v>5</v>
      </c>
      <c r="H24" s="411"/>
      <c r="I24" s="513"/>
      <c r="J24" s="408">
        <v>5</v>
      </c>
      <c r="K24" s="345">
        <v>250</v>
      </c>
      <c r="L24" s="499">
        <f t="shared" si="1"/>
        <v>5</v>
      </c>
      <c r="M24" s="347">
        <f t="shared" si="2"/>
        <v>5</v>
      </c>
      <c r="N24" s="508">
        <v>0.5</v>
      </c>
      <c r="O24" s="332">
        <v>5</v>
      </c>
      <c r="P24" s="345">
        <v>15</v>
      </c>
      <c r="Q24" s="499">
        <f t="shared" si="3"/>
        <v>5</v>
      </c>
      <c r="R24" s="347">
        <f t="shared" si="4"/>
        <v>2.5</v>
      </c>
      <c r="S24" s="386" cm="1">
        <f t="array" ref="S24">_xlfn.IFS(E24="Air",R24,E24="Sea",M24,E24="Air+Sea",M24+R24)</f>
        <v>7.5</v>
      </c>
    </row>
    <row r="25" spans="1:20" x14ac:dyDescent="0.25">
      <c r="A25" s="1050"/>
      <c r="B25" s="421"/>
      <c r="C25" s="282" t="s">
        <v>150</v>
      </c>
      <c r="D25" s="431" t="s">
        <v>543</v>
      </c>
      <c r="E25" s="431" t="s">
        <v>10</v>
      </c>
      <c r="F25" s="282">
        <v>15</v>
      </c>
      <c r="G25" s="446">
        <v>8</v>
      </c>
      <c r="H25" s="430"/>
      <c r="I25" s="456"/>
      <c r="J25" s="147"/>
      <c r="K25" s="136">
        <v>250</v>
      </c>
      <c r="L25" s="136">
        <f t="shared" si="1"/>
        <v>8</v>
      </c>
      <c r="M25" s="344">
        <f t="shared" si="2"/>
        <v>0</v>
      </c>
      <c r="N25" s="507"/>
      <c r="O25" s="408"/>
      <c r="P25" s="371">
        <v>15</v>
      </c>
      <c r="Q25" s="499">
        <f t="shared" si="3"/>
        <v>8</v>
      </c>
      <c r="R25" s="347">
        <f t="shared" si="4"/>
        <v>8</v>
      </c>
      <c r="S25" s="386" cm="1">
        <f t="array" ref="S25">_xlfn.IFS(E25="Air",R25,E25="Sea",M25,E25="Air+Sea",M25+R25)</f>
        <v>8</v>
      </c>
    </row>
    <row r="26" spans="1:20" x14ac:dyDescent="0.25">
      <c r="A26" s="1050"/>
      <c r="B26" s="421"/>
      <c r="C26" s="282" t="s">
        <v>150</v>
      </c>
      <c r="D26" s="431" t="s">
        <v>544</v>
      </c>
      <c r="E26" s="431" t="s">
        <v>10</v>
      </c>
      <c r="F26" s="282">
        <v>15</v>
      </c>
      <c r="G26" s="446">
        <v>10</v>
      </c>
      <c r="H26" s="430"/>
      <c r="I26" s="456"/>
      <c r="J26" s="147"/>
      <c r="K26" s="136">
        <v>250</v>
      </c>
      <c r="L26" s="136">
        <f t="shared" si="1"/>
        <v>10</v>
      </c>
      <c r="M26" s="344">
        <f t="shared" si="2"/>
        <v>0</v>
      </c>
      <c r="N26" s="507"/>
      <c r="O26" s="408"/>
      <c r="P26" s="371">
        <v>15</v>
      </c>
      <c r="Q26" s="499">
        <f t="shared" si="3"/>
        <v>10</v>
      </c>
      <c r="R26" s="347">
        <f t="shared" si="4"/>
        <v>10</v>
      </c>
      <c r="S26" s="386" cm="1">
        <f t="array" ref="S26">_xlfn.IFS(E26="Air",R26,E26="Sea",M26,E26="Air+Sea",M26+R26)</f>
        <v>10</v>
      </c>
    </row>
    <row r="27" spans="1:20" x14ac:dyDescent="0.25">
      <c r="A27" s="1050"/>
      <c r="B27" s="421"/>
      <c r="C27" s="282" t="s">
        <v>150</v>
      </c>
      <c r="D27" s="431" t="s">
        <v>545</v>
      </c>
      <c r="E27" s="431" t="s">
        <v>10</v>
      </c>
      <c r="F27" s="431">
        <v>60</v>
      </c>
      <c r="G27" s="446">
        <v>60</v>
      </c>
      <c r="H27" s="430"/>
      <c r="I27" s="456"/>
      <c r="J27" s="147"/>
      <c r="K27" s="136">
        <v>250</v>
      </c>
      <c r="L27" s="136">
        <f t="shared" si="1"/>
        <v>60</v>
      </c>
      <c r="M27" s="344">
        <f t="shared" si="2"/>
        <v>0</v>
      </c>
      <c r="N27" s="507"/>
      <c r="O27" s="408"/>
      <c r="P27" s="371">
        <v>15</v>
      </c>
      <c r="Q27" s="499">
        <f t="shared" si="3"/>
        <v>60</v>
      </c>
      <c r="R27" s="347">
        <f t="shared" si="4"/>
        <v>60</v>
      </c>
      <c r="S27" s="386" cm="1">
        <f t="array" ref="S27">_xlfn.IFS(E27="Air",R27,E27="Sea",M27,E27="Air+Sea",M27+R27)</f>
        <v>60</v>
      </c>
    </row>
    <row r="28" spans="1:20" x14ac:dyDescent="0.25">
      <c r="A28" s="1050"/>
      <c r="B28" s="459"/>
      <c r="C28" s="282" t="s">
        <v>150</v>
      </c>
      <c r="D28" s="282" t="s">
        <v>546</v>
      </c>
      <c r="E28" s="431" t="s">
        <v>486</v>
      </c>
      <c r="F28" s="431">
        <v>5</v>
      </c>
      <c r="G28" s="402">
        <v>5</v>
      </c>
      <c r="H28" s="430"/>
      <c r="I28" s="512"/>
      <c r="J28" s="408">
        <v>5</v>
      </c>
      <c r="K28" s="371">
        <v>250</v>
      </c>
      <c r="L28" s="499">
        <f t="shared" si="1"/>
        <v>5</v>
      </c>
      <c r="M28" s="347">
        <f t="shared" si="2"/>
        <v>5</v>
      </c>
      <c r="N28" s="507">
        <v>0.5</v>
      </c>
      <c r="O28" s="408">
        <v>5</v>
      </c>
      <c r="P28" s="371">
        <v>15</v>
      </c>
      <c r="Q28" s="499">
        <f t="shared" si="3"/>
        <v>5</v>
      </c>
      <c r="R28" s="347">
        <f t="shared" si="4"/>
        <v>2.5</v>
      </c>
      <c r="S28" s="386" cm="1">
        <f t="array" ref="S28">_xlfn.IFS(E28="Air",R28,E28="Sea",M28,E28="Air+Sea",M28+R28)</f>
        <v>7.5</v>
      </c>
    </row>
    <row r="29" spans="1:20" x14ac:dyDescent="0.25">
      <c r="A29" s="1050"/>
      <c r="B29" s="459" t="s">
        <v>131</v>
      </c>
      <c r="C29" s="120" t="s">
        <v>132</v>
      </c>
      <c r="D29" s="127" t="s">
        <v>133</v>
      </c>
      <c r="E29" s="120" t="s">
        <v>486</v>
      </c>
      <c r="F29" s="120">
        <v>525</v>
      </c>
      <c r="G29" s="121">
        <v>525</v>
      </c>
      <c r="H29" s="232"/>
      <c r="I29" s="511"/>
      <c r="J29" s="331">
        <v>2</v>
      </c>
      <c r="K29" s="124">
        <v>250</v>
      </c>
      <c r="L29" s="124">
        <f t="shared" si="1"/>
        <v>1050</v>
      </c>
      <c r="M29" s="125">
        <f t="shared" si="2"/>
        <v>4.2</v>
      </c>
      <c r="N29" s="506">
        <v>0.5</v>
      </c>
      <c r="O29" s="333">
        <v>5</v>
      </c>
      <c r="P29" s="124">
        <v>15</v>
      </c>
      <c r="Q29" s="368">
        <f t="shared" si="3"/>
        <v>2625</v>
      </c>
      <c r="R29" s="125">
        <f t="shared" si="4"/>
        <v>87.5</v>
      </c>
      <c r="S29" s="386" cm="1">
        <f t="array" ref="S29">_xlfn.IFS(E29="Air",R29,E29="Sea",M29,E29="Air+Sea",M29+R29)</f>
        <v>91.7</v>
      </c>
    </row>
    <row r="30" spans="1:20" x14ac:dyDescent="0.25">
      <c r="A30" s="1050"/>
      <c r="B30" s="421"/>
      <c r="C30" s="282" t="s">
        <v>308</v>
      </c>
      <c r="D30" s="431" t="s">
        <v>547</v>
      </c>
      <c r="E30" s="431" t="s">
        <v>10</v>
      </c>
      <c r="F30" s="431">
        <v>45</v>
      </c>
      <c r="G30" s="446">
        <v>45</v>
      </c>
      <c r="H30" s="430" t="s">
        <v>548</v>
      </c>
      <c r="I30" s="456"/>
      <c r="J30" s="147"/>
      <c r="K30" s="136">
        <v>250</v>
      </c>
      <c r="L30" s="136">
        <f t="shared" si="1"/>
        <v>0</v>
      </c>
      <c r="M30" s="344">
        <f t="shared" si="2"/>
        <v>0</v>
      </c>
      <c r="N30" s="507"/>
      <c r="O30" s="408">
        <v>5</v>
      </c>
      <c r="P30" s="371">
        <v>15</v>
      </c>
      <c r="Q30" s="499">
        <f t="shared" si="3"/>
        <v>225</v>
      </c>
      <c r="R30" s="347">
        <f t="shared" si="4"/>
        <v>15</v>
      </c>
      <c r="S30" s="386" cm="1">
        <f t="array" ref="S30">_xlfn.IFS(E30="Air",R30,E30="Sea",M30,E30="Air+Sea",M30+R30)</f>
        <v>15</v>
      </c>
    </row>
    <row r="31" spans="1:20" x14ac:dyDescent="0.25">
      <c r="A31" s="1050"/>
      <c r="B31" s="421"/>
      <c r="C31" s="282" t="s">
        <v>308</v>
      </c>
      <c r="D31" s="431" t="s">
        <v>549</v>
      </c>
      <c r="E31" s="431" t="s">
        <v>11</v>
      </c>
      <c r="F31" s="431">
        <v>30</v>
      </c>
      <c r="G31" s="446">
        <v>30</v>
      </c>
      <c r="H31" s="430" t="s">
        <v>548</v>
      </c>
      <c r="I31" s="512"/>
      <c r="J31" s="408">
        <v>5</v>
      </c>
      <c r="K31" s="371">
        <v>250</v>
      </c>
      <c r="L31" s="499">
        <f t="shared" si="1"/>
        <v>150</v>
      </c>
      <c r="M31" s="347">
        <f t="shared" si="2"/>
        <v>0.6</v>
      </c>
      <c r="N31" s="451"/>
      <c r="O31" s="366">
        <v>5</v>
      </c>
      <c r="P31" s="365">
        <v>15</v>
      </c>
      <c r="Q31" s="500">
        <f t="shared" si="3"/>
        <v>150</v>
      </c>
      <c r="R31" s="344">
        <f t="shared" si="4"/>
        <v>0</v>
      </c>
      <c r="S31" s="386" cm="1">
        <f t="array" ref="S31">_xlfn.IFS(E31="Air",R31,E31="Sea",M31,E31="Air+Sea",M31+R31)</f>
        <v>0.6</v>
      </c>
    </row>
    <row r="32" spans="1:20" x14ac:dyDescent="0.25">
      <c r="A32" s="1050"/>
      <c r="B32" s="421"/>
      <c r="C32" s="282" t="s">
        <v>308</v>
      </c>
      <c r="D32" s="431" t="s">
        <v>550</v>
      </c>
      <c r="E32" s="431" t="s">
        <v>486</v>
      </c>
      <c r="F32" s="431">
        <v>15</v>
      </c>
      <c r="G32" s="446">
        <v>15</v>
      </c>
      <c r="H32" s="430" t="s">
        <v>548</v>
      </c>
      <c r="I32" s="512"/>
      <c r="J32" s="408">
        <v>5</v>
      </c>
      <c r="K32" s="371">
        <v>250</v>
      </c>
      <c r="L32" s="499">
        <f t="shared" si="1"/>
        <v>75</v>
      </c>
      <c r="M32" s="347">
        <f t="shared" si="2"/>
        <v>0.3</v>
      </c>
      <c r="N32" s="507"/>
      <c r="O32" s="408">
        <v>5</v>
      </c>
      <c r="P32" s="371">
        <v>15</v>
      </c>
      <c r="Q32" s="499">
        <f t="shared" si="3"/>
        <v>75</v>
      </c>
      <c r="R32" s="347">
        <f t="shared" si="4"/>
        <v>5</v>
      </c>
      <c r="S32" s="386" cm="1">
        <f t="array" ref="S32">_xlfn.IFS(E32="Air",R32,E32="Sea",M32,E32="Air+Sea",M32+R32)</f>
        <v>5.3</v>
      </c>
    </row>
    <row r="33" spans="1:20" x14ac:dyDescent="0.25">
      <c r="A33" s="1050"/>
      <c r="B33" s="459" t="s">
        <v>141</v>
      </c>
      <c r="C33" s="120" t="s">
        <v>373</v>
      </c>
      <c r="D33" s="120" t="s">
        <v>374</v>
      </c>
      <c r="E33" s="120" t="s">
        <v>11</v>
      </c>
      <c r="F33" s="120">
        <v>50</v>
      </c>
      <c r="G33" s="121">
        <v>50</v>
      </c>
      <c r="H33" s="232" t="s">
        <v>548</v>
      </c>
      <c r="I33" s="514">
        <v>0.3</v>
      </c>
      <c r="J33" s="369">
        <v>5</v>
      </c>
      <c r="K33" s="124">
        <v>250</v>
      </c>
      <c r="L33" s="124">
        <f t="shared" si="1"/>
        <v>250</v>
      </c>
      <c r="M33" s="125">
        <f t="shared" si="2"/>
        <v>0.3</v>
      </c>
      <c r="N33" s="450"/>
      <c r="O33" s="147"/>
      <c r="P33" s="136">
        <v>15</v>
      </c>
      <c r="Q33" s="365">
        <f t="shared" si="3"/>
        <v>0</v>
      </c>
      <c r="R33" s="344">
        <f t="shared" si="4"/>
        <v>0</v>
      </c>
      <c r="S33" s="386" cm="1">
        <f t="array" ref="S33">_xlfn.IFS(E33="Air",R33,E33="Sea",M33,E33="Air+Sea",M33+R33)</f>
        <v>0.3</v>
      </c>
    </row>
    <row r="34" spans="1:20" x14ac:dyDescent="0.25">
      <c r="A34" s="1050"/>
      <c r="B34" s="459"/>
      <c r="C34" s="120" t="s">
        <v>373</v>
      </c>
      <c r="D34" s="127" t="s">
        <v>143</v>
      </c>
      <c r="E34" s="120" t="s">
        <v>11</v>
      </c>
      <c r="F34" s="120">
        <v>720</v>
      </c>
      <c r="G34" s="121">
        <v>720</v>
      </c>
      <c r="H34" s="232" t="s">
        <v>548</v>
      </c>
      <c r="I34" s="514"/>
      <c r="J34" s="369">
        <v>5</v>
      </c>
      <c r="K34" s="124">
        <v>250</v>
      </c>
      <c r="L34" s="124">
        <f t="shared" si="1"/>
        <v>3600</v>
      </c>
      <c r="M34" s="125">
        <f t="shared" si="2"/>
        <v>14.4</v>
      </c>
      <c r="N34" s="450"/>
      <c r="O34" s="147"/>
      <c r="P34" s="136">
        <v>15</v>
      </c>
      <c r="Q34" s="365">
        <f t="shared" si="3"/>
        <v>0</v>
      </c>
      <c r="R34" s="344">
        <f t="shared" si="4"/>
        <v>0</v>
      </c>
      <c r="S34" s="386" cm="1">
        <f t="array" ref="S34">_xlfn.IFS(E34="Air",R34,E34="Sea",M34,E34="Air+Sea",M34+R34)</f>
        <v>14.4</v>
      </c>
    </row>
    <row r="35" spans="1:20" x14ac:dyDescent="0.25">
      <c r="A35" s="1050"/>
      <c r="B35" s="1058" t="s">
        <v>149</v>
      </c>
      <c r="C35" s="120" t="s">
        <v>308</v>
      </c>
      <c r="D35" s="120" t="s">
        <v>375</v>
      </c>
      <c r="E35" s="120" t="s">
        <v>11</v>
      </c>
      <c r="F35" s="120">
        <v>45</v>
      </c>
      <c r="G35" s="121">
        <v>45</v>
      </c>
      <c r="H35" s="232"/>
      <c r="I35" s="515"/>
      <c r="J35" s="369">
        <v>5</v>
      </c>
      <c r="K35" s="124">
        <v>250</v>
      </c>
      <c r="L35" s="124">
        <f t="shared" si="1"/>
        <v>225</v>
      </c>
      <c r="M35" s="125">
        <f t="shared" si="2"/>
        <v>0.9</v>
      </c>
      <c r="N35" s="450"/>
      <c r="O35" s="147"/>
      <c r="P35" s="136">
        <v>15</v>
      </c>
      <c r="Q35" s="365">
        <f t="shared" si="3"/>
        <v>0</v>
      </c>
      <c r="R35" s="344">
        <f t="shared" si="4"/>
        <v>0</v>
      </c>
      <c r="S35" s="386" cm="1">
        <f t="array" ref="S35">_xlfn.IFS(E35="Air",R35,E35="Sea",M35,E35="Air+Sea",M35+R35)</f>
        <v>0.9</v>
      </c>
    </row>
    <row r="36" spans="1:20" x14ac:dyDescent="0.25">
      <c r="A36" s="1050"/>
      <c r="B36" s="1058"/>
      <c r="C36" s="120" t="s">
        <v>150</v>
      </c>
      <c r="D36" s="127" t="s">
        <v>151</v>
      </c>
      <c r="E36" s="120" t="s">
        <v>11</v>
      </c>
      <c r="F36" s="120">
        <v>165</v>
      </c>
      <c r="G36" s="121">
        <v>165</v>
      </c>
      <c r="H36" s="232"/>
      <c r="I36" s="515">
        <v>0.05</v>
      </c>
      <c r="J36" s="369"/>
      <c r="K36" s="124">
        <v>250</v>
      </c>
      <c r="L36" s="124">
        <f t="shared" si="1"/>
        <v>165</v>
      </c>
      <c r="M36" s="125">
        <f t="shared" si="2"/>
        <v>8.25</v>
      </c>
      <c r="N36" s="450"/>
      <c r="O36" s="147"/>
      <c r="P36" s="136">
        <v>15</v>
      </c>
      <c r="Q36" s="365">
        <f t="shared" si="3"/>
        <v>165</v>
      </c>
      <c r="R36" s="344">
        <f t="shared" si="4"/>
        <v>0</v>
      </c>
      <c r="S36" s="386" cm="1">
        <f t="array" ref="S36">_xlfn.IFS(E36="Air",R36,E36="Sea",M36,E36="Air+Sea",M36+R36)</f>
        <v>8.25</v>
      </c>
    </row>
    <row r="37" spans="1:20" x14ac:dyDescent="0.25">
      <c r="A37" s="1050"/>
      <c r="B37" s="460" t="s">
        <v>376</v>
      </c>
      <c r="C37" s="131"/>
      <c r="D37" s="131"/>
      <c r="E37" s="131"/>
      <c r="F37" s="131"/>
      <c r="G37" s="132"/>
      <c r="H37" s="133"/>
      <c r="I37" s="456"/>
      <c r="J37" s="135"/>
      <c r="K37" s="136">
        <v>250</v>
      </c>
      <c r="L37" s="136">
        <f t="shared" si="1"/>
        <v>0</v>
      </c>
      <c r="M37" s="137">
        <f t="shared" si="2"/>
        <v>0</v>
      </c>
      <c r="N37" s="440"/>
      <c r="O37" s="147"/>
      <c r="P37" s="136">
        <v>15</v>
      </c>
      <c r="Q37" s="136">
        <f t="shared" si="3"/>
        <v>0</v>
      </c>
      <c r="R37" s="344">
        <f t="shared" si="4"/>
        <v>0</v>
      </c>
      <c r="S37" s="387" t="e" cm="1">
        <f t="array" ref="S37">_xlfn.IFS(E37="Air",R37,E37="Sea",M37,E37="Air+Sea",M37+R37)</f>
        <v>#N/A</v>
      </c>
    </row>
    <row r="38" spans="1:20" ht="15.75" customHeight="1" x14ac:dyDescent="0.25">
      <c r="A38" s="1050" t="s">
        <v>377</v>
      </c>
      <c r="B38" s="459" t="s">
        <v>155</v>
      </c>
      <c r="C38" s="120" t="s">
        <v>308</v>
      </c>
      <c r="D38" s="127" t="s">
        <v>156</v>
      </c>
      <c r="E38" s="120" t="s">
        <v>11</v>
      </c>
      <c r="F38" s="120">
        <v>7000</v>
      </c>
      <c r="G38" s="121"/>
      <c r="H38" s="232"/>
      <c r="I38" s="516"/>
      <c r="J38" s="331">
        <v>1</v>
      </c>
      <c r="K38" s="124">
        <v>250</v>
      </c>
      <c r="L38" s="124">
        <f t="shared" si="1"/>
        <v>0</v>
      </c>
      <c r="M38" s="125">
        <f t="shared" si="2"/>
        <v>0</v>
      </c>
      <c r="N38" s="450"/>
      <c r="O38" s="147"/>
      <c r="P38" s="136">
        <v>15</v>
      </c>
      <c r="Q38" s="365">
        <f t="shared" si="3"/>
        <v>0</v>
      </c>
      <c r="R38" s="344">
        <f t="shared" si="4"/>
        <v>0</v>
      </c>
      <c r="S38" s="386" cm="1">
        <f t="array" ref="S38">_xlfn.IFS(E38="Air",R38,E38="Sea",M38,E38="Air+Sea",M38+R38)</f>
        <v>0</v>
      </c>
      <c r="T38" s="116"/>
    </row>
    <row r="39" spans="1:20" x14ac:dyDescent="0.25">
      <c r="A39" s="1050"/>
      <c r="B39" s="421"/>
      <c r="C39" s="120" t="s">
        <v>308</v>
      </c>
      <c r="D39" s="432"/>
      <c r="E39" s="431" t="s">
        <v>11</v>
      </c>
      <c r="F39" s="431">
        <v>20</v>
      </c>
      <c r="G39" s="446">
        <v>15</v>
      </c>
      <c r="H39" s="232" t="s">
        <v>551</v>
      </c>
      <c r="I39" s="517"/>
      <c r="J39" s="408">
        <v>1</v>
      </c>
      <c r="K39" s="371">
        <v>250</v>
      </c>
      <c r="L39" s="499">
        <f t="shared" si="1"/>
        <v>15</v>
      </c>
      <c r="M39" s="347">
        <f t="shared" si="2"/>
        <v>0.06</v>
      </c>
      <c r="N39" s="450"/>
      <c r="O39" s="147"/>
      <c r="P39" s="136">
        <v>15</v>
      </c>
      <c r="Q39" s="365">
        <f t="shared" si="3"/>
        <v>0</v>
      </c>
      <c r="R39" s="344">
        <f t="shared" si="4"/>
        <v>0</v>
      </c>
      <c r="S39" s="386" cm="1">
        <f t="array" ref="S39">_xlfn.IFS(E39="Air",R39,E39="Sea",M39,E39="Air+Sea",M39+R39)</f>
        <v>0.06</v>
      </c>
    </row>
    <row r="40" spans="1:20" ht="35.25" customHeight="1" x14ac:dyDescent="0.25">
      <c r="A40" s="1050"/>
      <c r="B40" s="459"/>
      <c r="C40" s="120" t="s">
        <v>308</v>
      </c>
      <c r="D40" s="432"/>
      <c r="E40" s="431" t="s">
        <v>11</v>
      </c>
      <c r="F40" s="431">
        <v>60</v>
      </c>
      <c r="G40" s="446">
        <v>120</v>
      </c>
      <c r="H40" s="232" t="s">
        <v>552</v>
      </c>
      <c r="I40" s="517"/>
      <c r="J40" s="408">
        <v>1</v>
      </c>
      <c r="K40" s="371">
        <v>250</v>
      </c>
      <c r="L40" s="499">
        <f t="shared" si="1"/>
        <v>120</v>
      </c>
      <c r="M40" s="347">
        <f t="shared" si="2"/>
        <v>0.48</v>
      </c>
      <c r="N40" s="450"/>
      <c r="O40" s="147"/>
      <c r="P40" s="136">
        <v>15</v>
      </c>
      <c r="Q40" s="365">
        <f t="shared" si="3"/>
        <v>0</v>
      </c>
      <c r="R40" s="344">
        <f t="shared" si="4"/>
        <v>0</v>
      </c>
      <c r="S40" s="386" cm="1">
        <f t="array" ref="S40">_xlfn.IFS(E40="Air",R40,E40="Sea",M40,E40="Air+Sea",M40+R40)</f>
        <v>0.48</v>
      </c>
      <c r="T40" s="116"/>
    </row>
    <row r="41" spans="1:20" ht="26.25" customHeight="1" x14ac:dyDescent="0.25">
      <c r="A41" s="1050"/>
      <c r="B41" s="459"/>
      <c r="C41" s="120" t="s">
        <v>308</v>
      </c>
      <c r="D41" s="432" t="s">
        <v>553</v>
      </c>
      <c r="E41" s="431" t="s">
        <v>11</v>
      </c>
      <c r="F41" s="431">
        <v>30</v>
      </c>
      <c r="G41" s="446">
        <v>30</v>
      </c>
      <c r="H41" s="232" t="s">
        <v>554</v>
      </c>
      <c r="I41" s="517"/>
      <c r="J41" s="408">
        <v>1</v>
      </c>
      <c r="K41" s="371">
        <v>250</v>
      </c>
      <c r="L41" s="499">
        <f t="shared" si="1"/>
        <v>30</v>
      </c>
      <c r="M41" s="347">
        <f t="shared" si="2"/>
        <v>0.12</v>
      </c>
      <c r="N41" s="450"/>
      <c r="O41" s="147"/>
      <c r="P41" s="136">
        <v>15</v>
      </c>
      <c r="Q41" s="365">
        <f t="shared" si="3"/>
        <v>0</v>
      </c>
      <c r="R41" s="344">
        <f t="shared" si="4"/>
        <v>0</v>
      </c>
      <c r="S41" s="386" cm="1">
        <f t="array" ref="S41">_xlfn.IFS(E41="Air",R41,E41="Sea",M41,E41="Air+Sea",M41+R41)</f>
        <v>0.12</v>
      </c>
      <c r="T41" s="116"/>
    </row>
    <row r="42" spans="1:20" ht="26.25" customHeight="1" x14ac:dyDescent="0.25">
      <c r="A42" s="1050"/>
      <c r="B42" s="459"/>
      <c r="C42" s="120" t="s">
        <v>308</v>
      </c>
      <c r="D42" s="432"/>
      <c r="E42" s="431" t="s">
        <v>11</v>
      </c>
      <c r="F42" s="431">
        <v>60</v>
      </c>
      <c r="G42" s="446">
        <v>100</v>
      </c>
      <c r="H42" s="232" t="s">
        <v>555</v>
      </c>
      <c r="I42" s="517"/>
      <c r="J42" s="408">
        <v>1</v>
      </c>
      <c r="K42" s="371">
        <v>250</v>
      </c>
      <c r="L42" s="499">
        <f t="shared" si="1"/>
        <v>100</v>
      </c>
      <c r="M42" s="347">
        <f t="shared" si="2"/>
        <v>0.4</v>
      </c>
      <c r="N42" s="450"/>
      <c r="O42" s="147"/>
      <c r="P42" s="136">
        <v>15</v>
      </c>
      <c r="Q42" s="365">
        <f t="shared" si="3"/>
        <v>0</v>
      </c>
      <c r="R42" s="344">
        <f t="shared" si="4"/>
        <v>0</v>
      </c>
      <c r="S42" s="386" cm="1">
        <f t="array" ref="S42">_xlfn.IFS(E42="Air",R42,E42="Sea",M42,E42="Air+Sea",M42+R42)</f>
        <v>0.4</v>
      </c>
      <c r="T42" s="116"/>
    </row>
    <row r="43" spans="1:20" ht="26.25" customHeight="1" x14ac:dyDescent="0.25">
      <c r="A43" s="1050"/>
      <c r="B43" s="459"/>
      <c r="C43" s="120" t="s">
        <v>308</v>
      </c>
      <c r="D43" s="432"/>
      <c r="E43" s="431" t="s">
        <v>11</v>
      </c>
      <c r="F43" s="431">
        <v>300</v>
      </c>
      <c r="G43" s="446">
        <v>20</v>
      </c>
      <c r="H43" s="232" t="s">
        <v>556</v>
      </c>
      <c r="I43" s="517"/>
      <c r="J43" s="408">
        <v>1</v>
      </c>
      <c r="K43" s="371">
        <v>250</v>
      </c>
      <c r="L43" s="499">
        <f t="shared" si="1"/>
        <v>20</v>
      </c>
      <c r="M43" s="347">
        <f t="shared" si="2"/>
        <v>0.08</v>
      </c>
      <c r="N43" s="450"/>
      <c r="O43" s="147"/>
      <c r="P43" s="136">
        <v>15</v>
      </c>
      <c r="Q43" s="365">
        <f t="shared" si="3"/>
        <v>0</v>
      </c>
      <c r="R43" s="344">
        <f t="shared" si="4"/>
        <v>0</v>
      </c>
      <c r="S43" s="386" cm="1">
        <f t="array" ref="S43">_xlfn.IFS(E43="Air",R43,E43="Sea",M43,E43="Air+Sea",M43+R43)</f>
        <v>0.08</v>
      </c>
      <c r="T43" s="116"/>
    </row>
    <row r="44" spans="1:20" ht="26.25" customHeight="1" x14ac:dyDescent="0.25">
      <c r="A44" s="1050"/>
      <c r="B44" s="459"/>
      <c r="C44" s="120" t="s">
        <v>308</v>
      </c>
      <c r="D44" s="432"/>
      <c r="E44" s="431" t="s">
        <v>11</v>
      </c>
      <c r="F44" s="431">
        <v>120</v>
      </c>
      <c r="G44" s="446">
        <v>60</v>
      </c>
      <c r="H44" s="232" t="s">
        <v>557</v>
      </c>
      <c r="I44" s="517"/>
      <c r="J44" s="408">
        <v>1</v>
      </c>
      <c r="K44" s="371">
        <v>250</v>
      </c>
      <c r="L44" s="499">
        <f t="shared" si="1"/>
        <v>60</v>
      </c>
      <c r="M44" s="347">
        <f t="shared" si="2"/>
        <v>0.24</v>
      </c>
      <c r="N44" s="450"/>
      <c r="O44" s="147"/>
      <c r="P44" s="136">
        <v>15</v>
      </c>
      <c r="Q44" s="365">
        <f t="shared" si="3"/>
        <v>0</v>
      </c>
      <c r="R44" s="344">
        <f t="shared" si="4"/>
        <v>0</v>
      </c>
      <c r="S44" s="386" cm="1">
        <f t="array" ref="S44">_xlfn.IFS(E44="Air",R44,E44="Sea",M44,E44="Air+Sea",M44+R44)</f>
        <v>0.24</v>
      </c>
      <c r="T44" s="116"/>
    </row>
    <row r="45" spans="1:20" ht="39" customHeight="1" x14ac:dyDescent="0.25">
      <c r="A45" s="1050"/>
      <c r="B45" s="459"/>
      <c r="C45" s="120" t="s">
        <v>308</v>
      </c>
      <c r="D45" s="432"/>
      <c r="E45" s="431" t="s">
        <v>11</v>
      </c>
      <c r="F45" s="431">
        <v>180</v>
      </c>
      <c r="G45" s="446">
        <v>15</v>
      </c>
      <c r="H45" s="232" t="s">
        <v>558</v>
      </c>
      <c r="I45" s="517"/>
      <c r="J45" s="408">
        <v>1</v>
      </c>
      <c r="K45" s="371">
        <v>250</v>
      </c>
      <c r="L45" s="499">
        <f t="shared" si="1"/>
        <v>15</v>
      </c>
      <c r="M45" s="347">
        <f t="shared" si="2"/>
        <v>0.06</v>
      </c>
      <c r="N45" s="450"/>
      <c r="O45" s="147"/>
      <c r="P45" s="136">
        <v>15</v>
      </c>
      <c r="Q45" s="365">
        <f t="shared" si="3"/>
        <v>0</v>
      </c>
      <c r="R45" s="344">
        <f t="shared" si="4"/>
        <v>0</v>
      </c>
      <c r="S45" s="386" cm="1">
        <f t="array" ref="S45">_xlfn.IFS(E45="Air",R45,E45="Sea",M45,E45="Air+Sea",M45+R45)</f>
        <v>0.06</v>
      </c>
      <c r="T45" s="116"/>
    </row>
    <row r="46" spans="1:20" ht="26.25" customHeight="1" x14ac:dyDescent="0.25">
      <c r="A46" s="1050"/>
      <c r="B46" s="459"/>
      <c r="C46" s="120" t="s">
        <v>308</v>
      </c>
      <c r="D46" s="432"/>
      <c r="E46" s="431" t="s">
        <v>11</v>
      </c>
      <c r="F46" s="431">
        <v>480</v>
      </c>
      <c r="G46" s="446">
        <v>300</v>
      </c>
      <c r="H46" s="232" t="s">
        <v>559</v>
      </c>
      <c r="I46" s="517"/>
      <c r="J46" s="408">
        <v>1</v>
      </c>
      <c r="K46" s="371">
        <v>250</v>
      </c>
      <c r="L46" s="499">
        <f t="shared" si="1"/>
        <v>300</v>
      </c>
      <c r="M46" s="347">
        <f t="shared" si="2"/>
        <v>1.2</v>
      </c>
      <c r="N46" s="450"/>
      <c r="O46" s="147"/>
      <c r="P46" s="136">
        <v>15</v>
      </c>
      <c r="Q46" s="365">
        <f t="shared" si="3"/>
        <v>0</v>
      </c>
      <c r="R46" s="344">
        <f t="shared" si="4"/>
        <v>0</v>
      </c>
      <c r="S46" s="386" cm="1">
        <f t="array" ref="S46">_xlfn.IFS(E46="Air",R46,E46="Sea",M46,E46="Air+Sea",M46+R46)</f>
        <v>1.2</v>
      </c>
      <c r="T46" s="116"/>
    </row>
    <row r="47" spans="1:20" ht="26.25" customHeight="1" x14ac:dyDescent="0.25">
      <c r="A47" s="1050"/>
      <c r="B47" s="459"/>
      <c r="C47" s="120" t="s">
        <v>308</v>
      </c>
      <c r="D47" s="432"/>
      <c r="E47" s="431" t="s">
        <v>11</v>
      </c>
      <c r="F47" s="431">
        <v>300</v>
      </c>
      <c r="G47" s="446">
        <v>480</v>
      </c>
      <c r="H47" s="232" t="s">
        <v>560</v>
      </c>
      <c r="I47" s="517"/>
      <c r="J47" s="408">
        <v>1</v>
      </c>
      <c r="K47" s="371">
        <v>250</v>
      </c>
      <c r="L47" s="499">
        <f t="shared" si="1"/>
        <v>480</v>
      </c>
      <c r="M47" s="347">
        <f t="shared" si="2"/>
        <v>1.92</v>
      </c>
      <c r="N47" s="450"/>
      <c r="O47" s="147"/>
      <c r="P47" s="136">
        <v>15</v>
      </c>
      <c r="Q47" s="365">
        <f t="shared" si="3"/>
        <v>0</v>
      </c>
      <c r="R47" s="344">
        <f t="shared" si="4"/>
        <v>0</v>
      </c>
      <c r="S47" s="386" cm="1">
        <f t="array" ref="S47">_xlfn.IFS(E47="Air",R47,E47="Sea",M47,E47="Air+Sea",M47+R47)</f>
        <v>1.92</v>
      </c>
      <c r="T47" s="116"/>
    </row>
    <row r="48" spans="1:20" ht="26.25" customHeight="1" x14ac:dyDescent="0.25">
      <c r="A48" s="1050"/>
      <c r="B48" s="459"/>
      <c r="C48" s="120" t="s">
        <v>308</v>
      </c>
      <c r="D48" s="432"/>
      <c r="E48" s="431" t="s">
        <v>11</v>
      </c>
      <c r="F48" s="431">
        <v>360</v>
      </c>
      <c r="G48" s="446">
        <v>300</v>
      </c>
      <c r="H48" s="232" t="s">
        <v>561</v>
      </c>
      <c r="I48" s="517"/>
      <c r="J48" s="408">
        <v>1</v>
      </c>
      <c r="K48" s="371">
        <v>250</v>
      </c>
      <c r="L48" s="499">
        <f t="shared" si="1"/>
        <v>300</v>
      </c>
      <c r="M48" s="347">
        <f t="shared" si="2"/>
        <v>1.2</v>
      </c>
      <c r="N48" s="450"/>
      <c r="O48" s="147"/>
      <c r="P48" s="136">
        <v>15</v>
      </c>
      <c r="Q48" s="365">
        <f t="shared" si="3"/>
        <v>0</v>
      </c>
      <c r="R48" s="344">
        <f t="shared" si="4"/>
        <v>0</v>
      </c>
      <c r="S48" s="386" cm="1">
        <f t="array" ref="S48">_xlfn.IFS(E48="Air",R48,E48="Sea",M48,E48="Air+Sea",M48+R48)</f>
        <v>1.2</v>
      </c>
      <c r="T48" s="116"/>
    </row>
    <row r="49" spans="1:20" ht="39" customHeight="1" x14ac:dyDescent="0.25">
      <c r="A49" s="1050"/>
      <c r="B49" s="459"/>
      <c r="C49" s="120" t="s">
        <v>308</v>
      </c>
      <c r="D49" s="432"/>
      <c r="E49" s="431" t="s">
        <v>11</v>
      </c>
      <c r="F49" s="431">
        <v>3300</v>
      </c>
      <c r="G49" s="446">
        <v>1200</v>
      </c>
      <c r="H49" s="232" t="s">
        <v>562</v>
      </c>
      <c r="I49" s="517"/>
      <c r="J49" s="408">
        <v>1</v>
      </c>
      <c r="K49" s="371">
        <v>250</v>
      </c>
      <c r="L49" s="499">
        <f t="shared" si="1"/>
        <v>1200</v>
      </c>
      <c r="M49" s="347">
        <f t="shared" si="2"/>
        <v>4.8</v>
      </c>
      <c r="N49" s="450"/>
      <c r="O49" s="147"/>
      <c r="P49" s="136">
        <v>15</v>
      </c>
      <c r="Q49" s="365">
        <f t="shared" si="3"/>
        <v>0</v>
      </c>
      <c r="R49" s="344">
        <f t="shared" si="4"/>
        <v>0</v>
      </c>
      <c r="S49" s="386" cm="1">
        <f t="array" ref="S49">_xlfn.IFS(E49="Air",R49,E49="Sea",M49,E49="Air+Sea",M49+R49)</f>
        <v>4.8</v>
      </c>
      <c r="T49" s="116"/>
    </row>
    <row r="50" spans="1:20" ht="26.25" customHeight="1" x14ac:dyDescent="0.25">
      <c r="A50" s="1050"/>
      <c r="B50" s="459"/>
      <c r="C50" s="120" t="s">
        <v>308</v>
      </c>
      <c r="D50" s="432" t="s">
        <v>563</v>
      </c>
      <c r="E50" s="431" t="s">
        <v>11</v>
      </c>
      <c r="F50" s="431">
        <v>600</v>
      </c>
      <c r="G50" s="446">
        <v>1800</v>
      </c>
      <c r="H50" s="232" t="s">
        <v>564</v>
      </c>
      <c r="I50" s="517"/>
      <c r="J50" s="408">
        <v>1</v>
      </c>
      <c r="K50" s="371">
        <v>250</v>
      </c>
      <c r="L50" s="499">
        <f t="shared" si="1"/>
        <v>1800</v>
      </c>
      <c r="M50" s="347">
        <f t="shared" si="2"/>
        <v>7.2</v>
      </c>
      <c r="N50" s="450"/>
      <c r="O50" s="147"/>
      <c r="P50" s="136">
        <v>15</v>
      </c>
      <c r="Q50" s="365">
        <f t="shared" si="3"/>
        <v>0</v>
      </c>
      <c r="R50" s="344">
        <f t="shared" si="4"/>
        <v>0</v>
      </c>
      <c r="S50" s="386" cm="1">
        <f t="array" ref="S50">_xlfn.IFS(E50="Air",R50,E50="Sea",M50,E50="Air+Sea",M50+R50)</f>
        <v>7.2</v>
      </c>
      <c r="T50" s="116"/>
    </row>
    <row r="51" spans="1:20" ht="26.25" customHeight="1" x14ac:dyDescent="0.25">
      <c r="A51" s="1050"/>
      <c r="B51" s="459"/>
      <c r="C51" s="120" t="s">
        <v>308</v>
      </c>
      <c r="D51" s="432"/>
      <c r="E51" s="431" t="s">
        <v>11</v>
      </c>
      <c r="F51" s="431">
        <v>360</v>
      </c>
      <c r="G51" s="446">
        <v>300</v>
      </c>
      <c r="H51" s="232" t="s">
        <v>565</v>
      </c>
      <c r="I51" s="517"/>
      <c r="J51" s="408">
        <v>1</v>
      </c>
      <c r="K51" s="371">
        <v>250</v>
      </c>
      <c r="L51" s="499">
        <f t="shared" si="1"/>
        <v>300</v>
      </c>
      <c r="M51" s="347">
        <f t="shared" si="2"/>
        <v>1.2</v>
      </c>
      <c r="N51" s="450"/>
      <c r="O51" s="147"/>
      <c r="P51" s="136">
        <v>15</v>
      </c>
      <c r="Q51" s="365">
        <f t="shared" si="3"/>
        <v>0</v>
      </c>
      <c r="R51" s="344">
        <f t="shared" si="4"/>
        <v>0</v>
      </c>
      <c r="S51" s="386" cm="1">
        <f t="array" ref="S51">_xlfn.IFS(E51="Air",R51,E51="Sea",M51,E51="Air+Sea",M51+R51)</f>
        <v>1.2</v>
      </c>
      <c r="T51" s="116"/>
    </row>
    <row r="52" spans="1:20" ht="26.25" customHeight="1" x14ac:dyDescent="0.25">
      <c r="A52" s="1050"/>
      <c r="B52" s="459"/>
      <c r="C52" s="120" t="s">
        <v>308</v>
      </c>
      <c r="D52" s="432"/>
      <c r="E52" s="431" t="s">
        <v>11</v>
      </c>
      <c r="F52" s="431">
        <v>450</v>
      </c>
      <c r="G52" s="446">
        <v>900</v>
      </c>
      <c r="H52" s="232" t="s">
        <v>566</v>
      </c>
      <c r="I52" s="517"/>
      <c r="J52" s="408">
        <v>1</v>
      </c>
      <c r="K52" s="371">
        <v>250</v>
      </c>
      <c r="L52" s="499">
        <f t="shared" si="1"/>
        <v>900</v>
      </c>
      <c r="M52" s="347">
        <f t="shared" si="2"/>
        <v>3.6</v>
      </c>
      <c r="N52" s="450"/>
      <c r="O52" s="147"/>
      <c r="P52" s="136">
        <v>15</v>
      </c>
      <c r="Q52" s="365">
        <f t="shared" si="3"/>
        <v>0</v>
      </c>
      <c r="R52" s="344">
        <f t="shared" si="4"/>
        <v>0</v>
      </c>
      <c r="S52" s="386" cm="1">
        <f t="array" ref="S52">_xlfn.IFS(E52="Air",R52,E52="Sea",M52,E52="Air+Sea",M52+R52)</f>
        <v>3.6</v>
      </c>
      <c r="T52" s="116"/>
    </row>
    <row r="53" spans="1:20" x14ac:dyDescent="0.25">
      <c r="A53" s="1050"/>
      <c r="B53" s="464" t="s">
        <v>567</v>
      </c>
      <c r="C53" s="282" t="s">
        <v>373</v>
      </c>
      <c r="D53" s="431" t="s">
        <v>568</v>
      </c>
      <c r="E53" s="431" t="s">
        <v>11</v>
      </c>
      <c r="F53" s="282">
        <v>120</v>
      </c>
      <c r="G53" s="402">
        <v>180</v>
      </c>
      <c r="H53" s="430"/>
      <c r="I53" s="517"/>
      <c r="J53" s="408">
        <v>1</v>
      </c>
      <c r="K53" s="371">
        <v>250</v>
      </c>
      <c r="L53" s="499">
        <f t="shared" si="1"/>
        <v>180</v>
      </c>
      <c r="M53" s="347">
        <f t="shared" si="2"/>
        <v>0.72</v>
      </c>
      <c r="N53" s="450"/>
      <c r="O53" s="147"/>
      <c r="P53" s="136">
        <v>15</v>
      </c>
      <c r="Q53" s="365">
        <f t="shared" si="3"/>
        <v>0</v>
      </c>
      <c r="R53" s="344">
        <f t="shared" si="4"/>
        <v>0</v>
      </c>
      <c r="S53" s="386" cm="1">
        <f t="array" ref="S53">_xlfn.IFS(E53="Air",R53,E53="Sea",M53,E53="Air+Sea",M53+R53)</f>
        <v>0.72</v>
      </c>
    </row>
    <row r="54" spans="1:20" x14ac:dyDescent="0.25">
      <c r="A54" s="1050"/>
      <c r="B54" s="529"/>
      <c r="C54" s="282" t="s">
        <v>373</v>
      </c>
      <c r="D54" s="431" t="s">
        <v>569</v>
      </c>
      <c r="E54" s="431" t="s">
        <v>11</v>
      </c>
      <c r="F54" s="431">
        <v>90</v>
      </c>
      <c r="G54" s="402">
        <v>65</v>
      </c>
      <c r="H54" s="430"/>
      <c r="I54" s="517"/>
      <c r="J54" s="408">
        <v>1</v>
      </c>
      <c r="K54" s="371">
        <v>250</v>
      </c>
      <c r="L54" s="499">
        <f t="shared" si="1"/>
        <v>65</v>
      </c>
      <c r="M54" s="347">
        <f t="shared" si="2"/>
        <v>0.26</v>
      </c>
      <c r="N54" s="450"/>
      <c r="O54" s="147"/>
      <c r="P54" s="136">
        <v>15</v>
      </c>
      <c r="Q54" s="365">
        <f t="shared" si="3"/>
        <v>0</v>
      </c>
      <c r="R54" s="344">
        <f t="shared" si="4"/>
        <v>0</v>
      </c>
      <c r="S54" s="386" cm="1">
        <f t="array" ref="S54">_xlfn.IFS(E54="Air",R54,E54="Sea",M54,E54="Air+Sea",M54+R54)</f>
        <v>0.26</v>
      </c>
    </row>
    <row r="55" spans="1:20" x14ac:dyDescent="0.25">
      <c r="A55" s="1050"/>
      <c r="B55" s="464"/>
      <c r="C55" s="282" t="s">
        <v>373</v>
      </c>
      <c r="D55" s="431" t="s">
        <v>570</v>
      </c>
      <c r="E55" s="431" t="s">
        <v>11</v>
      </c>
      <c r="F55" s="282">
        <v>300</v>
      </c>
      <c r="G55" s="402">
        <v>200</v>
      </c>
      <c r="H55" s="526"/>
      <c r="I55" s="517"/>
      <c r="J55" s="408">
        <v>1</v>
      </c>
      <c r="K55" s="371">
        <v>250</v>
      </c>
      <c r="L55" s="499">
        <f t="shared" si="1"/>
        <v>200</v>
      </c>
      <c r="M55" s="347">
        <f t="shared" si="2"/>
        <v>0.8</v>
      </c>
      <c r="N55" s="450"/>
      <c r="O55" s="147"/>
      <c r="P55" s="136">
        <v>15</v>
      </c>
      <c r="Q55" s="365">
        <f t="shared" si="3"/>
        <v>0</v>
      </c>
      <c r="R55" s="344">
        <f t="shared" si="4"/>
        <v>0</v>
      </c>
      <c r="S55" s="386" cm="1">
        <f t="array" ref="S55">_xlfn.IFS(E55="Air",R55,E55="Sea",M55,E55="Air+Sea",M55+R55)</f>
        <v>0.8</v>
      </c>
    </row>
    <row r="56" spans="1:20" x14ac:dyDescent="0.25">
      <c r="A56" s="1050"/>
      <c r="B56" s="464"/>
      <c r="C56" s="282" t="s">
        <v>373</v>
      </c>
      <c r="D56" s="431" t="s">
        <v>571</v>
      </c>
      <c r="E56" s="431" t="s">
        <v>11</v>
      </c>
      <c r="F56" s="431">
        <v>240</v>
      </c>
      <c r="G56" s="402">
        <v>260</v>
      </c>
      <c r="H56" s="430"/>
      <c r="I56" s="517"/>
      <c r="J56" s="408">
        <v>1</v>
      </c>
      <c r="K56" s="371">
        <v>250</v>
      </c>
      <c r="L56" s="499">
        <f t="shared" si="1"/>
        <v>260</v>
      </c>
      <c r="M56" s="347">
        <f t="shared" si="2"/>
        <v>1.04</v>
      </c>
      <c r="N56" s="450"/>
      <c r="O56" s="147"/>
      <c r="P56" s="136">
        <v>15</v>
      </c>
      <c r="Q56" s="365">
        <f t="shared" si="3"/>
        <v>0</v>
      </c>
      <c r="R56" s="344">
        <f t="shared" si="4"/>
        <v>0</v>
      </c>
      <c r="S56" s="386" cm="1">
        <f t="array" ref="S56">_xlfn.IFS(E56="Air",R56,E56="Sea",M56,E56="Air+Sea",M56+R56)</f>
        <v>1.04</v>
      </c>
    </row>
    <row r="57" spans="1:20" x14ac:dyDescent="0.25">
      <c r="A57" s="1050"/>
      <c r="B57" s="464"/>
      <c r="C57" s="282" t="s">
        <v>373</v>
      </c>
      <c r="D57" s="431" t="s">
        <v>572</v>
      </c>
      <c r="E57" s="431" t="s">
        <v>11</v>
      </c>
      <c r="F57" s="431">
        <v>90</v>
      </c>
      <c r="G57" s="402">
        <v>90</v>
      </c>
      <c r="H57" s="430"/>
      <c r="I57" s="517"/>
      <c r="J57" s="408">
        <v>1</v>
      </c>
      <c r="K57" s="371">
        <v>250</v>
      </c>
      <c r="L57" s="499">
        <f t="shared" si="1"/>
        <v>90</v>
      </c>
      <c r="M57" s="347">
        <f t="shared" si="2"/>
        <v>0.36</v>
      </c>
      <c r="N57" s="450"/>
      <c r="O57" s="147"/>
      <c r="P57" s="136">
        <v>15</v>
      </c>
      <c r="Q57" s="365">
        <f t="shared" si="3"/>
        <v>0</v>
      </c>
      <c r="R57" s="344">
        <f t="shared" si="4"/>
        <v>0</v>
      </c>
      <c r="S57" s="386" cm="1">
        <f t="array" ref="S57">_xlfn.IFS(E57="Air",R57,E57="Sea",M57,E57="Air+Sea",M57+R57)</f>
        <v>0.36</v>
      </c>
    </row>
    <row r="58" spans="1:20" x14ac:dyDescent="0.25">
      <c r="A58" s="1050"/>
      <c r="B58" s="421" t="s">
        <v>378</v>
      </c>
      <c r="C58" s="150" t="s">
        <v>373</v>
      </c>
      <c r="D58" s="144" t="s">
        <v>164</v>
      </c>
      <c r="E58" s="120" t="s">
        <v>11</v>
      </c>
      <c r="F58" s="150">
        <v>655</v>
      </c>
      <c r="G58" s="145">
        <v>660</v>
      </c>
      <c r="H58" s="232" t="s">
        <v>548</v>
      </c>
      <c r="I58" s="518">
        <v>0.4</v>
      </c>
      <c r="J58" s="331">
        <v>40</v>
      </c>
      <c r="K58" s="124">
        <v>250</v>
      </c>
      <c r="L58" s="124">
        <f t="shared" si="1"/>
        <v>26400</v>
      </c>
      <c r="M58" s="125">
        <f t="shared" si="2"/>
        <v>42.24</v>
      </c>
      <c r="N58" s="450"/>
      <c r="O58" s="147"/>
      <c r="P58" s="136">
        <v>15</v>
      </c>
      <c r="Q58" s="365">
        <f t="shared" si="3"/>
        <v>0</v>
      </c>
      <c r="R58" s="344">
        <f t="shared" si="4"/>
        <v>0</v>
      </c>
      <c r="S58" s="386" cm="1">
        <f t="array" ref="S58">_xlfn.IFS(E58="Air",R58,E58="Sea",M58,E58="Air+Sea",M58+R58)</f>
        <v>42.24</v>
      </c>
    </row>
    <row r="59" spans="1:20" x14ac:dyDescent="0.25">
      <c r="A59" s="1050"/>
      <c r="B59" s="530"/>
      <c r="C59" s="283" t="s">
        <v>150</v>
      </c>
      <c r="D59" s="431" t="s">
        <v>573</v>
      </c>
      <c r="E59" s="431" t="s">
        <v>11</v>
      </c>
      <c r="F59" s="431">
        <v>15</v>
      </c>
      <c r="G59" s="446">
        <v>15</v>
      </c>
      <c r="H59" s="526" t="s">
        <v>548</v>
      </c>
      <c r="I59" s="512">
        <v>0.4</v>
      </c>
      <c r="J59" s="408"/>
      <c r="K59" s="371">
        <v>250</v>
      </c>
      <c r="L59" s="499">
        <f t="shared" si="1"/>
        <v>15</v>
      </c>
      <c r="M59" s="347">
        <f t="shared" si="2"/>
        <v>6</v>
      </c>
      <c r="N59" s="450"/>
      <c r="O59" s="147"/>
      <c r="P59" s="136">
        <v>15</v>
      </c>
      <c r="Q59" s="365">
        <f t="shared" si="3"/>
        <v>15</v>
      </c>
      <c r="R59" s="344">
        <f t="shared" si="4"/>
        <v>0</v>
      </c>
      <c r="S59" s="409" cm="1">
        <f t="array" ref="S59">_xlfn.IFS(E59="Air",R59,E59="Sea",M59,E59="Air+Sea",M59+R59)</f>
        <v>6</v>
      </c>
      <c r="T59" s="116"/>
    </row>
    <row r="60" spans="1:20" x14ac:dyDescent="0.25">
      <c r="A60" s="1050"/>
      <c r="B60" s="460" t="s">
        <v>379</v>
      </c>
      <c r="C60" s="131" t="s">
        <v>380</v>
      </c>
      <c r="D60" s="131" t="s">
        <v>381</v>
      </c>
      <c r="E60" s="131"/>
      <c r="F60" s="131">
        <v>3</v>
      </c>
      <c r="G60" s="132"/>
      <c r="H60" s="133"/>
      <c r="I60" s="456"/>
      <c r="J60" s="147"/>
      <c r="K60" s="136">
        <v>250</v>
      </c>
      <c r="L60" s="136">
        <f t="shared" si="1"/>
        <v>0</v>
      </c>
      <c r="M60" s="137">
        <f t="shared" si="2"/>
        <v>0</v>
      </c>
      <c r="N60" s="450"/>
      <c r="O60" s="147"/>
      <c r="P60" s="136">
        <v>15</v>
      </c>
      <c r="Q60" s="136">
        <f t="shared" si="3"/>
        <v>0</v>
      </c>
      <c r="R60" s="344">
        <f t="shared" si="4"/>
        <v>0</v>
      </c>
      <c r="S60" s="387" t="e" cm="1">
        <f t="array" ref="S60">_xlfn.IFS(E60="Air",R60,E60="Sea",M60,E60="Air+Sea",M60+R60)</f>
        <v>#N/A</v>
      </c>
    </row>
    <row r="61" spans="1:20" ht="30" x14ac:dyDescent="0.25">
      <c r="A61" s="1050"/>
      <c r="B61" s="421" t="s">
        <v>170</v>
      </c>
      <c r="C61" s="150" t="s">
        <v>382</v>
      </c>
      <c r="D61" s="144" t="s">
        <v>574</v>
      </c>
      <c r="E61" s="150" t="s">
        <v>11</v>
      </c>
      <c r="F61" s="150">
        <v>210</v>
      </c>
      <c r="G61" s="145">
        <v>250</v>
      </c>
      <c r="H61" s="232" t="s">
        <v>575</v>
      </c>
      <c r="I61" s="454"/>
      <c r="J61" s="331">
        <v>50</v>
      </c>
      <c r="K61" s="124">
        <v>250</v>
      </c>
      <c r="L61" s="124">
        <f t="shared" si="1"/>
        <v>12500</v>
      </c>
      <c r="M61" s="125">
        <f t="shared" si="2"/>
        <v>50</v>
      </c>
      <c r="N61" s="450"/>
      <c r="O61" s="147"/>
      <c r="P61" s="136">
        <v>15</v>
      </c>
      <c r="Q61" s="365">
        <f t="shared" si="3"/>
        <v>0</v>
      </c>
      <c r="R61" s="344">
        <f t="shared" si="4"/>
        <v>0</v>
      </c>
      <c r="S61" s="386" cm="1">
        <f t="array" ref="S61">_xlfn.IFS(E61="Air",R61,E61="Sea",M61,E61="Air+Sea",M61+R61)</f>
        <v>50</v>
      </c>
      <c r="T61" s="116"/>
    </row>
    <row r="62" spans="1:20" x14ac:dyDescent="0.25">
      <c r="A62" s="1050"/>
      <c r="B62" s="421" t="s">
        <v>179</v>
      </c>
      <c r="C62" s="150" t="s">
        <v>180</v>
      </c>
      <c r="D62" s="144" t="s">
        <v>182</v>
      </c>
      <c r="E62" s="150" t="s">
        <v>486</v>
      </c>
      <c r="F62" s="150">
        <v>120</v>
      </c>
      <c r="G62" s="145">
        <v>75</v>
      </c>
      <c r="H62" s="232"/>
      <c r="I62" s="454"/>
      <c r="J62" s="331">
        <v>15</v>
      </c>
      <c r="K62" s="124">
        <v>250</v>
      </c>
      <c r="L62" s="124">
        <f t="shared" si="1"/>
        <v>1125</v>
      </c>
      <c r="M62" s="125">
        <f t="shared" si="2"/>
        <v>4.5</v>
      </c>
      <c r="N62" s="506"/>
      <c r="O62" s="333">
        <v>5</v>
      </c>
      <c r="P62" s="124">
        <v>15</v>
      </c>
      <c r="Q62" s="368">
        <f t="shared" si="3"/>
        <v>375</v>
      </c>
      <c r="R62" s="125">
        <f t="shared" si="4"/>
        <v>25</v>
      </c>
      <c r="S62" s="386" cm="1">
        <f t="array" ref="S62">_xlfn.IFS(E62="Air",R62,E62="Sea",M62,E62="Air+Sea",M62+R62)</f>
        <v>29.5</v>
      </c>
      <c r="T62" s="116"/>
    </row>
    <row r="63" spans="1:20" ht="25.5" customHeight="1" x14ac:dyDescent="0.25">
      <c r="A63" s="1050"/>
      <c r="B63" s="421"/>
      <c r="C63" s="282" t="s">
        <v>150</v>
      </c>
      <c r="D63" s="431" t="s">
        <v>576</v>
      </c>
      <c r="E63" s="431" t="s">
        <v>11</v>
      </c>
      <c r="F63" s="431">
        <v>45</v>
      </c>
      <c r="G63" s="402">
        <v>45</v>
      </c>
      <c r="H63" s="430" t="s">
        <v>577</v>
      </c>
      <c r="I63" s="517">
        <v>0.1</v>
      </c>
      <c r="J63" s="408"/>
      <c r="K63" s="371">
        <v>250</v>
      </c>
      <c r="L63" s="499">
        <f t="shared" si="1"/>
        <v>45</v>
      </c>
      <c r="M63" s="347">
        <f t="shared" si="2"/>
        <v>4.5</v>
      </c>
      <c r="N63" s="450"/>
      <c r="O63" s="147"/>
      <c r="P63" s="136">
        <v>15</v>
      </c>
      <c r="Q63" s="365">
        <f t="shared" si="3"/>
        <v>45</v>
      </c>
      <c r="R63" s="344">
        <f t="shared" si="4"/>
        <v>0</v>
      </c>
      <c r="S63" s="386" cm="1">
        <f t="array" ref="S63">_xlfn.IFS(E63="Air",R63,E63="Sea",M63,E63="Air+Sea",M63+R63)</f>
        <v>4.5</v>
      </c>
    </row>
    <row r="64" spans="1:20" x14ac:dyDescent="0.25">
      <c r="A64" s="1050"/>
      <c r="B64" s="460" t="s">
        <v>578</v>
      </c>
      <c r="C64" s="131" t="s">
        <v>150</v>
      </c>
      <c r="D64" s="131" t="s">
        <v>579</v>
      </c>
      <c r="E64" s="131"/>
      <c r="F64" s="131">
        <v>10</v>
      </c>
      <c r="G64" s="132"/>
      <c r="H64" s="133"/>
      <c r="I64" s="456"/>
      <c r="J64" s="147"/>
      <c r="K64" s="136">
        <v>250</v>
      </c>
      <c r="L64" s="500">
        <f t="shared" si="1"/>
        <v>0</v>
      </c>
      <c r="M64" s="344">
        <f t="shared" si="2"/>
        <v>0</v>
      </c>
      <c r="N64" s="450"/>
      <c r="O64" s="147"/>
      <c r="P64" s="136">
        <v>15</v>
      </c>
      <c r="Q64" s="136">
        <f t="shared" si="3"/>
        <v>0</v>
      </c>
      <c r="R64" s="344">
        <f t="shared" si="4"/>
        <v>0</v>
      </c>
      <c r="S64" s="387" t="e" cm="1">
        <f t="array" ref="S64">_xlfn.IFS(E64="Air",R64,E64="Sea",M64,E64="Air+Sea",M64+R64)</f>
        <v>#N/A</v>
      </c>
    </row>
    <row r="65" spans="1:20" x14ac:dyDescent="0.25">
      <c r="A65" s="1050"/>
      <c r="B65" s="1051" t="s">
        <v>187</v>
      </c>
      <c r="C65" s="150" t="s">
        <v>150</v>
      </c>
      <c r="D65" s="120" t="s">
        <v>580</v>
      </c>
      <c r="E65" s="150" t="s">
        <v>11</v>
      </c>
      <c r="F65" s="150"/>
      <c r="G65" s="145">
        <v>30</v>
      </c>
      <c r="H65" s="232"/>
      <c r="I65" s="454">
        <v>0.3</v>
      </c>
      <c r="J65" s="331"/>
      <c r="K65" s="124">
        <v>250</v>
      </c>
      <c r="L65" s="124">
        <f t="shared" si="1"/>
        <v>30</v>
      </c>
      <c r="M65" s="125">
        <f t="shared" si="2"/>
        <v>9</v>
      </c>
      <c r="N65" s="450"/>
      <c r="O65" s="147"/>
      <c r="P65" s="136">
        <v>15</v>
      </c>
      <c r="Q65" s="365">
        <f t="shared" si="3"/>
        <v>30</v>
      </c>
      <c r="R65" s="344">
        <f t="shared" si="4"/>
        <v>0</v>
      </c>
      <c r="S65" s="386" cm="1">
        <f t="array" ref="S65">_xlfn.IFS(E65="Air",R65,E65="Sea",M65,E65="Air+Sea",M65+R65)</f>
        <v>9</v>
      </c>
      <c r="T65" s="116"/>
    </row>
    <row r="66" spans="1:20" x14ac:dyDescent="0.25">
      <c r="A66" s="1050"/>
      <c r="B66" s="1051"/>
      <c r="C66" s="150" t="s">
        <v>150</v>
      </c>
      <c r="D66" s="144" t="s">
        <v>188</v>
      </c>
      <c r="E66" s="150" t="s">
        <v>11</v>
      </c>
      <c r="F66" s="150"/>
      <c r="G66" s="145">
        <v>30</v>
      </c>
      <c r="H66" s="232"/>
      <c r="I66" s="454">
        <v>0.3</v>
      </c>
      <c r="J66" s="331"/>
      <c r="K66" s="124">
        <v>250</v>
      </c>
      <c r="L66" s="124">
        <f t="shared" si="1"/>
        <v>30</v>
      </c>
      <c r="M66" s="125">
        <f t="shared" si="2"/>
        <v>9</v>
      </c>
      <c r="N66" s="450"/>
      <c r="O66" s="147"/>
      <c r="P66" s="136">
        <v>15</v>
      </c>
      <c r="Q66" s="365">
        <f t="shared" si="3"/>
        <v>30</v>
      </c>
      <c r="R66" s="344">
        <f t="shared" si="4"/>
        <v>0</v>
      </c>
      <c r="S66" s="386" cm="1">
        <f t="array" ref="S66">_xlfn.IFS(E66="Air",R66,E66="Sea",M66,E66="Air+Sea",M66+R66)</f>
        <v>9</v>
      </c>
      <c r="T66" s="116"/>
    </row>
    <row r="67" spans="1:20" x14ac:dyDescent="0.25">
      <c r="A67" s="1050"/>
      <c r="B67" s="421" t="s">
        <v>191</v>
      </c>
      <c r="C67" s="150" t="s">
        <v>180</v>
      </c>
      <c r="D67" s="144" t="s">
        <v>192</v>
      </c>
      <c r="E67" s="150" t="s">
        <v>486</v>
      </c>
      <c r="F67" s="150">
        <v>220</v>
      </c>
      <c r="G67" s="145">
        <v>220</v>
      </c>
      <c r="H67" s="232"/>
      <c r="I67" s="454"/>
      <c r="J67" s="331">
        <v>15</v>
      </c>
      <c r="K67" s="124">
        <v>250</v>
      </c>
      <c r="L67" s="124">
        <f t="shared" si="1"/>
        <v>3300</v>
      </c>
      <c r="M67" s="125">
        <f t="shared" si="2"/>
        <v>13.2</v>
      </c>
      <c r="N67" s="506"/>
      <c r="O67" s="333">
        <v>5</v>
      </c>
      <c r="P67" s="124">
        <v>15</v>
      </c>
      <c r="Q67" s="368">
        <f t="shared" si="3"/>
        <v>1100</v>
      </c>
      <c r="R67" s="125">
        <f t="shared" si="4"/>
        <v>73.333333333333329</v>
      </c>
      <c r="S67" s="386" cm="1">
        <f t="array" ref="S67">_xlfn.IFS(E67="Air",R67,E67="Sea",M67,E67="Air+Sea",M67+R67)</f>
        <v>86.533333333333331</v>
      </c>
      <c r="T67" s="116"/>
    </row>
    <row r="68" spans="1:20" x14ac:dyDescent="0.25">
      <c r="A68" s="1050"/>
      <c r="B68" s="421"/>
      <c r="C68" s="282" t="s">
        <v>150</v>
      </c>
      <c r="D68" s="431" t="s">
        <v>581</v>
      </c>
      <c r="E68" s="431" t="s">
        <v>10</v>
      </c>
      <c r="F68" s="431"/>
      <c r="G68" s="446">
        <v>5</v>
      </c>
      <c r="H68" s="430"/>
      <c r="I68" s="519"/>
      <c r="J68" s="366"/>
      <c r="K68" s="365">
        <v>250</v>
      </c>
      <c r="L68" s="500">
        <f t="shared" si="1"/>
        <v>5</v>
      </c>
      <c r="M68" s="344">
        <f t="shared" si="2"/>
        <v>0</v>
      </c>
      <c r="N68" s="480"/>
      <c r="O68" s="408"/>
      <c r="P68" s="371">
        <v>15</v>
      </c>
      <c r="Q68" s="499">
        <f t="shared" si="3"/>
        <v>5</v>
      </c>
      <c r="R68" s="347">
        <f t="shared" si="4"/>
        <v>5</v>
      </c>
      <c r="S68" s="386" cm="1">
        <f t="array" ref="S68">_xlfn.IFS(E68="Air",R68,E68="Sea",M68,E68="Air+Sea",M68+R68)</f>
        <v>5</v>
      </c>
    </row>
    <row r="69" spans="1:20" x14ac:dyDescent="0.25">
      <c r="A69" s="1050"/>
      <c r="B69" s="421"/>
      <c r="C69" s="282" t="s">
        <v>150</v>
      </c>
      <c r="D69" s="431" t="s">
        <v>582</v>
      </c>
      <c r="E69" s="431" t="s">
        <v>10</v>
      </c>
      <c r="F69" s="431"/>
      <c r="G69" s="446">
        <v>20</v>
      </c>
      <c r="H69" s="430"/>
      <c r="I69" s="519"/>
      <c r="J69" s="366"/>
      <c r="K69" s="365">
        <v>250</v>
      </c>
      <c r="L69" s="500">
        <f t="shared" si="1"/>
        <v>20</v>
      </c>
      <c r="M69" s="344">
        <f t="shared" si="2"/>
        <v>0</v>
      </c>
      <c r="N69" s="480"/>
      <c r="O69" s="408"/>
      <c r="P69" s="371">
        <v>15</v>
      </c>
      <c r="Q69" s="499">
        <f t="shared" si="3"/>
        <v>20</v>
      </c>
      <c r="R69" s="347">
        <f t="shared" si="4"/>
        <v>20</v>
      </c>
      <c r="S69" s="386" cm="1">
        <f t="array" ref="S69">_xlfn.IFS(E69="Air",R69,E69="Sea",M69,E69="Air+Sea",M69+R69)</f>
        <v>20</v>
      </c>
    </row>
    <row r="70" spans="1:20" ht="25.5" customHeight="1" x14ac:dyDescent="0.25">
      <c r="A70" s="1050"/>
      <c r="B70" s="460" t="s">
        <v>384</v>
      </c>
      <c r="C70" s="131" t="s">
        <v>385</v>
      </c>
      <c r="D70" s="131" t="s">
        <v>381</v>
      </c>
      <c r="E70" s="131"/>
      <c r="F70" s="131"/>
      <c r="G70" s="132"/>
      <c r="H70" s="133"/>
      <c r="I70" s="456"/>
      <c r="J70" s="147"/>
      <c r="K70" s="136">
        <v>250</v>
      </c>
      <c r="L70" s="136">
        <f t="shared" si="1"/>
        <v>0</v>
      </c>
      <c r="M70" s="137">
        <f t="shared" si="2"/>
        <v>0</v>
      </c>
      <c r="N70" s="450"/>
      <c r="O70" s="147"/>
      <c r="P70" s="136">
        <v>15</v>
      </c>
      <c r="Q70" s="136">
        <f t="shared" si="3"/>
        <v>0</v>
      </c>
      <c r="R70" s="344">
        <f t="shared" si="4"/>
        <v>0</v>
      </c>
      <c r="S70" s="387" t="e" cm="1">
        <f t="array" ref="S70">_xlfn.IFS(E70="Air",R70,E70="Sea",M70,E70="Air+Sea",M70+R70)</f>
        <v>#N/A</v>
      </c>
      <c r="T70" s="116"/>
    </row>
    <row r="71" spans="1:20" x14ac:dyDescent="0.25">
      <c r="A71" s="1050"/>
      <c r="B71" s="1051" t="s">
        <v>386</v>
      </c>
      <c r="C71" s="150" t="s">
        <v>382</v>
      </c>
      <c r="D71" s="150" t="s">
        <v>387</v>
      </c>
      <c r="E71" s="150" t="s">
        <v>11</v>
      </c>
      <c r="F71" s="150">
        <v>60</v>
      </c>
      <c r="G71" s="145">
        <v>60</v>
      </c>
      <c r="H71" s="232"/>
      <c r="I71" s="520">
        <v>0.9</v>
      </c>
      <c r="J71" s="331">
        <v>40</v>
      </c>
      <c r="K71" s="124">
        <v>250</v>
      </c>
      <c r="L71" s="124">
        <f t="shared" si="1"/>
        <v>2400</v>
      </c>
      <c r="M71" s="125">
        <f t="shared" si="2"/>
        <v>8.64</v>
      </c>
      <c r="N71" s="450"/>
      <c r="O71" s="147"/>
      <c r="P71" s="136">
        <v>15</v>
      </c>
      <c r="Q71" s="365">
        <f t="shared" si="3"/>
        <v>0</v>
      </c>
      <c r="R71" s="344">
        <f t="shared" si="4"/>
        <v>0</v>
      </c>
      <c r="S71" s="386" cm="1">
        <f t="array" ref="S71">_xlfn.IFS(E71="Air",R71,E71="Sea",M71,E71="Air+Sea",M71+R71)</f>
        <v>8.64</v>
      </c>
      <c r="T71" s="116"/>
    </row>
    <row r="72" spans="1:20" x14ac:dyDescent="0.25">
      <c r="A72" s="1050"/>
      <c r="B72" s="1051"/>
      <c r="C72" s="120" t="s">
        <v>382</v>
      </c>
      <c r="D72" s="433" t="s">
        <v>202</v>
      </c>
      <c r="E72" s="434" t="s">
        <v>11</v>
      </c>
      <c r="F72" s="432">
        <v>750</v>
      </c>
      <c r="G72" s="447">
        <v>960</v>
      </c>
      <c r="H72" s="435"/>
      <c r="I72" s="520"/>
      <c r="J72" s="331">
        <v>40</v>
      </c>
      <c r="K72" s="124">
        <v>250</v>
      </c>
      <c r="L72" s="124">
        <f t="shared" si="1"/>
        <v>38400</v>
      </c>
      <c r="M72" s="125">
        <f t="shared" si="2"/>
        <v>153.6</v>
      </c>
      <c r="N72" s="450"/>
      <c r="O72" s="147"/>
      <c r="P72" s="136">
        <v>15</v>
      </c>
      <c r="Q72" s="365">
        <f t="shared" si="3"/>
        <v>0</v>
      </c>
      <c r="R72" s="344">
        <f t="shared" si="4"/>
        <v>0</v>
      </c>
      <c r="S72" s="386" cm="1">
        <f t="array" ref="S72">_xlfn.IFS(E72="Air",R72,E72="Sea",M72,E72="Air+Sea",M72+R72)</f>
        <v>153.6</v>
      </c>
    </row>
    <row r="73" spans="1:20" x14ac:dyDescent="0.25">
      <c r="A73" s="1050"/>
      <c r="B73" s="530" t="s">
        <v>583</v>
      </c>
      <c r="C73" s="282" t="s">
        <v>382</v>
      </c>
      <c r="D73" s="282" t="s">
        <v>584</v>
      </c>
      <c r="E73" s="282" t="s">
        <v>11</v>
      </c>
      <c r="F73" s="282">
        <v>30</v>
      </c>
      <c r="G73" s="402">
        <v>40</v>
      </c>
      <c r="H73" s="411" t="s">
        <v>585</v>
      </c>
      <c r="I73" s="521">
        <v>0.4</v>
      </c>
      <c r="J73" s="408">
        <v>35</v>
      </c>
      <c r="K73" s="371">
        <v>250</v>
      </c>
      <c r="L73" s="499">
        <f t="shared" si="1"/>
        <v>1400</v>
      </c>
      <c r="M73" s="347">
        <f t="shared" si="2"/>
        <v>2.2399999999999998</v>
      </c>
      <c r="N73" s="450"/>
      <c r="O73" s="147"/>
      <c r="P73" s="136">
        <v>15</v>
      </c>
      <c r="Q73" s="365">
        <f t="shared" si="3"/>
        <v>0</v>
      </c>
      <c r="R73" s="344">
        <f t="shared" si="4"/>
        <v>0</v>
      </c>
      <c r="S73" s="386" cm="1">
        <f t="array" ref="S73">_xlfn.IFS(E73="Air",R73,E73="Sea",M73,E73="Air+Sea",M73+R73)</f>
        <v>2.2399999999999998</v>
      </c>
      <c r="T73" s="116"/>
    </row>
    <row r="74" spans="1:20" x14ac:dyDescent="0.25">
      <c r="A74" s="1050"/>
      <c r="B74" s="530"/>
      <c r="C74" s="282" t="s">
        <v>382</v>
      </c>
      <c r="D74" s="282" t="s">
        <v>586</v>
      </c>
      <c r="E74" s="282" t="s">
        <v>11</v>
      </c>
      <c r="F74" s="282">
        <v>120</v>
      </c>
      <c r="G74" s="402">
        <v>90</v>
      </c>
      <c r="H74" s="411"/>
      <c r="I74" s="521">
        <v>0.1</v>
      </c>
      <c r="J74" s="408">
        <v>35</v>
      </c>
      <c r="K74" s="371">
        <v>250</v>
      </c>
      <c r="L74" s="499">
        <f t="shared" si="1"/>
        <v>3150</v>
      </c>
      <c r="M74" s="347">
        <f t="shared" si="2"/>
        <v>1.26</v>
      </c>
      <c r="N74" s="450"/>
      <c r="O74" s="147"/>
      <c r="P74" s="136">
        <v>15</v>
      </c>
      <c r="Q74" s="365">
        <f t="shared" si="3"/>
        <v>0</v>
      </c>
      <c r="R74" s="344">
        <f t="shared" si="4"/>
        <v>0</v>
      </c>
      <c r="S74" s="386" cm="1">
        <f t="array" ref="S74">_xlfn.IFS(E74="Air",R74,E74="Sea",M74,E74="Air+Sea",M74+R74)</f>
        <v>1.26</v>
      </c>
      <c r="T74" s="116"/>
    </row>
    <row r="75" spans="1:20" x14ac:dyDescent="0.25">
      <c r="A75" s="1050"/>
      <c r="B75" s="530"/>
      <c r="C75" s="282" t="s">
        <v>382</v>
      </c>
      <c r="D75" s="282" t="s">
        <v>587</v>
      </c>
      <c r="E75" s="282" t="s">
        <v>11</v>
      </c>
      <c r="F75" s="282">
        <v>120</v>
      </c>
      <c r="G75" s="402">
        <v>90</v>
      </c>
      <c r="H75" s="411"/>
      <c r="I75" s="521">
        <v>0.1</v>
      </c>
      <c r="J75" s="408">
        <v>35</v>
      </c>
      <c r="K75" s="371">
        <v>250</v>
      </c>
      <c r="L75" s="499">
        <f t="shared" si="1"/>
        <v>3150</v>
      </c>
      <c r="M75" s="347">
        <f t="shared" si="2"/>
        <v>1.26</v>
      </c>
      <c r="N75" s="450"/>
      <c r="O75" s="147"/>
      <c r="P75" s="136">
        <v>15</v>
      </c>
      <c r="Q75" s="365">
        <f t="shared" si="3"/>
        <v>0</v>
      </c>
      <c r="R75" s="344">
        <f t="shared" si="4"/>
        <v>0</v>
      </c>
      <c r="S75" s="386" cm="1">
        <f t="array" ref="S75">_xlfn.IFS(E75="Air",R75,E75="Sea",M75,E75="Air+Sea",M75+R75)</f>
        <v>1.26</v>
      </c>
      <c r="T75" s="116"/>
    </row>
    <row r="76" spans="1:20" ht="14.25" customHeight="1" x14ac:dyDescent="0.25">
      <c r="A76" s="1050"/>
      <c r="B76" s="1051" t="s">
        <v>205</v>
      </c>
      <c r="C76" s="150" t="s">
        <v>388</v>
      </c>
      <c r="D76" s="120" t="s">
        <v>387</v>
      </c>
      <c r="E76" s="150" t="s">
        <v>11</v>
      </c>
      <c r="F76" s="120">
        <v>60</v>
      </c>
      <c r="G76" s="121">
        <v>30</v>
      </c>
      <c r="H76" s="232" t="s">
        <v>548</v>
      </c>
      <c r="I76" s="454">
        <v>0.1</v>
      </c>
      <c r="J76" s="331">
        <v>5</v>
      </c>
      <c r="K76" s="124">
        <v>250</v>
      </c>
      <c r="L76" s="124">
        <f t="shared" si="1"/>
        <v>150</v>
      </c>
      <c r="M76" s="125">
        <f t="shared" si="2"/>
        <v>0.06</v>
      </c>
      <c r="N76" s="450"/>
      <c r="O76" s="147"/>
      <c r="P76" s="136">
        <v>15</v>
      </c>
      <c r="Q76" s="365">
        <f t="shared" si="3"/>
        <v>0</v>
      </c>
      <c r="R76" s="344">
        <f t="shared" si="4"/>
        <v>0</v>
      </c>
      <c r="S76" s="386" cm="1">
        <f t="array" ref="S76">_xlfn.IFS(E76="Air",R76,E76="Sea",M76,E76="Air+Sea",M76+R76)</f>
        <v>0.06</v>
      </c>
      <c r="T76" s="116"/>
    </row>
    <row r="77" spans="1:20" x14ac:dyDescent="0.25">
      <c r="A77" s="1050"/>
      <c r="B77" s="1051"/>
      <c r="C77" s="120" t="s">
        <v>388</v>
      </c>
      <c r="D77" s="436" t="s">
        <v>207</v>
      </c>
      <c r="E77" s="432" t="s">
        <v>11</v>
      </c>
      <c r="F77" s="432">
        <v>510</v>
      </c>
      <c r="G77" s="447">
        <v>510</v>
      </c>
      <c r="H77" s="435" t="s">
        <v>548</v>
      </c>
      <c r="I77" s="520"/>
      <c r="J77" s="331">
        <v>5</v>
      </c>
      <c r="K77" s="124">
        <v>250</v>
      </c>
      <c r="L77" s="124">
        <f t="shared" si="1"/>
        <v>2550</v>
      </c>
      <c r="M77" s="125">
        <f t="shared" si="2"/>
        <v>10.199999999999999</v>
      </c>
      <c r="N77" s="450"/>
      <c r="O77" s="147"/>
      <c r="P77" s="136">
        <v>15</v>
      </c>
      <c r="Q77" s="365">
        <f t="shared" si="3"/>
        <v>0</v>
      </c>
      <c r="R77" s="344">
        <f t="shared" si="4"/>
        <v>0</v>
      </c>
      <c r="S77" s="386" cm="1">
        <f t="array" ref="S77">_xlfn.IFS(E77="Air",R77,E77="Sea",M77,E77="Air+Sea",M77+R77)</f>
        <v>10.199999999999999</v>
      </c>
    </row>
    <row r="78" spans="1:20" ht="12.6" customHeight="1" x14ac:dyDescent="0.25">
      <c r="A78" s="1050"/>
      <c r="B78" s="464" t="s">
        <v>588</v>
      </c>
      <c r="C78" s="282" t="s">
        <v>402</v>
      </c>
      <c r="D78" s="431" t="s">
        <v>588</v>
      </c>
      <c r="E78" s="431" t="s">
        <v>11</v>
      </c>
      <c r="F78" s="431">
        <v>210</v>
      </c>
      <c r="G78" s="402">
        <v>240</v>
      </c>
      <c r="H78" s="430" t="s">
        <v>589</v>
      </c>
      <c r="I78" s="519">
        <v>0.2</v>
      </c>
      <c r="J78" s="408">
        <v>2</v>
      </c>
      <c r="K78" s="371">
        <v>250</v>
      </c>
      <c r="L78" s="499">
        <f t="shared" ref="L78:L141" si="5">IF(C78="APLL BK",G78,G78*J78)</f>
        <v>480</v>
      </c>
      <c r="M78" s="347">
        <f t="shared" ref="M78:M141" si="6">IFERROR(IF(OR(E78="Sea",E78="Air+Sea"),IF(C78="APLL BK",G78*IF(I78="",1,I78),L78/K78*IF(I78="",1,I78)),0),0)</f>
        <v>0.38400000000000001</v>
      </c>
      <c r="N78" s="450"/>
      <c r="O78" s="147"/>
      <c r="P78" s="136">
        <v>15</v>
      </c>
      <c r="Q78" s="365">
        <f t="shared" ref="Q78:Q141" si="7">IF(C78="APLL BK",G78,G78*O78)</f>
        <v>0</v>
      </c>
      <c r="R78" s="344">
        <f t="shared" ref="R78:R141" si="8">IFERROR(IF(OR(E78="Air",E78="Air+Sea"),IF(C78="APLL BK",G78*IF(N78="",1,N78),Q78/P78*IF(N78="",1,N78)),0),0)</f>
        <v>0</v>
      </c>
      <c r="S78" s="386" cm="1">
        <f t="array" ref="S78">_xlfn.IFS(E78="Air",R78,E78="Sea",M78,E78="Air+Sea",M78+R78)</f>
        <v>0.38400000000000001</v>
      </c>
    </row>
    <row r="79" spans="1:20" x14ac:dyDescent="0.25">
      <c r="A79" s="1050"/>
      <c r="B79" s="464" t="s">
        <v>590</v>
      </c>
      <c r="C79" s="282" t="s">
        <v>373</v>
      </c>
      <c r="D79" s="431" t="s">
        <v>591</v>
      </c>
      <c r="E79" s="431" t="s">
        <v>11</v>
      </c>
      <c r="F79" s="431">
        <v>20</v>
      </c>
      <c r="G79" s="402">
        <v>40</v>
      </c>
      <c r="H79" s="430" t="s">
        <v>592</v>
      </c>
      <c r="I79" s="517"/>
      <c r="J79" s="408">
        <v>5</v>
      </c>
      <c r="K79" s="371">
        <v>250</v>
      </c>
      <c r="L79" s="499">
        <f t="shared" si="5"/>
        <v>200</v>
      </c>
      <c r="M79" s="347">
        <f t="shared" si="6"/>
        <v>0.8</v>
      </c>
      <c r="N79" s="450"/>
      <c r="O79" s="147"/>
      <c r="P79" s="136">
        <v>15</v>
      </c>
      <c r="Q79" s="365">
        <f t="shared" si="7"/>
        <v>0</v>
      </c>
      <c r="R79" s="344">
        <f t="shared" si="8"/>
        <v>0</v>
      </c>
      <c r="S79" s="386" cm="1">
        <f t="array" ref="S79">_xlfn.IFS(E79="Air",R79,E79="Sea",M79,E79="Air+Sea",M79+R79)</f>
        <v>0.8</v>
      </c>
    </row>
    <row r="80" spans="1:20" x14ac:dyDescent="0.25">
      <c r="A80" s="1050"/>
      <c r="B80" s="464"/>
      <c r="C80" s="282" t="s">
        <v>373</v>
      </c>
      <c r="D80" s="431" t="s">
        <v>593</v>
      </c>
      <c r="E80" s="431" t="s">
        <v>11</v>
      </c>
      <c r="F80" s="431">
        <v>120</v>
      </c>
      <c r="G80" s="402">
        <v>60</v>
      </c>
      <c r="H80" s="430"/>
      <c r="I80" s="517"/>
      <c r="J80" s="408">
        <v>5</v>
      </c>
      <c r="K80" s="371">
        <v>250</v>
      </c>
      <c r="L80" s="499">
        <f t="shared" si="5"/>
        <v>300</v>
      </c>
      <c r="M80" s="347">
        <f t="shared" si="6"/>
        <v>1.2</v>
      </c>
      <c r="N80" s="450"/>
      <c r="O80" s="147"/>
      <c r="P80" s="136">
        <v>15</v>
      </c>
      <c r="Q80" s="365">
        <f t="shared" si="7"/>
        <v>0</v>
      </c>
      <c r="R80" s="344">
        <f t="shared" si="8"/>
        <v>0</v>
      </c>
      <c r="S80" s="386" cm="1">
        <f t="array" ref="S80">_xlfn.IFS(E80="Air",R80,E80="Sea",M80,E80="Air+Sea",M80+R80)</f>
        <v>1.2</v>
      </c>
    </row>
    <row r="81" spans="1:20" x14ac:dyDescent="0.25">
      <c r="A81" s="1050"/>
      <c r="B81" s="464"/>
      <c r="C81" s="282" t="s">
        <v>373</v>
      </c>
      <c r="D81" s="431" t="s">
        <v>594</v>
      </c>
      <c r="E81" s="431" t="s">
        <v>11</v>
      </c>
      <c r="F81" s="431">
        <v>90</v>
      </c>
      <c r="G81" s="402">
        <v>90</v>
      </c>
      <c r="H81" s="430"/>
      <c r="I81" s="517"/>
      <c r="J81" s="408">
        <v>5</v>
      </c>
      <c r="K81" s="371">
        <v>250</v>
      </c>
      <c r="L81" s="499">
        <f t="shared" si="5"/>
        <v>450</v>
      </c>
      <c r="M81" s="347">
        <f t="shared" si="6"/>
        <v>1.8</v>
      </c>
      <c r="N81" s="450"/>
      <c r="O81" s="147"/>
      <c r="P81" s="136">
        <v>15</v>
      </c>
      <c r="Q81" s="365">
        <f t="shared" si="7"/>
        <v>0</v>
      </c>
      <c r="R81" s="344">
        <f t="shared" si="8"/>
        <v>0</v>
      </c>
      <c r="S81" s="386" cm="1">
        <f t="array" ref="S81">_xlfn.IFS(E81="Air",R81,E81="Sea",M81,E81="Air+Sea",M81+R81)</f>
        <v>1.8</v>
      </c>
    </row>
    <row r="82" spans="1:20" x14ac:dyDescent="0.25">
      <c r="A82" s="1050"/>
      <c r="B82" s="464"/>
      <c r="C82" s="282" t="s">
        <v>373</v>
      </c>
      <c r="D82" s="431" t="s">
        <v>595</v>
      </c>
      <c r="E82" s="431" t="s">
        <v>11</v>
      </c>
      <c r="F82" s="431">
        <v>30</v>
      </c>
      <c r="G82" s="402">
        <v>60</v>
      </c>
      <c r="H82" s="430"/>
      <c r="I82" s="517"/>
      <c r="J82" s="408">
        <v>5</v>
      </c>
      <c r="K82" s="371">
        <v>250</v>
      </c>
      <c r="L82" s="499">
        <f t="shared" si="5"/>
        <v>300</v>
      </c>
      <c r="M82" s="347">
        <f t="shared" si="6"/>
        <v>1.2</v>
      </c>
      <c r="N82" s="450"/>
      <c r="O82" s="147"/>
      <c r="P82" s="136">
        <v>15</v>
      </c>
      <c r="Q82" s="365">
        <f t="shared" si="7"/>
        <v>0</v>
      </c>
      <c r="R82" s="344">
        <f t="shared" si="8"/>
        <v>0</v>
      </c>
      <c r="S82" s="386" cm="1">
        <f t="array" ref="S82">_xlfn.IFS(E82="Air",R82,E82="Sea",M82,E82="Air+Sea",M82+R82)</f>
        <v>1.2</v>
      </c>
    </row>
    <row r="83" spans="1:20" x14ac:dyDescent="0.25">
      <c r="A83" s="1050"/>
      <c r="B83" s="1051" t="s">
        <v>213</v>
      </c>
      <c r="C83" s="150" t="s">
        <v>180</v>
      </c>
      <c r="D83" s="150" t="s">
        <v>389</v>
      </c>
      <c r="E83" s="150" t="s">
        <v>11</v>
      </c>
      <c r="F83" s="150">
        <v>30</v>
      </c>
      <c r="G83" s="145">
        <v>30</v>
      </c>
      <c r="H83" s="232"/>
      <c r="I83" s="454">
        <v>0.5</v>
      </c>
      <c r="J83" s="331">
        <v>15</v>
      </c>
      <c r="K83" s="124">
        <v>250</v>
      </c>
      <c r="L83" s="124">
        <f t="shared" si="5"/>
        <v>450</v>
      </c>
      <c r="M83" s="125">
        <f t="shared" si="6"/>
        <v>0.9</v>
      </c>
      <c r="N83" s="450"/>
      <c r="O83" s="147"/>
      <c r="P83" s="136">
        <v>15</v>
      </c>
      <c r="Q83" s="365">
        <f t="shared" si="7"/>
        <v>0</v>
      </c>
      <c r="R83" s="344">
        <f t="shared" si="8"/>
        <v>0</v>
      </c>
      <c r="S83" s="386" cm="1">
        <f t="array" ref="S83">_xlfn.IFS(E83="Air",R83,E83="Sea",M83,E83="Air+Sea",M83+R83)</f>
        <v>0.9</v>
      </c>
    </row>
    <row r="84" spans="1:20" x14ac:dyDescent="0.25">
      <c r="A84" s="1050"/>
      <c r="B84" s="1051"/>
      <c r="C84" s="150" t="s">
        <v>180</v>
      </c>
      <c r="D84" s="144" t="s">
        <v>214</v>
      </c>
      <c r="E84" s="150" t="s">
        <v>11</v>
      </c>
      <c r="F84" s="150">
        <v>500</v>
      </c>
      <c r="G84" s="145">
        <v>430</v>
      </c>
      <c r="H84" s="232" t="s">
        <v>548</v>
      </c>
      <c r="I84" s="454"/>
      <c r="J84" s="331">
        <v>15</v>
      </c>
      <c r="K84" s="124">
        <v>250</v>
      </c>
      <c r="L84" s="124">
        <f t="shared" si="5"/>
        <v>6450</v>
      </c>
      <c r="M84" s="125">
        <f t="shared" si="6"/>
        <v>25.8</v>
      </c>
      <c r="N84" s="450"/>
      <c r="O84" s="147"/>
      <c r="P84" s="136">
        <v>15</v>
      </c>
      <c r="Q84" s="365">
        <f t="shared" si="7"/>
        <v>0</v>
      </c>
      <c r="R84" s="344">
        <f t="shared" si="8"/>
        <v>0</v>
      </c>
      <c r="S84" s="386" cm="1">
        <f t="array" ref="S84">_xlfn.IFS(E84="Air",R84,E84="Sea",M84,E84="Air+Sea",M84+R84)</f>
        <v>25.8</v>
      </c>
    </row>
    <row r="85" spans="1:20" ht="25.5" customHeight="1" x14ac:dyDescent="0.25">
      <c r="A85" s="1050" t="s">
        <v>390</v>
      </c>
      <c r="B85" s="459" t="s">
        <v>221</v>
      </c>
      <c r="C85" s="120" t="s">
        <v>222</v>
      </c>
      <c r="D85" s="127" t="s">
        <v>221</v>
      </c>
      <c r="E85" s="150" t="s">
        <v>11</v>
      </c>
      <c r="F85" s="120">
        <v>125</v>
      </c>
      <c r="G85" s="121">
        <v>120</v>
      </c>
      <c r="H85" s="232" t="s">
        <v>596</v>
      </c>
      <c r="I85" s="511"/>
      <c r="J85" s="331">
        <v>45</v>
      </c>
      <c r="K85" s="124">
        <v>250</v>
      </c>
      <c r="L85" s="124">
        <f t="shared" si="5"/>
        <v>5400</v>
      </c>
      <c r="M85" s="125">
        <f t="shared" si="6"/>
        <v>21.6</v>
      </c>
      <c r="N85" s="450"/>
      <c r="O85" s="147"/>
      <c r="P85" s="136">
        <v>15</v>
      </c>
      <c r="Q85" s="365">
        <f t="shared" si="7"/>
        <v>0</v>
      </c>
      <c r="R85" s="344">
        <f t="shared" si="8"/>
        <v>0</v>
      </c>
      <c r="S85" s="386" cm="1">
        <f t="array" ref="S85">_xlfn.IFS(E85="Air",R85,E85="Sea",M85,E85="Air+Sea",M85+R85)</f>
        <v>21.6</v>
      </c>
      <c r="T85" s="116"/>
    </row>
    <row r="86" spans="1:20" x14ac:dyDescent="0.25">
      <c r="A86" s="1050"/>
      <c r="B86" s="529"/>
      <c r="C86" s="282" t="s">
        <v>382</v>
      </c>
      <c r="D86" s="431" t="s">
        <v>597</v>
      </c>
      <c r="E86" s="431" t="s">
        <v>11</v>
      </c>
      <c r="F86" s="431">
        <v>170</v>
      </c>
      <c r="G86" s="446">
        <v>240</v>
      </c>
      <c r="H86" s="430"/>
      <c r="I86" s="517">
        <v>0.1</v>
      </c>
      <c r="J86" s="408">
        <v>35</v>
      </c>
      <c r="K86" s="371">
        <v>250</v>
      </c>
      <c r="L86" s="499">
        <f t="shared" si="5"/>
        <v>8400</v>
      </c>
      <c r="M86" s="347">
        <f t="shared" si="6"/>
        <v>3.3600000000000003</v>
      </c>
      <c r="N86" s="450"/>
      <c r="O86" s="147"/>
      <c r="P86" s="136">
        <v>15</v>
      </c>
      <c r="Q86" s="365">
        <f t="shared" si="7"/>
        <v>0</v>
      </c>
      <c r="R86" s="344">
        <f t="shared" si="8"/>
        <v>0</v>
      </c>
      <c r="S86" s="386" cm="1">
        <f t="array" ref="S86">_xlfn.IFS(E86="Air",R86,E86="Sea",M86,E86="Air+Sea",M86+R86)</f>
        <v>3.3600000000000003</v>
      </c>
    </row>
    <row r="87" spans="1:20" x14ac:dyDescent="0.25">
      <c r="A87" s="1050"/>
      <c r="B87" s="464"/>
      <c r="C87" s="282" t="s">
        <v>382</v>
      </c>
      <c r="D87" s="431" t="s">
        <v>598</v>
      </c>
      <c r="E87" s="431" t="s">
        <v>11</v>
      </c>
      <c r="F87" s="431">
        <v>30</v>
      </c>
      <c r="G87" s="446">
        <v>30</v>
      </c>
      <c r="H87" s="430"/>
      <c r="I87" s="517">
        <v>0.2</v>
      </c>
      <c r="J87" s="408">
        <v>35</v>
      </c>
      <c r="K87" s="371">
        <v>250</v>
      </c>
      <c r="L87" s="499">
        <f t="shared" si="5"/>
        <v>1050</v>
      </c>
      <c r="M87" s="347">
        <f t="shared" si="6"/>
        <v>0.84000000000000008</v>
      </c>
      <c r="N87" s="450"/>
      <c r="O87" s="147"/>
      <c r="P87" s="136">
        <v>15</v>
      </c>
      <c r="Q87" s="365">
        <f t="shared" si="7"/>
        <v>0</v>
      </c>
      <c r="R87" s="344">
        <f t="shared" si="8"/>
        <v>0</v>
      </c>
      <c r="S87" s="386" cm="1">
        <f t="array" ref="S87">_xlfn.IFS(E87="Air",R87,E87="Sea",M87,E87="Air+Sea",M87+R87)</f>
        <v>0.84000000000000008</v>
      </c>
    </row>
    <row r="88" spans="1:20" x14ac:dyDescent="0.25">
      <c r="A88" s="1050"/>
      <c r="B88" s="464" t="s">
        <v>599</v>
      </c>
      <c r="C88" s="282" t="s">
        <v>222</v>
      </c>
      <c r="D88" s="431" t="s">
        <v>600</v>
      </c>
      <c r="E88" s="431" t="s">
        <v>10</v>
      </c>
      <c r="F88" s="431">
        <v>15</v>
      </c>
      <c r="G88" s="446">
        <v>10</v>
      </c>
      <c r="H88" s="430"/>
      <c r="I88" s="519"/>
      <c r="J88" s="366"/>
      <c r="K88" s="365">
        <v>250</v>
      </c>
      <c r="L88" s="500">
        <f t="shared" si="5"/>
        <v>0</v>
      </c>
      <c r="M88" s="344">
        <f t="shared" si="6"/>
        <v>0</v>
      </c>
      <c r="N88" s="480"/>
      <c r="O88" s="408">
        <v>19</v>
      </c>
      <c r="P88" s="371">
        <v>15</v>
      </c>
      <c r="Q88" s="499">
        <f t="shared" si="7"/>
        <v>190</v>
      </c>
      <c r="R88" s="347">
        <f t="shared" si="8"/>
        <v>12.666666666666666</v>
      </c>
      <c r="S88" s="386" cm="1">
        <f t="array" ref="S88">_xlfn.IFS(E88="Air",R88,E88="Sea",M88,E88="Air+Sea",M88+R88)</f>
        <v>12.666666666666666</v>
      </c>
    </row>
    <row r="89" spans="1:20" x14ac:dyDescent="0.25">
      <c r="A89" s="1050"/>
      <c r="B89" s="464"/>
      <c r="C89" s="282" t="s">
        <v>222</v>
      </c>
      <c r="D89" s="431" t="s">
        <v>601</v>
      </c>
      <c r="E89" s="431" t="s">
        <v>10</v>
      </c>
      <c r="F89" s="431">
        <v>75</v>
      </c>
      <c r="G89" s="446">
        <v>75</v>
      </c>
      <c r="H89" s="430"/>
      <c r="I89" s="519"/>
      <c r="J89" s="366"/>
      <c r="K89" s="365">
        <v>250</v>
      </c>
      <c r="L89" s="500">
        <f t="shared" si="5"/>
        <v>0</v>
      </c>
      <c r="M89" s="344">
        <f t="shared" si="6"/>
        <v>0</v>
      </c>
      <c r="N89" s="480"/>
      <c r="O89" s="408">
        <v>19</v>
      </c>
      <c r="P89" s="371">
        <v>15</v>
      </c>
      <c r="Q89" s="499">
        <f t="shared" si="7"/>
        <v>1425</v>
      </c>
      <c r="R89" s="347">
        <f t="shared" si="8"/>
        <v>95</v>
      </c>
      <c r="S89" s="386" cm="1">
        <f t="array" ref="S89">_xlfn.IFS(E89="Air",R89,E89="Sea",M89,E89="Air+Sea",M89+R89)</f>
        <v>95</v>
      </c>
    </row>
    <row r="90" spans="1:20" x14ac:dyDescent="0.25">
      <c r="A90" s="1050"/>
      <c r="B90" s="464"/>
      <c r="C90" s="282" t="s">
        <v>222</v>
      </c>
      <c r="D90" s="431" t="s">
        <v>602</v>
      </c>
      <c r="E90" s="431" t="s">
        <v>486</v>
      </c>
      <c r="F90" s="431">
        <v>12</v>
      </c>
      <c r="G90" s="446">
        <v>5</v>
      </c>
      <c r="H90" s="430" t="s">
        <v>603</v>
      </c>
      <c r="I90" s="517"/>
      <c r="J90" s="408">
        <v>1</v>
      </c>
      <c r="K90" s="371">
        <v>250</v>
      </c>
      <c r="L90" s="499">
        <f t="shared" si="5"/>
        <v>5</v>
      </c>
      <c r="M90" s="347">
        <f t="shared" si="6"/>
        <v>0.02</v>
      </c>
      <c r="N90" s="480"/>
      <c r="O90" s="408"/>
      <c r="P90" s="371">
        <v>15</v>
      </c>
      <c r="Q90" s="499">
        <f t="shared" si="7"/>
        <v>0</v>
      </c>
      <c r="R90" s="347">
        <f t="shared" si="8"/>
        <v>0</v>
      </c>
      <c r="S90" s="386" cm="1">
        <f t="array" ref="S90">_xlfn.IFS(E90="Air",R90,E90="Sea",M90,E90="Air+Sea",M90+R90)</f>
        <v>0.02</v>
      </c>
    </row>
    <row r="91" spans="1:20" ht="12.6" customHeight="1" x14ac:dyDescent="0.25">
      <c r="A91" s="1050"/>
      <c r="B91" s="464"/>
      <c r="C91" s="282" t="s">
        <v>222</v>
      </c>
      <c r="D91" s="431" t="s">
        <v>604</v>
      </c>
      <c r="E91" s="431" t="s">
        <v>10</v>
      </c>
      <c r="F91" s="431">
        <v>30</v>
      </c>
      <c r="G91" s="446">
        <v>30</v>
      </c>
      <c r="H91" s="430" t="s">
        <v>605</v>
      </c>
      <c r="I91" s="519"/>
      <c r="J91" s="366"/>
      <c r="K91" s="365">
        <v>250</v>
      </c>
      <c r="L91" s="500">
        <f t="shared" si="5"/>
        <v>0</v>
      </c>
      <c r="M91" s="344">
        <f t="shared" si="6"/>
        <v>0</v>
      </c>
      <c r="N91" s="440"/>
      <c r="O91" s="366">
        <v>19</v>
      </c>
      <c r="P91" s="365">
        <v>15</v>
      </c>
      <c r="Q91" s="500">
        <f t="shared" si="7"/>
        <v>570</v>
      </c>
      <c r="R91" s="344">
        <f t="shared" si="8"/>
        <v>38</v>
      </c>
      <c r="S91" s="386" cm="1">
        <f t="array" ref="S91">_xlfn.IFS(E91="Air",R91,E91="Sea",M91,E91="Air+Sea",M91+R91)</f>
        <v>38</v>
      </c>
    </row>
    <row r="92" spans="1:20" x14ac:dyDescent="0.25">
      <c r="A92" s="1050"/>
      <c r="B92" s="464"/>
      <c r="C92" s="282" t="s">
        <v>222</v>
      </c>
      <c r="D92" s="431" t="s">
        <v>606</v>
      </c>
      <c r="E92" s="431" t="s">
        <v>11</v>
      </c>
      <c r="F92" s="431">
        <v>45</v>
      </c>
      <c r="G92" s="402">
        <v>20</v>
      </c>
      <c r="H92" s="430"/>
      <c r="I92" s="517">
        <v>0.4</v>
      </c>
      <c r="J92" s="332">
        <v>1</v>
      </c>
      <c r="K92" s="345">
        <v>250</v>
      </c>
      <c r="L92" s="499">
        <f t="shared" si="5"/>
        <v>20</v>
      </c>
      <c r="M92" s="347">
        <f t="shared" si="6"/>
        <v>3.2000000000000001E-2</v>
      </c>
      <c r="N92" s="450"/>
      <c r="O92" s="147"/>
      <c r="P92" s="136">
        <v>15</v>
      </c>
      <c r="Q92" s="365">
        <f t="shared" si="7"/>
        <v>0</v>
      </c>
      <c r="R92" s="344">
        <f t="shared" si="8"/>
        <v>0</v>
      </c>
      <c r="S92" s="386" cm="1">
        <f t="array" ref="S92">_xlfn.IFS(E92="Air",R92,E92="Sea",M92,E92="Air+Sea",M92+R92)</f>
        <v>3.2000000000000001E-2</v>
      </c>
    </row>
    <row r="93" spans="1:20" x14ac:dyDescent="0.25">
      <c r="A93" s="1050"/>
      <c r="B93" s="464"/>
      <c r="C93" s="282" t="s">
        <v>222</v>
      </c>
      <c r="D93" s="431" t="s">
        <v>607</v>
      </c>
      <c r="E93" s="431" t="s">
        <v>11</v>
      </c>
      <c r="F93" s="431">
        <v>30</v>
      </c>
      <c r="G93" s="402">
        <v>30</v>
      </c>
      <c r="H93" s="430"/>
      <c r="I93" s="517"/>
      <c r="J93" s="332">
        <v>1</v>
      </c>
      <c r="K93" s="345">
        <v>250</v>
      </c>
      <c r="L93" s="499">
        <f t="shared" si="5"/>
        <v>30</v>
      </c>
      <c r="M93" s="347">
        <f t="shared" si="6"/>
        <v>0.12</v>
      </c>
      <c r="N93" s="450"/>
      <c r="O93" s="147"/>
      <c r="P93" s="136">
        <v>15</v>
      </c>
      <c r="Q93" s="365">
        <f t="shared" si="7"/>
        <v>0</v>
      </c>
      <c r="R93" s="344">
        <f t="shared" si="8"/>
        <v>0</v>
      </c>
      <c r="S93" s="386" cm="1">
        <f t="array" ref="S93">_xlfn.IFS(E93="Air",R93,E93="Sea",M93,E93="Air+Sea",M93+R93)</f>
        <v>0.12</v>
      </c>
    </row>
    <row r="94" spans="1:20" x14ac:dyDescent="0.25">
      <c r="A94" s="1050"/>
      <c r="B94" s="464"/>
      <c r="C94" s="282" t="s">
        <v>222</v>
      </c>
      <c r="D94" s="431" t="s">
        <v>608</v>
      </c>
      <c r="E94" s="431" t="s">
        <v>11</v>
      </c>
      <c r="F94" s="431">
        <v>60</v>
      </c>
      <c r="G94" s="402">
        <v>30</v>
      </c>
      <c r="H94" s="430"/>
      <c r="I94" s="517"/>
      <c r="J94" s="332">
        <v>1</v>
      </c>
      <c r="K94" s="345">
        <v>250</v>
      </c>
      <c r="L94" s="499">
        <f t="shared" si="5"/>
        <v>30</v>
      </c>
      <c r="M94" s="347">
        <f t="shared" si="6"/>
        <v>0.12</v>
      </c>
      <c r="N94" s="450"/>
      <c r="O94" s="147"/>
      <c r="P94" s="136">
        <v>15</v>
      </c>
      <c r="Q94" s="365">
        <f t="shared" si="7"/>
        <v>0</v>
      </c>
      <c r="R94" s="344">
        <f t="shared" si="8"/>
        <v>0</v>
      </c>
      <c r="S94" s="386" cm="1">
        <f t="array" ref="S94">_xlfn.IFS(E94="Air",R94,E94="Sea",M94,E94="Air+Sea",M94+R94)</f>
        <v>0.12</v>
      </c>
    </row>
    <row r="95" spans="1:20" x14ac:dyDescent="0.25">
      <c r="A95" s="1050"/>
      <c r="B95" s="464"/>
      <c r="C95" s="282" t="s">
        <v>222</v>
      </c>
      <c r="D95" s="431" t="s">
        <v>609</v>
      </c>
      <c r="E95" s="431" t="s">
        <v>11</v>
      </c>
      <c r="F95" s="431">
        <v>30</v>
      </c>
      <c r="G95" s="402">
        <v>30</v>
      </c>
      <c r="H95" s="430"/>
      <c r="I95" s="517"/>
      <c r="J95" s="332">
        <v>1</v>
      </c>
      <c r="K95" s="345">
        <v>250</v>
      </c>
      <c r="L95" s="499">
        <f t="shared" si="5"/>
        <v>30</v>
      </c>
      <c r="M95" s="347">
        <f t="shared" si="6"/>
        <v>0.12</v>
      </c>
      <c r="N95" s="450"/>
      <c r="O95" s="147"/>
      <c r="P95" s="136">
        <v>15</v>
      </c>
      <c r="Q95" s="365">
        <f t="shared" si="7"/>
        <v>0</v>
      </c>
      <c r="R95" s="344">
        <f t="shared" si="8"/>
        <v>0</v>
      </c>
      <c r="S95" s="386" cm="1">
        <f t="array" ref="S95">_xlfn.IFS(E95="Air",R95,E95="Sea",M95,E95="Air+Sea",M95+R95)</f>
        <v>0.12</v>
      </c>
    </row>
    <row r="96" spans="1:20" ht="15" customHeight="1" x14ac:dyDescent="0.25">
      <c r="A96" s="1050"/>
      <c r="B96" s="1051" t="s">
        <v>391</v>
      </c>
      <c r="C96" s="150" t="s">
        <v>180</v>
      </c>
      <c r="D96" s="144" t="s">
        <v>226</v>
      </c>
      <c r="E96" s="150" t="s">
        <v>486</v>
      </c>
      <c r="F96" s="150">
        <v>120</v>
      </c>
      <c r="G96" s="145">
        <v>120</v>
      </c>
      <c r="H96" s="232"/>
      <c r="I96" s="454"/>
      <c r="J96" s="331">
        <v>15</v>
      </c>
      <c r="K96" s="124">
        <v>250</v>
      </c>
      <c r="L96" s="124">
        <f t="shared" si="5"/>
        <v>1800</v>
      </c>
      <c r="M96" s="125">
        <f t="shared" si="6"/>
        <v>7.2</v>
      </c>
      <c r="N96" s="506"/>
      <c r="O96" s="333"/>
      <c r="P96" s="124">
        <v>15</v>
      </c>
      <c r="Q96" s="368">
        <f t="shared" si="7"/>
        <v>0</v>
      </c>
      <c r="R96" s="125">
        <f t="shared" si="8"/>
        <v>0</v>
      </c>
      <c r="S96" s="386" cm="1">
        <f t="array" ref="S96">_xlfn.IFS(E96="Air",R96,E96="Sea",M96,E96="Air+Sea",M96+R96)</f>
        <v>7.2</v>
      </c>
      <c r="T96" s="116"/>
    </row>
    <row r="97" spans="1:19" x14ac:dyDescent="0.25">
      <c r="A97" s="1050"/>
      <c r="B97" s="1051"/>
      <c r="C97" s="282" t="s">
        <v>180</v>
      </c>
      <c r="D97" s="437" t="s">
        <v>610</v>
      </c>
      <c r="E97" s="437" t="s">
        <v>10</v>
      </c>
      <c r="F97" s="431">
        <v>30</v>
      </c>
      <c r="G97" s="446">
        <v>5</v>
      </c>
      <c r="H97" s="430" t="s">
        <v>611</v>
      </c>
      <c r="I97" s="519"/>
      <c r="J97" s="366"/>
      <c r="K97" s="365">
        <v>250</v>
      </c>
      <c r="L97" s="500">
        <f t="shared" si="5"/>
        <v>0</v>
      </c>
      <c r="M97" s="344">
        <f t="shared" si="6"/>
        <v>0</v>
      </c>
      <c r="N97" s="480"/>
      <c r="O97" s="408">
        <v>5</v>
      </c>
      <c r="P97" s="371">
        <v>15</v>
      </c>
      <c r="Q97" s="499">
        <f t="shared" si="7"/>
        <v>25</v>
      </c>
      <c r="R97" s="347">
        <f t="shared" si="8"/>
        <v>1.6666666666666667</v>
      </c>
      <c r="S97" s="386" cm="1">
        <f t="array" ref="S97">_xlfn.IFS(E97="Air",R97,E97="Sea",M97,E97="Air+Sea",M97+R97)</f>
        <v>1.6666666666666667</v>
      </c>
    </row>
    <row r="98" spans="1:19" ht="45" x14ac:dyDescent="0.25">
      <c r="A98" s="1050"/>
      <c r="B98" s="464" t="s">
        <v>612</v>
      </c>
      <c r="C98" s="282" t="s">
        <v>521</v>
      </c>
      <c r="D98" s="431" t="s">
        <v>613</v>
      </c>
      <c r="E98" s="431" t="s">
        <v>11</v>
      </c>
      <c r="F98" s="431">
        <v>60</v>
      </c>
      <c r="G98" s="402">
        <v>60</v>
      </c>
      <c r="H98" s="438" t="s">
        <v>548</v>
      </c>
      <c r="I98" s="517">
        <v>0.05</v>
      </c>
      <c r="J98" s="408">
        <v>35</v>
      </c>
      <c r="K98" s="371">
        <v>250</v>
      </c>
      <c r="L98" s="499">
        <f t="shared" si="5"/>
        <v>2100</v>
      </c>
      <c r="M98" s="347">
        <f t="shared" si="6"/>
        <v>0.42000000000000004</v>
      </c>
      <c r="N98" s="450"/>
      <c r="O98" s="147"/>
      <c r="P98" s="136">
        <v>15</v>
      </c>
      <c r="Q98" s="365">
        <f t="shared" si="7"/>
        <v>0</v>
      </c>
      <c r="R98" s="344">
        <f t="shared" si="8"/>
        <v>0</v>
      </c>
      <c r="S98" s="386" cm="1">
        <f t="array" ref="S98">_xlfn.IFS(E98="Air",R98,E98="Sea",M98,E98="Air+Sea",M98+R98)</f>
        <v>0.42000000000000004</v>
      </c>
    </row>
    <row r="99" spans="1:19" x14ac:dyDescent="0.25">
      <c r="A99" s="1050"/>
      <c r="B99" s="464"/>
      <c r="C99" s="282" t="s">
        <v>521</v>
      </c>
      <c r="D99" s="431" t="s">
        <v>614</v>
      </c>
      <c r="E99" s="431" t="s">
        <v>11</v>
      </c>
      <c r="F99" s="431">
        <v>50</v>
      </c>
      <c r="G99" s="402">
        <v>30</v>
      </c>
      <c r="H99" s="430" t="s">
        <v>548</v>
      </c>
      <c r="I99" s="517">
        <v>0.05</v>
      </c>
      <c r="J99" s="408">
        <v>35</v>
      </c>
      <c r="K99" s="371">
        <v>250</v>
      </c>
      <c r="L99" s="499">
        <f t="shared" si="5"/>
        <v>1050</v>
      </c>
      <c r="M99" s="347">
        <f t="shared" si="6"/>
        <v>0.21000000000000002</v>
      </c>
      <c r="N99" s="440"/>
      <c r="O99" s="366"/>
      <c r="P99" s="365">
        <v>15</v>
      </c>
      <c r="Q99" s="500">
        <f t="shared" si="7"/>
        <v>0</v>
      </c>
      <c r="R99" s="344">
        <f t="shared" si="8"/>
        <v>0</v>
      </c>
      <c r="S99" s="386" cm="1">
        <f t="array" ref="S99">_xlfn.IFS(E99="Air",R99,E99="Sea",M99,E99="Air+Sea",M99+R99)</f>
        <v>0.21000000000000002</v>
      </c>
    </row>
    <row r="100" spans="1:19" x14ac:dyDescent="0.25">
      <c r="A100" s="1050"/>
      <c r="B100" s="459" t="s">
        <v>229</v>
      </c>
      <c r="C100" s="120" t="s">
        <v>180</v>
      </c>
      <c r="D100" s="127" t="s">
        <v>229</v>
      </c>
      <c r="E100" s="150" t="s">
        <v>11</v>
      </c>
      <c r="F100" s="120">
        <v>220</v>
      </c>
      <c r="G100" s="121">
        <v>220</v>
      </c>
      <c r="H100" s="232"/>
      <c r="I100" s="454">
        <v>0.85</v>
      </c>
      <c r="J100" s="331">
        <v>15</v>
      </c>
      <c r="K100" s="124">
        <v>250</v>
      </c>
      <c r="L100" s="124">
        <f t="shared" si="5"/>
        <v>3300</v>
      </c>
      <c r="M100" s="125">
        <f t="shared" si="6"/>
        <v>11.219999999999999</v>
      </c>
      <c r="N100" s="450"/>
      <c r="O100" s="147"/>
      <c r="P100" s="136">
        <v>15</v>
      </c>
      <c r="Q100" s="365">
        <f t="shared" si="7"/>
        <v>0</v>
      </c>
      <c r="R100" s="344">
        <f t="shared" si="8"/>
        <v>0</v>
      </c>
      <c r="S100" s="386" cm="1">
        <f t="array" ref="S100">_xlfn.IFS(E100="Air",R100,E100="Sea",M100,E100="Air+Sea",M100+R100)</f>
        <v>11.219999999999999</v>
      </c>
    </row>
    <row r="101" spans="1:19" x14ac:dyDescent="0.25">
      <c r="A101" s="1050"/>
      <c r="B101" s="459" t="s">
        <v>237</v>
      </c>
      <c r="C101" s="120" t="s">
        <v>180</v>
      </c>
      <c r="D101" s="432" t="s">
        <v>615</v>
      </c>
      <c r="E101" s="431" t="s">
        <v>486</v>
      </c>
      <c r="F101" s="432">
        <v>120</v>
      </c>
      <c r="G101" s="447">
        <v>50</v>
      </c>
      <c r="H101" s="435"/>
      <c r="I101" s="454"/>
      <c r="J101" s="369">
        <v>15</v>
      </c>
      <c r="K101" s="370">
        <v>250</v>
      </c>
      <c r="L101" s="501">
        <f t="shared" si="5"/>
        <v>750</v>
      </c>
      <c r="M101" s="505">
        <f t="shared" si="6"/>
        <v>3</v>
      </c>
      <c r="N101" s="509">
        <v>0.9</v>
      </c>
      <c r="O101" s="369">
        <v>5</v>
      </c>
      <c r="P101" s="370">
        <v>15</v>
      </c>
      <c r="Q101" s="501">
        <f t="shared" si="7"/>
        <v>250</v>
      </c>
      <c r="R101" s="505">
        <f t="shared" si="8"/>
        <v>15.000000000000002</v>
      </c>
      <c r="S101" s="386" cm="1">
        <f t="array" ref="S101">_xlfn.IFS(E101="Air",R101,E101="Sea",M101,E101="Air+Sea",M101+R101)</f>
        <v>18</v>
      </c>
    </row>
    <row r="102" spans="1:19" x14ac:dyDescent="0.25">
      <c r="A102" s="1050"/>
      <c r="B102" s="421"/>
      <c r="C102" s="282" t="s">
        <v>180</v>
      </c>
      <c r="D102" s="431" t="s">
        <v>616</v>
      </c>
      <c r="E102" s="431" t="s">
        <v>10</v>
      </c>
      <c r="F102" s="431">
        <v>10</v>
      </c>
      <c r="G102" s="446">
        <v>10</v>
      </c>
      <c r="H102" s="430"/>
      <c r="I102" s="519"/>
      <c r="J102" s="366"/>
      <c r="K102" s="365">
        <v>250</v>
      </c>
      <c r="L102" s="500">
        <f t="shared" si="5"/>
        <v>0</v>
      </c>
      <c r="M102" s="344">
        <f t="shared" si="6"/>
        <v>0</v>
      </c>
      <c r="N102" s="480">
        <v>0.9</v>
      </c>
      <c r="O102" s="408">
        <v>5</v>
      </c>
      <c r="P102" s="371">
        <v>15</v>
      </c>
      <c r="Q102" s="499">
        <f t="shared" si="7"/>
        <v>50</v>
      </c>
      <c r="R102" s="347">
        <f t="shared" si="8"/>
        <v>3</v>
      </c>
      <c r="S102" s="386" cm="1">
        <f t="array" ref="S102">_xlfn.IFS(E102="Air",R102,E102="Sea",M102,E102="Air+Sea",M102+R102)</f>
        <v>3</v>
      </c>
    </row>
    <row r="103" spans="1:19" x14ac:dyDescent="0.25">
      <c r="A103" s="1050"/>
      <c r="B103" s="464" t="s">
        <v>617</v>
      </c>
      <c r="C103" s="282" t="s">
        <v>180</v>
      </c>
      <c r="D103" s="431" t="s">
        <v>239</v>
      </c>
      <c r="E103" s="431" t="s">
        <v>11</v>
      </c>
      <c r="F103" s="431">
        <v>3</v>
      </c>
      <c r="G103" s="446">
        <v>3</v>
      </c>
      <c r="H103" s="430" t="s">
        <v>618</v>
      </c>
      <c r="I103" s="517">
        <v>0.3</v>
      </c>
      <c r="J103" s="408">
        <v>35</v>
      </c>
      <c r="K103" s="371">
        <v>250</v>
      </c>
      <c r="L103" s="499">
        <f t="shared" si="5"/>
        <v>105</v>
      </c>
      <c r="M103" s="347">
        <f t="shared" si="6"/>
        <v>0.126</v>
      </c>
      <c r="N103" s="450"/>
      <c r="O103" s="147"/>
      <c r="P103" s="136">
        <v>15</v>
      </c>
      <c r="Q103" s="365">
        <f t="shared" si="7"/>
        <v>0</v>
      </c>
      <c r="R103" s="344">
        <f t="shared" si="8"/>
        <v>0</v>
      </c>
      <c r="S103" s="386" cm="1">
        <f t="array" ref="S103">_xlfn.IFS(E103="Air",R103,E103="Sea",M103,E103="Air+Sea",M103+R103)</f>
        <v>0.126</v>
      </c>
    </row>
    <row r="104" spans="1:19" x14ac:dyDescent="0.25">
      <c r="A104" s="1050"/>
      <c r="B104" s="421"/>
      <c r="C104" s="282" t="s">
        <v>263</v>
      </c>
      <c r="D104" s="431" t="s">
        <v>619</v>
      </c>
      <c r="E104" s="431" t="s">
        <v>11</v>
      </c>
      <c r="F104" s="431">
        <v>30</v>
      </c>
      <c r="G104" s="446">
        <v>35</v>
      </c>
      <c r="H104" s="430" t="s">
        <v>620</v>
      </c>
      <c r="I104" s="517"/>
      <c r="J104" s="408">
        <v>35</v>
      </c>
      <c r="K104" s="371">
        <v>250</v>
      </c>
      <c r="L104" s="499">
        <f t="shared" si="5"/>
        <v>1225</v>
      </c>
      <c r="M104" s="347">
        <f t="shared" si="6"/>
        <v>4.9000000000000004</v>
      </c>
      <c r="N104" s="450"/>
      <c r="O104" s="147"/>
      <c r="P104" s="136">
        <v>15</v>
      </c>
      <c r="Q104" s="365">
        <f t="shared" si="7"/>
        <v>0</v>
      </c>
      <c r="R104" s="344">
        <f t="shared" si="8"/>
        <v>0</v>
      </c>
      <c r="S104" s="386" cm="1">
        <f t="array" ref="S104">_xlfn.IFS(E104="Air",R104,E104="Sea",M104,E104="Air+Sea",M104+R104)</f>
        <v>4.9000000000000004</v>
      </c>
    </row>
    <row r="105" spans="1:19" x14ac:dyDescent="0.25">
      <c r="A105" s="1050"/>
      <c r="B105" s="421"/>
      <c r="C105" s="282" t="s">
        <v>263</v>
      </c>
      <c r="D105" s="431" t="s">
        <v>621</v>
      </c>
      <c r="E105" s="431" t="s">
        <v>11</v>
      </c>
      <c r="F105" s="431">
        <v>30</v>
      </c>
      <c r="G105" s="446">
        <v>25</v>
      </c>
      <c r="H105" s="430" t="s">
        <v>622</v>
      </c>
      <c r="I105" s="517"/>
      <c r="J105" s="408">
        <v>35</v>
      </c>
      <c r="K105" s="371">
        <v>250</v>
      </c>
      <c r="L105" s="499">
        <f t="shared" si="5"/>
        <v>875</v>
      </c>
      <c r="M105" s="347">
        <f t="shared" si="6"/>
        <v>3.5</v>
      </c>
      <c r="N105" s="450"/>
      <c r="O105" s="147"/>
      <c r="P105" s="136">
        <v>15</v>
      </c>
      <c r="Q105" s="365">
        <f t="shared" si="7"/>
        <v>0</v>
      </c>
      <c r="R105" s="344">
        <f t="shared" si="8"/>
        <v>0</v>
      </c>
      <c r="S105" s="386" cm="1">
        <f t="array" ref="S105">_xlfn.IFS(E105="Air",R105,E105="Sea",M105,E105="Air+Sea",M105+R105)</f>
        <v>3.5</v>
      </c>
    </row>
    <row r="106" spans="1:19" x14ac:dyDescent="0.25">
      <c r="A106" s="1050"/>
      <c r="B106" s="421"/>
      <c r="C106" s="282" t="s">
        <v>263</v>
      </c>
      <c r="D106" s="431" t="s">
        <v>623</v>
      </c>
      <c r="E106" s="431" t="s">
        <v>11</v>
      </c>
      <c r="F106" s="431">
        <v>30</v>
      </c>
      <c r="G106" s="446">
        <v>20</v>
      </c>
      <c r="H106" s="430"/>
      <c r="I106" s="517"/>
      <c r="J106" s="408">
        <v>35</v>
      </c>
      <c r="K106" s="371">
        <v>250</v>
      </c>
      <c r="L106" s="499">
        <f t="shared" si="5"/>
        <v>700</v>
      </c>
      <c r="M106" s="347">
        <f t="shared" si="6"/>
        <v>2.8</v>
      </c>
      <c r="N106" s="450"/>
      <c r="O106" s="147"/>
      <c r="P106" s="136">
        <v>15</v>
      </c>
      <c r="Q106" s="365">
        <f t="shared" si="7"/>
        <v>0</v>
      </c>
      <c r="R106" s="344">
        <f t="shared" si="8"/>
        <v>0</v>
      </c>
      <c r="S106" s="386" cm="1">
        <f t="array" ref="S106">_xlfn.IFS(E106="Air",R106,E106="Sea",M106,E106="Air+Sea",M106+R106)</f>
        <v>2.8</v>
      </c>
    </row>
    <row r="107" spans="1:19" x14ac:dyDescent="0.25">
      <c r="A107" s="1050"/>
      <c r="B107" s="421"/>
      <c r="C107" s="282" t="s">
        <v>263</v>
      </c>
      <c r="D107" s="431" t="s">
        <v>624</v>
      </c>
      <c r="E107" s="431" t="s">
        <v>11</v>
      </c>
      <c r="F107" s="431">
        <v>15</v>
      </c>
      <c r="G107" s="446">
        <v>20</v>
      </c>
      <c r="H107" s="430" t="s">
        <v>625</v>
      </c>
      <c r="I107" s="517"/>
      <c r="J107" s="408">
        <v>35</v>
      </c>
      <c r="K107" s="371">
        <v>250</v>
      </c>
      <c r="L107" s="499">
        <f t="shared" si="5"/>
        <v>700</v>
      </c>
      <c r="M107" s="347">
        <f t="shared" si="6"/>
        <v>2.8</v>
      </c>
      <c r="N107" s="450"/>
      <c r="O107" s="147"/>
      <c r="P107" s="136">
        <v>15</v>
      </c>
      <c r="Q107" s="365">
        <f t="shared" si="7"/>
        <v>0</v>
      </c>
      <c r="R107" s="344">
        <f t="shared" si="8"/>
        <v>0</v>
      </c>
      <c r="S107" s="386" cm="1">
        <f t="array" ref="S107">_xlfn.IFS(E107="Air",R107,E107="Sea",M107,E107="Air+Sea",M107+R107)</f>
        <v>2.8</v>
      </c>
    </row>
    <row r="108" spans="1:19" ht="38.25" customHeight="1" x14ac:dyDescent="0.25">
      <c r="A108" s="1050"/>
      <c r="B108" s="421"/>
      <c r="C108" s="282" t="s">
        <v>263</v>
      </c>
      <c r="D108" s="431" t="s">
        <v>626</v>
      </c>
      <c r="E108" s="431" t="s">
        <v>11</v>
      </c>
      <c r="F108" s="431">
        <v>7</v>
      </c>
      <c r="G108" s="446">
        <v>10</v>
      </c>
      <c r="H108" s="430" t="s">
        <v>627</v>
      </c>
      <c r="I108" s="517"/>
      <c r="J108" s="408">
        <v>35</v>
      </c>
      <c r="K108" s="371">
        <v>250</v>
      </c>
      <c r="L108" s="499">
        <f t="shared" si="5"/>
        <v>350</v>
      </c>
      <c r="M108" s="347">
        <f t="shared" si="6"/>
        <v>1.4</v>
      </c>
      <c r="N108" s="450"/>
      <c r="O108" s="147"/>
      <c r="P108" s="136">
        <v>15</v>
      </c>
      <c r="Q108" s="365">
        <f t="shared" si="7"/>
        <v>0</v>
      </c>
      <c r="R108" s="344">
        <f t="shared" si="8"/>
        <v>0</v>
      </c>
      <c r="S108" s="386" cm="1">
        <f t="array" ref="S108">_xlfn.IFS(E108="Air",R108,E108="Sea",M108,E108="Air+Sea",M108+R108)</f>
        <v>1.4</v>
      </c>
    </row>
    <row r="109" spans="1:19" ht="25.5" customHeight="1" x14ac:dyDescent="0.25">
      <c r="A109" s="1050"/>
      <c r="B109" s="421"/>
      <c r="C109" s="282" t="s">
        <v>263</v>
      </c>
      <c r="D109" s="431" t="s">
        <v>628</v>
      </c>
      <c r="E109" s="431" t="s">
        <v>11</v>
      </c>
      <c r="F109" s="431">
        <v>20</v>
      </c>
      <c r="G109" s="446">
        <v>15</v>
      </c>
      <c r="H109" s="430" t="s">
        <v>629</v>
      </c>
      <c r="I109" s="517"/>
      <c r="J109" s="408">
        <v>35</v>
      </c>
      <c r="K109" s="371">
        <v>250</v>
      </c>
      <c r="L109" s="499">
        <f t="shared" si="5"/>
        <v>525</v>
      </c>
      <c r="M109" s="347">
        <f t="shared" si="6"/>
        <v>2.1</v>
      </c>
      <c r="N109" s="440"/>
      <c r="O109" s="366">
        <v>8</v>
      </c>
      <c r="P109" s="365">
        <v>15</v>
      </c>
      <c r="Q109" s="500">
        <f t="shared" si="7"/>
        <v>120</v>
      </c>
      <c r="R109" s="344">
        <f t="shared" si="8"/>
        <v>0</v>
      </c>
      <c r="S109" s="386" cm="1">
        <f t="array" ref="S109">_xlfn.IFS(E109="Air",R109,E109="Sea",M109,E109="Air+Sea",M109+R109)</f>
        <v>2.1</v>
      </c>
    </row>
    <row r="110" spans="1:19" ht="25.5" customHeight="1" x14ac:dyDescent="0.25">
      <c r="A110" s="1050"/>
      <c r="B110" s="459"/>
      <c r="C110" s="282" t="s">
        <v>263</v>
      </c>
      <c r="D110" s="431" t="s">
        <v>630</v>
      </c>
      <c r="E110" s="431" t="s">
        <v>11</v>
      </c>
      <c r="F110" s="431">
        <v>30</v>
      </c>
      <c r="G110" s="446">
        <v>30</v>
      </c>
      <c r="H110" s="430"/>
      <c r="I110" s="517"/>
      <c r="J110" s="408">
        <v>35</v>
      </c>
      <c r="K110" s="371">
        <v>250</v>
      </c>
      <c r="L110" s="499">
        <f t="shared" si="5"/>
        <v>1050</v>
      </c>
      <c r="M110" s="347">
        <f t="shared" si="6"/>
        <v>4.2</v>
      </c>
      <c r="N110" s="440"/>
      <c r="O110" s="366">
        <v>8</v>
      </c>
      <c r="P110" s="365">
        <v>15</v>
      </c>
      <c r="Q110" s="500">
        <f t="shared" si="7"/>
        <v>240</v>
      </c>
      <c r="R110" s="344">
        <f t="shared" si="8"/>
        <v>0</v>
      </c>
      <c r="S110" s="386" cm="1">
        <f t="array" ref="S110">_xlfn.IFS(E110="Air",R110,E110="Sea",M110,E110="Air+Sea",M110+R110)</f>
        <v>4.2</v>
      </c>
    </row>
    <row r="111" spans="1:19" x14ac:dyDescent="0.25">
      <c r="A111" s="1050"/>
      <c r="B111" s="421"/>
      <c r="C111" s="282" t="s">
        <v>180</v>
      </c>
      <c r="D111" s="431" t="s">
        <v>631</v>
      </c>
      <c r="E111" s="431" t="s">
        <v>10</v>
      </c>
      <c r="F111" s="431">
        <v>30</v>
      </c>
      <c r="G111" s="446">
        <v>40</v>
      </c>
      <c r="H111" s="430"/>
      <c r="I111" s="519"/>
      <c r="J111" s="366">
        <v>35</v>
      </c>
      <c r="K111" s="365">
        <v>250</v>
      </c>
      <c r="L111" s="500">
        <f t="shared" si="5"/>
        <v>1400</v>
      </c>
      <c r="M111" s="344">
        <f t="shared" si="6"/>
        <v>0</v>
      </c>
      <c r="N111" s="508"/>
      <c r="O111" s="332"/>
      <c r="P111" s="345">
        <v>15</v>
      </c>
      <c r="Q111" s="371">
        <f t="shared" si="7"/>
        <v>0</v>
      </c>
      <c r="R111" s="347">
        <f t="shared" si="8"/>
        <v>0</v>
      </c>
      <c r="S111" s="409" cm="1">
        <f t="array" ref="S111">_xlfn.IFS(E111="Air",R111,E111="Sea",M111,E111="Air+Sea",M111+R111)</f>
        <v>0</v>
      </c>
    </row>
    <row r="112" spans="1:19" x14ac:dyDescent="0.25">
      <c r="A112" s="1050"/>
      <c r="B112" s="421"/>
      <c r="C112" s="282" t="s">
        <v>180</v>
      </c>
      <c r="D112" s="431" t="s">
        <v>632</v>
      </c>
      <c r="E112" s="431" t="s">
        <v>10</v>
      </c>
      <c r="F112" s="431">
        <v>30</v>
      </c>
      <c r="G112" s="446">
        <v>30</v>
      </c>
      <c r="H112" s="430"/>
      <c r="I112" s="519"/>
      <c r="J112" s="366">
        <v>35</v>
      </c>
      <c r="K112" s="365">
        <v>250</v>
      </c>
      <c r="L112" s="500">
        <f t="shared" si="5"/>
        <v>1050</v>
      </c>
      <c r="M112" s="344">
        <f t="shared" si="6"/>
        <v>0</v>
      </c>
      <c r="N112" s="480">
        <v>0.8</v>
      </c>
      <c r="O112" s="408">
        <v>8</v>
      </c>
      <c r="P112" s="371">
        <v>15</v>
      </c>
      <c r="Q112" s="499">
        <f t="shared" si="7"/>
        <v>240</v>
      </c>
      <c r="R112" s="347">
        <f t="shared" si="8"/>
        <v>12.8</v>
      </c>
      <c r="S112" s="386" cm="1">
        <f t="array" ref="S112">_xlfn.IFS(E112="Air",R112,E112="Sea",M112,E112="Air+Sea",M112+R112)</f>
        <v>12.8</v>
      </c>
    </row>
    <row r="113" spans="1:20" x14ac:dyDescent="0.25">
      <c r="A113" s="1050"/>
      <c r="B113" s="421"/>
      <c r="C113" s="282" t="s">
        <v>180</v>
      </c>
      <c r="D113" s="431" t="s">
        <v>633</v>
      </c>
      <c r="E113" s="431" t="s">
        <v>10</v>
      </c>
      <c r="F113" s="431">
        <v>150</v>
      </c>
      <c r="G113" s="446">
        <v>100</v>
      </c>
      <c r="H113" s="430" t="s">
        <v>634</v>
      </c>
      <c r="I113" s="519"/>
      <c r="J113" s="366">
        <v>35</v>
      </c>
      <c r="K113" s="365">
        <v>250</v>
      </c>
      <c r="L113" s="500">
        <f t="shared" si="5"/>
        <v>3500</v>
      </c>
      <c r="M113" s="344">
        <f t="shared" si="6"/>
        <v>0</v>
      </c>
      <c r="N113" s="480">
        <v>0.1</v>
      </c>
      <c r="O113" s="408">
        <v>8</v>
      </c>
      <c r="P113" s="371">
        <v>15</v>
      </c>
      <c r="Q113" s="499">
        <f t="shared" si="7"/>
        <v>800</v>
      </c>
      <c r="R113" s="347">
        <f t="shared" si="8"/>
        <v>5.3333333333333339</v>
      </c>
      <c r="S113" s="386" cm="1">
        <f t="array" ref="S113">_xlfn.IFS(E113="Air",R113,E113="Sea",M113,E113="Air+Sea",M113+R113)</f>
        <v>5.3333333333333339</v>
      </c>
    </row>
    <row r="114" spans="1:20" x14ac:dyDescent="0.25">
      <c r="A114" s="1050"/>
      <c r="B114" s="421"/>
      <c r="C114" s="282" t="s">
        <v>180</v>
      </c>
      <c r="D114" s="431" t="s">
        <v>635</v>
      </c>
      <c r="E114" s="431" t="s">
        <v>10</v>
      </c>
      <c r="F114" s="431">
        <v>210</v>
      </c>
      <c r="G114" s="446">
        <v>200</v>
      </c>
      <c r="H114" s="430" t="s">
        <v>634</v>
      </c>
      <c r="I114" s="519"/>
      <c r="J114" s="366">
        <v>15</v>
      </c>
      <c r="K114" s="365">
        <v>250</v>
      </c>
      <c r="L114" s="500">
        <f t="shared" si="5"/>
        <v>3000</v>
      </c>
      <c r="M114" s="344">
        <f t="shared" si="6"/>
        <v>0</v>
      </c>
      <c r="N114" s="480">
        <v>0.1</v>
      </c>
      <c r="O114" s="408">
        <v>5</v>
      </c>
      <c r="P114" s="371">
        <v>15</v>
      </c>
      <c r="Q114" s="499">
        <f t="shared" si="7"/>
        <v>1000</v>
      </c>
      <c r="R114" s="347">
        <f t="shared" si="8"/>
        <v>6.6666666666666679</v>
      </c>
      <c r="S114" s="386" cm="1">
        <f t="array" ref="S114">_xlfn.IFS(E114="Air",R114,E114="Sea",M114,E114="Air+Sea",M114+R114)</f>
        <v>6.6666666666666679</v>
      </c>
    </row>
    <row r="115" spans="1:20" x14ac:dyDescent="0.25">
      <c r="A115" s="1050"/>
      <c r="B115" s="421"/>
      <c r="C115" s="282" t="s">
        <v>180</v>
      </c>
      <c r="D115" s="431" t="s">
        <v>636</v>
      </c>
      <c r="E115" s="431" t="s">
        <v>10</v>
      </c>
      <c r="F115" s="431">
        <v>30</v>
      </c>
      <c r="G115" s="446">
        <v>40</v>
      </c>
      <c r="H115" s="430" t="s">
        <v>634</v>
      </c>
      <c r="I115" s="519"/>
      <c r="J115" s="366"/>
      <c r="K115" s="365">
        <v>250</v>
      </c>
      <c r="L115" s="500">
        <f t="shared" si="5"/>
        <v>0</v>
      </c>
      <c r="M115" s="344">
        <f t="shared" si="6"/>
        <v>0</v>
      </c>
      <c r="N115" s="480"/>
      <c r="O115" s="408"/>
      <c r="P115" s="371">
        <v>15</v>
      </c>
      <c r="Q115" s="499">
        <f t="shared" si="7"/>
        <v>0</v>
      </c>
      <c r="R115" s="347">
        <f t="shared" si="8"/>
        <v>0</v>
      </c>
      <c r="S115" s="409" cm="1">
        <f t="array" ref="S115">_xlfn.IFS(E115="Air",R115,E115="Sea",M115,E115="Air+Sea",M115+R115)</f>
        <v>0</v>
      </c>
    </row>
    <row r="116" spans="1:20" x14ac:dyDescent="0.25">
      <c r="A116" s="1050"/>
      <c r="B116" s="421"/>
      <c r="C116" s="282" t="s">
        <v>180</v>
      </c>
      <c r="D116" s="431" t="s">
        <v>637</v>
      </c>
      <c r="E116" s="431" t="s">
        <v>10</v>
      </c>
      <c r="F116" s="431"/>
      <c r="G116" s="446">
        <v>45</v>
      </c>
      <c r="H116" s="430"/>
      <c r="I116" s="519"/>
      <c r="J116" s="366"/>
      <c r="K116" s="365">
        <v>250</v>
      </c>
      <c r="L116" s="500">
        <f t="shared" si="5"/>
        <v>0</v>
      </c>
      <c r="M116" s="344">
        <f t="shared" si="6"/>
        <v>0</v>
      </c>
      <c r="N116" s="480"/>
      <c r="O116" s="408"/>
      <c r="P116" s="371">
        <v>15</v>
      </c>
      <c r="Q116" s="499">
        <f t="shared" si="7"/>
        <v>0</v>
      </c>
      <c r="R116" s="347">
        <f t="shared" si="8"/>
        <v>0</v>
      </c>
      <c r="S116" s="409" cm="1">
        <f t="array" ref="S116">_xlfn.IFS(E116="Air",R116,E116="Sea",M116,E116="Air+Sea",M116+R116)</f>
        <v>0</v>
      </c>
    </row>
    <row r="117" spans="1:20" x14ac:dyDescent="0.25">
      <c r="A117" s="1050"/>
      <c r="B117" s="423" t="s">
        <v>250</v>
      </c>
      <c r="C117" s="285" t="s">
        <v>180</v>
      </c>
      <c r="D117" s="285" t="s">
        <v>250</v>
      </c>
      <c r="E117" s="285"/>
      <c r="F117" s="285">
        <v>120</v>
      </c>
      <c r="G117" s="341">
        <v>120</v>
      </c>
      <c r="H117" s="133"/>
      <c r="I117" s="522"/>
      <c r="J117" s="147"/>
      <c r="K117" s="136">
        <v>250</v>
      </c>
      <c r="L117" s="136">
        <f t="shared" si="5"/>
        <v>0</v>
      </c>
      <c r="M117" s="344">
        <f t="shared" si="6"/>
        <v>0</v>
      </c>
      <c r="N117" s="450"/>
      <c r="O117" s="147"/>
      <c r="P117" s="136">
        <v>15</v>
      </c>
      <c r="Q117" s="365">
        <f t="shared" si="7"/>
        <v>0</v>
      </c>
      <c r="R117" s="344">
        <f t="shared" si="8"/>
        <v>0</v>
      </c>
      <c r="S117" s="387" t="e" cm="1">
        <f t="array" ref="S117">_xlfn.IFS(E117="Air",R117,E117="Sea",M117,E117="Air+Sea",M117+R117)</f>
        <v>#N/A</v>
      </c>
      <c r="T117" s="116"/>
    </row>
    <row r="118" spans="1:20" x14ac:dyDescent="0.25">
      <c r="A118" s="1050"/>
      <c r="B118" s="1049" t="s">
        <v>255</v>
      </c>
      <c r="C118" s="285" t="s">
        <v>180</v>
      </c>
      <c r="D118" s="285" t="s">
        <v>392</v>
      </c>
      <c r="E118" s="285"/>
      <c r="F118" s="285">
        <v>10</v>
      </c>
      <c r="G118" s="341">
        <v>10</v>
      </c>
      <c r="H118" s="133"/>
      <c r="I118" s="522"/>
      <c r="J118" s="147"/>
      <c r="K118" s="136">
        <v>250</v>
      </c>
      <c r="L118" s="136">
        <f t="shared" si="5"/>
        <v>0</v>
      </c>
      <c r="M118" s="344">
        <f t="shared" si="6"/>
        <v>0</v>
      </c>
      <c r="N118" s="450"/>
      <c r="O118" s="147"/>
      <c r="P118" s="136">
        <v>15</v>
      </c>
      <c r="Q118" s="365">
        <f t="shared" si="7"/>
        <v>0</v>
      </c>
      <c r="R118" s="344">
        <f t="shared" si="8"/>
        <v>0</v>
      </c>
      <c r="S118" s="387" t="e" cm="1">
        <f t="array" ref="S118">_xlfn.IFS(E118="Air",R118,E118="Sea",M118,E118="Air+Sea",M118+R118)</f>
        <v>#N/A</v>
      </c>
      <c r="T118" s="116"/>
    </row>
    <row r="119" spans="1:20" x14ac:dyDescent="0.25">
      <c r="A119" s="1050"/>
      <c r="B119" s="1049"/>
      <c r="C119" s="285" t="s">
        <v>180</v>
      </c>
      <c r="D119" s="285" t="s">
        <v>255</v>
      </c>
      <c r="E119" s="285"/>
      <c r="F119" s="285">
        <v>60</v>
      </c>
      <c r="G119" s="341">
        <v>60</v>
      </c>
      <c r="H119" s="133"/>
      <c r="I119" s="522"/>
      <c r="J119" s="147"/>
      <c r="K119" s="136">
        <v>250</v>
      </c>
      <c r="L119" s="136">
        <f t="shared" si="5"/>
        <v>0</v>
      </c>
      <c r="M119" s="344">
        <f t="shared" si="6"/>
        <v>0</v>
      </c>
      <c r="N119" s="450"/>
      <c r="O119" s="147"/>
      <c r="P119" s="136">
        <v>15</v>
      </c>
      <c r="Q119" s="365">
        <f t="shared" si="7"/>
        <v>0</v>
      </c>
      <c r="R119" s="344">
        <f t="shared" si="8"/>
        <v>0</v>
      </c>
      <c r="S119" s="387" t="e" cm="1">
        <f t="array" ref="S119">_xlfn.IFS(E119="Air",R119,E119="Sea",M119,E119="Air+Sea",M119+R119)</f>
        <v>#N/A</v>
      </c>
      <c r="T119" s="116"/>
    </row>
    <row r="120" spans="1:20" ht="30" x14ac:dyDescent="0.25">
      <c r="A120" s="1050"/>
      <c r="B120" s="423" t="s">
        <v>393</v>
      </c>
      <c r="C120" s="285" t="s">
        <v>180</v>
      </c>
      <c r="D120" s="285" t="s">
        <v>257</v>
      </c>
      <c r="E120" s="285"/>
      <c r="F120" s="285">
        <v>115</v>
      </c>
      <c r="G120" s="341">
        <v>30</v>
      </c>
      <c r="H120" s="133"/>
      <c r="I120" s="522"/>
      <c r="J120" s="147"/>
      <c r="K120" s="136">
        <v>250</v>
      </c>
      <c r="L120" s="136">
        <f t="shared" si="5"/>
        <v>0</v>
      </c>
      <c r="M120" s="344">
        <f t="shared" si="6"/>
        <v>0</v>
      </c>
      <c r="N120" s="450"/>
      <c r="O120" s="147"/>
      <c r="P120" s="136">
        <v>15</v>
      </c>
      <c r="Q120" s="365">
        <f t="shared" si="7"/>
        <v>0</v>
      </c>
      <c r="R120" s="344">
        <f t="shared" si="8"/>
        <v>0</v>
      </c>
      <c r="S120" s="387" t="e" cm="1">
        <f t="array" ref="S120">_xlfn.IFS(E120="Air",R120,E120="Sea",M120,E120="Air+Sea",M120+R120)</f>
        <v>#N/A</v>
      </c>
      <c r="T120" s="116"/>
    </row>
    <row r="121" spans="1:20" ht="15" customHeight="1" x14ac:dyDescent="0.25">
      <c r="A121" s="1050"/>
      <c r="B121" s="460" t="s">
        <v>394</v>
      </c>
      <c r="C121" s="131" t="s">
        <v>395</v>
      </c>
      <c r="D121" s="131" t="s">
        <v>381</v>
      </c>
      <c r="E121" s="131"/>
      <c r="F121" s="131"/>
      <c r="G121" s="132"/>
      <c r="H121" s="133"/>
      <c r="I121" s="456"/>
      <c r="J121" s="147"/>
      <c r="K121" s="136">
        <v>250</v>
      </c>
      <c r="L121" s="136">
        <f t="shared" si="5"/>
        <v>0</v>
      </c>
      <c r="M121" s="137">
        <f t="shared" si="6"/>
        <v>0</v>
      </c>
      <c r="N121" s="450"/>
      <c r="O121" s="147"/>
      <c r="P121" s="136">
        <v>15</v>
      </c>
      <c r="Q121" s="365">
        <f t="shared" si="7"/>
        <v>0</v>
      </c>
      <c r="R121" s="344">
        <f t="shared" si="8"/>
        <v>0</v>
      </c>
      <c r="S121" s="387" t="e" cm="1">
        <f t="array" ref="S121">_xlfn.IFS(E121="Air",R121,E121="Sea",M121,E121="Air+Sea",M121+R121)</f>
        <v>#N/A</v>
      </c>
      <c r="T121" s="116"/>
    </row>
    <row r="122" spans="1:20" x14ac:dyDescent="0.25">
      <c r="A122" s="1050"/>
      <c r="B122" s="460" t="s">
        <v>396</v>
      </c>
      <c r="C122" s="131" t="s">
        <v>180</v>
      </c>
      <c r="D122" s="439" t="s">
        <v>638</v>
      </c>
      <c r="E122" s="285"/>
      <c r="F122" s="131">
        <v>60</v>
      </c>
      <c r="G122" s="132">
        <v>60</v>
      </c>
      <c r="H122" s="133"/>
      <c r="I122" s="522"/>
      <c r="J122" s="147"/>
      <c r="K122" s="136">
        <v>250</v>
      </c>
      <c r="L122" s="136">
        <f t="shared" si="5"/>
        <v>0</v>
      </c>
      <c r="M122" s="344">
        <f t="shared" si="6"/>
        <v>0</v>
      </c>
      <c r="N122" s="450"/>
      <c r="O122" s="147"/>
      <c r="P122" s="136">
        <v>15</v>
      </c>
      <c r="Q122" s="365">
        <f t="shared" si="7"/>
        <v>0</v>
      </c>
      <c r="R122" s="344">
        <f t="shared" si="8"/>
        <v>0</v>
      </c>
      <c r="S122" s="387" t="e" cm="1">
        <f t="array" ref="S122">_xlfn.IFS(E122="Air",R122,E122="Sea",M122,E122="Air+Sea",M122+R122)</f>
        <v>#N/A</v>
      </c>
      <c r="T122" s="116"/>
    </row>
    <row r="123" spans="1:20" x14ac:dyDescent="0.25">
      <c r="A123" s="1050"/>
      <c r="B123" s="460" t="s">
        <v>397</v>
      </c>
      <c r="C123" s="131" t="s">
        <v>150</v>
      </c>
      <c r="D123" s="131" t="s">
        <v>381</v>
      </c>
      <c r="E123" s="131"/>
      <c r="F123" s="131"/>
      <c r="G123" s="132"/>
      <c r="H123" s="133"/>
      <c r="I123" s="456"/>
      <c r="J123" s="147"/>
      <c r="K123" s="136">
        <v>250</v>
      </c>
      <c r="L123" s="136">
        <f t="shared" si="5"/>
        <v>0</v>
      </c>
      <c r="M123" s="137">
        <f t="shared" si="6"/>
        <v>0</v>
      </c>
      <c r="N123" s="450"/>
      <c r="O123" s="147"/>
      <c r="P123" s="136">
        <v>15</v>
      </c>
      <c r="Q123" s="365">
        <f t="shared" si="7"/>
        <v>0</v>
      </c>
      <c r="R123" s="344">
        <f t="shared" si="8"/>
        <v>0</v>
      </c>
      <c r="S123" s="387" t="e" cm="1">
        <f t="array" ref="S123">_xlfn.IFS(E123="Air",R123,E123="Sea",M123,E123="Air+Sea",M123+R123)</f>
        <v>#N/A</v>
      </c>
      <c r="T123" s="116"/>
    </row>
    <row r="124" spans="1:20" x14ac:dyDescent="0.25">
      <c r="A124" s="1050"/>
      <c r="B124" s="423" t="s">
        <v>262</v>
      </c>
      <c r="C124" s="285" t="s">
        <v>263</v>
      </c>
      <c r="D124" s="285" t="s">
        <v>262</v>
      </c>
      <c r="E124" s="285"/>
      <c r="F124" s="285">
        <v>60</v>
      </c>
      <c r="G124" s="341">
        <v>60</v>
      </c>
      <c r="H124" s="133" t="s">
        <v>548</v>
      </c>
      <c r="I124" s="522"/>
      <c r="J124" s="147"/>
      <c r="K124" s="136">
        <v>250</v>
      </c>
      <c r="L124" s="136">
        <f t="shared" si="5"/>
        <v>0</v>
      </c>
      <c r="M124" s="344">
        <f t="shared" si="6"/>
        <v>0</v>
      </c>
      <c r="N124" s="450"/>
      <c r="O124" s="147"/>
      <c r="P124" s="136">
        <v>15</v>
      </c>
      <c r="Q124" s="365">
        <f t="shared" si="7"/>
        <v>0</v>
      </c>
      <c r="R124" s="344">
        <f t="shared" si="8"/>
        <v>0</v>
      </c>
      <c r="S124" s="387" t="e" cm="1">
        <f t="array" ref="S124">_xlfn.IFS(E124="Air",R124,E124="Sea",M124,E124="Air+Sea",M124+R124)</f>
        <v>#N/A</v>
      </c>
      <c r="T124" s="116"/>
    </row>
    <row r="125" spans="1:20" x14ac:dyDescent="0.25">
      <c r="A125" s="1050"/>
      <c r="B125" s="460" t="s">
        <v>398</v>
      </c>
      <c r="C125" s="131" t="s">
        <v>263</v>
      </c>
      <c r="D125" s="131"/>
      <c r="E125" s="131"/>
      <c r="F125" s="131"/>
      <c r="G125" s="132"/>
      <c r="H125" s="133"/>
      <c r="I125" s="456"/>
      <c r="J125" s="147"/>
      <c r="K125" s="136">
        <v>250</v>
      </c>
      <c r="L125" s="136">
        <f t="shared" si="5"/>
        <v>0</v>
      </c>
      <c r="M125" s="137">
        <f t="shared" si="6"/>
        <v>0</v>
      </c>
      <c r="N125" s="450"/>
      <c r="O125" s="147"/>
      <c r="P125" s="136">
        <v>15</v>
      </c>
      <c r="Q125" s="365">
        <f t="shared" si="7"/>
        <v>0</v>
      </c>
      <c r="R125" s="344">
        <f t="shared" si="8"/>
        <v>0</v>
      </c>
      <c r="S125" s="387" t="e" cm="1">
        <f t="array" ref="S125">_xlfn.IFS(E125="Air",R125,E125="Sea",M125,E125="Air+Sea",M125+R125)</f>
        <v>#N/A</v>
      </c>
      <c r="T125" s="116"/>
    </row>
    <row r="126" spans="1:20" x14ac:dyDescent="0.25">
      <c r="A126" s="1050"/>
      <c r="B126" s="1049" t="s">
        <v>266</v>
      </c>
      <c r="C126" s="285" t="s">
        <v>399</v>
      </c>
      <c r="D126" s="285" t="s">
        <v>400</v>
      </c>
      <c r="E126" s="285"/>
      <c r="F126" s="285">
        <v>30</v>
      </c>
      <c r="G126" s="341">
        <v>60</v>
      </c>
      <c r="H126" s="133" t="s">
        <v>548</v>
      </c>
      <c r="I126" s="522">
        <v>0.4</v>
      </c>
      <c r="J126" s="147"/>
      <c r="K126" s="136">
        <v>250</v>
      </c>
      <c r="L126" s="136">
        <f t="shared" si="5"/>
        <v>0</v>
      </c>
      <c r="M126" s="344">
        <f t="shared" si="6"/>
        <v>0</v>
      </c>
      <c r="N126" s="450"/>
      <c r="O126" s="147"/>
      <c r="P126" s="136">
        <v>15</v>
      </c>
      <c r="Q126" s="365">
        <f t="shared" si="7"/>
        <v>0</v>
      </c>
      <c r="R126" s="344">
        <f t="shared" si="8"/>
        <v>0</v>
      </c>
      <c r="S126" s="387" t="e" cm="1">
        <f t="array" ref="S126">_xlfn.IFS(E126="Air",R126,E126="Sea",M126,E126="Air+Sea",M126+R126)</f>
        <v>#N/A</v>
      </c>
      <c r="T126" s="116"/>
    </row>
    <row r="127" spans="1:20" x14ac:dyDescent="0.25">
      <c r="A127" s="1050"/>
      <c r="B127" s="1049"/>
      <c r="C127" s="285" t="s">
        <v>399</v>
      </c>
      <c r="D127" s="285" t="s">
        <v>266</v>
      </c>
      <c r="E127" s="285"/>
      <c r="F127" s="285">
        <v>120</v>
      </c>
      <c r="G127" s="341">
        <v>120</v>
      </c>
      <c r="H127" s="133" t="s">
        <v>548</v>
      </c>
      <c r="I127" s="522"/>
      <c r="J127" s="147"/>
      <c r="K127" s="136">
        <v>250</v>
      </c>
      <c r="L127" s="136">
        <f t="shared" si="5"/>
        <v>0</v>
      </c>
      <c r="M127" s="344">
        <f t="shared" si="6"/>
        <v>0</v>
      </c>
      <c r="N127" s="450"/>
      <c r="O127" s="147"/>
      <c r="P127" s="136">
        <v>15</v>
      </c>
      <c r="Q127" s="365">
        <f t="shared" si="7"/>
        <v>0</v>
      </c>
      <c r="R127" s="344">
        <f t="shared" si="8"/>
        <v>0</v>
      </c>
      <c r="S127" s="387" t="e" cm="1">
        <f t="array" ref="S127">_xlfn.IFS(E127="Air",R127,E127="Sea",M127,E127="Air+Sea",M127+R127)</f>
        <v>#N/A</v>
      </c>
      <c r="T127" s="116"/>
    </row>
    <row r="128" spans="1:20" x14ac:dyDescent="0.25">
      <c r="A128" s="1050"/>
      <c r="B128" s="460" t="s">
        <v>401</v>
      </c>
      <c r="C128" s="131" t="s">
        <v>402</v>
      </c>
      <c r="D128" s="131"/>
      <c r="E128" s="131"/>
      <c r="F128" s="131"/>
      <c r="G128" s="132"/>
      <c r="H128" s="133"/>
      <c r="I128" s="456"/>
      <c r="J128" s="147"/>
      <c r="K128" s="136">
        <v>250</v>
      </c>
      <c r="L128" s="136">
        <f t="shared" si="5"/>
        <v>0</v>
      </c>
      <c r="M128" s="137">
        <f t="shared" si="6"/>
        <v>0</v>
      </c>
      <c r="N128" s="450"/>
      <c r="O128" s="147"/>
      <c r="P128" s="136">
        <v>15</v>
      </c>
      <c r="Q128" s="365">
        <f t="shared" si="7"/>
        <v>0</v>
      </c>
      <c r="R128" s="344">
        <f t="shared" si="8"/>
        <v>0</v>
      </c>
      <c r="S128" s="387" t="e" cm="1">
        <f t="array" ref="S128">_xlfn.IFS(E128="Air",R128,E128="Sea",M128,E128="Air+Sea",M128+R128)</f>
        <v>#N/A</v>
      </c>
      <c r="T128" s="116"/>
    </row>
    <row r="129" spans="1:20" x14ac:dyDescent="0.25">
      <c r="A129" s="1050"/>
      <c r="B129" s="421" t="s">
        <v>271</v>
      </c>
      <c r="C129" s="150" t="s">
        <v>402</v>
      </c>
      <c r="D129" s="144" t="s">
        <v>271</v>
      </c>
      <c r="E129" s="150" t="s">
        <v>11</v>
      </c>
      <c r="F129" s="150">
        <v>600</v>
      </c>
      <c r="G129" s="145">
        <v>750</v>
      </c>
      <c r="H129" s="232"/>
      <c r="I129" s="511"/>
      <c r="J129" s="331">
        <v>3</v>
      </c>
      <c r="K129" s="124">
        <v>250</v>
      </c>
      <c r="L129" s="124">
        <f t="shared" si="5"/>
        <v>2250</v>
      </c>
      <c r="M129" s="125">
        <f t="shared" si="6"/>
        <v>9</v>
      </c>
      <c r="N129" s="450"/>
      <c r="O129" s="147"/>
      <c r="P129" s="136">
        <v>15</v>
      </c>
      <c r="Q129" s="365">
        <f t="shared" si="7"/>
        <v>0</v>
      </c>
      <c r="R129" s="344">
        <f t="shared" si="8"/>
        <v>0</v>
      </c>
      <c r="S129" s="386" cm="1">
        <f t="array" ref="S129">_xlfn.IFS(E129="Air",R129,E129="Sea",M129,E129="Air+Sea",M129+R129)</f>
        <v>9</v>
      </c>
      <c r="T129" s="116"/>
    </row>
    <row r="130" spans="1:20" x14ac:dyDescent="0.25">
      <c r="A130" s="1050"/>
      <c r="B130" s="460" t="s">
        <v>403</v>
      </c>
      <c r="C130" s="131" t="s">
        <v>150</v>
      </c>
      <c r="D130" s="131" t="s">
        <v>381</v>
      </c>
      <c r="E130" s="131"/>
      <c r="F130" s="131"/>
      <c r="G130" s="132"/>
      <c r="H130" s="133"/>
      <c r="I130" s="456"/>
      <c r="J130" s="147"/>
      <c r="K130" s="136">
        <v>250</v>
      </c>
      <c r="L130" s="136">
        <f t="shared" si="5"/>
        <v>0</v>
      </c>
      <c r="M130" s="137">
        <f t="shared" si="6"/>
        <v>0</v>
      </c>
      <c r="N130" s="450"/>
      <c r="O130" s="147"/>
      <c r="P130" s="136">
        <v>15</v>
      </c>
      <c r="Q130" s="136">
        <f t="shared" si="7"/>
        <v>0</v>
      </c>
      <c r="R130" s="344">
        <f t="shared" si="8"/>
        <v>0</v>
      </c>
      <c r="S130" s="387" t="e" cm="1">
        <f t="array" ref="S130">_xlfn.IFS(E130="Air",R130,E130="Sea",M130,E130="Air+Sea",M130+R130)</f>
        <v>#N/A</v>
      </c>
      <c r="T130" s="116"/>
    </row>
    <row r="131" spans="1:20" ht="30" x14ac:dyDescent="0.25">
      <c r="A131" s="1050" t="s">
        <v>404</v>
      </c>
      <c r="B131" s="423" t="s">
        <v>286</v>
      </c>
      <c r="C131" s="285" t="s">
        <v>405</v>
      </c>
      <c r="D131" s="285" t="s">
        <v>288</v>
      </c>
      <c r="E131" s="285"/>
      <c r="F131" s="285"/>
      <c r="G131" s="341"/>
      <c r="H131" s="133"/>
      <c r="I131" s="456"/>
      <c r="J131" s="147"/>
      <c r="K131" s="136">
        <v>250</v>
      </c>
      <c r="L131" s="136">
        <f t="shared" si="5"/>
        <v>0</v>
      </c>
      <c r="M131" s="137">
        <f t="shared" si="6"/>
        <v>0</v>
      </c>
      <c r="N131" s="450"/>
      <c r="O131" s="147"/>
      <c r="P131" s="136">
        <v>15</v>
      </c>
      <c r="Q131" s="136">
        <f t="shared" si="7"/>
        <v>0</v>
      </c>
      <c r="R131" s="344">
        <f t="shared" si="8"/>
        <v>0</v>
      </c>
      <c r="S131" s="387" t="e" cm="1">
        <f t="array" ref="S131">_xlfn.IFS(E131="Air",R131,E131="Sea",M131,E131="Air+Sea",M131+R131)</f>
        <v>#N/A</v>
      </c>
      <c r="T131" s="116"/>
    </row>
    <row r="132" spans="1:20" x14ac:dyDescent="0.25">
      <c r="A132" s="1050"/>
      <c r="B132" s="1051" t="s">
        <v>406</v>
      </c>
      <c r="C132" s="150" t="s">
        <v>180</v>
      </c>
      <c r="D132" s="150" t="s">
        <v>407</v>
      </c>
      <c r="E132" s="150" t="s">
        <v>11</v>
      </c>
      <c r="F132" s="150">
        <v>20</v>
      </c>
      <c r="G132" s="145">
        <v>60</v>
      </c>
      <c r="H132" s="232"/>
      <c r="I132" s="454">
        <v>0.3</v>
      </c>
      <c r="J132" s="331">
        <v>15</v>
      </c>
      <c r="K132" s="124">
        <v>250</v>
      </c>
      <c r="L132" s="124">
        <f t="shared" si="5"/>
        <v>900</v>
      </c>
      <c r="M132" s="125">
        <f t="shared" si="6"/>
        <v>1.08</v>
      </c>
      <c r="N132" s="450"/>
      <c r="O132" s="147"/>
      <c r="P132" s="136">
        <v>15</v>
      </c>
      <c r="Q132" s="365">
        <f t="shared" si="7"/>
        <v>0</v>
      </c>
      <c r="R132" s="344">
        <f t="shared" si="8"/>
        <v>0</v>
      </c>
      <c r="S132" s="386" cm="1">
        <f t="array" ref="S132">_xlfn.IFS(E132="Air",R132,E132="Sea",M132,E132="Air+Sea",M132+R132)</f>
        <v>1.08</v>
      </c>
      <c r="T132" s="116"/>
    </row>
    <row r="133" spans="1:20" x14ac:dyDescent="0.25">
      <c r="A133" s="1050"/>
      <c r="B133" s="1051"/>
      <c r="C133" s="150" t="s">
        <v>180</v>
      </c>
      <c r="D133" s="144" t="s">
        <v>303</v>
      </c>
      <c r="E133" s="150" t="s">
        <v>11</v>
      </c>
      <c r="F133" s="150">
        <v>140</v>
      </c>
      <c r="G133" s="145">
        <v>60</v>
      </c>
      <c r="H133" s="232"/>
      <c r="I133" s="454">
        <v>0.3</v>
      </c>
      <c r="J133" s="331">
        <v>15</v>
      </c>
      <c r="K133" s="124">
        <v>250</v>
      </c>
      <c r="L133" s="124">
        <f t="shared" si="5"/>
        <v>900</v>
      </c>
      <c r="M133" s="125">
        <f t="shared" si="6"/>
        <v>1.08</v>
      </c>
      <c r="N133" s="450"/>
      <c r="O133" s="147"/>
      <c r="P133" s="136">
        <v>15</v>
      </c>
      <c r="Q133" s="365">
        <f t="shared" si="7"/>
        <v>0</v>
      </c>
      <c r="R133" s="344">
        <f t="shared" si="8"/>
        <v>0</v>
      </c>
      <c r="S133" s="386" cm="1">
        <f t="array" ref="S133">_xlfn.IFS(E133="Air",R133,E133="Sea",M133,E133="Air+Sea",M133+R133)</f>
        <v>1.08</v>
      </c>
      <c r="T133" s="116"/>
    </row>
    <row r="134" spans="1:20" x14ac:dyDescent="0.25">
      <c r="A134" s="1050"/>
      <c r="B134" s="460" t="s">
        <v>376</v>
      </c>
      <c r="C134" s="131"/>
      <c r="D134" s="131"/>
      <c r="E134" s="131"/>
      <c r="F134" s="131"/>
      <c r="G134" s="132"/>
      <c r="H134" s="133"/>
      <c r="I134" s="456"/>
      <c r="J134" s="147"/>
      <c r="K134" s="136">
        <v>250</v>
      </c>
      <c r="L134" s="136">
        <f t="shared" si="5"/>
        <v>0</v>
      </c>
      <c r="M134" s="137">
        <f t="shared" si="6"/>
        <v>0</v>
      </c>
      <c r="N134" s="450"/>
      <c r="O134" s="147"/>
      <c r="P134" s="136">
        <v>15</v>
      </c>
      <c r="Q134" s="136">
        <f t="shared" si="7"/>
        <v>0</v>
      </c>
      <c r="R134" s="344">
        <f t="shared" si="8"/>
        <v>0</v>
      </c>
      <c r="S134" s="387" t="e" cm="1">
        <f t="array" ref="S134">_xlfn.IFS(E134="Air",R134,E134="Sea",M134,E134="Air+Sea",M134+R134)</f>
        <v>#N/A</v>
      </c>
      <c r="T134" s="116"/>
    </row>
    <row r="135" spans="1:20" ht="15" customHeight="1" x14ac:dyDescent="0.25">
      <c r="A135" s="1050" t="s">
        <v>408</v>
      </c>
      <c r="B135" s="421" t="s">
        <v>308</v>
      </c>
      <c r="C135" s="150" t="s">
        <v>308</v>
      </c>
      <c r="D135" s="144" t="s">
        <v>309</v>
      </c>
      <c r="E135" s="150" t="s">
        <v>11</v>
      </c>
      <c r="F135" s="150"/>
      <c r="G135" s="145"/>
      <c r="H135" s="232"/>
      <c r="I135" s="454"/>
      <c r="J135" s="331"/>
      <c r="K135" s="124">
        <v>250</v>
      </c>
      <c r="L135" s="124">
        <f t="shared" si="5"/>
        <v>0</v>
      </c>
      <c r="M135" s="125">
        <f t="shared" si="6"/>
        <v>0</v>
      </c>
      <c r="N135" s="450"/>
      <c r="O135" s="147"/>
      <c r="P135" s="136">
        <v>15</v>
      </c>
      <c r="Q135" s="365">
        <f t="shared" si="7"/>
        <v>0</v>
      </c>
      <c r="R135" s="344">
        <f t="shared" si="8"/>
        <v>0</v>
      </c>
      <c r="S135" s="386" cm="1">
        <f t="array" ref="S135">_xlfn.IFS(E135="Air",R135,E135="Sea",M135,E135="Air+Sea",M135+R135)</f>
        <v>0</v>
      </c>
      <c r="T135" s="116"/>
    </row>
    <row r="136" spans="1:20" x14ac:dyDescent="0.25">
      <c r="A136" s="1050"/>
      <c r="B136" s="530"/>
      <c r="C136" s="282" t="s">
        <v>308</v>
      </c>
      <c r="D136" s="282" t="s">
        <v>639</v>
      </c>
      <c r="E136" s="282" t="s">
        <v>11</v>
      </c>
      <c r="F136" s="282">
        <v>600</v>
      </c>
      <c r="G136" s="402">
        <v>600</v>
      </c>
      <c r="H136" s="527" t="s">
        <v>640</v>
      </c>
      <c r="I136" s="521"/>
      <c r="J136" s="332">
        <v>1</v>
      </c>
      <c r="K136" s="345">
        <v>250</v>
      </c>
      <c r="L136" s="345">
        <f t="shared" si="5"/>
        <v>600</v>
      </c>
      <c r="M136" s="347">
        <f t="shared" si="6"/>
        <v>2.4</v>
      </c>
      <c r="N136" s="450"/>
      <c r="O136" s="147"/>
      <c r="P136" s="136">
        <v>15</v>
      </c>
      <c r="Q136" s="365">
        <f t="shared" si="7"/>
        <v>0</v>
      </c>
      <c r="R136" s="344">
        <f t="shared" si="8"/>
        <v>0</v>
      </c>
      <c r="S136" s="386" cm="1">
        <f t="array" ref="S136">_xlfn.IFS(E136="Air",R136,E136="Sea",M136,E136="Air+Sea",M136+R136)</f>
        <v>2.4</v>
      </c>
      <c r="T136" s="116"/>
    </row>
    <row r="137" spans="1:20" x14ac:dyDescent="0.25">
      <c r="A137" s="1050"/>
      <c r="B137" s="464"/>
      <c r="C137" s="282" t="s">
        <v>402</v>
      </c>
      <c r="D137" s="283" t="s">
        <v>641</v>
      </c>
      <c r="E137" s="431" t="s">
        <v>11</v>
      </c>
      <c r="F137" s="282">
        <v>180</v>
      </c>
      <c r="G137" s="402">
        <v>120</v>
      </c>
      <c r="H137" s="526" t="s">
        <v>642</v>
      </c>
      <c r="I137" s="517"/>
      <c r="J137" s="408">
        <v>2</v>
      </c>
      <c r="K137" s="371">
        <v>250</v>
      </c>
      <c r="L137" s="499">
        <f t="shared" si="5"/>
        <v>240</v>
      </c>
      <c r="M137" s="347">
        <f t="shared" si="6"/>
        <v>0.96</v>
      </c>
      <c r="N137" s="450"/>
      <c r="O137" s="147"/>
      <c r="P137" s="136">
        <v>15</v>
      </c>
      <c r="Q137" s="365">
        <f t="shared" si="7"/>
        <v>0</v>
      </c>
      <c r="R137" s="344">
        <f t="shared" si="8"/>
        <v>0</v>
      </c>
      <c r="S137" s="386" cm="1">
        <f t="array" ref="S137">_xlfn.IFS(E137="Air",R137,E137="Sea",M137,E137="Air+Sea",M137+R137)</f>
        <v>0.96</v>
      </c>
    </row>
    <row r="138" spans="1:20" x14ac:dyDescent="0.25">
      <c r="A138" s="1050"/>
      <c r="B138" s="530"/>
      <c r="C138" s="282" t="s">
        <v>308</v>
      </c>
      <c r="D138" s="282" t="s">
        <v>643</v>
      </c>
      <c r="E138" s="282" t="s">
        <v>486</v>
      </c>
      <c r="F138" s="282">
        <v>85</v>
      </c>
      <c r="G138" s="402">
        <v>160</v>
      </c>
      <c r="H138" s="527" t="s">
        <v>644</v>
      </c>
      <c r="I138" s="521"/>
      <c r="J138" s="332">
        <v>5</v>
      </c>
      <c r="K138" s="345">
        <v>250</v>
      </c>
      <c r="L138" s="345">
        <f t="shared" si="5"/>
        <v>800</v>
      </c>
      <c r="M138" s="347">
        <f t="shared" si="6"/>
        <v>3.2</v>
      </c>
      <c r="N138" s="508"/>
      <c r="O138" s="332"/>
      <c r="P138" s="345">
        <v>15</v>
      </c>
      <c r="Q138" s="345">
        <f t="shared" si="7"/>
        <v>0</v>
      </c>
      <c r="R138" s="347">
        <f t="shared" si="8"/>
        <v>0</v>
      </c>
      <c r="S138" s="386" cm="1">
        <f t="array" ref="S138">_xlfn.IFS(E138="Air",R138,E138="Sea",M138,E138="Air+Sea",M138+R138)</f>
        <v>3.2</v>
      </c>
      <c r="T138" s="116"/>
    </row>
    <row r="139" spans="1:20" x14ac:dyDescent="0.25">
      <c r="A139" s="1050"/>
      <c r="B139" s="530"/>
      <c r="C139" s="282" t="s">
        <v>308</v>
      </c>
      <c r="D139" s="282" t="s">
        <v>645</v>
      </c>
      <c r="E139" s="282" t="s">
        <v>11</v>
      </c>
      <c r="F139" s="282">
        <v>60</v>
      </c>
      <c r="G139" s="402">
        <v>60</v>
      </c>
      <c r="H139" s="527" t="s">
        <v>646</v>
      </c>
      <c r="I139" s="521"/>
      <c r="J139" s="332">
        <v>5</v>
      </c>
      <c r="K139" s="345">
        <v>250</v>
      </c>
      <c r="L139" s="345">
        <f t="shared" si="5"/>
        <v>300</v>
      </c>
      <c r="M139" s="347">
        <f t="shared" si="6"/>
        <v>1.2</v>
      </c>
      <c r="N139" s="450"/>
      <c r="O139" s="147"/>
      <c r="P139" s="136">
        <v>15</v>
      </c>
      <c r="Q139" s="365">
        <f t="shared" si="7"/>
        <v>0</v>
      </c>
      <c r="R139" s="344">
        <f t="shared" si="8"/>
        <v>0</v>
      </c>
      <c r="S139" s="386" cm="1">
        <f t="array" ref="S139">_xlfn.IFS(E139="Air",R139,E139="Sea",M139,E139="Air+Sea",M139+R139)</f>
        <v>1.2</v>
      </c>
      <c r="T139" s="116"/>
    </row>
    <row r="140" spans="1:20" x14ac:dyDescent="0.25">
      <c r="A140" s="1050"/>
      <c r="B140" s="464"/>
      <c r="C140" s="282" t="s">
        <v>308</v>
      </c>
      <c r="D140" s="283" t="s">
        <v>647</v>
      </c>
      <c r="E140" s="282" t="s">
        <v>11</v>
      </c>
      <c r="F140" s="282">
        <v>90</v>
      </c>
      <c r="G140" s="446">
        <v>90</v>
      </c>
      <c r="H140" s="527" t="s">
        <v>648</v>
      </c>
      <c r="I140" s="517">
        <v>0.05</v>
      </c>
      <c r="J140" s="408">
        <v>5</v>
      </c>
      <c r="K140" s="371">
        <v>250</v>
      </c>
      <c r="L140" s="499">
        <f t="shared" si="5"/>
        <v>450</v>
      </c>
      <c r="M140" s="347">
        <f t="shared" si="6"/>
        <v>9.0000000000000011E-2</v>
      </c>
      <c r="N140" s="450"/>
      <c r="O140" s="147"/>
      <c r="P140" s="136">
        <v>15</v>
      </c>
      <c r="Q140" s="365">
        <f t="shared" si="7"/>
        <v>0</v>
      </c>
      <c r="R140" s="344">
        <f t="shared" si="8"/>
        <v>0</v>
      </c>
      <c r="S140" s="386" cm="1">
        <f t="array" ref="S140">_xlfn.IFS(E140="Air",R140,E140="Sea",M140,E140="Air+Sea",M140+R140)</f>
        <v>9.0000000000000011E-2</v>
      </c>
    </row>
    <row r="141" spans="1:20" ht="60" x14ac:dyDescent="0.25">
      <c r="A141" s="1050"/>
      <c r="B141" s="531" t="s">
        <v>409</v>
      </c>
      <c r="C141" s="152" t="s">
        <v>314</v>
      </c>
      <c r="D141" s="144" t="s">
        <v>315</v>
      </c>
      <c r="E141" s="152" t="s">
        <v>11</v>
      </c>
      <c r="F141" s="152">
        <v>1500</v>
      </c>
      <c r="G141" s="153">
        <v>900</v>
      </c>
      <c r="H141" s="154" t="s">
        <v>649</v>
      </c>
      <c r="I141" s="523"/>
      <c r="J141" s="156">
        <v>1</v>
      </c>
      <c r="K141" s="157">
        <v>250</v>
      </c>
      <c r="L141" s="157">
        <f t="shared" si="5"/>
        <v>900</v>
      </c>
      <c r="M141" s="158">
        <f t="shared" si="6"/>
        <v>3.6</v>
      </c>
      <c r="N141" s="450"/>
      <c r="O141" s="147"/>
      <c r="P141" s="136">
        <v>15</v>
      </c>
      <c r="Q141" s="365">
        <f t="shared" si="7"/>
        <v>0</v>
      </c>
      <c r="R141" s="344">
        <f t="shared" si="8"/>
        <v>0</v>
      </c>
      <c r="S141" s="504" cm="1">
        <f t="array" ref="S141">_xlfn.IFS(E141="Air",R141,E141="Sea",M141,E141="Air+Sea",M141+R141)</f>
        <v>3.6</v>
      </c>
      <c r="T141" s="116"/>
    </row>
    <row r="142" spans="1:20" ht="38.25" customHeight="1" x14ac:dyDescent="0.25">
      <c r="A142" s="1050"/>
      <c r="B142" s="531" t="s">
        <v>410</v>
      </c>
      <c r="C142" s="152" t="s">
        <v>399</v>
      </c>
      <c r="D142" s="144" t="s">
        <v>411</v>
      </c>
      <c r="E142" s="152" t="s">
        <v>11</v>
      </c>
      <c r="F142" s="152">
        <v>120</v>
      </c>
      <c r="G142" s="153">
        <v>120</v>
      </c>
      <c r="H142" s="154" t="s">
        <v>650</v>
      </c>
      <c r="I142" s="524"/>
      <c r="J142" s="156">
        <v>320</v>
      </c>
      <c r="K142" s="157">
        <v>250</v>
      </c>
      <c r="L142" s="157">
        <f t="shared" ref="L142:L154" si="9">IF(C142="APLL BK",G142,G142*J142)</f>
        <v>38400</v>
      </c>
      <c r="M142" s="158">
        <f t="shared" ref="M142:M154" si="10">IFERROR(IF(OR(E142="Sea",E142="Air+Sea"),IF(C142="APLL BK",G142*IF(I142="",1,I142),L142/K142*IF(I142="",1,I142)),0),0)</f>
        <v>153.6</v>
      </c>
      <c r="N142" s="450"/>
      <c r="O142" s="147"/>
      <c r="P142" s="136">
        <v>15</v>
      </c>
      <c r="Q142" s="365">
        <f t="shared" ref="Q142:Q154" si="11">IF(C142="APLL BK",G142,G142*O142)</f>
        <v>0</v>
      </c>
      <c r="R142" s="344">
        <f t="shared" ref="R142:R154" si="12">IFERROR(IF(OR(E142="Air",E142="Air+Sea"),IF(C142="APLL BK",G142*IF(N142="",1,N142),Q142/P142*IF(N142="",1,N142)),0),0)</f>
        <v>0</v>
      </c>
      <c r="S142" s="504" cm="1">
        <f t="array" ref="S142">_xlfn.IFS(E142="Air",R142,E142="Sea",M142,E142="Air+Sea",M142+R142)</f>
        <v>153.6</v>
      </c>
      <c r="T142" s="116"/>
    </row>
    <row r="143" spans="1:20" x14ac:dyDescent="0.25">
      <c r="A143" s="1050"/>
      <c r="B143" s="531" t="s">
        <v>412</v>
      </c>
      <c r="C143" s="152" t="s">
        <v>413</v>
      </c>
      <c r="D143" s="144" t="s">
        <v>414</v>
      </c>
      <c r="E143" s="152" t="s">
        <v>11</v>
      </c>
      <c r="F143" s="152">
        <v>240</v>
      </c>
      <c r="G143" s="153">
        <v>240</v>
      </c>
      <c r="H143" s="154"/>
      <c r="I143" s="523"/>
      <c r="J143" s="156">
        <v>40</v>
      </c>
      <c r="K143" s="157">
        <v>250</v>
      </c>
      <c r="L143" s="157">
        <f t="shared" si="9"/>
        <v>9600</v>
      </c>
      <c r="M143" s="158">
        <f t="shared" si="10"/>
        <v>38.4</v>
      </c>
      <c r="N143" s="450"/>
      <c r="O143" s="147"/>
      <c r="P143" s="136">
        <v>15</v>
      </c>
      <c r="Q143" s="365">
        <f t="shared" si="11"/>
        <v>0</v>
      </c>
      <c r="R143" s="344">
        <f t="shared" si="12"/>
        <v>0</v>
      </c>
      <c r="S143" s="504" cm="1">
        <f t="array" ref="S143">_xlfn.IFS(E143="Air",R143,E143="Sea",M143,E143="Air+Sea",M143+R143)</f>
        <v>38.4</v>
      </c>
      <c r="T143" s="116"/>
    </row>
    <row r="144" spans="1:20" x14ac:dyDescent="0.25">
      <c r="A144" s="1050"/>
      <c r="B144" s="460" t="s">
        <v>415</v>
      </c>
      <c r="C144" s="131" t="s">
        <v>399</v>
      </c>
      <c r="D144" s="131"/>
      <c r="E144" s="131"/>
      <c r="F144" s="131"/>
      <c r="G144" s="132"/>
      <c r="H144" s="133"/>
      <c r="I144" s="456"/>
      <c r="J144" s="147"/>
      <c r="K144" s="136">
        <v>250</v>
      </c>
      <c r="L144" s="136">
        <f t="shared" si="9"/>
        <v>0</v>
      </c>
      <c r="M144" s="137">
        <f t="shared" si="10"/>
        <v>0</v>
      </c>
      <c r="N144" s="451"/>
      <c r="O144" s="366"/>
      <c r="P144" s="136">
        <v>15</v>
      </c>
      <c r="Q144" s="365">
        <f t="shared" si="11"/>
        <v>0</v>
      </c>
      <c r="R144" s="344">
        <f t="shared" si="12"/>
        <v>0</v>
      </c>
      <c r="S144" s="387" t="e" cm="1">
        <f t="array" ref="S144">_xlfn.IFS(E144="Air",R144,E144="Sea",M144,E144="Air+Sea",M144+R144)</f>
        <v>#N/A</v>
      </c>
      <c r="T144" s="116"/>
    </row>
    <row r="145" spans="1:20" x14ac:dyDescent="0.25">
      <c r="A145" s="1050"/>
      <c r="B145" s="460" t="s">
        <v>416</v>
      </c>
      <c r="C145" s="131" t="s">
        <v>399</v>
      </c>
      <c r="D145" s="131"/>
      <c r="E145" s="131"/>
      <c r="F145" s="131"/>
      <c r="G145" s="132"/>
      <c r="H145" s="133"/>
      <c r="I145" s="456"/>
      <c r="J145" s="147"/>
      <c r="K145" s="136">
        <v>250</v>
      </c>
      <c r="L145" s="136">
        <f t="shared" si="9"/>
        <v>0</v>
      </c>
      <c r="M145" s="137">
        <f t="shared" si="10"/>
        <v>0</v>
      </c>
      <c r="N145" s="451"/>
      <c r="O145" s="366"/>
      <c r="P145" s="136">
        <v>15</v>
      </c>
      <c r="Q145" s="365">
        <f t="shared" si="11"/>
        <v>0</v>
      </c>
      <c r="R145" s="344">
        <f t="shared" si="12"/>
        <v>0</v>
      </c>
      <c r="S145" s="387" t="e" cm="1">
        <f t="array" ref="S145">_xlfn.IFS(E145="Air",R145,E145="Sea",M145,E145="Air+Sea",M145+R145)</f>
        <v>#N/A</v>
      </c>
      <c r="T145" s="116"/>
    </row>
    <row r="146" spans="1:20" x14ac:dyDescent="0.25">
      <c r="A146" s="1050"/>
      <c r="B146" s="460" t="s">
        <v>417</v>
      </c>
      <c r="C146" s="131" t="s">
        <v>399</v>
      </c>
      <c r="D146" s="131"/>
      <c r="E146" s="131"/>
      <c r="F146" s="131"/>
      <c r="G146" s="132"/>
      <c r="H146" s="133"/>
      <c r="I146" s="456"/>
      <c r="J146" s="147"/>
      <c r="K146" s="136">
        <v>250</v>
      </c>
      <c r="L146" s="136">
        <f t="shared" si="9"/>
        <v>0</v>
      </c>
      <c r="M146" s="137">
        <f t="shared" si="10"/>
        <v>0</v>
      </c>
      <c r="N146" s="451"/>
      <c r="O146" s="366"/>
      <c r="P146" s="136">
        <v>15</v>
      </c>
      <c r="Q146" s="365">
        <f t="shared" si="11"/>
        <v>0</v>
      </c>
      <c r="R146" s="344">
        <f t="shared" si="12"/>
        <v>0</v>
      </c>
      <c r="S146" s="387" t="e" cm="1">
        <f t="array" ref="S146">_xlfn.IFS(E146="Air",R146,E146="Sea",M146,E146="Air+Sea",M146+R146)</f>
        <v>#N/A</v>
      </c>
      <c r="T146" s="116"/>
    </row>
    <row r="147" spans="1:20" x14ac:dyDescent="0.25">
      <c r="A147" s="1050"/>
      <c r="B147" s="421" t="s">
        <v>334</v>
      </c>
      <c r="C147" s="150" t="s">
        <v>180</v>
      </c>
      <c r="D147" s="144" t="s">
        <v>335</v>
      </c>
      <c r="E147" s="150" t="s">
        <v>11</v>
      </c>
      <c r="F147" s="150">
        <v>205</v>
      </c>
      <c r="G147" s="145">
        <v>205</v>
      </c>
      <c r="H147" s="232"/>
      <c r="I147" s="454"/>
      <c r="J147" s="331">
        <v>15</v>
      </c>
      <c r="K147" s="124">
        <v>250</v>
      </c>
      <c r="L147" s="124">
        <f t="shared" si="9"/>
        <v>3075</v>
      </c>
      <c r="M147" s="125">
        <f t="shared" si="10"/>
        <v>12.3</v>
      </c>
      <c r="N147" s="450"/>
      <c r="O147" s="147"/>
      <c r="P147" s="136">
        <v>15</v>
      </c>
      <c r="Q147" s="365">
        <f t="shared" si="11"/>
        <v>0</v>
      </c>
      <c r="R147" s="344">
        <f t="shared" si="12"/>
        <v>0</v>
      </c>
      <c r="S147" s="386" cm="1">
        <f t="array" ref="S147">_xlfn.IFS(E147="Air",R147,E147="Sea",M147,E147="Air+Sea",M147+R147)</f>
        <v>12.3</v>
      </c>
      <c r="T147" s="116"/>
    </row>
    <row r="148" spans="1:20" x14ac:dyDescent="0.25">
      <c r="A148" s="1050"/>
      <c r="B148" s="460" t="s">
        <v>418</v>
      </c>
      <c r="C148" s="131" t="s">
        <v>419</v>
      </c>
      <c r="D148" s="131"/>
      <c r="E148" s="131"/>
      <c r="F148" s="131"/>
      <c r="G148" s="132"/>
      <c r="H148" s="133"/>
      <c r="I148" s="456"/>
      <c r="J148" s="147"/>
      <c r="K148" s="136">
        <v>250</v>
      </c>
      <c r="L148" s="136">
        <f t="shared" si="9"/>
        <v>0</v>
      </c>
      <c r="M148" s="137">
        <f t="shared" si="10"/>
        <v>0</v>
      </c>
      <c r="N148" s="451"/>
      <c r="O148" s="366"/>
      <c r="P148" s="136">
        <v>15</v>
      </c>
      <c r="Q148" s="365">
        <f t="shared" si="11"/>
        <v>0</v>
      </c>
      <c r="R148" s="344">
        <f t="shared" si="12"/>
        <v>0</v>
      </c>
      <c r="S148" s="387" t="e" cm="1">
        <f t="array" ref="S148">_xlfn.IFS(E148="Air",R148,E148="Sea",M148,E148="Air+Sea",M148+R148)</f>
        <v>#N/A</v>
      </c>
      <c r="T148" s="116"/>
    </row>
    <row r="149" spans="1:20" ht="14.25" customHeight="1" x14ac:dyDescent="0.25">
      <c r="A149" s="1050"/>
      <c r="B149" s="460" t="s">
        <v>420</v>
      </c>
      <c r="C149" s="131" t="s">
        <v>308</v>
      </c>
      <c r="D149" s="131"/>
      <c r="E149" s="131"/>
      <c r="F149" s="131"/>
      <c r="G149" s="132"/>
      <c r="H149" s="133"/>
      <c r="I149" s="456"/>
      <c r="J149" s="147"/>
      <c r="K149" s="136">
        <v>250</v>
      </c>
      <c r="L149" s="136">
        <f t="shared" si="9"/>
        <v>0</v>
      </c>
      <c r="M149" s="137">
        <f t="shared" si="10"/>
        <v>0</v>
      </c>
      <c r="N149" s="451"/>
      <c r="O149" s="366"/>
      <c r="P149" s="136">
        <v>15</v>
      </c>
      <c r="Q149" s="365">
        <f t="shared" si="11"/>
        <v>0</v>
      </c>
      <c r="R149" s="344">
        <f t="shared" si="12"/>
        <v>0</v>
      </c>
      <c r="S149" s="387" t="e" cm="1">
        <f t="array" ref="S149">_xlfn.IFS(E149="Air",R149,E149="Sea",M149,E149="Air+Sea",M149+R149)</f>
        <v>#N/A</v>
      </c>
      <c r="T149" s="116"/>
    </row>
    <row r="150" spans="1:20" ht="14.25" customHeight="1" x14ac:dyDescent="0.25">
      <c r="A150" s="1050"/>
      <c r="B150" s="460" t="s">
        <v>421</v>
      </c>
      <c r="C150" s="131" t="s">
        <v>402</v>
      </c>
      <c r="D150" s="131"/>
      <c r="E150" s="131"/>
      <c r="F150" s="131"/>
      <c r="G150" s="132"/>
      <c r="H150" s="133"/>
      <c r="I150" s="456"/>
      <c r="J150" s="147"/>
      <c r="K150" s="136">
        <v>250</v>
      </c>
      <c r="L150" s="136">
        <f t="shared" si="9"/>
        <v>0</v>
      </c>
      <c r="M150" s="137">
        <f t="shared" si="10"/>
        <v>0</v>
      </c>
      <c r="N150" s="451"/>
      <c r="O150" s="366"/>
      <c r="P150" s="136">
        <v>15</v>
      </c>
      <c r="Q150" s="365">
        <f t="shared" si="11"/>
        <v>0</v>
      </c>
      <c r="R150" s="344">
        <f t="shared" si="12"/>
        <v>0</v>
      </c>
      <c r="S150" s="387" t="e" cm="1">
        <f t="array" ref="S150">_xlfn.IFS(E150="Air",R150,E150="Sea",M150,E150="Air+Sea",M150+R150)</f>
        <v>#N/A</v>
      </c>
      <c r="T150" s="116"/>
    </row>
    <row r="151" spans="1:20" x14ac:dyDescent="0.25">
      <c r="A151" s="1050"/>
      <c r="B151" s="460" t="s">
        <v>422</v>
      </c>
      <c r="C151" s="131" t="s">
        <v>423</v>
      </c>
      <c r="D151" s="131"/>
      <c r="E151" s="131"/>
      <c r="F151" s="131"/>
      <c r="G151" s="132"/>
      <c r="H151" s="133"/>
      <c r="I151" s="456"/>
      <c r="J151" s="147"/>
      <c r="K151" s="136">
        <v>250</v>
      </c>
      <c r="L151" s="136">
        <f t="shared" si="9"/>
        <v>0</v>
      </c>
      <c r="M151" s="137">
        <f t="shared" si="10"/>
        <v>0</v>
      </c>
      <c r="N151" s="451"/>
      <c r="O151" s="366"/>
      <c r="P151" s="136">
        <v>15</v>
      </c>
      <c r="Q151" s="365">
        <f t="shared" si="11"/>
        <v>0</v>
      </c>
      <c r="R151" s="344">
        <f t="shared" si="12"/>
        <v>0</v>
      </c>
      <c r="S151" s="387" t="e" cm="1">
        <f t="array" ref="S151">_xlfn.IFS(E151="Air",R151,E151="Sea",M151,E151="Air+Sea",M151+R151)</f>
        <v>#N/A</v>
      </c>
      <c r="T151" s="116"/>
    </row>
    <row r="152" spans="1:20" x14ac:dyDescent="0.25">
      <c r="A152" s="1050"/>
      <c r="B152" s="460" t="s">
        <v>424</v>
      </c>
      <c r="C152" s="131" t="s">
        <v>402</v>
      </c>
      <c r="D152" s="131"/>
      <c r="E152" s="131"/>
      <c r="F152" s="131"/>
      <c r="G152" s="132"/>
      <c r="H152" s="133"/>
      <c r="I152" s="456"/>
      <c r="J152" s="147"/>
      <c r="K152" s="136">
        <v>250</v>
      </c>
      <c r="L152" s="136">
        <f t="shared" si="9"/>
        <v>0</v>
      </c>
      <c r="M152" s="137">
        <f t="shared" si="10"/>
        <v>0</v>
      </c>
      <c r="N152" s="451"/>
      <c r="O152" s="366"/>
      <c r="P152" s="136">
        <v>15</v>
      </c>
      <c r="Q152" s="365">
        <f t="shared" si="11"/>
        <v>0</v>
      </c>
      <c r="R152" s="344">
        <f t="shared" si="12"/>
        <v>0</v>
      </c>
      <c r="S152" s="387" t="e" cm="1">
        <f t="array" ref="S152">_xlfn.IFS(E152="Air",R152,E152="Sea",M152,E152="Air+Sea",M152+R152)</f>
        <v>#N/A</v>
      </c>
      <c r="T152" s="116"/>
    </row>
    <row r="153" spans="1:20" ht="15.75" customHeight="1" x14ac:dyDescent="0.25">
      <c r="A153" s="1050"/>
      <c r="B153" s="460" t="s">
        <v>425</v>
      </c>
      <c r="C153" s="131" t="s">
        <v>426</v>
      </c>
      <c r="D153" s="131"/>
      <c r="E153" s="131"/>
      <c r="F153" s="131"/>
      <c r="G153" s="132"/>
      <c r="H153" s="133"/>
      <c r="I153" s="456"/>
      <c r="J153" s="147"/>
      <c r="K153" s="136">
        <v>250</v>
      </c>
      <c r="L153" s="136">
        <f t="shared" si="9"/>
        <v>0</v>
      </c>
      <c r="M153" s="137">
        <f t="shared" si="10"/>
        <v>0</v>
      </c>
      <c r="N153" s="451"/>
      <c r="O153" s="366"/>
      <c r="P153" s="136">
        <v>15</v>
      </c>
      <c r="Q153" s="365">
        <f t="shared" si="11"/>
        <v>0</v>
      </c>
      <c r="R153" s="344">
        <f t="shared" si="12"/>
        <v>0</v>
      </c>
      <c r="S153" s="387" t="e" cm="1">
        <f t="array" ref="S153">_xlfn.IFS(E153="Air",R153,E153="Sea",M153,E153="Air+Sea",M153+R153)</f>
        <v>#N/A</v>
      </c>
      <c r="T153" s="116"/>
    </row>
    <row r="154" spans="1:20" ht="15.75" thickBot="1" x14ac:dyDescent="0.3">
      <c r="A154" s="1053"/>
      <c r="B154" s="461" t="s">
        <v>427</v>
      </c>
      <c r="C154" s="173" t="s">
        <v>428</v>
      </c>
      <c r="D154" s="173"/>
      <c r="E154" s="173"/>
      <c r="F154" s="173"/>
      <c r="G154" s="174"/>
      <c r="H154" s="175"/>
      <c r="I154" s="457"/>
      <c r="J154" s="448"/>
      <c r="K154" s="245">
        <v>250</v>
      </c>
      <c r="L154" s="245">
        <f t="shared" si="9"/>
        <v>0</v>
      </c>
      <c r="M154" s="453">
        <f t="shared" si="10"/>
        <v>0</v>
      </c>
      <c r="N154" s="452"/>
      <c r="O154" s="382"/>
      <c r="P154" s="245">
        <v>15</v>
      </c>
      <c r="Q154" s="381">
        <f t="shared" si="11"/>
        <v>0</v>
      </c>
      <c r="R154" s="383">
        <f t="shared" si="12"/>
        <v>0</v>
      </c>
      <c r="S154" s="388" t="e" cm="1">
        <f t="array" ref="S154">_xlfn.IFS(E154="Air",R154,E154="Sea",M154,E154="Air+Sea",M154+R154)</f>
        <v>#N/A</v>
      </c>
      <c r="T154" s="116"/>
    </row>
    <row r="155" spans="1:20" s="59" customFormat="1" ht="15.75" thickBot="1" x14ac:dyDescent="0.3">
      <c r="A155" s="184"/>
      <c r="B155" s="29"/>
      <c r="C155" s="29"/>
      <c r="D155" s="29"/>
      <c r="E155" s="29"/>
      <c r="F155" s="29"/>
      <c r="G155" s="77"/>
      <c r="H155" s="185"/>
      <c r="I155" s="191"/>
      <c r="J155" s="250"/>
      <c r="K155" s="69"/>
      <c r="L155" s="69"/>
      <c r="M155" s="267"/>
      <c r="N155" s="191"/>
      <c r="O155" s="250"/>
      <c r="P155" s="69"/>
      <c r="Q155" s="69"/>
      <c r="R155" s="69"/>
      <c r="S155" s="407"/>
    </row>
    <row r="156" spans="1:20" s="59" customFormat="1" ht="60" x14ac:dyDescent="0.25">
      <c r="A156" s="184"/>
      <c r="B156" s="29"/>
      <c r="C156" s="29"/>
      <c r="D156" s="29"/>
      <c r="E156" s="29"/>
      <c r="F156" s="29"/>
      <c r="G156" s="77"/>
      <c r="H156" s="185"/>
      <c r="I156" s="191"/>
      <c r="J156" s="192" t="s">
        <v>429</v>
      </c>
      <c r="K156" s="193">
        <f>IF([2]Booking_SGN!$B$2="SGN",INDEX([2]!volume,MATCH($I$11,[2]!customer,0),MATCH([2]Booking_SGN!$C$3,[2]!week,0)),0)</f>
        <v>235</v>
      </c>
      <c r="L156" s="193">
        <f>SUM(L11:L154)</f>
        <v>216423</v>
      </c>
      <c r="M156" s="194">
        <f>SUM(M11:M154)</f>
        <v>726.37200000000007</v>
      </c>
      <c r="N156" s="191"/>
      <c r="O156" s="192" t="s">
        <v>429</v>
      </c>
      <c r="P156" s="193">
        <f>IF([2]Booking_SGN!$B$2="SGN",INDEX([2]!volume,MATCH($N$11,[2]!customer,0),MATCH([2]Booking_SGN!$C$3,[2]!week,0)),0)</f>
        <v>28</v>
      </c>
      <c r="Q156" s="193">
        <f>SUM(Q11:Q155)</f>
        <v>14233</v>
      </c>
      <c r="R156" s="194">
        <f>SUM(R11:R154)</f>
        <v>684.79999999999984</v>
      </c>
      <c r="S156" s="261">
        <f t="shared" ref="S156:S157" si="13">R156+M156</f>
        <v>1411.172</v>
      </c>
      <c r="T156" s="196"/>
    </row>
    <row r="157" spans="1:20" s="59" customFormat="1" ht="15.75" thickBot="1" x14ac:dyDescent="0.3">
      <c r="A157" s="184"/>
      <c r="B157" s="29"/>
      <c r="C157" s="29"/>
      <c r="D157" s="29"/>
      <c r="E157" s="29"/>
      <c r="F157" s="29"/>
      <c r="G157" s="77"/>
      <c r="H157" s="185"/>
      <c r="I157" s="191"/>
      <c r="J157" s="197" t="s">
        <v>430</v>
      </c>
      <c r="K157" s="198"/>
      <c r="L157" s="198"/>
      <c r="M157" s="199">
        <f>M156*K156/40/3600</f>
        <v>1.1853987500000001</v>
      </c>
      <c r="N157" s="191"/>
      <c r="O157" s="197" t="s">
        <v>430</v>
      </c>
      <c r="P157" s="198"/>
      <c r="Q157" s="198"/>
      <c r="R157" s="199">
        <f>R156*P156/40/3600</f>
        <v>0.1331555555555555</v>
      </c>
      <c r="S157" s="351">
        <f t="shared" si="13"/>
        <v>1.3185543055555555</v>
      </c>
      <c r="T157" s="201"/>
    </row>
    <row r="158" spans="1:20" s="59" customFormat="1" ht="15.75" thickBot="1" x14ac:dyDescent="0.3">
      <c r="A158" s="184"/>
      <c r="B158" s="29"/>
      <c r="C158" s="29"/>
      <c r="D158" s="29"/>
      <c r="E158" s="29"/>
      <c r="F158" s="29"/>
      <c r="G158" s="77"/>
      <c r="H158" s="185"/>
      <c r="I158" s="191"/>
      <c r="J158" s="250"/>
      <c r="K158" s="69"/>
      <c r="L158" s="69"/>
      <c r="M158" s="267"/>
      <c r="N158" s="191"/>
      <c r="O158" s="250"/>
      <c r="P158" s="69"/>
      <c r="Q158" s="69"/>
      <c r="R158" s="69"/>
      <c r="S158" s="407"/>
    </row>
    <row r="159" spans="1:20" ht="33.75" customHeight="1" x14ac:dyDescent="0.25">
      <c r="A159" s="1052" t="s">
        <v>431</v>
      </c>
      <c r="B159" s="429" t="s">
        <v>432</v>
      </c>
      <c r="C159" s="357" t="s">
        <v>180</v>
      </c>
      <c r="D159" s="356" t="s">
        <v>433</v>
      </c>
      <c r="E159" s="356"/>
      <c r="F159" s="357"/>
      <c r="G159" s="358"/>
      <c r="H159" s="462"/>
      <c r="I159" s="389"/>
      <c r="J159" s="481">
        <v>15</v>
      </c>
      <c r="K159" s="217">
        <v>250</v>
      </c>
      <c r="L159" s="217">
        <f t="shared" ref="L159" si="14">IF(C159="APLL BK",G159,G159*J159)</f>
        <v>0</v>
      </c>
      <c r="M159" s="373">
        <f t="shared" ref="M159" si="15">IFERROR(IF(OR(E159="Sea",E159="Air+Sea"),IF(C159="APLL BK",G159*IF(I159="",1,I159),L159/K159*IF(I159="",1,I159)),0),0)</f>
        <v>0</v>
      </c>
      <c r="N159" s="463"/>
      <c r="O159" s="361"/>
      <c r="P159" s="217">
        <v>15</v>
      </c>
      <c r="Q159" s="218">
        <f>IF(OR(E159="Air",E159="Air+Sea"),IF(C159="APLL BK",G159,G159*O159),0)</f>
        <v>0</v>
      </c>
      <c r="R159" s="373">
        <f>IFERROR(IF(OR(E159="Air",E159="Air+Sea"),IF(C159="APLL BK",G159*IF(N159="",1,N159),Q159/P159*IF(N159="",1,N159)),0),0)</f>
        <v>0</v>
      </c>
      <c r="S159" s="384" t="e" cm="1">
        <f t="array" ref="S159">_xlfn.IFS(E159="Air",R159,E159="Sea",M159,E159="Air+Sea",M159+R159)</f>
        <v>#N/A</v>
      </c>
    </row>
    <row r="160" spans="1:20" ht="33.75" customHeight="1" x14ac:dyDescent="0.25">
      <c r="A160" s="1050"/>
      <c r="B160" s="482" t="s">
        <v>502</v>
      </c>
      <c r="C160" s="311" t="s">
        <v>308</v>
      </c>
      <c r="D160" s="311" t="s">
        <v>503</v>
      </c>
      <c r="E160" s="150" t="s">
        <v>486</v>
      </c>
      <c r="F160" s="311"/>
      <c r="G160" s="224">
        <v>90</v>
      </c>
      <c r="H160" s="225"/>
      <c r="I160" s="393"/>
      <c r="J160" s="331">
        <v>0.25</v>
      </c>
      <c r="K160" s="124">
        <v>250</v>
      </c>
      <c r="L160" s="124">
        <f t="shared" ref="L160:L221" si="16">IF(C160="APLL BK",G160,G160*J160)</f>
        <v>22.5</v>
      </c>
      <c r="M160" s="125">
        <f t="shared" ref="M160:M221" si="17">IFERROR(IF(OR(E160="Sea",E160="Air+Sea"),IF(C160="APLL BK",G160*IF(I160="",1,I160),L160/K160*IF(I160="",1,I160)),0),0)</f>
        <v>0.09</v>
      </c>
      <c r="N160" s="449"/>
      <c r="O160" s="369"/>
      <c r="P160" s="124">
        <v>15</v>
      </c>
      <c r="Q160" s="124">
        <f t="shared" ref="Q160:Q221" si="18">IF(OR(E160="Air",E160="Air+Sea"),IF(C160="APLL BK",G160,G160*O160),0)</f>
        <v>0</v>
      </c>
      <c r="R160" s="125">
        <f t="shared" ref="R160:R221" si="19">IFERROR(IF(OR(E160="Air",E160="Air+Sea"),IF(C160="APLL BK",G160*IF(N160="",1,N160),Q160/P160*IF(N160="",1,N160)),0),0)</f>
        <v>0</v>
      </c>
      <c r="S160" s="385" cm="1">
        <f t="array" ref="S160">_xlfn.IFS(E160="Air",R160,E160="Sea",M160,E160="Air+Sea",M160+R160)</f>
        <v>0.09</v>
      </c>
    </row>
    <row r="161" spans="1:19" ht="33.75" customHeight="1" x14ac:dyDescent="0.25">
      <c r="A161" s="1050"/>
      <c r="B161" s="482" t="s">
        <v>504</v>
      </c>
      <c r="C161" s="311" t="s">
        <v>308</v>
      </c>
      <c r="D161" s="311" t="s">
        <v>505</v>
      </c>
      <c r="E161" s="150" t="s">
        <v>486</v>
      </c>
      <c r="F161" s="311"/>
      <c r="G161" s="224">
        <v>90</v>
      </c>
      <c r="H161" s="225"/>
      <c r="I161" s="393"/>
      <c r="J161" s="331">
        <v>0.25</v>
      </c>
      <c r="K161" s="124">
        <v>250</v>
      </c>
      <c r="L161" s="124">
        <f t="shared" si="16"/>
        <v>22.5</v>
      </c>
      <c r="M161" s="125">
        <f t="shared" si="17"/>
        <v>0.09</v>
      </c>
      <c r="N161" s="449"/>
      <c r="O161" s="369"/>
      <c r="P161" s="124">
        <v>15</v>
      </c>
      <c r="Q161" s="124">
        <f t="shared" si="18"/>
        <v>0</v>
      </c>
      <c r="R161" s="125">
        <f t="shared" si="19"/>
        <v>0</v>
      </c>
      <c r="S161" s="385" cm="1">
        <f t="array" ref="S161">_xlfn.IFS(E161="Air",R161,E161="Sea",M161,E161="Air+Sea",M161+R161)</f>
        <v>0.09</v>
      </c>
    </row>
    <row r="162" spans="1:19" ht="33.75" customHeight="1" x14ac:dyDescent="0.25">
      <c r="A162" s="1050"/>
      <c r="B162" s="421" t="s">
        <v>250</v>
      </c>
      <c r="C162" s="150" t="s">
        <v>180</v>
      </c>
      <c r="D162" s="144" t="s">
        <v>250</v>
      </c>
      <c r="E162" s="150" t="s">
        <v>11</v>
      </c>
      <c r="F162" s="150">
        <v>120</v>
      </c>
      <c r="G162" s="145">
        <v>120</v>
      </c>
      <c r="H162" s="232"/>
      <c r="I162" s="454"/>
      <c r="J162" s="331">
        <v>15</v>
      </c>
      <c r="K162" s="124">
        <v>250</v>
      </c>
      <c r="L162" s="124">
        <f t="shared" si="16"/>
        <v>1800</v>
      </c>
      <c r="M162" s="125">
        <f t="shared" si="17"/>
        <v>7.2</v>
      </c>
      <c r="N162" s="450"/>
      <c r="O162" s="147"/>
      <c r="P162" s="136">
        <v>15</v>
      </c>
      <c r="Q162" s="365">
        <f t="shared" si="18"/>
        <v>0</v>
      </c>
      <c r="R162" s="344">
        <f t="shared" si="19"/>
        <v>0</v>
      </c>
      <c r="S162" s="386" cm="1">
        <f t="array" ref="S162">_xlfn.IFS(E162="Air",R162,E162="Sea",M162,E162="Air+Sea",M162+R162)</f>
        <v>7.2</v>
      </c>
    </row>
    <row r="163" spans="1:19" ht="33.75" customHeight="1" x14ac:dyDescent="0.25">
      <c r="A163" s="1050"/>
      <c r="B163" s="1051" t="s">
        <v>255</v>
      </c>
      <c r="C163" s="150" t="s">
        <v>180</v>
      </c>
      <c r="D163" s="150" t="s">
        <v>392</v>
      </c>
      <c r="E163" s="150" t="s">
        <v>11</v>
      </c>
      <c r="F163" s="150">
        <v>10</v>
      </c>
      <c r="G163" s="145">
        <v>10</v>
      </c>
      <c r="H163" s="232"/>
      <c r="I163" s="454">
        <v>7.0000000000000007E-2</v>
      </c>
      <c r="J163" s="331">
        <v>15</v>
      </c>
      <c r="K163" s="124">
        <v>250</v>
      </c>
      <c r="L163" s="124">
        <f t="shared" si="16"/>
        <v>150</v>
      </c>
      <c r="M163" s="125">
        <f t="shared" si="17"/>
        <v>4.2000000000000003E-2</v>
      </c>
      <c r="N163" s="450"/>
      <c r="O163" s="147"/>
      <c r="P163" s="136">
        <v>15</v>
      </c>
      <c r="Q163" s="365">
        <f t="shared" si="18"/>
        <v>0</v>
      </c>
      <c r="R163" s="344">
        <f t="shared" si="19"/>
        <v>0</v>
      </c>
      <c r="S163" s="386" cm="1">
        <f t="array" ref="S163">_xlfn.IFS(E163="Air",R163,E163="Sea",M163,E163="Air+Sea",M163+R163)</f>
        <v>4.2000000000000003E-2</v>
      </c>
    </row>
    <row r="164" spans="1:19" ht="33.75" customHeight="1" x14ac:dyDescent="0.25">
      <c r="A164" s="1050"/>
      <c r="B164" s="1051"/>
      <c r="C164" s="150" t="s">
        <v>180</v>
      </c>
      <c r="D164" s="144" t="s">
        <v>255</v>
      </c>
      <c r="E164" s="150" t="s">
        <v>11</v>
      </c>
      <c r="F164" s="150">
        <v>60</v>
      </c>
      <c r="G164" s="145">
        <v>60</v>
      </c>
      <c r="H164" s="232"/>
      <c r="I164" s="454"/>
      <c r="J164" s="331">
        <v>15</v>
      </c>
      <c r="K164" s="124">
        <v>250</v>
      </c>
      <c r="L164" s="124">
        <f t="shared" si="16"/>
        <v>900</v>
      </c>
      <c r="M164" s="125">
        <f t="shared" si="17"/>
        <v>3.6</v>
      </c>
      <c r="N164" s="450"/>
      <c r="O164" s="147"/>
      <c r="P164" s="136">
        <v>15</v>
      </c>
      <c r="Q164" s="365">
        <f t="shared" si="18"/>
        <v>0</v>
      </c>
      <c r="R164" s="344">
        <f t="shared" si="19"/>
        <v>0</v>
      </c>
      <c r="S164" s="386" cm="1">
        <f t="array" ref="S164">_xlfn.IFS(E164="Air",R164,E164="Sea",M164,E164="Air+Sea",M164+R164)</f>
        <v>3.6</v>
      </c>
    </row>
    <row r="165" spans="1:19" ht="33.75" customHeight="1" x14ac:dyDescent="0.25">
      <c r="A165" s="1050"/>
      <c r="B165" s="421" t="s">
        <v>393</v>
      </c>
      <c r="C165" s="150" t="s">
        <v>180</v>
      </c>
      <c r="D165" s="144" t="s">
        <v>257</v>
      </c>
      <c r="E165" s="150" t="s">
        <v>11</v>
      </c>
      <c r="F165" s="150">
        <v>115</v>
      </c>
      <c r="G165" s="145">
        <v>30</v>
      </c>
      <c r="H165" s="232"/>
      <c r="I165" s="454"/>
      <c r="J165" s="331">
        <v>15</v>
      </c>
      <c r="K165" s="124">
        <v>250</v>
      </c>
      <c r="L165" s="124">
        <f t="shared" si="16"/>
        <v>450</v>
      </c>
      <c r="M165" s="125">
        <f t="shared" si="17"/>
        <v>1.8</v>
      </c>
      <c r="N165" s="450"/>
      <c r="O165" s="147"/>
      <c r="P165" s="136">
        <v>15</v>
      </c>
      <c r="Q165" s="365">
        <f t="shared" si="18"/>
        <v>0</v>
      </c>
      <c r="R165" s="344">
        <f t="shared" si="19"/>
        <v>0</v>
      </c>
      <c r="S165" s="386" cm="1">
        <f t="array" ref="S165">_xlfn.IFS(E165="Air",R165,E165="Sea",M165,E165="Air+Sea",M165+R165)</f>
        <v>1.8</v>
      </c>
    </row>
    <row r="166" spans="1:19" ht="33.75" customHeight="1" x14ac:dyDescent="0.25">
      <c r="A166" s="1050"/>
      <c r="B166" s="459" t="s">
        <v>396</v>
      </c>
      <c r="C166" s="120" t="s">
        <v>180</v>
      </c>
      <c r="D166" s="432" t="s">
        <v>638</v>
      </c>
      <c r="E166" s="150" t="s">
        <v>11</v>
      </c>
      <c r="F166" s="120">
        <v>60</v>
      </c>
      <c r="G166" s="121">
        <v>60</v>
      </c>
      <c r="H166" s="232"/>
      <c r="I166" s="454"/>
      <c r="J166" s="331">
        <v>15</v>
      </c>
      <c r="K166" s="124">
        <v>250</v>
      </c>
      <c r="L166" s="124">
        <f t="shared" si="16"/>
        <v>900</v>
      </c>
      <c r="M166" s="125">
        <f t="shared" si="17"/>
        <v>3.6</v>
      </c>
      <c r="N166" s="450"/>
      <c r="O166" s="147"/>
      <c r="P166" s="136">
        <v>15</v>
      </c>
      <c r="Q166" s="365">
        <f t="shared" si="18"/>
        <v>0</v>
      </c>
      <c r="R166" s="344">
        <f t="shared" si="19"/>
        <v>0</v>
      </c>
      <c r="S166" s="386" cm="1">
        <f t="array" ref="S166">_xlfn.IFS(E166="Air",R166,E166="Sea",M166,E166="Air+Sea",M166+R166)</f>
        <v>3.6</v>
      </c>
    </row>
    <row r="167" spans="1:19" ht="33.75" customHeight="1" x14ac:dyDescent="0.25">
      <c r="A167" s="1050"/>
      <c r="B167" s="1051" t="s">
        <v>266</v>
      </c>
      <c r="C167" s="150" t="s">
        <v>399</v>
      </c>
      <c r="D167" s="150" t="s">
        <v>400</v>
      </c>
      <c r="E167" s="150" t="s">
        <v>11</v>
      </c>
      <c r="F167" s="150">
        <v>30</v>
      </c>
      <c r="G167" s="145">
        <v>60</v>
      </c>
      <c r="H167" s="232" t="s">
        <v>548</v>
      </c>
      <c r="I167" s="454">
        <v>0.4</v>
      </c>
      <c r="J167" s="331">
        <v>1</v>
      </c>
      <c r="K167" s="124">
        <v>250</v>
      </c>
      <c r="L167" s="124">
        <f t="shared" si="16"/>
        <v>60</v>
      </c>
      <c r="M167" s="125">
        <f t="shared" si="17"/>
        <v>9.6000000000000002E-2</v>
      </c>
      <c r="N167" s="450"/>
      <c r="O167" s="147"/>
      <c r="P167" s="136">
        <v>15</v>
      </c>
      <c r="Q167" s="365">
        <f t="shared" si="18"/>
        <v>0</v>
      </c>
      <c r="R167" s="344">
        <f t="shared" si="19"/>
        <v>0</v>
      </c>
      <c r="S167" s="386" cm="1">
        <f t="array" ref="S167">_xlfn.IFS(E167="Air",R167,E167="Sea",M167,E167="Air+Sea",M167+R167)</f>
        <v>9.6000000000000002E-2</v>
      </c>
    </row>
    <row r="168" spans="1:19" ht="33.75" customHeight="1" x14ac:dyDescent="0.25">
      <c r="A168" s="1050"/>
      <c r="B168" s="1051"/>
      <c r="C168" s="150" t="s">
        <v>399</v>
      </c>
      <c r="D168" s="144" t="s">
        <v>266</v>
      </c>
      <c r="E168" s="150" t="s">
        <v>11</v>
      </c>
      <c r="F168" s="150">
        <v>120</v>
      </c>
      <c r="G168" s="145">
        <v>120</v>
      </c>
      <c r="H168" s="232" t="s">
        <v>548</v>
      </c>
      <c r="I168" s="454"/>
      <c r="J168" s="331">
        <v>1</v>
      </c>
      <c r="K168" s="124">
        <v>250</v>
      </c>
      <c r="L168" s="124">
        <f t="shared" si="16"/>
        <v>120</v>
      </c>
      <c r="M168" s="125">
        <f t="shared" si="17"/>
        <v>0.48</v>
      </c>
      <c r="N168" s="450"/>
      <c r="O168" s="147"/>
      <c r="P168" s="136">
        <v>15</v>
      </c>
      <c r="Q168" s="365">
        <f t="shared" si="18"/>
        <v>0</v>
      </c>
      <c r="R168" s="344">
        <f t="shared" si="19"/>
        <v>0</v>
      </c>
      <c r="S168" s="386" cm="1">
        <f t="array" ref="S168">_xlfn.IFS(E168="Air",R168,E168="Sea",M168,E168="Air+Sea",M168+R168)</f>
        <v>0.48</v>
      </c>
    </row>
    <row r="169" spans="1:19" ht="33.75" customHeight="1" x14ac:dyDescent="0.25">
      <c r="A169" s="1050"/>
      <c r="B169" s="421" t="s">
        <v>262</v>
      </c>
      <c r="C169" s="150" t="s">
        <v>263</v>
      </c>
      <c r="D169" s="144" t="s">
        <v>262</v>
      </c>
      <c r="E169" s="150" t="s">
        <v>11</v>
      </c>
      <c r="F169" s="150">
        <v>60</v>
      </c>
      <c r="G169" s="145">
        <v>60</v>
      </c>
      <c r="H169" s="232" t="s">
        <v>548</v>
      </c>
      <c r="I169" s="454"/>
      <c r="J169" s="331">
        <v>35</v>
      </c>
      <c r="K169" s="124">
        <v>250</v>
      </c>
      <c r="L169" s="124">
        <f t="shared" si="16"/>
        <v>2100</v>
      </c>
      <c r="M169" s="125">
        <f t="shared" si="17"/>
        <v>8.4</v>
      </c>
      <c r="N169" s="450"/>
      <c r="O169" s="147"/>
      <c r="P169" s="136">
        <v>15</v>
      </c>
      <c r="Q169" s="365">
        <f t="shared" si="18"/>
        <v>0</v>
      </c>
      <c r="R169" s="344">
        <f t="shared" si="19"/>
        <v>0</v>
      </c>
      <c r="S169" s="386" cm="1">
        <f t="array" ref="S169">_xlfn.IFS(E169="Air",R169,E169="Sea",M169,E169="Air+Sea",M169+R169)</f>
        <v>8.4</v>
      </c>
    </row>
    <row r="170" spans="1:19" ht="33.75" customHeight="1" x14ac:dyDescent="0.25">
      <c r="A170" s="1050"/>
      <c r="B170" s="421" t="s">
        <v>409</v>
      </c>
      <c r="C170" s="150" t="s">
        <v>314</v>
      </c>
      <c r="D170" s="144" t="s">
        <v>315</v>
      </c>
      <c r="E170" s="150" t="s">
        <v>11</v>
      </c>
      <c r="F170" s="150">
        <v>900</v>
      </c>
      <c r="G170" s="150">
        <v>900</v>
      </c>
      <c r="H170" s="232"/>
      <c r="I170" s="454"/>
      <c r="J170" s="331">
        <v>1</v>
      </c>
      <c r="K170" s="124">
        <v>250</v>
      </c>
      <c r="L170" s="124">
        <f t="shared" si="16"/>
        <v>900</v>
      </c>
      <c r="M170" s="125">
        <f t="shared" si="17"/>
        <v>3.6</v>
      </c>
      <c r="N170" s="450"/>
      <c r="O170" s="147"/>
      <c r="P170" s="136">
        <v>15</v>
      </c>
      <c r="Q170" s="365">
        <f t="shared" si="18"/>
        <v>0</v>
      </c>
      <c r="R170" s="344">
        <f t="shared" si="19"/>
        <v>0</v>
      </c>
      <c r="S170" s="386" cm="1">
        <f t="array" ref="S170">_xlfn.IFS(E170="Air",R170,E170="Sea",M170,E170="Air+Sea",M170+R170)</f>
        <v>3.6</v>
      </c>
    </row>
    <row r="171" spans="1:19" ht="33.75" customHeight="1" x14ac:dyDescent="0.25">
      <c r="A171" s="1050"/>
      <c r="B171" s="421" t="s">
        <v>410</v>
      </c>
      <c r="C171" s="150" t="s">
        <v>399</v>
      </c>
      <c r="D171" s="144" t="s">
        <v>411</v>
      </c>
      <c r="E171" s="150" t="s">
        <v>11</v>
      </c>
      <c r="F171" s="150">
        <v>120</v>
      </c>
      <c r="G171" s="150">
        <v>120</v>
      </c>
      <c r="H171" s="232"/>
      <c r="I171" s="454">
        <v>0.1</v>
      </c>
      <c r="J171" s="331">
        <v>20</v>
      </c>
      <c r="K171" s="124">
        <v>250</v>
      </c>
      <c r="L171" s="124">
        <f t="shared" si="16"/>
        <v>2400</v>
      </c>
      <c r="M171" s="125">
        <f t="shared" si="17"/>
        <v>0.96</v>
      </c>
      <c r="N171" s="450"/>
      <c r="O171" s="147"/>
      <c r="P171" s="136">
        <v>15</v>
      </c>
      <c r="Q171" s="365">
        <f t="shared" si="18"/>
        <v>0</v>
      </c>
      <c r="R171" s="344">
        <f t="shared" si="19"/>
        <v>0</v>
      </c>
      <c r="S171" s="386" cm="1">
        <f t="array" ref="S171">_xlfn.IFS(E171="Air",R171,E171="Sea",M171,E171="Air+Sea",M171+R171)</f>
        <v>0.96</v>
      </c>
    </row>
    <row r="172" spans="1:19" ht="33.75" customHeight="1" x14ac:dyDescent="0.25">
      <c r="A172" s="1050"/>
      <c r="B172" s="421" t="s">
        <v>412</v>
      </c>
      <c r="C172" s="150" t="s">
        <v>413</v>
      </c>
      <c r="D172" s="144" t="s">
        <v>414</v>
      </c>
      <c r="E172" s="150" t="s">
        <v>11</v>
      </c>
      <c r="F172" s="150">
        <v>90</v>
      </c>
      <c r="G172" s="150">
        <v>90</v>
      </c>
      <c r="H172" s="232"/>
      <c r="I172" s="454">
        <v>0.2</v>
      </c>
      <c r="J172" s="331">
        <v>5</v>
      </c>
      <c r="K172" s="124">
        <v>250</v>
      </c>
      <c r="L172" s="124">
        <f t="shared" si="16"/>
        <v>450</v>
      </c>
      <c r="M172" s="125">
        <f t="shared" si="17"/>
        <v>0.36000000000000004</v>
      </c>
      <c r="N172" s="450"/>
      <c r="O172" s="147"/>
      <c r="P172" s="136">
        <v>15</v>
      </c>
      <c r="Q172" s="365">
        <f t="shared" si="18"/>
        <v>0</v>
      </c>
      <c r="R172" s="344">
        <f t="shared" si="19"/>
        <v>0</v>
      </c>
      <c r="S172" s="386" cm="1">
        <f t="array" ref="S172">_xlfn.IFS(E172="Air",R172,E172="Sea",M172,E172="Air+Sea",M172+R172)</f>
        <v>0.36000000000000004</v>
      </c>
    </row>
    <row r="173" spans="1:19" x14ac:dyDescent="0.25">
      <c r="A173" s="1050"/>
      <c r="B173" s="464"/>
      <c r="C173" s="314" t="s">
        <v>402</v>
      </c>
      <c r="D173" s="283" t="s">
        <v>651</v>
      </c>
      <c r="E173" s="283" t="s">
        <v>11</v>
      </c>
      <c r="F173" s="314"/>
      <c r="G173" s="343">
        <v>10</v>
      </c>
      <c r="H173" s="325"/>
      <c r="I173" s="410"/>
      <c r="J173" s="332">
        <v>2</v>
      </c>
      <c r="K173" s="345">
        <v>250</v>
      </c>
      <c r="L173" s="345">
        <f t="shared" si="16"/>
        <v>20</v>
      </c>
      <c r="M173" s="347">
        <f t="shared" si="17"/>
        <v>0.08</v>
      </c>
      <c r="N173" s="450"/>
      <c r="O173" s="366"/>
      <c r="P173" s="136">
        <v>15</v>
      </c>
      <c r="Q173" s="365">
        <f t="shared" si="18"/>
        <v>0</v>
      </c>
      <c r="R173" s="344">
        <f t="shared" si="19"/>
        <v>0</v>
      </c>
      <c r="S173" s="409" cm="1">
        <f t="array" ref="S173">_xlfn.IFS(E173="Air",R173,E173="Sea",M173,E173="Air+Sea",M173+R173)</f>
        <v>0.08</v>
      </c>
    </row>
    <row r="174" spans="1:19" ht="30" x14ac:dyDescent="0.25">
      <c r="A174" s="1050"/>
      <c r="B174" s="421" t="s">
        <v>434</v>
      </c>
      <c r="C174" s="311" t="s">
        <v>308</v>
      </c>
      <c r="D174" s="150" t="s">
        <v>652</v>
      </c>
      <c r="E174" s="150" t="s">
        <v>11</v>
      </c>
      <c r="F174" s="311"/>
      <c r="G174" s="224">
        <v>25</v>
      </c>
      <c r="H174" s="442"/>
      <c r="I174" s="390"/>
      <c r="J174" s="331">
        <v>1</v>
      </c>
      <c r="K174" s="124">
        <v>250</v>
      </c>
      <c r="L174" s="124">
        <f t="shared" si="16"/>
        <v>25</v>
      </c>
      <c r="M174" s="125">
        <f t="shared" si="17"/>
        <v>0.1</v>
      </c>
      <c r="N174" s="450"/>
      <c r="O174" s="366"/>
      <c r="P174" s="136">
        <v>15</v>
      </c>
      <c r="Q174" s="365">
        <f t="shared" si="18"/>
        <v>0</v>
      </c>
      <c r="R174" s="344">
        <f t="shared" si="19"/>
        <v>0</v>
      </c>
      <c r="S174" s="386" cm="1">
        <f t="array" ref="S174">_xlfn.IFS(E174="Air",R174,E174="Sea",M174,E174="Air+Sea",M174+R174)</f>
        <v>0.1</v>
      </c>
    </row>
    <row r="175" spans="1:19" x14ac:dyDescent="0.25">
      <c r="A175" s="1050"/>
      <c r="B175" s="421"/>
      <c r="C175" s="311" t="s">
        <v>308</v>
      </c>
      <c r="D175" s="150" t="s">
        <v>436</v>
      </c>
      <c r="E175" s="150" t="s">
        <v>11</v>
      </c>
      <c r="F175" s="311"/>
      <c r="G175" s="224">
        <v>5</v>
      </c>
      <c r="H175" s="442"/>
      <c r="I175" s="390"/>
      <c r="J175" s="331">
        <v>1</v>
      </c>
      <c r="K175" s="124">
        <v>250</v>
      </c>
      <c r="L175" s="124">
        <f t="shared" si="16"/>
        <v>5</v>
      </c>
      <c r="M175" s="125">
        <f t="shared" si="17"/>
        <v>0.02</v>
      </c>
      <c r="N175" s="450"/>
      <c r="O175" s="366"/>
      <c r="P175" s="136">
        <v>15</v>
      </c>
      <c r="Q175" s="365">
        <f t="shared" si="18"/>
        <v>0</v>
      </c>
      <c r="R175" s="344">
        <f t="shared" si="19"/>
        <v>0</v>
      </c>
      <c r="S175" s="386" cm="1">
        <f t="array" ref="S175">_xlfn.IFS(E175="Air",R175,E175="Sea",M175,E175="Air+Sea",M175+R175)</f>
        <v>0.02</v>
      </c>
    </row>
    <row r="176" spans="1:19" x14ac:dyDescent="0.25">
      <c r="A176" s="1050"/>
      <c r="B176" s="421"/>
      <c r="C176" s="311" t="s">
        <v>308</v>
      </c>
      <c r="D176" s="150" t="s">
        <v>437</v>
      </c>
      <c r="E176" s="150" t="s">
        <v>11</v>
      </c>
      <c r="F176" s="311"/>
      <c r="G176" s="224">
        <v>10</v>
      </c>
      <c r="H176" s="442"/>
      <c r="I176" s="390"/>
      <c r="J176" s="331">
        <v>1</v>
      </c>
      <c r="K176" s="124">
        <v>250</v>
      </c>
      <c r="L176" s="124">
        <f t="shared" si="16"/>
        <v>10</v>
      </c>
      <c r="M176" s="125">
        <f t="shared" si="17"/>
        <v>0.04</v>
      </c>
      <c r="N176" s="450"/>
      <c r="O176" s="366"/>
      <c r="P176" s="136">
        <v>15</v>
      </c>
      <c r="Q176" s="365">
        <f t="shared" si="18"/>
        <v>0</v>
      </c>
      <c r="R176" s="344">
        <f t="shared" si="19"/>
        <v>0</v>
      </c>
      <c r="S176" s="386" cm="1">
        <f t="array" ref="S176">_xlfn.IFS(E176="Air",R176,E176="Sea",M176,E176="Air+Sea",M176+R176)</f>
        <v>0.04</v>
      </c>
    </row>
    <row r="177" spans="1:19" ht="45" x14ac:dyDescent="0.25">
      <c r="A177" s="1050"/>
      <c r="B177" s="421" t="s">
        <v>438</v>
      </c>
      <c r="C177" s="311" t="s">
        <v>496</v>
      </c>
      <c r="D177" s="150" t="s">
        <v>653</v>
      </c>
      <c r="E177" s="150" t="s">
        <v>11</v>
      </c>
      <c r="F177" s="319"/>
      <c r="G177" s="224">
        <v>10</v>
      </c>
      <c r="H177" s="443"/>
      <c r="I177" s="390"/>
      <c r="J177" s="331">
        <v>35</v>
      </c>
      <c r="K177" s="124">
        <v>250</v>
      </c>
      <c r="L177" s="124">
        <f t="shared" si="16"/>
        <v>350</v>
      </c>
      <c r="M177" s="125">
        <f t="shared" si="17"/>
        <v>1.4</v>
      </c>
      <c r="N177" s="450"/>
      <c r="O177" s="366"/>
      <c r="P177" s="136">
        <v>15</v>
      </c>
      <c r="Q177" s="365">
        <f t="shared" si="18"/>
        <v>0</v>
      </c>
      <c r="R177" s="344">
        <f t="shared" si="19"/>
        <v>0</v>
      </c>
      <c r="S177" s="386" cm="1">
        <f t="array" ref="S177">_xlfn.IFS(E177="Air",R177,E177="Sea",M177,E177="Air+Sea",M177+R177)</f>
        <v>1.4</v>
      </c>
    </row>
    <row r="178" spans="1:19" x14ac:dyDescent="0.25">
      <c r="A178" s="1050"/>
      <c r="B178" s="421"/>
      <c r="C178" s="311" t="s">
        <v>496</v>
      </c>
      <c r="D178" s="150" t="s">
        <v>440</v>
      </c>
      <c r="E178" s="150" t="s">
        <v>11</v>
      </c>
      <c r="F178" s="319"/>
      <c r="G178" s="224">
        <v>10</v>
      </c>
      <c r="H178" s="443"/>
      <c r="I178" s="455">
        <v>0.01</v>
      </c>
      <c r="J178" s="331">
        <v>35</v>
      </c>
      <c r="K178" s="124">
        <v>250</v>
      </c>
      <c r="L178" s="124">
        <f t="shared" si="16"/>
        <v>350</v>
      </c>
      <c r="M178" s="125">
        <f t="shared" si="17"/>
        <v>1.3999999999999999E-2</v>
      </c>
      <c r="N178" s="450"/>
      <c r="O178" s="366"/>
      <c r="P178" s="136">
        <v>15</v>
      </c>
      <c r="Q178" s="365">
        <f t="shared" si="18"/>
        <v>0</v>
      </c>
      <c r="R178" s="344">
        <f t="shared" si="19"/>
        <v>0</v>
      </c>
      <c r="S178" s="386" cm="1">
        <f t="array" ref="S178">_xlfn.IFS(E178="Air",R178,E178="Sea",M178,E178="Air+Sea",M178+R178)</f>
        <v>1.3999999999999999E-2</v>
      </c>
    </row>
    <row r="179" spans="1:19" x14ac:dyDescent="0.25">
      <c r="A179" s="1050"/>
      <c r="B179" s="421"/>
      <c r="C179" s="311" t="s">
        <v>496</v>
      </c>
      <c r="D179" s="150" t="s">
        <v>240</v>
      </c>
      <c r="E179" s="150" t="s">
        <v>11</v>
      </c>
      <c r="F179" s="320"/>
      <c r="G179" s="224">
        <v>5</v>
      </c>
      <c r="H179" s="444"/>
      <c r="I179" s="390"/>
      <c r="J179" s="331">
        <v>35</v>
      </c>
      <c r="K179" s="124">
        <v>250</v>
      </c>
      <c r="L179" s="124">
        <f t="shared" si="16"/>
        <v>175</v>
      </c>
      <c r="M179" s="125">
        <f t="shared" si="17"/>
        <v>0.7</v>
      </c>
      <c r="N179" s="450"/>
      <c r="O179" s="366"/>
      <c r="P179" s="136">
        <v>15</v>
      </c>
      <c r="Q179" s="365">
        <f t="shared" si="18"/>
        <v>0</v>
      </c>
      <c r="R179" s="344">
        <f t="shared" si="19"/>
        <v>0</v>
      </c>
      <c r="S179" s="386" cm="1">
        <f t="array" ref="S179">_xlfn.IFS(E179="Air",R179,E179="Sea",M179,E179="Air+Sea",M179+R179)</f>
        <v>0.7</v>
      </c>
    </row>
    <row r="180" spans="1:19" x14ac:dyDescent="0.25">
      <c r="A180" s="1050"/>
      <c r="B180" s="421"/>
      <c r="C180" s="311" t="s">
        <v>496</v>
      </c>
      <c r="D180" s="150" t="s">
        <v>441</v>
      </c>
      <c r="E180" s="150" t="s">
        <v>11</v>
      </c>
      <c r="F180" s="320"/>
      <c r="G180" s="224">
        <v>10</v>
      </c>
      <c r="H180" s="444"/>
      <c r="I180" s="390"/>
      <c r="J180" s="331">
        <v>35</v>
      </c>
      <c r="K180" s="124">
        <v>250</v>
      </c>
      <c r="L180" s="124">
        <f t="shared" si="16"/>
        <v>350</v>
      </c>
      <c r="M180" s="125">
        <f t="shared" si="17"/>
        <v>1.4</v>
      </c>
      <c r="N180" s="450"/>
      <c r="O180" s="366"/>
      <c r="P180" s="136">
        <v>15</v>
      </c>
      <c r="Q180" s="365">
        <f t="shared" si="18"/>
        <v>0</v>
      </c>
      <c r="R180" s="344">
        <f t="shared" si="19"/>
        <v>0</v>
      </c>
      <c r="S180" s="386" cm="1">
        <f t="array" ref="S180">_xlfn.IFS(E180="Air",R180,E180="Sea",M180,E180="Air+Sea",M180+R180)</f>
        <v>1.4</v>
      </c>
    </row>
    <row r="181" spans="1:19" x14ac:dyDescent="0.25">
      <c r="A181" s="1050"/>
      <c r="B181" s="460" t="s">
        <v>442</v>
      </c>
      <c r="C181" s="131" t="s">
        <v>496</v>
      </c>
      <c r="D181" s="131" t="s">
        <v>443</v>
      </c>
      <c r="E181" s="131"/>
      <c r="F181" s="131"/>
      <c r="G181" s="132">
        <v>10</v>
      </c>
      <c r="H181" s="445"/>
      <c r="I181" s="456"/>
      <c r="J181" s="147"/>
      <c r="K181" s="136">
        <v>250</v>
      </c>
      <c r="L181" s="136">
        <f t="shared" si="16"/>
        <v>0</v>
      </c>
      <c r="M181" s="137">
        <f t="shared" si="17"/>
        <v>0</v>
      </c>
      <c r="N181" s="451"/>
      <c r="O181" s="366"/>
      <c r="P181" s="136">
        <v>15</v>
      </c>
      <c r="Q181" s="365">
        <f t="shared" si="18"/>
        <v>0</v>
      </c>
      <c r="R181" s="344">
        <f t="shared" si="19"/>
        <v>0</v>
      </c>
      <c r="S181" s="387" t="e" cm="1">
        <f t="array" ref="S181">_xlfn.IFS(E181="Air",R181,E181="Sea",M181,E181="Air+Sea",M181+R181)</f>
        <v>#N/A</v>
      </c>
    </row>
    <row r="182" spans="1:19" x14ac:dyDescent="0.25">
      <c r="A182" s="1050"/>
      <c r="B182" s="460" t="s">
        <v>444</v>
      </c>
      <c r="C182" s="131" t="s">
        <v>150</v>
      </c>
      <c r="D182" s="131" t="s">
        <v>445</v>
      </c>
      <c r="E182" s="131"/>
      <c r="F182" s="131"/>
      <c r="G182" s="132"/>
      <c r="H182" s="445"/>
      <c r="I182" s="456"/>
      <c r="J182" s="147"/>
      <c r="K182" s="136">
        <v>250</v>
      </c>
      <c r="L182" s="136">
        <f t="shared" si="16"/>
        <v>0</v>
      </c>
      <c r="M182" s="137">
        <f t="shared" si="17"/>
        <v>0</v>
      </c>
      <c r="N182" s="451"/>
      <c r="O182" s="366"/>
      <c r="P182" s="136">
        <v>15</v>
      </c>
      <c r="Q182" s="365">
        <f t="shared" si="18"/>
        <v>0</v>
      </c>
      <c r="R182" s="344">
        <f t="shared" si="19"/>
        <v>0</v>
      </c>
      <c r="S182" s="387" t="e" cm="1">
        <f t="array" ref="S182">_xlfn.IFS(E182="Air",R182,E182="Sea",M182,E182="Air+Sea",M182+R182)</f>
        <v>#N/A</v>
      </c>
    </row>
    <row r="183" spans="1:19" x14ac:dyDescent="0.25">
      <c r="A183" s="1050"/>
      <c r="B183" s="460"/>
      <c r="C183" s="131" t="s">
        <v>150</v>
      </c>
      <c r="D183" s="131" t="s">
        <v>446</v>
      </c>
      <c r="E183" s="131"/>
      <c r="F183" s="131"/>
      <c r="G183" s="132"/>
      <c r="H183" s="445"/>
      <c r="I183" s="456"/>
      <c r="J183" s="147"/>
      <c r="K183" s="136">
        <v>250</v>
      </c>
      <c r="L183" s="136">
        <f t="shared" si="16"/>
        <v>0</v>
      </c>
      <c r="M183" s="137">
        <f t="shared" si="17"/>
        <v>0</v>
      </c>
      <c r="N183" s="451"/>
      <c r="O183" s="366"/>
      <c r="P183" s="136">
        <v>15</v>
      </c>
      <c r="Q183" s="365">
        <f t="shared" si="18"/>
        <v>0</v>
      </c>
      <c r="R183" s="344">
        <f t="shared" si="19"/>
        <v>0</v>
      </c>
      <c r="S183" s="387" t="e" cm="1">
        <f t="array" ref="S183">_xlfn.IFS(E183="Air",R183,E183="Sea",M183,E183="Air+Sea",M183+R183)</f>
        <v>#N/A</v>
      </c>
    </row>
    <row r="184" spans="1:19" x14ac:dyDescent="0.25">
      <c r="A184" s="1050"/>
      <c r="B184" s="460"/>
      <c r="C184" s="131" t="s">
        <v>150</v>
      </c>
      <c r="D184" s="131" t="s">
        <v>447</v>
      </c>
      <c r="E184" s="131"/>
      <c r="F184" s="131"/>
      <c r="G184" s="132"/>
      <c r="H184" s="445"/>
      <c r="I184" s="456"/>
      <c r="J184" s="147"/>
      <c r="K184" s="136">
        <v>250</v>
      </c>
      <c r="L184" s="136">
        <f t="shared" si="16"/>
        <v>0</v>
      </c>
      <c r="M184" s="137">
        <f t="shared" si="17"/>
        <v>0</v>
      </c>
      <c r="N184" s="451"/>
      <c r="O184" s="366"/>
      <c r="P184" s="136">
        <v>15</v>
      </c>
      <c r="Q184" s="365">
        <f t="shared" si="18"/>
        <v>0</v>
      </c>
      <c r="R184" s="344">
        <f t="shared" si="19"/>
        <v>0</v>
      </c>
      <c r="S184" s="387" t="e" cm="1">
        <f t="array" ref="S184">_xlfn.IFS(E184="Air",R184,E184="Sea",M184,E184="Air+Sea",M184+R184)</f>
        <v>#N/A</v>
      </c>
    </row>
    <row r="185" spans="1:19" x14ac:dyDescent="0.25">
      <c r="A185" s="1050"/>
      <c r="B185" s="460" t="s">
        <v>448</v>
      </c>
      <c r="C185" s="131" t="s">
        <v>150</v>
      </c>
      <c r="D185" s="131" t="s">
        <v>449</v>
      </c>
      <c r="E185" s="131"/>
      <c r="F185" s="131"/>
      <c r="G185" s="132"/>
      <c r="H185" s="445"/>
      <c r="I185" s="456"/>
      <c r="J185" s="147"/>
      <c r="K185" s="136">
        <v>250</v>
      </c>
      <c r="L185" s="136">
        <f t="shared" si="16"/>
        <v>0</v>
      </c>
      <c r="M185" s="137">
        <f t="shared" si="17"/>
        <v>0</v>
      </c>
      <c r="N185" s="451"/>
      <c r="O185" s="366"/>
      <c r="P185" s="136">
        <v>15</v>
      </c>
      <c r="Q185" s="365">
        <f t="shared" si="18"/>
        <v>0</v>
      </c>
      <c r="R185" s="344">
        <f t="shared" si="19"/>
        <v>0</v>
      </c>
      <c r="S185" s="387" t="e" cm="1">
        <f t="array" ref="S185">_xlfn.IFS(E185="Air",R185,E185="Sea",M185,E185="Air+Sea",M185+R185)</f>
        <v>#N/A</v>
      </c>
    </row>
    <row r="186" spans="1:19" x14ac:dyDescent="0.25">
      <c r="A186" s="1050"/>
      <c r="B186" s="421" t="s">
        <v>450</v>
      </c>
      <c r="C186" s="311" t="s">
        <v>451</v>
      </c>
      <c r="D186" s="150" t="s">
        <v>452</v>
      </c>
      <c r="E186" s="150" t="s">
        <v>11</v>
      </c>
      <c r="F186" s="311"/>
      <c r="G186" s="224">
        <v>20</v>
      </c>
      <c r="H186" s="442"/>
      <c r="I186" s="390">
        <v>0.8</v>
      </c>
      <c r="J186" s="331">
        <v>35</v>
      </c>
      <c r="K186" s="124">
        <v>250</v>
      </c>
      <c r="L186" s="124">
        <f t="shared" si="16"/>
        <v>700</v>
      </c>
      <c r="M186" s="125">
        <f t="shared" si="17"/>
        <v>2.2399999999999998</v>
      </c>
      <c r="N186" s="450"/>
      <c r="O186" s="366"/>
      <c r="P186" s="136">
        <v>15</v>
      </c>
      <c r="Q186" s="365">
        <f t="shared" si="18"/>
        <v>0</v>
      </c>
      <c r="R186" s="344">
        <f t="shared" si="19"/>
        <v>0</v>
      </c>
      <c r="S186" s="386" cm="1">
        <f t="array" ref="S186">_xlfn.IFS(E186="Air",R186,E186="Sea",M186,E186="Air+Sea",M186+R186)</f>
        <v>2.2399999999999998</v>
      </c>
    </row>
    <row r="187" spans="1:19" x14ac:dyDescent="0.25">
      <c r="A187" s="1050"/>
      <c r="B187" s="421"/>
      <c r="C187" s="311" t="s">
        <v>496</v>
      </c>
      <c r="D187" s="150" t="s">
        <v>654</v>
      </c>
      <c r="E187" s="150" t="s">
        <v>11</v>
      </c>
      <c r="F187" s="311"/>
      <c r="G187" s="224">
        <v>10</v>
      </c>
      <c r="H187" s="442"/>
      <c r="I187" s="390"/>
      <c r="J187" s="331">
        <v>35</v>
      </c>
      <c r="K187" s="124">
        <v>250</v>
      </c>
      <c r="L187" s="124">
        <f t="shared" si="16"/>
        <v>350</v>
      </c>
      <c r="M187" s="125">
        <f t="shared" si="17"/>
        <v>1.4</v>
      </c>
      <c r="N187" s="450"/>
      <c r="O187" s="366"/>
      <c r="P187" s="136">
        <v>15</v>
      </c>
      <c r="Q187" s="365">
        <f t="shared" si="18"/>
        <v>0</v>
      </c>
      <c r="R187" s="344">
        <f t="shared" si="19"/>
        <v>0</v>
      </c>
      <c r="S187" s="386" cm="1">
        <f t="array" ref="S187">_xlfn.IFS(E187="Air",R187,E187="Sea",M187,E187="Air+Sea",M187+R187)</f>
        <v>1.4</v>
      </c>
    </row>
    <row r="188" spans="1:19" x14ac:dyDescent="0.25">
      <c r="A188" s="1050"/>
      <c r="B188" s="421" t="s">
        <v>453</v>
      </c>
      <c r="C188" s="311" t="s">
        <v>521</v>
      </c>
      <c r="D188" s="150" t="s">
        <v>454</v>
      </c>
      <c r="E188" s="150" t="s">
        <v>11</v>
      </c>
      <c r="F188" s="311"/>
      <c r="G188" s="224">
        <v>30</v>
      </c>
      <c r="H188" s="442"/>
      <c r="I188" s="390"/>
      <c r="J188" s="331">
        <v>35</v>
      </c>
      <c r="K188" s="124">
        <v>250</v>
      </c>
      <c r="L188" s="124">
        <f t="shared" si="16"/>
        <v>1050</v>
      </c>
      <c r="M188" s="125">
        <f t="shared" si="17"/>
        <v>4.2</v>
      </c>
      <c r="N188" s="450"/>
      <c r="O188" s="366"/>
      <c r="P188" s="136">
        <v>15</v>
      </c>
      <c r="Q188" s="365">
        <f t="shared" si="18"/>
        <v>0</v>
      </c>
      <c r="R188" s="344">
        <f t="shared" si="19"/>
        <v>0</v>
      </c>
      <c r="S188" s="386" cm="1">
        <f t="array" ref="S188">_xlfn.IFS(E188="Air",R188,E188="Sea",M188,E188="Air+Sea",M188+R188)</f>
        <v>4.2</v>
      </c>
    </row>
    <row r="189" spans="1:19" x14ac:dyDescent="0.25">
      <c r="A189" s="1050"/>
      <c r="B189" s="421"/>
      <c r="C189" s="311" t="s">
        <v>451</v>
      </c>
      <c r="D189" s="150" t="s">
        <v>455</v>
      </c>
      <c r="E189" s="150" t="s">
        <v>11</v>
      </c>
      <c r="F189" s="311"/>
      <c r="G189" s="224">
        <v>30</v>
      </c>
      <c r="H189" s="442"/>
      <c r="I189" s="390">
        <v>0.03</v>
      </c>
      <c r="J189" s="331">
        <v>35</v>
      </c>
      <c r="K189" s="124">
        <v>250</v>
      </c>
      <c r="L189" s="124">
        <f t="shared" si="16"/>
        <v>1050</v>
      </c>
      <c r="M189" s="125">
        <f t="shared" si="17"/>
        <v>0.126</v>
      </c>
      <c r="N189" s="450"/>
      <c r="O189" s="366"/>
      <c r="P189" s="136">
        <v>15</v>
      </c>
      <c r="Q189" s="365">
        <f t="shared" si="18"/>
        <v>0</v>
      </c>
      <c r="R189" s="344">
        <f t="shared" si="19"/>
        <v>0</v>
      </c>
      <c r="S189" s="386" cm="1">
        <f t="array" ref="S189">_xlfn.IFS(E189="Air",R189,E189="Sea",M189,E189="Air+Sea",M189+R189)</f>
        <v>0.126</v>
      </c>
    </row>
    <row r="190" spans="1:19" x14ac:dyDescent="0.25">
      <c r="A190" s="1050"/>
      <c r="B190" s="421"/>
      <c r="C190" s="311" t="s">
        <v>451</v>
      </c>
      <c r="D190" s="150" t="s">
        <v>655</v>
      </c>
      <c r="E190" s="150" t="s">
        <v>11</v>
      </c>
      <c r="F190" s="311"/>
      <c r="G190" s="224">
        <v>15</v>
      </c>
      <c r="H190" s="442"/>
      <c r="I190" s="390">
        <v>0.01</v>
      </c>
      <c r="J190" s="331">
        <v>35</v>
      </c>
      <c r="K190" s="124">
        <v>250</v>
      </c>
      <c r="L190" s="124">
        <f t="shared" si="16"/>
        <v>525</v>
      </c>
      <c r="M190" s="125">
        <f t="shared" si="17"/>
        <v>2.1000000000000001E-2</v>
      </c>
      <c r="N190" s="450"/>
      <c r="O190" s="366"/>
      <c r="P190" s="136">
        <v>15</v>
      </c>
      <c r="Q190" s="365">
        <f t="shared" si="18"/>
        <v>0</v>
      </c>
      <c r="R190" s="344">
        <f t="shared" si="19"/>
        <v>0</v>
      </c>
      <c r="S190" s="386" cm="1">
        <f t="array" ref="S190">_xlfn.IFS(E190="Air",R190,E190="Sea",M190,E190="Air+Sea",M190+R190)</f>
        <v>2.1000000000000001E-2</v>
      </c>
    </row>
    <row r="191" spans="1:19" x14ac:dyDescent="0.25">
      <c r="A191" s="1050"/>
      <c r="B191" s="421"/>
      <c r="C191" s="311" t="s">
        <v>496</v>
      </c>
      <c r="D191" s="150" t="s">
        <v>656</v>
      </c>
      <c r="E191" s="150" t="s">
        <v>11</v>
      </c>
      <c r="F191" s="311"/>
      <c r="G191" s="224">
        <v>30</v>
      </c>
      <c r="H191" s="442"/>
      <c r="I191" s="390"/>
      <c r="J191" s="331">
        <v>175</v>
      </c>
      <c r="K191" s="124">
        <v>250</v>
      </c>
      <c r="L191" s="124">
        <f t="shared" si="16"/>
        <v>5250</v>
      </c>
      <c r="M191" s="125">
        <f t="shared" si="17"/>
        <v>21</v>
      </c>
      <c r="N191" s="450"/>
      <c r="O191" s="366"/>
      <c r="P191" s="136">
        <v>15</v>
      </c>
      <c r="Q191" s="365">
        <f t="shared" si="18"/>
        <v>0</v>
      </c>
      <c r="R191" s="344">
        <f t="shared" si="19"/>
        <v>0</v>
      </c>
      <c r="S191" s="386" cm="1">
        <f t="array" ref="S191">_xlfn.IFS(E191="Air",R191,E191="Sea",M191,E191="Air+Sea",M191+R191)</f>
        <v>21</v>
      </c>
    </row>
    <row r="192" spans="1:19" x14ac:dyDescent="0.25">
      <c r="A192" s="1050"/>
      <c r="B192" s="421"/>
      <c r="C192" s="311" t="s">
        <v>496</v>
      </c>
      <c r="D192" s="150" t="s">
        <v>657</v>
      </c>
      <c r="E192" s="150" t="s">
        <v>11</v>
      </c>
      <c r="F192" s="311"/>
      <c r="G192" s="224">
        <v>50</v>
      </c>
      <c r="H192" s="442"/>
      <c r="I192" s="390"/>
      <c r="J192" s="331">
        <v>175</v>
      </c>
      <c r="K192" s="124">
        <v>250</v>
      </c>
      <c r="L192" s="124">
        <f t="shared" si="16"/>
        <v>8750</v>
      </c>
      <c r="M192" s="125">
        <f t="shared" si="17"/>
        <v>35</v>
      </c>
      <c r="N192" s="450"/>
      <c r="O192" s="366"/>
      <c r="P192" s="136">
        <v>15</v>
      </c>
      <c r="Q192" s="365">
        <f t="shared" si="18"/>
        <v>0</v>
      </c>
      <c r="R192" s="344">
        <f t="shared" si="19"/>
        <v>0</v>
      </c>
      <c r="S192" s="386" cm="1">
        <f t="array" ref="S192">_xlfn.IFS(E192="Air",R192,E192="Sea",M192,E192="Air+Sea",M192+R192)</f>
        <v>35</v>
      </c>
    </row>
    <row r="193" spans="1:19" x14ac:dyDescent="0.25">
      <c r="A193" s="1050"/>
      <c r="B193" s="421"/>
      <c r="C193" s="311" t="s">
        <v>496</v>
      </c>
      <c r="D193" s="150" t="s">
        <v>457</v>
      </c>
      <c r="E193" s="150" t="s">
        <v>11</v>
      </c>
      <c r="F193" s="311"/>
      <c r="G193" s="224">
        <v>30</v>
      </c>
      <c r="H193" s="442"/>
      <c r="I193" s="390">
        <v>0.01</v>
      </c>
      <c r="J193" s="331">
        <v>175</v>
      </c>
      <c r="K193" s="124">
        <v>250</v>
      </c>
      <c r="L193" s="124">
        <f t="shared" si="16"/>
        <v>5250</v>
      </c>
      <c r="M193" s="125">
        <f t="shared" si="17"/>
        <v>0.21</v>
      </c>
      <c r="N193" s="450"/>
      <c r="O193" s="366"/>
      <c r="P193" s="136">
        <v>15</v>
      </c>
      <c r="Q193" s="365">
        <f t="shared" si="18"/>
        <v>0</v>
      </c>
      <c r="R193" s="344">
        <f t="shared" si="19"/>
        <v>0</v>
      </c>
      <c r="S193" s="386" cm="1">
        <f t="array" ref="S193">_xlfn.IFS(E193="Air",R193,E193="Sea",M193,E193="Air+Sea",M193+R193)</f>
        <v>0.21</v>
      </c>
    </row>
    <row r="194" spans="1:19" x14ac:dyDescent="0.25">
      <c r="A194" s="1050"/>
      <c r="B194" s="421" t="s">
        <v>458</v>
      </c>
      <c r="C194" s="311" t="s">
        <v>451</v>
      </c>
      <c r="D194" s="150" t="s">
        <v>459</v>
      </c>
      <c r="E194" s="150" t="s">
        <v>11</v>
      </c>
      <c r="F194" s="311"/>
      <c r="G194" s="224">
        <v>1</v>
      </c>
      <c r="H194" s="442"/>
      <c r="I194" s="390"/>
      <c r="J194" s="331">
        <v>35</v>
      </c>
      <c r="K194" s="124">
        <v>250</v>
      </c>
      <c r="L194" s="124">
        <f t="shared" si="16"/>
        <v>35</v>
      </c>
      <c r="M194" s="125">
        <f t="shared" si="17"/>
        <v>0.14000000000000001</v>
      </c>
      <c r="N194" s="450"/>
      <c r="O194" s="366"/>
      <c r="P194" s="136">
        <v>15</v>
      </c>
      <c r="Q194" s="365">
        <f t="shared" si="18"/>
        <v>0</v>
      </c>
      <c r="R194" s="344">
        <f t="shared" si="19"/>
        <v>0</v>
      </c>
      <c r="S194" s="386" cm="1">
        <f t="array" ref="S194">_xlfn.IFS(E194="Air",R194,E194="Sea",M194,E194="Air+Sea",M194+R194)</f>
        <v>0.14000000000000001</v>
      </c>
    </row>
    <row r="195" spans="1:19" x14ac:dyDescent="0.25">
      <c r="A195" s="1050"/>
      <c r="B195" s="421"/>
      <c r="C195" s="311" t="s">
        <v>451</v>
      </c>
      <c r="D195" s="150" t="s">
        <v>460</v>
      </c>
      <c r="E195" s="150" t="s">
        <v>11</v>
      </c>
      <c r="F195" s="311">
        <v>15</v>
      </c>
      <c r="G195" s="224">
        <v>15</v>
      </c>
      <c r="H195" s="442"/>
      <c r="I195" s="390"/>
      <c r="J195" s="331">
        <v>35</v>
      </c>
      <c r="K195" s="124">
        <v>250</v>
      </c>
      <c r="L195" s="124">
        <f t="shared" si="16"/>
        <v>525</v>
      </c>
      <c r="M195" s="125">
        <f t="shared" si="17"/>
        <v>2.1</v>
      </c>
      <c r="N195" s="450"/>
      <c r="O195" s="366"/>
      <c r="P195" s="136">
        <v>15</v>
      </c>
      <c r="Q195" s="365">
        <f t="shared" si="18"/>
        <v>0</v>
      </c>
      <c r="R195" s="344">
        <f t="shared" si="19"/>
        <v>0</v>
      </c>
      <c r="S195" s="386" cm="1">
        <f t="array" ref="S195">_xlfn.IFS(E195="Air",R195,E195="Sea",M195,E195="Air+Sea",M195+R195)</f>
        <v>2.1</v>
      </c>
    </row>
    <row r="196" spans="1:19" x14ac:dyDescent="0.25">
      <c r="A196" s="1050"/>
      <c r="B196" s="421"/>
      <c r="C196" s="311" t="s">
        <v>451</v>
      </c>
      <c r="D196" s="150" t="s">
        <v>461</v>
      </c>
      <c r="E196" s="150" t="s">
        <v>11</v>
      </c>
      <c r="F196" s="311"/>
      <c r="G196" s="224">
        <v>30</v>
      </c>
      <c r="H196" s="442"/>
      <c r="I196" s="390"/>
      <c r="J196" s="331">
        <v>35</v>
      </c>
      <c r="K196" s="124">
        <v>250</v>
      </c>
      <c r="L196" s="124">
        <f t="shared" si="16"/>
        <v>1050</v>
      </c>
      <c r="M196" s="125">
        <f t="shared" si="17"/>
        <v>4.2</v>
      </c>
      <c r="N196" s="450"/>
      <c r="O196" s="366"/>
      <c r="P196" s="136">
        <v>15</v>
      </c>
      <c r="Q196" s="365">
        <f t="shared" si="18"/>
        <v>0</v>
      </c>
      <c r="R196" s="344">
        <f t="shared" si="19"/>
        <v>0</v>
      </c>
      <c r="S196" s="386" cm="1">
        <f t="array" ref="S196">_xlfn.IFS(E196="Air",R196,E196="Sea",M196,E196="Air+Sea",M196+R196)</f>
        <v>4.2</v>
      </c>
    </row>
    <row r="197" spans="1:19" x14ac:dyDescent="0.25">
      <c r="A197" s="1050"/>
      <c r="B197" s="464"/>
      <c r="C197" s="314" t="s">
        <v>451</v>
      </c>
      <c r="D197" s="283" t="s">
        <v>658</v>
      </c>
      <c r="E197" s="283" t="s">
        <v>11</v>
      </c>
      <c r="F197" s="314"/>
      <c r="G197" s="343">
        <v>10</v>
      </c>
      <c r="H197" s="325"/>
      <c r="I197" s="410"/>
      <c r="J197" s="332">
        <v>35</v>
      </c>
      <c r="K197" s="345">
        <v>250</v>
      </c>
      <c r="L197" s="345">
        <f t="shared" si="16"/>
        <v>350</v>
      </c>
      <c r="M197" s="347">
        <f t="shared" si="17"/>
        <v>1.4</v>
      </c>
      <c r="N197" s="450"/>
      <c r="O197" s="366"/>
      <c r="P197" s="136">
        <v>15</v>
      </c>
      <c r="Q197" s="365">
        <f t="shared" si="18"/>
        <v>0</v>
      </c>
      <c r="R197" s="344">
        <f t="shared" si="19"/>
        <v>0</v>
      </c>
      <c r="S197" s="409" cm="1">
        <f t="array" ref="S197">_xlfn.IFS(E197="Air",R197,E197="Sea",M197,E197="Air+Sea",M197+R197)</f>
        <v>1.4</v>
      </c>
    </row>
    <row r="198" spans="1:19" x14ac:dyDescent="0.25">
      <c r="A198" s="1050"/>
      <c r="B198" s="421"/>
      <c r="C198" s="311" t="s">
        <v>451</v>
      </c>
      <c r="D198" s="150" t="s">
        <v>462</v>
      </c>
      <c r="E198" s="150" t="s">
        <v>11</v>
      </c>
      <c r="F198" s="311"/>
      <c r="G198" s="224">
        <v>5</v>
      </c>
      <c r="H198" s="442"/>
      <c r="I198" s="390"/>
      <c r="J198" s="331">
        <v>35</v>
      </c>
      <c r="K198" s="124">
        <v>250</v>
      </c>
      <c r="L198" s="124">
        <f t="shared" si="16"/>
        <v>175</v>
      </c>
      <c r="M198" s="125">
        <f t="shared" si="17"/>
        <v>0.7</v>
      </c>
      <c r="N198" s="450"/>
      <c r="O198" s="366"/>
      <c r="P198" s="136">
        <v>15</v>
      </c>
      <c r="Q198" s="365">
        <f t="shared" si="18"/>
        <v>0</v>
      </c>
      <c r="R198" s="344">
        <f t="shared" si="19"/>
        <v>0</v>
      </c>
      <c r="S198" s="386" cm="1">
        <f t="array" ref="S198">_xlfn.IFS(E198="Air",R198,E198="Sea",M198,E198="Air+Sea",M198+R198)</f>
        <v>0.7</v>
      </c>
    </row>
    <row r="199" spans="1:19" x14ac:dyDescent="0.25">
      <c r="A199" s="1050"/>
      <c r="B199" s="460" t="s">
        <v>463</v>
      </c>
      <c r="C199" s="131" t="s">
        <v>451</v>
      </c>
      <c r="D199" s="131" t="s">
        <v>464</v>
      </c>
      <c r="E199" s="131"/>
      <c r="F199" s="131"/>
      <c r="G199" s="132"/>
      <c r="H199" s="445"/>
      <c r="I199" s="456"/>
      <c r="J199" s="147"/>
      <c r="K199" s="136">
        <v>250</v>
      </c>
      <c r="L199" s="136">
        <f t="shared" si="16"/>
        <v>0</v>
      </c>
      <c r="M199" s="137">
        <f t="shared" si="17"/>
        <v>0</v>
      </c>
      <c r="N199" s="451"/>
      <c r="O199" s="366"/>
      <c r="P199" s="136">
        <v>15</v>
      </c>
      <c r="Q199" s="365">
        <f t="shared" si="18"/>
        <v>0</v>
      </c>
      <c r="R199" s="344">
        <f t="shared" si="19"/>
        <v>0</v>
      </c>
      <c r="S199" s="387" t="e" cm="1">
        <f t="array" ref="S199">_xlfn.IFS(E199="Air",R199,E199="Sea",M199,E199="Air+Sea",M199+R199)</f>
        <v>#N/A</v>
      </c>
    </row>
    <row r="200" spans="1:19" x14ac:dyDescent="0.25">
      <c r="A200" s="1050"/>
      <c r="B200" s="460"/>
      <c r="C200" s="131" t="s">
        <v>451</v>
      </c>
      <c r="D200" s="131" t="s">
        <v>659</v>
      </c>
      <c r="E200" s="131"/>
      <c r="F200" s="131"/>
      <c r="G200" s="132"/>
      <c r="H200" s="445"/>
      <c r="I200" s="456"/>
      <c r="J200" s="147">
        <v>4</v>
      </c>
      <c r="K200" s="136">
        <v>250</v>
      </c>
      <c r="L200" s="136">
        <f t="shared" si="16"/>
        <v>0</v>
      </c>
      <c r="M200" s="137">
        <f t="shared" si="17"/>
        <v>0</v>
      </c>
      <c r="N200" s="451"/>
      <c r="O200" s="366"/>
      <c r="P200" s="136">
        <v>15</v>
      </c>
      <c r="Q200" s="365">
        <f t="shared" si="18"/>
        <v>0</v>
      </c>
      <c r="R200" s="344">
        <f t="shared" si="19"/>
        <v>0</v>
      </c>
      <c r="S200" s="387" t="e" cm="1">
        <f t="array" ref="S200">_xlfn.IFS(E200="Air",R200,E200="Sea",M200,E200="Air+Sea",M200+R200)</f>
        <v>#N/A</v>
      </c>
    </row>
    <row r="201" spans="1:19" x14ac:dyDescent="0.25">
      <c r="A201" s="1050"/>
      <c r="B201" s="460"/>
      <c r="C201" s="131" t="s">
        <v>451</v>
      </c>
      <c r="D201" s="131" t="s">
        <v>465</v>
      </c>
      <c r="E201" s="131"/>
      <c r="F201" s="131"/>
      <c r="G201" s="132"/>
      <c r="H201" s="445"/>
      <c r="I201" s="456"/>
      <c r="J201" s="147">
        <v>4</v>
      </c>
      <c r="K201" s="136">
        <v>250</v>
      </c>
      <c r="L201" s="136">
        <f t="shared" si="16"/>
        <v>0</v>
      </c>
      <c r="M201" s="137">
        <f t="shared" si="17"/>
        <v>0</v>
      </c>
      <c r="N201" s="451"/>
      <c r="O201" s="366"/>
      <c r="P201" s="136">
        <v>15</v>
      </c>
      <c r="Q201" s="365">
        <f t="shared" si="18"/>
        <v>0</v>
      </c>
      <c r="R201" s="344">
        <f t="shared" si="19"/>
        <v>0</v>
      </c>
      <c r="S201" s="387" t="e" cm="1">
        <f t="array" ref="S201">_xlfn.IFS(E201="Air",R201,E201="Sea",M201,E201="Air+Sea",M201+R201)</f>
        <v>#N/A</v>
      </c>
    </row>
    <row r="202" spans="1:19" x14ac:dyDescent="0.25">
      <c r="A202" s="1050"/>
      <c r="B202" s="460"/>
      <c r="C202" s="131" t="s">
        <v>451</v>
      </c>
      <c r="D202" s="131" t="s">
        <v>466</v>
      </c>
      <c r="E202" s="131"/>
      <c r="F202" s="131"/>
      <c r="G202" s="132"/>
      <c r="H202" s="445"/>
      <c r="I202" s="456"/>
      <c r="J202" s="147">
        <v>4</v>
      </c>
      <c r="K202" s="136">
        <v>250</v>
      </c>
      <c r="L202" s="136">
        <f t="shared" si="16"/>
        <v>0</v>
      </c>
      <c r="M202" s="137">
        <f t="shared" si="17"/>
        <v>0</v>
      </c>
      <c r="N202" s="451"/>
      <c r="O202" s="366"/>
      <c r="P202" s="136">
        <v>15</v>
      </c>
      <c r="Q202" s="365">
        <f t="shared" si="18"/>
        <v>0</v>
      </c>
      <c r="R202" s="344">
        <f t="shared" si="19"/>
        <v>0</v>
      </c>
      <c r="S202" s="387" t="e" cm="1">
        <f t="array" ref="S202">_xlfn.IFS(E202="Air",R202,E202="Sea",M202,E202="Air+Sea",M202+R202)</f>
        <v>#N/A</v>
      </c>
    </row>
    <row r="203" spans="1:19" x14ac:dyDescent="0.25">
      <c r="A203" s="1050"/>
      <c r="B203" s="464"/>
      <c r="C203" s="314" t="s">
        <v>402</v>
      </c>
      <c r="D203" s="283" t="s">
        <v>660</v>
      </c>
      <c r="E203" s="283" t="s">
        <v>11</v>
      </c>
      <c r="F203" s="314"/>
      <c r="G203" s="343">
        <v>15</v>
      </c>
      <c r="H203" s="325"/>
      <c r="I203" s="410"/>
      <c r="J203" s="332">
        <v>2</v>
      </c>
      <c r="K203" s="345">
        <v>250</v>
      </c>
      <c r="L203" s="345">
        <f t="shared" si="16"/>
        <v>30</v>
      </c>
      <c r="M203" s="346">
        <f t="shared" si="17"/>
        <v>0.12</v>
      </c>
      <c r="N203" s="450"/>
      <c r="O203" s="366"/>
      <c r="P203" s="136">
        <v>15</v>
      </c>
      <c r="Q203" s="365">
        <f t="shared" si="18"/>
        <v>0</v>
      </c>
      <c r="R203" s="344">
        <f t="shared" si="19"/>
        <v>0</v>
      </c>
      <c r="S203" s="409" cm="1">
        <f t="array" ref="S203">_xlfn.IFS(E203="Air",R203,E203="Sea",M203,E203="Air+Sea",M203+R203)</f>
        <v>0.12</v>
      </c>
    </row>
    <row r="204" spans="1:19" x14ac:dyDescent="0.25">
      <c r="A204" s="1050"/>
      <c r="B204" s="464"/>
      <c r="C204" s="314" t="s">
        <v>521</v>
      </c>
      <c r="D204" s="283" t="s">
        <v>661</v>
      </c>
      <c r="E204" s="283" t="s">
        <v>11</v>
      </c>
      <c r="F204" s="314"/>
      <c r="G204" s="343">
        <v>15</v>
      </c>
      <c r="H204" s="325"/>
      <c r="I204" s="410"/>
      <c r="J204" s="332">
        <v>35</v>
      </c>
      <c r="K204" s="345">
        <v>250</v>
      </c>
      <c r="L204" s="345">
        <f t="shared" si="16"/>
        <v>525</v>
      </c>
      <c r="M204" s="346">
        <f t="shared" si="17"/>
        <v>2.1</v>
      </c>
      <c r="N204" s="450"/>
      <c r="O204" s="366"/>
      <c r="P204" s="136">
        <v>15</v>
      </c>
      <c r="Q204" s="365">
        <f t="shared" si="18"/>
        <v>0</v>
      </c>
      <c r="R204" s="344">
        <f t="shared" si="19"/>
        <v>0</v>
      </c>
      <c r="S204" s="409" cm="1">
        <f t="array" ref="S204">_xlfn.IFS(E204="Air",R204,E204="Sea",M204,E204="Air+Sea",M204+R204)</f>
        <v>2.1</v>
      </c>
    </row>
    <row r="205" spans="1:19" x14ac:dyDescent="0.25">
      <c r="A205" s="1050"/>
      <c r="B205" s="464"/>
      <c r="C205" s="314" t="s">
        <v>402</v>
      </c>
      <c r="D205" s="283" t="s">
        <v>662</v>
      </c>
      <c r="E205" s="283" t="s">
        <v>11</v>
      </c>
      <c r="F205" s="314"/>
      <c r="G205" s="343">
        <v>10</v>
      </c>
      <c r="H205" s="325"/>
      <c r="I205" s="410"/>
      <c r="J205" s="332">
        <v>2</v>
      </c>
      <c r="K205" s="345">
        <v>250</v>
      </c>
      <c r="L205" s="345">
        <f t="shared" si="16"/>
        <v>20</v>
      </c>
      <c r="M205" s="346">
        <f t="shared" si="17"/>
        <v>0.08</v>
      </c>
      <c r="N205" s="450"/>
      <c r="O205" s="366"/>
      <c r="P205" s="136">
        <v>15</v>
      </c>
      <c r="Q205" s="365">
        <f t="shared" si="18"/>
        <v>0</v>
      </c>
      <c r="R205" s="344">
        <f t="shared" si="19"/>
        <v>0</v>
      </c>
      <c r="S205" s="409" cm="1">
        <f t="array" ref="S205">_xlfn.IFS(E205="Air",R205,E205="Sea",M205,E205="Air+Sea",M205+R205)</f>
        <v>0.08</v>
      </c>
    </row>
    <row r="206" spans="1:19" x14ac:dyDescent="0.25">
      <c r="A206" s="1050"/>
      <c r="B206" s="464"/>
      <c r="C206" s="314" t="s">
        <v>521</v>
      </c>
      <c r="D206" s="283" t="s">
        <v>663</v>
      </c>
      <c r="E206" s="283" t="s">
        <v>11</v>
      </c>
      <c r="F206" s="314"/>
      <c r="G206" s="343">
        <v>5</v>
      </c>
      <c r="H206" s="325"/>
      <c r="I206" s="410"/>
      <c r="J206" s="332">
        <v>35</v>
      </c>
      <c r="K206" s="345">
        <v>250</v>
      </c>
      <c r="L206" s="345">
        <f t="shared" si="16"/>
        <v>175</v>
      </c>
      <c r="M206" s="346">
        <f t="shared" si="17"/>
        <v>0.7</v>
      </c>
      <c r="N206" s="450"/>
      <c r="O206" s="366"/>
      <c r="P206" s="136">
        <v>15</v>
      </c>
      <c r="Q206" s="365">
        <f t="shared" si="18"/>
        <v>0</v>
      </c>
      <c r="R206" s="344">
        <f t="shared" si="19"/>
        <v>0</v>
      </c>
      <c r="S206" s="409" cm="1">
        <f t="array" ref="S206">_xlfn.IFS(E206="Air",R206,E206="Sea",M206,E206="Air+Sea",M206+R206)</f>
        <v>0.7</v>
      </c>
    </row>
    <row r="207" spans="1:19" x14ac:dyDescent="0.25">
      <c r="A207" s="1050"/>
      <c r="B207" s="464"/>
      <c r="C207" s="314" t="s">
        <v>402</v>
      </c>
      <c r="D207" s="283" t="s">
        <v>664</v>
      </c>
      <c r="E207" s="283" t="s">
        <v>11</v>
      </c>
      <c r="F207" s="314"/>
      <c r="G207" s="343">
        <v>10</v>
      </c>
      <c r="H207" s="325"/>
      <c r="I207" s="483"/>
      <c r="J207" s="332">
        <v>2</v>
      </c>
      <c r="K207" s="345">
        <v>250</v>
      </c>
      <c r="L207" s="345">
        <f t="shared" si="16"/>
        <v>20</v>
      </c>
      <c r="M207" s="346">
        <f t="shared" si="17"/>
        <v>0.08</v>
      </c>
      <c r="N207" s="450"/>
      <c r="O207" s="366"/>
      <c r="P207" s="136">
        <v>15</v>
      </c>
      <c r="Q207" s="365">
        <f t="shared" si="18"/>
        <v>0</v>
      </c>
      <c r="R207" s="344">
        <f t="shared" si="19"/>
        <v>0</v>
      </c>
      <c r="S207" s="409" cm="1">
        <f t="array" ref="S207">_xlfn.IFS(E207="Air",R207,E207="Sea",M207,E207="Air+Sea",M207+R207)</f>
        <v>0.08</v>
      </c>
    </row>
    <row r="208" spans="1:19" ht="30" x14ac:dyDescent="0.25">
      <c r="A208" s="1050"/>
      <c r="B208" s="421" t="s">
        <v>467</v>
      </c>
      <c r="C208" s="311" t="s">
        <v>180</v>
      </c>
      <c r="D208" s="150" t="s">
        <v>240</v>
      </c>
      <c r="E208" s="150" t="s">
        <v>11</v>
      </c>
      <c r="F208" s="311"/>
      <c r="G208" s="224">
        <v>5</v>
      </c>
      <c r="H208" s="442"/>
      <c r="I208" s="390"/>
      <c r="J208" s="331">
        <v>15</v>
      </c>
      <c r="K208" s="124">
        <v>250</v>
      </c>
      <c r="L208" s="124">
        <f t="shared" si="16"/>
        <v>75</v>
      </c>
      <c r="M208" s="125">
        <f t="shared" si="17"/>
        <v>0.3</v>
      </c>
      <c r="N208" s="450"/>
      <c r="O208" s="366"/>
      <c r="P208" s="136">
        <v>15</v>
      </c>
      <c r="Q208" s="365">
        <f t="shared" si="18"/>
        <v>0</v>
      </c>
      <c r="R208" s="344">
        <f t="shared" si="19"/>
        <v>0</v>
      </c>
      <c r="S208" s="386" cm="1">
        <f t="array" ref="S208">_xlfn.IFS(E208="Air",R208,E208="Sea",M208,E208="Air+Sea",M208+R208)</f>
        <v>0.3</v>
      </c>
    </row>
    <row r="209" spans="1:21" x14ac:dyDescent="0.25">
      <c r="A209" s="1050"/>
      <c r="B209" s="421"/>
      <c r="C209" s="311" t="s">
        <v>180</v>
      </c>
      <c r="D209" s="150" t="s">
        <v>468</v>
      </c>
      <c r="E209" s="150" t="s">
        <v>11</v>
      </c>
      <c r="F209" s="311"/>
      <c r="G209" s="224">
        <v>25</v>
      </c>
      <c r="H209" s="442"/>
      <c r="I209" s="390"/>
      <c r="J209" s="331">
        <v>15</v>
      </c>
      <c r="K209" s="124">
        <v>250</v>
      </c>
      <c r="L209" s="124">
        <f t="shared" si="16"/>
        <v>375</v>
      </c>
      <c r="M209" s="125">
        <f t="shared" si="17"/>
        <v>1.5</v>
      </c>
      <c r="N209" s="450"/>
      <c r="O209" s="366"/>
      <c r="P209" s="136">
        <v>15</v>
      </c>
      <c r="Q209" s="365">
        <f t="shared" si="18"/>
        <v>0</v>
      </c>
      <c r="R209" s="344">
        <f t="shared" si="19"/>
        <v>0</v>
      </c>
      <c r="S209" s="386" cm="1">
        <f t="array" ref="S209">_xlfn.IFS(E209="Air",R209,E209="Sea",M209,E209="Air+Sea",M209+R209)</f>
        <v>1.5</v>
      </c>
    </row>
    <row r="210" spans="1:21" x14ac:dyDescent="0.25">
      <c r="A210" s="1050"/>
      <c r="B210" s="421"/>
      <c r="C210" s="311" t="s">
        <v>180</v>
      </c>
      <c r="D210" s="150" t="s">
        <v>469</v>
      </c>
      <c r="E210" s="150" t="s">
        <v>11</v>
      </c>
      <c r="F210" s="311"/>
      <c r="G210" s="224">
        <v>20</v>
      </c>
      <c r="H210" s="442"/>
      <c r="I210" s="390"/>
      <c r="J210" s="331">
        <v>15</v>
      </c>
      <c r="K210" s="124">
        <v>250</v>
      </c>
      <c r="L210" s="124">
        <f t="shared" si="16"/>
        <v>300</v>
      </c>
      <c r="M210" s="125">
        <f t="shared" si="17"/>
        <v>1.2</v>
      </c>
      <c r="N210" s="450"/>
      <c r="O210" s="366"/>
      <c r="P210" s="136">
        <v>15</v>
      </c>
      <c r="Q210" s="365">
        <f t="shared" si="18"/>
        <v>0</v>
      </c>
      <c r="R210" s="344">
        <f t="shared" si="19"/>
        <v>0</v>
      </c>
      <c r="S210" s="386" cm="1">
        <f t="array" ref="S210">_xlfn.IFS(E210="Air",R210,E210="Sea",M210,E210="Air+Sea",M210+R210)</f>
        <v>1.2</v>
      </c>
    </row>
    <row r="211" spans="1:21" ht="45" x14ac:dyDescent="0.25">
      <c r="A211" s="1050"/>
      <c r="B211" s="464" t="s">
        <v>665</v>
      </c>
      <c r="C211" s="314" t="s">
        <v>399</v>
      </c>
      <c r="D211" s="283" t="s">
        <v>666</v>
      </c>
      <c r="E211" s="283" t="s">
        <v>11</v>
      </c>
      <c r="F211" s="314"/>
      <c r="G211" s="343">
        <v>15</v>
      </c>
      <c r="H211" s="325"/>
      <c r="I211" s="410"/>
      <c r="J211" s="332">
        <v>4</v>
      </c>
      <c r="K211" s="345">
        <v>250</v>
      </c>
      <c r="L211" s="345">
        <f t="shared" si="16"/>
        <v>60</v>
      </c>
      <c r="M211" s="347">
        <f t="shared" si="17"/>
        <v>0.24</v>
      </c>
      <c r="N211" s="450"/>
      <c r="O211" s="366"/>
      <c r="P211" s="136">
        <v>15</v>
      </c>
      <c r="Q211" s="365">
        <f t="shared" si="18"/>
        <v>0</v>
      </c>
      <c r="R211" s="344">
        <f t="shared" si="19"/>
        <v>0</v>
      </c>
      <c r="S211" s="409" cm="1">
        <f t="array" ref="S211">_xlfn.IFS(E211="Air",R211,E211="Sea",M211,E211="Air+Sea",M211+R211)</f>
        <v>0.24</v>
      </c>
    </row>
    <row r="212" spans="1:21" ht="27" customHeight="1" x14ac:dyDescent="0.25">
      <c r="A212" s="1050"/>
      <c r="B212" s="464"/>
      <c r="C212" s="314" t="s">
        <v>399</v>
      </c>
      <c r="D212" s="283" t="s">
        <v>667</v>
      </c>
      <c r="E212" s="283" t="s">
        <v>11</v>
      </c>
      <c r="F212" s="314"/>
      <c r="G212" s="343">
        <v>15</v>
      </c>
      <c r="H212" s="325"/>
      <c r="I212" s="410">
        <v>0.1</v>
      </c>
      <c r="J212" s="332">
        <v>1</v>
      </c>
      <c r="K212" s="345">
        <v>250</v>
      </c>
      <c r="L212" s="345">
        <f t="shared" si="16"/>
        <v>15</v>
      </c>
      <c r="M212" s="347">
        <f t="shared" si="17"/>
        <v>6.0000000000000001E-3</v>
      </c>
      <c r="N212" s="450"/>
      <c r="O212" s="366"/>
      <c r="P212" s="136">
        <v>15</v>
      </c>
      <c r="Q212" s="365">
        <f t="shared" si="18"/>
        <v>0</v>
      </c>
      <c r="R212" s="344">
        <f t="shared" si="19"/>
        <v>0</v>
      </c>
      <c r="S212" s="409" cm="1">
        <f t="array" ref="S212">_xlfn.IFS(E212="Air",R212,E212="Sea",M212,E212="Air+Sea",M212+R212)</f>
        <v>6.0000000000000001E-3</v>
      </c>
    </row>
    <row r="213" spans="1:21" ht="30" x14ac:dyDescent="0.25">
      <c r="A213" s="1050"/>
      <c r="B213" s="464"/>
      <c r="C213" s="314" t="s">
        <v>399</v>
      </c>
      <c r="D213" s="283" t="s">
        <v>668</v>
      </c>
      <c r="E213" s="283" t="s">
        <v>11</v>
      </c>
      <c r="F213" s="314"/>
      <c r="G213" s="343">
        <v>15</v>
      </c>
      <c r="H213" s="325"/>
      <c r="I213" s="410">
        <v>0.35</v>
      </c>
      <c r="J213" s="332">
        <v>3</v>
      </c>
      <c r="K213" s="345">
        <v>250</v>
      </c>
      <c r="L213" s="345">
        <f t="shared" si="16"/>
        <v>45</v>
      </c>
      <c r="M213" s="347">
        <f t="shared" si="17"/>
        <v>6.3E-2</v>
      </c>
      <c r="N213" s="450"/>
      <c r="O213" s="366"/>
      <c r="P213" s="136">
        <v>15</v>
      </c>
      <c r="Q213" s="365">
        <f t="shared" si="18"/>
        <v>0</v>
      </c>
      <c r="R213" s="344">
        <f t="shared" si="19"/>
        <v>0</v>
      </c>
      <c r="S213" s="409" cm="1">
        <f t="array" ref="S213">_xlfn.IFS(E213="Air",R213,E213="Sea",M213,E213="Air+Sea",M213+R213)</f>
        <v>6.3E-2</v>
      </c>
    </row>
    <row r="214" spans="1:21" x14ac:dyDescent="0.25">
      <c r="A214" s="1050"/>
      <c r="B214" s="460" t="s">
        <v>470</v>
      </c>
      <c r="C214" s="131" t="s">
        <v>399</v>
      </c>
      <c r="D214" s="131" t="s">
        <v>471</v>
      </c>
      <c r="E214" s="131"/>
      <c r="F214" s="131"/>
      <c r="G214" s="132">
        <v>45</v>
      </c>
      <c r="H214" s="445"/>
      <c r="I214" s="456"/>
      <c r="J214" s="147"/>
      <c r="K214" s="136">
        <v>250</v>
      </c>
      <c r="L214" s="136">
        <f t="shared" si="16"/>
        <v>0</v>
      </c>
      <c r="M214" s="137">
        <f t="shared" si="17"/>
        <v>0</v>
      </c>
      <c r="N214" s="451"/>
      <c r="O214" s="366"/>
      <c r="P214" s="136">
        <v>15</v>
      </c>
      <c r="Q214" s="365">
        <f t="shared" si="18"/>
        <v>0</v>
      </c>
      <c r="R214" s="344">
        <f t="shared" si="19"/>
        <v>0</v>
      </c>
      <c r="S214" s="387" t="e" cm="1">
        <f t="array" ref="S214">_xlfn.IFS(E214="Air",R214,E214="Sea",M214,E214="Air+Sea",M214+R214)</f>
        <v>#N/A</v>
      </c>
    </row>
    <row r="215" spans="1:21" x14ac:dyDescent="0.25">
      <c r="A215" s="1050"/>
      <c r="B215" s="460"/>
      <c r="C215" s="131" t="s">
        <v>180</v>
      </c>
      <c r="D215" s="131" t="s">
        <v>472</v>
      </c>
      <c r="E215" s="131"/>
      <c r="F215" s="131"/>
      <c r="G215" s="132"/>
      <c r="H215" s="445"/>
      <c r="I215" s="456"/>
      <c r="J215" s="147"/>
      <c r="K215" s="136">
        <v>250</v>
      </c>
      <c r="L215" s="136">
        <f t="shared" si="16"/>
        <v>0</v>
      </c>
      <c r="M215" s="137">
        <f t="shared" si="17"/>
        <v>0</v>
      </c>
      <c r="N215" s="451"/>
      <c r="O215" s="366"/>
      <c r="P215" s="136">
        <v>15</v>
      </c>
      <c r="Q215" s="365">
        <f t="shared" si="18"/>
        <v>0</v>
      </c>
      <c r="R215" s="344">
        <f t="shared" si="19"/>
        <v>0</v>
      </c>
      <c r="S215" s="387" t="e" cm="1">
        <f t="array" ref="S215">_xlfn.IFS(E215="Air",R215,E215="Sea",M215,E215="Air+Sea",M215+R215)</f>
        <v>#N/A</v>
      </c>
    </row>
    <row r="216" spans="1:21" x14ac:dyDescent="0.25">
      <c r="A216" s="1050"/>
      <c r="B216" s="460" t="s">
        <v>473</v>
      </c>
      <c r="C216" s="131" t="s">
        <v>474</v>
      </c>
      <c r="D216" s="131" t="s">
        <v>475</v>
      </c>
      <c r="E216" s="131"/>
      <c r="F216" s="131"/>
      <c r="G216" s="132"/>
      <c r="H216" s="445"/>
      <c r="I216" s="456"/>
      <c r="J216" s="147"/>
      <c r="K216" s="136">
        <v>250</v>
      </c>
      <c r="L216" s="136">
        <f t="shared" si="16"/>
        <v>0</v>
      </c>
      <c r="M216" s="137">
        <f t="shared" si="17"/>
        <v>0</v>
      </c>
      <c r="N216" s="451"/>
      <c r="O216" s="366"/>
      <c r="P216" s="136">
        <v>15</v>
      </c>
      <c r="Q216" s="365">
        <f t="shared" si="18"/>
        <v>0</v>
      </c>
      <c r="R216" s="344">
        <f t="shared" si="19"/>
        <v>0</v>
      </c>
      <c r="S216" s="387" t="e" cm="1">
        <f t="array" ref="S216">_xlfn.IFS(E216="Air",R216,E216="Sea",M216,E216="Air+Sea",M216+R216)</f>
        <v>#N/A</v>
      </c>
    </row>
    <row r="217" spans="1:21" x14ac:dyDescent="0.25">
      <c r="A217" s="1050"/>
      <c r="B217" s="460"/>
      <c r="C217" s="131" t="s">
        <v>474</v>
      </c>
      <c r="D217" s="131" t="s">
        <v>476</v>
      </c>
      <c r="E217" s="131"/>
      <c r="F217" s="131"/>
      <c r="G217" s="132"/>
      <c r="H217" s="445"/>
      <c r="I217" s="456"/>
      <c r="J217" s="147"/>
      <c r="K217" s="136">
        <v>250</v>
      </c>
      <c r="L217" s="136">
        <f t="shared" si="16"/>
        <v>0</v>
      </c>
      <c r="M217" s="137">
        <f t="shared" si="17"/>
        <v>0</v>
      </c>
      <c r="N217" s="451"/>
      <c r="O217" s="366"/>
      <c r="P217" s="136">
        <v>15</v>
      </c>
      <c r="Q217" s="365">
        <f t="shared" si="18"/>
        <v>0</v>
      </c>
      <c r="R217" s="344">
        <f t="shared" si="19"/>
        <v>0</v>
      </c>
      <c r="S217" s="387" t="e" cm="1">
        <f t="array" ref="S217">_xlfn.IFS(E217="Air",R217,E217="Sea",M217,E217="Air+Sea",M217+R217)</f>
        <v>#N/A</v>
      </c>
    </row>
    <row r="218" spans="1:21" x14ac:dyDescent="0.25">
      <c r="A218" s="1050"/>
      <c r="B218" s="460"/>
      <c r="C218" s="131" t="s">
        <v>402</v>
      </c>
      <c r="D218" s="131" t="s">
        <v>477</v>
      </c>
      <c r="E218" s="131"/>
      <c r="F218" s="131"/>
      <c r="G218" s="132"/>
      <c r="H218" s="445"/>
      <c r="I218" s="456"/>
      <c r="J218" s="147"/>
      <c r="K218" s="136">
        <v>250</v>
      </c>
      <c r="L218" s="136">
        <f t="shared" si="16"/>
        <v>0</v>
      </c>
      <c r="M218" s="137">
        <f t="shared" si="17"/>
        <v>0</v>
      </c>
      <c r="N218" s="451"/>
      <c r="O218" s="366"/>
      <c r="P218" s="136">
        <v>15</v>
      </c>
      <c r="Q218" s="365">
        <f t="shared" si="18"/>
        <v>0</v>
      </c>
      <c r="R218" s="344">
        <f t="shared" si="19"/>
        <v>0</v>
      </c>
      <c r="S218" s="387" t="e" cm="1">
        <f t="array" ref="S218">_xlfn.IFS(E218="Air",R218,E218="Sea",M218,E218="Air+Sea",M218+R218)</f>
        <v>#N/A</v>
      </c>
    </row>
    <row r="219" spans="1:21" x14ac:dyDescent="0.25">
      <c r="A219" s="1050"/>
      <c r="B219" s="460"/>
      <c r="C219" s="131" t="s">
        <v>402</v>
      </c>
      <c r="D219" s="131" t="s">
        <v>478</v>
      </c>
      <c r="E219" s="131"/>
      <c r="F219" s="131"/>
      <c r="G219" s="132"/>
      <c r="H219" s="445"/>
      <c r="I219" s="456"/>
      <c r="J219" s="147"/>
      <c r="K219" s="136">
        <v>250</v>
      </c>
      <c r="L219" s="136">
        <f t="shared" si="16"/>
        <v>0</v>
      </c>
      <c r="M219" s="137">
        <f t="shared" si="17"/>
        <v>0</v>
      </c>
      <c r="N219" s="451"/>
      <c r="O219" s="366"/>
      <c r="P219" s="136">
        <v>15</v>
      </c>
      <c r="Q219" s="365">
        <f t="shared" si="18"/>
        <v>0</v>
      </c>
      <c r="R219" s="344">
        <f t="shared" si="19"/>
        <v>0</v>
      </c>
      <c r="S219" s="387" t="e" cm="1">
        <f t="array" ref="S219">_xlfn.IFS(E219="Air",R219,E219="Sea",M219,E219="Air+Sea",M219+R219)</f>
        <v>#N/A</v>
      </c>
    </row>
    <row r="220" spans="1:21" x14ac:dyDescent="0.25">
      <c r="A220" s="1050"/>
      <c r="B220" s="460"/>
      <c r="C220" s="131" t="s">
        <v>402</v>
      </c>
      <c r="D220" s="131" t="s">
        <v>479</v>
      </c>
      <c r="E220" s="131"/>
      <c r="F220" s="131"/>
      <c r="G220" s="132"/>
      <c r="H220" s="445"/>
      <c r="I220" s="456"/>
      <c r="J220" s="147"/>
      <c r="K220" s="136">
        <v>250</v>
      </c>
      <c r="L220" s="136">
        <f t="shared" si="16"/>
        <v>0</v>
      </c>
      <c r="M220" s="137">
        <f t="shared" si="17"/>
        <v>0</v>
      </c>
      <c r="N220" s="451"/>
      <c r="O220" s="366"/>
      <c r="P220" s="136">
        <v>15</v>
      </c>
      <c r="Q220" s="365">
        <f t="shared" si="18"/>
        <v>0</v>
      </c>
      <c r="R220" s="344">
        <f t="shared" si="19"/>
        <v>0</v>
      </c>
      <c r="S220" s="387" t="e" cm="1">
        <f t="array" ref="S220">_xlfn.IFS(E220="Air",R220,E220="Sea",M220,E220="Air+Sea",M220+R220)</f>
        <v>#N/A</v>
      </c>
    </row>
    <row r="221" spans="1:21" ht="15.75" thickBot="1" x14ac:dyDescent="0.3">
      <c r="A221" s="1053"/>
      <c r="B221" s="461"/>
      <c r="C221" s="173" t="s">
        <v>402</v>
      </c>
      <c r="D221" s="173" t="s">
        <v>480</v>
      </c>
      <c r="E221" s="173"/>
      <c r="F221" s="173"/>
      <c r="G221" s="174"/>
      <c r="H221" s="458"/>
      <c r="I221" s="457"/>
      <c r="J221" s="448"/>
      <c r="K221" s="245">
        <v>250</v>
      </c>
      <c r="L221" s="245">
        <f t="shared" si="16"/>
        <v>0</v>
      </c>
      <c r="M221" s="453">
        <f t="shared" si="17"/>
        <v>0</v>
      </c>
      <c r="N221" s="452"/>
      <c r="O221" s="382"/>
      <c r="P221" s="245">
        <v>15</v>
      </c>
      <c r="Q221" s="381">
        <f t="shared" si="18"/>
        <v>0</v>
      </c>
      <c r="R221" s="383">
        <f t="shared" si="19"/>
        <v>0</v>
      </c>
      <c r="S221" s="388" t="e" cm="1">
        <f t="array" ref="S221">_xlfn.IFS(E221="Air",R221,E221="Sea",M221,E221="Air+Sea",M221+R221)</f>
        <v>#N/A</v>
      </c>
    </row>
    <row r="222" spans="1:21" s="59" customFormat="1" x14ac:dyDescent="0.25">
      <c r="A222" s="248"/>
      <c r="B222" s="233"/>
      <c r="C222" s="233"/>
      <c r="D222" s="233"/>
      <c r="E222" s="233"/>
      <c r="F222" s="233"/>
      <c r="G222" s="77"/>
      <c r="H222" s="233"/>
      <c r="I222" s="249"/>
      <c r="J222" s="250"/>
      <c r="K222" s="251"/>
      <c r="L222" s="251"/>
      <c r="M222" s="348"/>
      <c r="N222" s="249"/>
      <c r="O222" s="363"/>
      <c r="P222" s="251"/>
      <c r="Q222" s="364"/>
      <c r="R222" s="364"/>
      <c r="S222" s="352"/>
      <c r="T222" s="324"/>
      <c r="U222" s="233"/>
    </row>
    <row r="223" spans="1:21" s="59" customFormat="1" ht="15.75" thickBot="1" x14ac:dyDescent="0.3">
      <c r="A223" s="258"/>
      <c r="B223" s="233"/>
      <c r="C223" s="233"/>
      <c r="D223" s="233"/>
      <c r="E223" s="233"/>
      <c r="F223" s="233"/>
      <c r="G223" s="77"/>
      <c r="H223" s="233"/>
      <c r="I223" s="249"/>
      <c r="J223" s="250"/>
      <c r="K223" s="251"/>
      <c r="L223" s="251"/>
      <c r="M223" s="348"/>
      <c r="N223" s="249"/>
      <c r="O223" s="337"/>
      <c r="P223" s="251"/>
      <c r="Q223" s="348"/>
      <c r="R223" s="348"/>
      <c r="S223" s="352"/>
      <c r="T223" s="324"/>
      <c r="U223" s="233"/>
    </row>
    <row r="224" spans="1:21" s="59" customFormat="1" ht="60" x14ac:dyDescent="0.25">
      <c r="A224" s="184"/>
      <c r="B224" s="29"/>
      <c r="C224" s="29"/>
      <c r="D224" s="29"/>
      <c r="E224" s="29"/>
      <c r="F224" s="29"/>
      <c r="G224" s="77"/>
      <c r="H224" s="185"/>
      <c r="I224" s="191"/>
      <c r="J224" s="192" t="s">
        <v>481</v>
      </c>
      <c r="K224" s="193">
        <f>IF([2]Booking_SGN!$B$2="SGN",INDEX([2]!volume,MATCH($I$11,[2]!customer,0),MATCH([2]Booking_SGN!$C$3,[2]!week,0)),0)</f>
        <v>235</v>
      </c>
      <c r="L224" s="193">
        <f>SUM(L159:L223)</f>
        <v>38260</v>
      </c>
      <c r="M224" s="193">
        <f>SUM(M159:M223)</f>
        <v>113.19799999999999</v>
      </c>
      <c r="N224" s="191"/>
      <c r="O224" s="192" t="s">
        <v>481</v>
      </c>
      <c r="P224" s="193">
        <f>IF([2]Booking_SGN!$B$2="SGN",INDEX([2]!volume,MATCH($N$11,[2]!customer,0),MATCH([2]Booking_SGN!$C$3,[2]!week,0)),0)</f>
        <v>28</v>
      </c>
      <c r="Q224" s="193">
        <f>SUM(Q159:Q223)</f>
        <v>0</v>
      </c>
      <c r="R224" s="194">
        <f>SUM(R159:R223)</f>
        <v>0</v>
      </c>
      <c r="S224" s="261">
        <f>R224+M224</f>
        <v>113.19799999999999</v>
      </c>
      <c r="T224" s="196"/>
    </row>
    <row r="225" spans="1:20" s="59" customFormat="1" ht="15.75" thickBot="1" x14ac:dyDescent="0.3">
      <c r="A225" s="262"/>
      <c r="B225" s="185"/>
      <c r="C225" s="29"/>
      <c r="D225" s="29"/>
      <c r="E225" s="29"/>
      <c r="F225" s="29"/>
      <c r="G225" s="77"/>
      <c r="H225" s="185"/>
      <c r="I225" s="191"/>
      <c r="J225" s="197" t="s">
        <v>430</v>
      </c>
      <c r="K225" s="198"/>
      <c r="L225" s="198"/>
      <c r="M225" s="263">
        <f>M224*K224/40/3600</f>
        <v>0.18473284722222222</v>
      </c>
      <c r="N225" s="191"/>
      <c r="O225" s="197" t="s">
        <v>430</v>
      </c>
      <c r="P225" s="263"/>
      <c r="Q225" s="263"/>
      <c r="R225" s="269">
        <f>R224*P224/40/3600</f>
        <v>0</v>
      </c>
      <c r="S225" s="264">
        <f>R225+M225</f>
        <v>0.18473284722222222</v>
      </c>
      <c r="T225" s="265"/>
    </row>
    <row r="226" spans="1:20" s="59" customFormat="1" x14ac:dyDescent="0.25">
      <c r="A226" s="262"/>
      <c r="B226" s="185"/>
      <c r="C226" s="29"/>
      <c r="D226" s="29"/>
      <c r="E226" s="29"/>
      <c r="F226" s="29"/>
      <c r="G226" s="77"/>
      <c r="H226" s="185"/>
      <c r="I226" s="191"/>
      <c r="J226" s="266"/>
      <c r="K226" s="69"/>
      <c r="L226" s="69"/>
      <c r="M226" s="69"/>
      <c r="N226" s="191"/>
      <c r="O226" s="266"/>
      <c r="P226" s="69"/>
      <c r="Q226" s="69"/>
      <c r="R226" s="267"/>
      <c r="S226" s="267"/>
    </row>
    <row r="227" spans="1:20" s="59" customFormat="1" ht="15.75" thickBot="1" x14ac:dyDescent="0.3">
      <c r="A227" s="262"/>
      <c r="B227" s="185"/>
      <c r="C227" s="29"/>
      <c r="D227" s="29"/>
      <c r="E227" s="29"/>
      <c r="F227" s="29"/>
      <c r="G227" s="77"/>
      <c r="H227" s="185"/>
      <c r="I227" s="191"/>
      <c r="J227" s="266"/>
      <c r="K227" s="69"/>
      <c r="L227" s="69"/>
      <c r="M227" s="69"/>
      <c r="N227" s="191"/>
      <c r="O227" s="266"/>
      <c r="P227" s="69"/>
      <c r="Q227" s="69"/>
      <c r="R227" s="267"/>
      <c r="S227" s="267"/>
    </row>
    <row r="228" spans="1:20" s="59" customFormat="1" ht="60" x14ac:dyDescent="0.25">
      <c r="A228" s="262"/>
      <c r="B228" s="185"/>
      <c r="C228" s="29"/>
      <c r="D228" s="29"/>
      <c r="E228" s="29"/>
      <c r="F228" s="29"/>
      <c r="G228" s="77"/>
      <c r="H228" s="185"/>
      <c r="I228" s="191"/>
      <c r="J228" s="192" t="s">
        <v>482</v>
      </c>
      <c r="K228" s="193">
        <f>IF([2]Booking_SGN!$B$2="SGN",INDEX([2]!volume,MATCH($I$11,[2]!customer,0),MATCH([2]Booking_SGN!$C$3,[2]!week,0)),0)</f>
        <v>235</v>
      </c>
      <c r="L228" s="193">
        <f>L224+L156</f>
        <v>254683</v>
      </c>
      <c r="M228" s="193">
        <f>M224+M156</f>
        <v>839.57</v>
      </c>
      <c r="N228" s="191"/>
      <c r="O228" s="192" t="s">
        <v>482</v>
      </c>
      <c r="P228" s="193">
        <f>IF([2]Booking_SGN!$B$2="SGN",INDEX([2]!volume,MATCH($N$11,[2]!customer,0),MATCH([2]Booking_SGN!$C$3,[2]!week,0)),0)</f>
        <v>28</v>
      </c>
      <c r="Q228" s="193">
        <f>Q224+Q156</f>
        <v>14233</v>
      </c>
      <c r="R228" s="194">
        <f>R224+R156</f>
        <v>684.79999999999984</v>
      </c>
      <c r="S228" s="261">
        <f>R228+M228</f>
        <v>1524.37</v>
      </c>
      <c r="T228" s="268"/>
    </row>
    <row r="229" spans="1:20" s="59" customFormat="1" ht="15.75" thickBot="1" x14ac:dyDescent="0.3">
      <c r="A229" s="262"/>
      <c r="B229" s="185"/>
      <c r="C229" s="29"/>
      <c r="D229" s="29"/>
      <c r="E229" s="29"/>
      <c r="F229" s="29"/>
      <c r="G229" s="77"/>
      <c r="H229" s="185"/>
      <c r="I229" s="191"/>
      <c r="J229" s="197" t="s">
        <v>483</v>
      </c>
      <c r="K229" s="198"/>
      <c r="L229" s="198"/>
      <c r="M229" s="263">
        <f>M225+M157</f>
        <v>1.3701315972222223</v>
      </c>
      <c r="N229" s="191"/>
      <c r="O229" s="197" t="s">
        <v>483</v>
      </c>
      <c r="P229" s="198"/>
      <c r="Q229" s="198"/>
      <c r="R229" s="269">
        <f>R225+R157</f>
        <v>0.1331555555555555</v>
      </c>
      <c r="S229" s="264">
        <f>R229+M229</f>
        <v>1.5032871527777778</v>
      </c>
      <c r="T229" s="265"/>
    </row>
    <row r="230" spans="1:20" s="59" customFormat="1" ht="15.75" thickBot="1" x14ac:dyDescent="0.3">
      <c r="A230" s="262"/>
      <c r="B230" s="29"/>
      <c r="C230" s="29"/>
      <c r="D230" s="29"/>
      <c r="E230" s="29"/>
      <c r="F230" s="29"/>
      <c r="G230" s="77"/>
      <c r="H230" s="185"/>
      <c r="I230" s="191"/>
      <c r="J230" s="266"/>
      <c r="K230" s="69"/>
      <c r="L230" s="69"/>
      <c r="M230" s="69"/>
      <c r="N230" s="191"/>
      <c r="O230" s="266"/>
      <c r="P230" s="69"/>
      <c r="Q230" s="69"/>
      <c r="R230" s="267"/>
      <c r="S230" s="267"/>
    </row>
    <row r="231" spans="1:20" s="59" customFormat="1" x14ac:dyDescent="0.25">
      <c r="A231" s="262"/>
      <c r="B231" s="29"/>
      <c r="C231" s="29"/>
      <c r="D231" s="29"/>
      <c r="E231" s="29"/>
      <c r="F231" s="29"/>
      <c r="G231" s="77"/>
      <c r="H231" s="185"/>
      <c r="I231" s="191"/>
      <c r="J231" s="270" t="s">
        <v>484</v>
      </c>
      <c r="K231" s="271"/>
      <c r="L231" s="272"/>
      <c r="M231" s="272"/>
      <c r="N231" s="191"/>
      <c r="O231" s="270" t="s">
        <v>484</v>
      </c>
      <c r="P231" s="271"/>
      <c r="Q231" s="272"/>
      <c r="R231" s="273"/>
      <c r="S231" s="267"/>
    </row>
    <row r="232" spans="1:20" s="59" customFormat="1" ht="15.75" thickBot="1" x14ac:dyDescent="0.3">
      <c r="A232" s="262"/>
      <c r="B232" s="29"/>
      <c r="C232" s="29"/>
      <c r="D232" s="29"/>
      <c r="E232" s="29"/>
      <c r="F232" s="29"/>
      <c r="G232" s="77"/>
      <c r="H232" s="185"/>
      <c r="I232" s="191"/>
      <c r="J232" s="274" t="s">
        <v>485</v>
      </c>
      <c r="K232" s="275"/>
      <c r="L232" s="276"/>
      <c r="M232" s="276"/>
      <c r="N232" s="191"/>
      <c r="O232" s="274" t="s">
        <v>485</v>
      </c>
      <c r="P232" s="275"/>
      <c r="Q232" s="276"/>
      <c r="R232" s="277"/>
      <c r="S232" s="204"/>
    </row>
    <row r="233" spans="1:20" s="59" customFormat="1" ht="15.75" thickBot="1" x14ac:dyDescent="0.3">
      <c r="A233" s="262"/>
      <c r="E233" s="29"/>
      <c r="F233" s="29"/>
      <c r="G233" s="77"/>
      <c r="H233" s="185"/>
      <c r="I233" s="202"/>
      <c r="J233" s="203"/>
      <c r="K233" s="198"/>
      <c r="L233" s="198"/>
      <c r="M233" s="198"/>
      <c r="N233" s="202"/>
      <c r="O233" s="203"/>
      <c r="P233" s="198"/>
      <c r="Q233" s="198"/>
      <c r="R233" s="204"/>
      <c r="S233" s="278"/>
    </row>
  </sheetData>
  <sheetProtection algorithmName="SHA-512" hashValue="a8q0k2nDSKuXqbKLW1BpSmKDdG33HZeybQYNkNq6qKiHiG0RgpFMQQ5GcQSfIU7qmJ1ZUi55xWn/aI1cDd5reg==" saltValue="lUrMJVRo3KvklHUvUeog1w==" spinCount="100000" sheet="1" objects="1" scenarios="1" insertRows="0" sort="0" autoFilter="0"/>
  <autoFilter ref="A12:X154" xr:uid="{DDE97A0E-A79F-4DF5-83FE-1154CEAF9827}"/>
  <mergeCells count="21">
    <mergeCell ref="A10:S10"/>
    <mergeCell ref="I11:M11"/>
    <mergeCell ref="N11:R11"/>
    <mergeCell ref="A13:A37"/>
    <mergeCell ref="B14:B18"/>
    <mergeCell ref="B35:B36"/>
    <mergeCell ref="B126:B127"/>
    <mergeCell ref="A131:A134"/>
    <mergeCell ref="B132:B133"/>
    <mergeCell ref="A159:A221"/>
    <mergeCell ref="B71:B72"/>
    <mergeCell ref="B76:B77"/>
    <mergeCell ref="B83:B84"/>
    <mergeCell ref="B118:B119"/>
    <mergeCell ref="B163:B164"/>
    <mergeCell ref="B167:B168"/>
    <mergeCell ref="A38:A84"/>
    <mergeCell ref="A85:A130"/>
    <mergeCell ref="A135:A154"/>
    <mergeCell ref="B65:B66"/>
    <mergeCell ref="B96:B97"/>
  </mergeCells>
  <conditionalFormatting sqref="I13:I221 N13:N221">
    <cfRule type="notContainsBlanks" dxfId="47" priority="24">
      <formula>LEN(TRIM(I13))&gt;0</formula>
    </cfRule>
  </conditionalFormatting>
  <dataValidations count="5">
    <dataValidation type="list" allowBlank="1" showInputMessage="1" showErrorMessage="1" sqref="F226:F230 D5:E8 E11:E1048576" xr:uid="{29882D34-3CD1-4A19-B841-E3FA28BB743E}">
      <formula1>"Air,Sea,Air+Sea"</formula1>
    </dataValidation>
    <dataValidation type="list" allowBlank="1" showInputMessage="1" showErrorMessage="1" sqref="C226:C229 B5:B8" xr:uid="{F52272CD-5AC8-4577-AA16-938B081DD17E}">
      <formula1>"Reporting, APLL BK, Carrier BK, VOY, SPR/BOH, CLP, MBL, DN, Vendor, Email, Call, Shipment, BA, SAP &amp; GFF PO, Bill, COO, Times"</formula1>
    </dataValidation>
    <dataValidation type="list" allowBlank="1" showInputMessage="1" showErrorMessage="1" sqref="C11 C234:C1048576 C230 C223:C224" xr:uid="{FFE86939-B940-4AE6-8BA7-899B984479ED}">
      <formula1>"Reporting, APLL BK, Carrier BK, VOY, SPR/BOH, CLP, MBL, DN, Vendor, Email, Call, Shipment, BA, SAP &amp; GFF PO, Bill, COO, Times, Container, SI, BL"</formula1>
    </dataValidation>
    <dataValidation type="list" allowBlank="1" showInputMessage="1" showErrorMessage="1" sqref="C12:C222" xr:uid="{8A1AB9BE-31A1-4317-884D-F9A1AA8B1B9B}">
      <formula1>"Reporting, APLL BK, Carrier BK, VOY, SPR/BOH, CLP, MBL, DN, Vendor, Email, Call, Shipment, BA, SAP &amp; GFF PO, Bill, COO, Times, Container, SI, BL, FCR, PO"</formula1>
    </dataValidation>
    <dataValidation type="list" allowBlank="1" showInputMessage="1" showErrorMessage="1" sqref="C160:C161" xr:uid="{01E4ADC4-46F2-4D21-874B-BBA8110FB01C}">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55CC7-FCE2-4680-85BD-232BDD7D8768}">
  <sheetPr codeName="Sheet18">
    <tabColor rgb="FF92D050"/>
  </sheetPr>
  <dimension ref="A1:Y144"/>
  <sheetViews>
    <sheetView showGridLines="0" topLeftCell="A86" zoomScale="55" zoomScaleNormal="55" zoomScaleSheetLayoutView="55" workbookViewId="0">
      <selection activeCell="C106" sqref="C106"/>
    </sheetView>
  </sheetViews>
  <sheetFormatPr defaultColWidth="9.28515625" defaultRowHeight="15" x14ac:dyDescent="0.25"/>
  <cols>
    <col min="1" max="1" width="15.5703125" style="262" customWidth="1"/>
    <col min="2" max="2" width="24.7109375" style="29" customWidth="1"/>
    <col min="3" max="3" width="16.28515625" style="29" customWidth="1"/>
    <col min="4" max="4" width="52.7109375" style="29" customWidth="1"/>
    <col min="5" max="5" width="14.85546875" style="29" customWidth="1"/>
    <col min="6" max="6" width="11.5703125" style="29" customWidth="1"/>
    <col min="7" max="7" width="11.5703125" style="77" customWidth="1"/>
    <col min="8" max="8" width="33.42578125" style="185" customWidth="1"/>
    <col min="9" max="9" width="18.7109375" style="29" customWidth="1"/>
    <col min="10" max="10" width="25.42578125" style="250" customWidth="1"/>
    <col min="11" max="11" width="20.5703125" style="69" customWidth="1"/>
    <col min="12" max="12" width="20.28515625" style="69" customWidth="1"/>
    <col min="13" max="13" width="24.7109375" style="69" customWidth="1"/>
    <col min="14" max="15" width="12" style="59" customWidth="1"/>
    <col min="16" max="18" width="12" style="69" customWidth="1"/>
    <col min="19" max="19" width="24.7109375" style="69" customWidth="1"/>
    <col min="20" max="20" width="24.7109375" style="59" customWidth="1"/>
    <col min="21" max="16384" width="9.28515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669</v>
      </c>
      <c r="D5" s="53"/>
      <c r="E5" s="53"/>
      <c r="F5" s="77" t="s">
        <v>670</v>
      </c>
      <c r="G5" s="67"/>
      <c r="I5" s="78"/>
      <c r="J5" s="69"/>
      <c r="K5" s="69"/>
      <c r="L5" s="69"/>
      <c r="M5" s="69"/>
      <c r="N5" s="68"/>
      <c r="O5" s="69"/>
      <c r="P5" s="69"/>
      <c r="Q5" s="69"/>
      <c r="R5" s="69"/>
      <c r="S5" s="69"/>
    </row>
    <row r="6" spans="1:21" s="58" customFormat="1" ht="19.5" customHeight="1" x14ac:dyDescent="0.25">
      <c r="A6" s="75"/>
      <c r="B6" s="79"/>
      <c r="C6" s="53" t="s">
        <v>345</v>
      </c>
      <c r="D6" s="53"/>
      <c r="E6" s="53"/>
      <c r="F6" s="77" t="s">
        <v>671</v>
      </c>
      <c r="G6" s="67"/>
      <c r="I6" s="78"/>
      <c r="J6" s="69"/>
      <c r="K6" s="69"/>
      <c r="L6" s="69"/>
      <c r="M6" s="69"/>
      <c r="N6" s="68"/>
      <c r="O6" s="69"/>
      <c r="P6" s="69"/>
      <c r="Q6" s="69"/>
      <c r="R6" s="69"/>
      <c r="S6" s="69"/>
    </row>
    <row r="7" spans="1:21" s="58" customFormat="1" ht="19.5" customHeight="1" x14ac:dyDescent="0.25">
      <c r="A7" s="75"/>
      <c r="B7" s="80"/>
      <c r="C7" s="53" t="s">
        <v>672</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673</v>
      </c>
      <c r="D8" s="54"/>
      <c r="E8" s="54"/>
      <c r="F8" s="83" t="s">
        <v>674</v>
      </c>
      <c r="G8" s="84"/>
      <c r="H8" s="20"/>
      <c r="I8" s="85"/>
      <c r="J8" s="69"/>
      <c r="K8" s="69"/>
      <c r="L8" s="69"/>
      <c r="M8" s="69"/>
      <c r="N8" s="68"/>
      <c r="O8" s="69"/>
      <c r="P8" s="69"/>
      <c r="Q8" s="69"/>
      <c r="R8" s="69"/>
      <c r="S8" s="69"/>
    </row>
    <row r="9" spans="1:21" s="58" customFormat="1" ht="33" customHeight="1" thickBot="1" x14ac:dyDescent="0.3">
      <c r="A9" s="66"/>
      <c r="G9" s="67"/>
      <c r="J9" s="69"/>
      <c r="K9" s="69"/>
      <c r="L9" s="69"/>
      <c r="M9" s="69"/>
      <c r="P9" s="69"/>
      <c r="Q9" s="69"/>
      <c r="R9" s="69"/>
      <c r="S9" s="69"/>
    </row>
    <row r="10" spans="1:21" s="58" customFormat="1" ht="15.75" thickBot="1" x14ac:dyDescent="0.3">
      <c r="A10" s="1025" t="s">
        <v>16</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59" t="str">
        <f>_xlfn.CONCAT($A$10," ","-"," ","Sea")</f>
        <v>ARMOUR - Sea</v>
      </c>
      <c r="J11" s="1060"/>
      <c r="K11" s="1060"/>
      <c r="L11" s="1060"/>
      <c r="M11" s="1061"/>
      <c r="N11" s="1028" t="str">
        <f>_xlfn.CONCAT($A$10," ","-"," ","Air")</f>
        <v>ARMOUR - Air</v>
      </c>
      <c r="O11" s="1029"/>
      <c r="P11" s="1029"/>
      <c r="Q11" s="1029"/>
      <c r="R11" s="1030"/>
      <c r="S11" s="89" t="s">
        <v>352</v>
      </c>
      <c r="T11" s="53"/>
    </row>
    <row r="12" spans="1:21" s="58" customFormat="1" ht="21.75" customHeight="1" thickBot="1" x14ac:dyDescent="0.3">
      <c r="A12" s="591" t="s">
        <v>353</v>
      </c>
      <c r="B12" s="592" t="s">
        <v>354</v>
      </c>
      <c r="C12" s="593" t="s">
        <v>355</v>
      </c>
      <c r="D12" s="488" t="s">
        <v>356</v>
      </c>
      <c r="E12" s="488" t="s">
        <v>357</v>
      </c>
      <c r="F12" s="488" t="s">
        <v>358</v>
      </c>
      <c r="G12" s="490" t="s">
        <v>359</v>
      </c>
      <c r="H12" s="594"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62" t="s">
        <v>366</v>
      </c>
      <c r="B13" s="528" t="s">
        <v>112</v>
      </c>
      <c r="C13" s="502" t="s">
        <v>308</v>
      </c>
      <c r="D13" s="502" t="s">
        <v>114</v>
      </c>
      <c r="E13" s="502"/>
      <c r="F13" s="502"/>
      <c r="G13" s="503"/>
      <c r="H13" s="525"/>
      <c r="I13" s="611"/>
      <c r="J13" s="481">
        <v>5</v>
      </c>
      <c r="K13" s="217">
        <v>170</v>
      </c>
      <c r="L13" s="217">
        <f>IF(C13="APLL BK",G13,G13*J13)</f>
        <v>0</v>
      </c>
      <c r="M13" s="373">
        <f>IFERROR(IF(OR(E13="Sea",E13="Air+Sea"),IF(C13="APLL BK",G13*IF(I13="",1,I13),L13/K13*IF(I13="",1,I13)),0),0)</f>
        <v>0</v>
      </c>
      <c r="N13" s="584"/>
      <c r="O13" s="559">
        <v>5</v>
      </c>
      <c r="P13" s="218">
        <v>0</v>
      </c>
      <c r="Q13" s="218">
        <f t="shared" ref="Q13" si="0">IF(C13="APLL BK",G13,G13*O13)</f>
        <v>0</v>
      </c>
      <c r="R13" s="373">
        <f>IFERROR(IF(OR(E13="Air",E13="Air+Sea"),IF(C13="APLL BK",G13*IF(N13="",1,N13),Q13/P13*IF(N13="",1,N13)),0),0)</f>
        <v>0</v>
      </c>
      <c r="S13" s="384" t="e" cm="1">
        <f t="array" ref="S13">_xlfn.IFS(E13="Air",R13,E13="Sea",M13,E13="Air+Sea",M13+R13)</f>
        <v>#N/A</v>
      </c>
      <c r="T13" s="116"/>
    </row>
    <row r="14" spans="1:21" ht="30" x14ac:dyDescent="0.25">
      <c r="A14" s="1063"/>
      <c r="B14" s="1058" t="s">
        <v>367</v>
      </c>
      <c r="C14" s="120" t="s">
        <v>308</v>
      </c>
      <c r="D14" s="120" t="s">
        <v>368</v>
      </c>
      <c r="E14" s="120" t="s">
        <v>11</v>
      </c>
      <c r="F14" s="120"/>
      <c r="G14" s="121">
        <v>75</v>
      </c>
      <c r="H14" s="232" t="s">
        <v>675</v>
      </c>
      <c r="I14" s="459"/>
      <c r="J14" s="331">
        <v>5</v>
      </c>
      <c r="K14" s="124">
        <v>170</v>
      </c>
      <c r="L14" s="124">
        <f t="shared" ref="L14:L77" si="1">IF(C14="APLL BK",G14,G14*J14)</f>
        <v>375</v>
      </c>
      <c r="M14" s="125">
        <f t="shared" ref="M14:M77" si="2">IFERROR(IF(OR(E14="Sea",E14="Air+Sea"),IF(C14="APLL BK",G14*IF(I14="",1,I14),L14/K14*IF(I14="",1,I14)),0),0)</f>
        <v>2.2058823529411766</v>
      </c>
      <c r="N14" s="585"/>
      <c r="O14" s="536"/>
      <c r="P14" s="365">
        <v>0</v>
      </c>
      <c r="Q14" s="365">
        <f t="shared" ref="Q14:Q77" si="3">IF(C14="APLL BK",G14,G14*O14)</f>
        <v>0</v>
      </c>
      <c r="R14" s="344">
        <f t="shared" ref="R14:R77" si="4">IFERROR(IF(OR(E14="Air",E14="Air+Sea"),IF(C14="APLL BK",G14*IF(N14="",1,N14),Q14/P14*IF(N14="",1,N14)),0),0)</f>
        <v>0</v>
      </c>
      <c r="S14" s="386" cm="1">
        <f t="array" ref="S14">_xlfn.IFS(E14="Air",R14,E14="Sea",M14,E14="Air+Sea",M14+R14)</f>
        <v>2.2058823529411766</v>
      </c>
      <c r="T14" s="116"/>
    </row>
    <row r="15" spans="1:21" x14ac:dyDescent="0.25">
      <c r="A15" s="1063"/>
      <c r="B15" s="1058"/>
      <c r="C15" s="282" t="s">
        <v>308</v>
      </c>
      <c r="D15" s="282" t="s">
        <v>676</v>
      </c>
      <c r="E15" s="282" t="s">
        <v>11</v>
      </c>
      <c r="F15" s="282"/>
      <c r="G15" s="402">
        <v>180</v>
      </c>
      <c r="H15" s="411"/>
      <c r="I15" s="530"/>
      <c r="J15" s="332">
        <v>5</v>
      </c>
      <c r="K15" s="345">
        <v>170</v>
      </c>
      <c r="L15" s="345">
        <f t="shared" si="1"/>
        <v>900</v>
      </c>
      <c r="M15" s="347">
        <f t="shared" si="2"/>
        <v>5.2941176470588234</v>
      </c>
      <c r="N15" s="585"/>
      <c r="O15" s="536"/>
      <c r="P15" s="365">
        <v>0</v>
      </c>
      <c r="Q15" s="365">
        <f t="shared" si="3"/>
        <v>0</v>
      </c>
      <c r="R15" s="344">
        <f t="shared" si="4"/>
        <v>0</v>
      </c>
      <c r="S15" s="409" cm="1">
        <f t="array" ref="S15">_xlfn.IFS(E15="Air",R15,E15="Sea",M15,E15="Air+Sea",M15+R15)</f>
        <v>5.2941176470588234</v>
      </c>
      <c r="T15" s="116"/>
    </row>
    <row r="16" spans="1:21" ht="30" x14ac:dyDescent="0.25">
      <c r="A16" s="1063"/>
      <c r="B16" s="1058"/>
      <c r="C16" s="120" t="s">
        <v>308</v>
      </c>
      <c r="D16" s="120" t="s">
        <v>371</v>
      </c>
      <c r="E16" s="120" t="s">
        <v>11</v>
      </c>
      <c r="F16" s="120"/>
      <c r="G16" s="121">
        <v>450</v>
      </c>
      <c r="H16" s="232" t="s">
        <v>677</v>
      </c>
      <c r="I16" s="459"/>
      <c r="J16" s="331">
        <v>5</v>
      </c>
      <c r="K16" s="124">
        <v>170</v>
      </c>
      <c r="L16" s="124">
        <f t="shared" si="1"/>
        <v>2250</v>
      </c>
      <c r="M16" s="125">
        <f t="shared" si="2"/>
        <v>13.235294117647058</v>
      </c>
      <c r="N16" s="585"/>
      <c r="O16" s="536"/>
      <c r="P16" s="365">
        <v>0</v>
      </c>
      <c r="Q16" s="365">
        <f t="shared" si="3"/>
        <v>0</v>
      </c>
      <c r="R16" s="344">
        <f t="shared" si="4"/>
        <v>0</v>
      </c>
      <c r="S16" s="386" cm="1">
        <f t="array" ref="S16">_xlfn.IFS(E16="Air",R16,E16="Sea",M16,E16="Air+Sea",M16+R16)</f>
        <v>13.235294117647058</v>
      </c>
      <c r="T16" s="116"/>
    </row>
    <row r="17" spans="1:20" ht="30" x14ac:dyDescent="0.25">
      <c r="A17" s="1063"/>
      <c r="B17" s="1058"/>
      <c r="C17" s="120" t="s">
        <v>399</v>
      </c>
      <c r="D17" s="120" t="s">
        <v>372</v>
      </c>
      <c r="E17" s="120" t="s">
        <v>11</v>
      </c>
      <c r="F17" s="120"/>
      <c r="G17" s="121">
        <v>300</v>
      </c>
      <c r="H17" s="232" t="s">
        <v>678</v>
      </c>
      <c r="I17" s="459"/>
      <c r="J17" s="331">
        <v>40</v>
      </c>
      <c r="K17" s="124">
        <v>170</v>
      </c>
      <c r="L17" s="124">
        <f t="shared" si="1"/>
        <v>12000</v>
      </c>
      <c r="M17" s="125">
        <f t="shared" si="2"/>
        <v>70.588235294117652</v>
      </c>
      <c r="N17" s="585"/>
      <c r="O17" s="536"/>
      <c r="P17" s="365">
        <v>0</v>
      </c>
      <c r="Q17" s="365">
        <f t="shared" si="3"/>
        <v>0</v>
      </c>
      <c r="R17" s="344">
        <f t="shared" si="4"/>
        <v>0</v>
      </c>
      <c r="S17" s="386" cm="1">
        <f t="array" ref="S17">_xlfn.IFS(E17="Air",R17,E17="Sea",M17,E17="Air+Sea",M17+R17)</f>
        <v>70.588235294117652</v>
      </c>
      <c r="T17" s="116"/>
    </row>
    <row r="18" spans="1:20" x14ac:dyDescent="0.25">
      <c r="A18" s="1063"/>
      <c r="B18" s="459" t="s">
        <v>123</v>
      </c>
      <c r="C18" s="120" t="s">
        <v>308</v>
      </c>
      <c r="D18" s="127" t="s">
        <v>124</v>
      </c>
      <c r="E18" s="120" t="s">
        <v>11</v>
      </c>
      <c r="F18" s="120"/>
      <c r="G18" s="121">
        <v>810</v>
      </c>
      <c r="H18" s="232"/>
      <c r="I18" s="459"/>
      <c r="J18" s="331">
        <v>5</v>
      </c>
      <c r="K18" s="124">
        <v>170</v>
      </c>
      <c r="L18" s="124">
        <f t="shared" si="1"/>
        <v>4050</v>
      </c>
      <c r="M18" s="125">
        <f t="shared" si="2"/>
        <v>23.823529411764707</v>
      </c>
      <c r="N18" s="585"/>
      <c r="O18" s="536"/>
      <c r="P18" s="365">
        <v>0</v>
      </c>
      <c r="Q18" s="365">
        <f t="shared" si="3"/>
        <v>0</v>
      </c>
      <c r="R18" s="344">
        <f t="shared" si="4"/>
        <v>0</v>
      </c>
      <c r="S18" s="386" cm="1">
        <f t="array" ref="S18">_xlfn.IFS(E18="Air",R18,E18="Sea",M18,E18="Air+Sea",M18+R18)</f>
        <v>23.823529411764707</v>
      </c>
      <c r="T18" s="116"/>
    </row>
    <row r="19" spans="1:20" x14ac:dyDescent="0.25">
      <c r="A19" s="1063"/>
      <c r="B19" s="1058" t="s">
        <v>141</v>
      </c>
      <c r="C19" s="120" t="s">
        <v>373</v>
      </c>
      <c r="D19" s="120" t="s">
        <v>374</v>
      </c>
      <c r="E19" s="120" t="s">
        <v>11</v>
      </c>
      <c r="F19" s="120"/>
      <c r="G19" s="121">
        <v>50</v>
      </c>
      <c r="H19" s="232"/>
      <c r="I19" s="603"/>
      <c r="J19" s="331">
        <v>5</v>
      </c>
      <c r="K19" s="124">
        <v>170</v>
      </c>
      <c r="L19" s="124">
        <f t="shared" si="1"/>
        <v>250</v>
      </c>
      <c r="M19" s="125">
        <f t="shared" si="2"/>
        <v>1.4705882352941178</v>
      </c>
      <c r="N19" s="585"/>
      <c r="O19" s="536"/>
      <c r="P19" s="365">
        <v>0</v>
      </c>
      <c r="Q19" s="365">
        <f t="shared" si="3"/>
        <v>0</v>
      </c>
      <c r="R19" s="344">
        <f t="shared" si="4"/>
        <v>0</v>
      </c>
      <c r="S19" s="386" cm="1">
        <f t="array" ref="S19">_xlfn.IFS(E19="Air",R19,E19="Sea",M19,E19="Air+Sea",M19+R19)</f>
        <v>1.4705882352941178</v>
      </c>
      <c r="T19" s="116"/>
    </row>
    <row r="20" spans="1:20" x14ac:dyDescent="0.25">
      <c r="A20" s="1063"/>
      <c r="B20" s="1058"/>
      <c r="C20" s="120" t="s">
        <v>373</v>
      </c>
      <c r="D20" s="127" t="s">
        <v>143</v>
      </c>
      <c r="E20" s="120" t="s">
        <v>11</v>
      </c>
      <c r="F20" s="120"/>
      <c r="G20" s="121">
        <v>600</v>
      </c>
      <c r="H20" s="232"/>
      <c r="I20" s="603"/>
      <c r="J20" s="331">
        <v>5</v>
      </c>
      <c r="K20" s="124">
        <v>170</v>
      </c>
      <c r="L20" s="124">
        <f t="shared" si="1"/>
        <v>3000</v>
      </c>
      <c r="M20" s="125">
        <f t="shared" si="2"/>
        <v>17.647058823529413</v>
      </c>
      <c r="N20" s="585"/>
      <c r="O20" s="536"/>
      <c r="P20" s="365">
        <v>0</v>
      </c>
      <c r="Q20" s="365">
        <f t="shared" si="3"/>
        <v>0</v>
      </c>
      <c r="R20" s="344">
        <f t="shared" si="4"/>
        <v>0</v>
      </c>
      <c r="S20" s="386" cm="1">
        <f t="array" ref="S20">_xlfn.IFS(E20="Air",R20,E20="Sea",M20,E20="Air+Sea",M20+R20)</f>
        <v>17.647058823529413</v>
      </c>
      <c r="T20" s="116"/>
    </row>
    <row r="21" spans="1:20" x14ac:dyDescent="0.25">
      <c r="A21" s="1063"/>
      <c r="B21" s="1058" t="s">
        <v>149</v>
      </c>
      <c r="C21" s="120" t="s">
        <v>150</v>
      </c>
      <c r="D21" s="120" t="s">
        <v>375</v>
      </c>
      <c r="E21" s="120" t="s">
        <v>11</v>
      </c>
      <c r="F21" s="120"/>
      <c r="G21" s="121">
        <v>45</v>
      </c>
      <c r="H21" s="532"/>
      <c r="I21" s="604"/>
      <c r="J21" s="331"/>
      <c r="K21" s="124">
        <v>170</v>
      </c>
      <c r="L21" s="124">
        <f t="shared" si="1"/>
        <v>45</v>
      </c>
      <c r="M21" s="125">
        <f t="shared" si="2"/>
        <v>45</v>
      </c>
      <c r="N21" s="585"/>
      <c r="O21" s="536"/>
      <c r="P21" s="365">
        <v>0</v>
      </c>
      <c r="Q21" s="365">
        <f t="shared" si="3"/>
        <v>45</v>
      </c>
      <c r="R21" s="344">
        <f t="shared" si="4"/>
        <v>0</v>
      </c>
      <c r="S21" s="386" cm="1">
        <f t="array" ref="S21">_xlfn.IFS(E21="Air",R21,E21="Sea",M21,E21="Air+Sea",M21+R21)</f>
        <v>45</v>
      </c>
      <c r="T21" s="116"/>
    </row>
    <row r="22" spans="1:20" x14ac:dyDescent="0.25">
      <c r="A22" s="1063"/>
      <c r="B22" s="1058"/>
      <c r="C22" s="120" t="s">
        <v>150</v>
      </c>
      <c r="D22" s="127" t="s">
        <v>151</v>
      </c>
      <c r="E22" s="120" t="s">
        <v>11</v>
      </c>
      <c r="F22" s="120"/>
      <c r="G22" s="121">
        <v>75</v>
      </c>
      <c r="H22" s="532"/>
      <c r="I22" s="603"/>
      <c r="J22" s="331"/>
      <c r="K22" s="124">
        <v>170</v>
      </c>
      <c r="L22" s="124">
        <f t="shared" si="1"/>
        <v>75</v>
      </c>
      <c r="M22" s="125">
        <f t="shared" si="2"/>
        <v>75</v>
      </c>
      <c r="N22" s="585"/>
      <c r="O22" s="536"/>
      <c r="P22" s="365">
        <v>0</v>
      </c>
      <c r="Q22" s="365">
        <f t="shared" si="3"/>
        <v>75</v>
      </c>
      <c r="R22" s="344">
        <f t="shared" si="4"/>
        <v>0</v>
      </c>
      <c r="S22" s="386" cm="1">
        <f t="array" ref="S22">_xlfn.IFS(E22="Air",R22,E22="Sea",M22,E22="Air+Sea",M22+R22)</f>
        <v>75</v>
      </c>
      <c r="T22" s="116"/>
    </row>
    <row r="23" spans="1:20" x14ac:dyDescent="0.25">
      <c r="A23" s="1063"/>
      <c r="B23" s="460" t="s">
        <v>376</v>
      </c>
      <c r="C23" s="131"/>
      <c r="D23" s="131"/>
      <c r="E23" s="131"/>
      <c r="F23" s="131"/>
      <c r="G23" s="132"/>
      <c r="H23" s="133"/>
      <c r="I23" s="460"/>
      <c r="J23" s="135"/>
      <c r="K23" s="136">
        <v>170</v>
      </c>
      <c r="L23" s="136">
        <f t="shared" si="1"/>
        <v>0</v>
      </c>
      <c r="M23" s="137">
        <f t="shared" si="2"/>
        <v>0</v>
      </c>
      <c r="N23" s="609"/>
      <c r="O23" s="312"/>
      <c r="P23" s="136">
        <v>0</v>
      </c>
      <c r="Q23" s="136">
        <f t="shared" si="3"/>
        <v>0</v>
      </c>
      <c r="R23" s="137">
        <f t="shared" si="4"/>
        <v>0</v>
      </c>
      <c r="S23" s="387" t="e" cm="1">
        <f t="array" ref="S23">_xlfn.IFS(E23="Air",R23,E23="Sea",M23,E23="Air+Sea",M23+R23)</f>
        <v>#N/A</v>
      </c>
      <c r="T23" s="116"/>
    </row>
    <row r="24" spans="1:20" ht="25.5" customHeight="1" x14ac:dyDescent="0.25">
      <c r="A24" s="1063" t="s">
        <v>377</v>
      </c>
      <c r="B24" s="459" t="s">
        <v>155</v>
      </c>
      <c r="C24" s="120" t="s">
        <v>206</v>
      </c>
      <c r="D24" s="127" t="s">
        <v>156</v>
      </c>
      <c r="E24" s="120" t="s">
        <v>11</v>
      </c>
      <c r="F24" s="120"/>
      <c r="G24" s="121">
        <v>440</v>
      </c>
      <c r="H24" s="232"/>
      <c r="I24" s="605"/>
      <c r="J24" s="331">
        <v>1</v>
      </c>
      <c r="K24" s="124">
        <v>170</v>
      </c>
      <c r="L24" s="124">
        <f t="shared" si="1"/>
        <v>440</v>
      </c>
      <c r="M24" s="125">
        <f t="shared" si="2"/>
        <v>2.5882352941176472</v>
      </c>
      <c r="N24" s="585"/>
      <c r="O24" s="536"/>
      <c r="P24" s="365">
        <v>0</v>
      </c>
      <c r="Q24" s="365">
        <f t="shared" si="3"/>
        <v>0</v>
      </c>
      <c r="R24" s="344">
        <f t="shared" si="4"/>
        <v>0</v>
      </c>
      <c r="S24" s="386" cm="1">
        <f t="array" ref="S24">_xlfn.IFS(E24="Air",R24,E24="Sea",M24,E24="Air+Sea",M24+R24)</f>
        <v>2.5882352941176472</v>
      </c>
      <c r="T24" s="116"/>
    </row>
    <row r="25" spans="1:20" x14ac:dyDescent="0.25">
      <c r="A25" s="1063"/>
      <c r="B25" s="421" t="s">
        <v>378</v>
      </c>
      <c r="C25" s="120" t="s">
        <v>206</v>
      </c>
      <c r="D25" s="144" t="s">
        <v>164</v>
      </c>
      <c r="E25" s="120" t="s">
        <v>11</v>
      </c>
      <c r="F25" s="150"/>
      <c r="G25" s="145">
        <v>560</v>
      </c>
      <c r="H25" s="232"/>
      <c r="I25" s="606"/>
      <c r="J25" s="331">
        <v>1</v>
      </c>
      <c r="K25" s="124">
        <v>170</v>
      </c>
      <c r="L25" s="124">
        <f t="shared" si="1"/>
        <v>560</v>
      </c>
      <c r="M25" s="125">
        <f t="shared" si="2"/>
        <v>3.2941176470588234</v>
      </c>
      <c r="N25" s="585"/>
      <c r="O25" s="536"/>
      <c r="P25" s="365">
        <v>0</v>
      </c>
      <c r="Q25" s="365">
        <f t="shared" si="3"/>
        <v>0</v>
      </c>
      <c r="R25" s="344">
        <f t="shared" si="4"/>
        <v>0</v>
      </c>
      <c r="S25" s="386" cm="1">
        <f t="array" ref="S25">_xlfn.IFS(E25="Air",R25,E25="Sea",M25,E25="Air+Sea",M25+R25)</f>
        <v>3.2941176470588234</v>
      </c>
      <c r="T25" s="116"/>
    </row>
    <row r="26" spans="1:20" x14ac:dyDescent="0.25">
      <c r="A26" s="1063"/>
      <c r="B26" s="460" t="s">
        <v>379</v>
      </c>
      <c r="C26" s="131" t="s">
        <v>380</v>
      </c>
      <c r="D26" s="131" t="s">
        <v>381</v>
      </c>
      <c r="E26" s="131"/>
      <c r="F26" s="131"/>
      <c r="G26" s="132"/>
      <c r="H26" s="133"/>
      <c r="I26" s="460"/>
      <c r="J26" s="147"/>
      <c r="K26" s="136">
        <v>170</v>
      </c>
      <c r="L26" s="136">
        <f t="shared" si="1"/>
        <v>0</v>
      </c>
      <c r="M26" s="137">
        <f t="shared" si="2"/>
        <v>0</v>
      </c>
      <c r="N26" s="609"/>
      <c r="O26" s="312"/>
      <c r="P26" s="136">
        <v>0</v>
      </c>
      <c r="Q26" s="136">
        <f t="shared" si="3"/>
        <v>0</v>
      </c>
      <c r="R26" s="137">
        <f t="shared" si="4"/>
        <v>0</v>
      </c>
      <c r="S26" s="387" t="e" cm="1">
        <f t="array" ref="S26">_xlfn.IFS(E26="Air",R26,E26="Sea",M26,E26="Air+Sea",M26+R26)</f>
        <v>#N/A</v>
      </c>
      <c r="T26" s="116"/>
    </row>
    <row r="27" spans="1:20" ht="14.25" customHeight="1" x14ac:dyDescent="0.25">
      <c r="A27" s="1063"/>
      <c r="B27" s="421" t="s">
        <v>170</v>
      </c>
      <c r="C27" s="150" t="s">
        <v>382</v>
      </c>
      <c r="D27" s="144" t="s">
        <v>173</v>
      </c>
      <c r="E27" s="150" t="s">
        <v>11</v>
      </c>
      <c r="F27" s="150"/>
      <c r="G27" s="145">
        <v>195</v>
      </c>
      <c r="H27" s="232"/>
      <c r="I27" s="421"/>
      <c r="J27" s="331">
        <v>50</v>
      </c>
      <c r="K27" s="124">
        <v>170</v>
      </c>
      <c r="L27" s="124">
        <f t="shared" si="1"/>
        <v>9750</v>
      </c>
      <c r="M27" s="125">
        <f t="shared" si="2"/>
        <v>57.352941176470587</v>
      </c>
      <c r="N27" s="585"/>
      <c r="O27" s="536"/>
      <c r="P27" s="365">
        <v>0</v>
      </c>
      <c r="Q27" s="365">
        <f t="shared" si="3"/>
        <v>0</v>
      </c>
      <c r="R27" s="344">
        <f t="shared" si="4"/>
        <v>0</v>
      </c>
      <c r="S27" s="386" cm="1">
        <f t="array" ref="S27">_xlfn.IFS(E27="Air",R27,E27="Sea",M27,E27="Air+Sea",M27+R27)</f>
        <v>57.352941176470587</v>
      </c>
      <c r="T27" s="116"/>
    </row>
    <row r="28" spans="1:20" ht="18" customHeight="1" x14ac:dyDescent="0.25">
      <c r="A28" s="1063"/>
      <c r="B28" s="421" t="s">
        <v>179</v>
      </c>
      <c r="C28" s="150" t="s">
        <v>180</v>
      </c>
      <c r="D28" s="144" t="s">
        <v>182</v>
      </c>
      <c r="E28" s="150" t="s">
        <v>11</v>
      </c>
      <c r="F28" s="150"/>
      <c r="G28" s="145">
        <v>70</v>
      </c>
      <c r="H28" s="232"/>
      <c r="I28" s="482"/>
      <c r="J28" s="331">
        <v>20</v>
      </c>
      <c r="K28" s="124">
        <v>170</v>
      </c>
      <c r="L28" s="124">
        <f t="shared" si="1"/>
        <v>1400</v>
      </c>
      <c r="M28" s="125">
        <f t="shared" si="2"/>
        <v>8.235294117647058</v>
      </c>
      <c r="N28" s="585"/>
      <c r="O28" s="536"/>
      <c r="P28" s="365">
        <v>0</v>
      </c>
      <c r="Q28" s="365">
        <f t="shared" si="3"/>
        <v>0</v>
      </c>
      <c r="R28" s="344">
        <f t="shared" si="4"/>
        <v>0</v>
      </c>
      <c r="S28" s="386" cm="1">
        <f t="array" ref="S28">_xlfn.IFS(E28="Air",R28,E28="Sea",M28,E28="Air+Sea",M28+R28)</f>
        <v>8.235294117647058</v>
      </c>
      <c r="T28" s="116"/>
    </row>
    <row r="29" spans="1:20" x14ac:dyDescent="0.25">
      <c r="A29" s="1063"/>
      <c r="B29" s="1051" t="s">
        <v>187</v>
      </c>
      <c r="C29" s="150" t="s">
        <v>150</v>
      </c>
      <c r="D29" s="120" t="s">
        <v>580</v>
      </c>
      <c r="E29" s="150" t="s">
        <v>11</v>
      </c>
      <c r="F29" s="150"/>
      <c r="G29" s="145">
        <v>20</v>
      </c>
      <c r="H29" s="232"/>
      <c r="I29" s="394">
        <v>0.75</v>
      </c>
      <c r="J29" s="123"/>
      <c r="K29" s="124">
        <v>170</v>
      </c>
      <c r="L29" s="124">
        <f t="shared" si="1"/>
        <v>20</v>
      </c>
      <c r="M29" s="125">
        <f t="shared" si="2"/>
        <v>15</v>
      </c>
      <c r="N29" s="585"/>
      <c r="O29" s="536"/>
      <c r="P29" s="365">
        <v>0</v>
      </c>
      <c r="Q29" s="365">
        <f t="shared" si="3"/>
        <v>20</v>
      </c>
      <c r="R29" s="344">
        <f t="shared" si="4"/>
        <v>0</v>
      </c>
      <c r="S29" s="386" cm="1">
        <f t="array" ref="S29">_xlfn.IFS(E29="Air",R29,E29="Sea",M29,E29="Air+Sea",M29+R29)</f>
        <v>15</v>
      </c>
      <c r="T29" s="116"/>
    </row>
    <row r="30" spans="1:20" x14ac:dyDescent="0.25">
      <c r="A30" s="1063"/>
      <c r="B30" s="1051"/>
      <c r="C30" s="150" t="s">
        <v>150</v>
      </c>
      <c r="D30" s="144" t="s">
        <v>188</v>
      </c>
      <c r="E30" s="150" t="s">
        <v>11</v>
      </c>
      <c r="F30" s="150"/>
      <c r="G30" s="145">
        <v>40</v>
      </c>
      <c r="H30" s="232"/>
      <c r="I30" s="394">
        <v>0.75</v>
      </c>
      <c r="J30" s="123"/>
      <c r="K30" s="124">
        <v>170</v>
      </c>
      <c r="L30" s="124">
        <f t="shared" si="1"/>
        <v>40</v>
      </c>
      <c r="M30" s="125">
        <f t="shared" si="2"/>
        <v>30</v>
      </c>
      <c r="N30" s="585"/>
      <c r="O30" s="536"/>
      <c r="P30" s="365">
        <v>0</v>
      </c>
      <c r="Q30" s="365">
        <f t="shared" si="3"/>
        <v>40</v>
      </c>
      <c r="R30" s="344">
        <f t="shared" si="4"/>
        <v>0</v>
      </c>
      <c r="S30" s="386" cm="1">
        <f t="array" ref="S30">_xlfn.IFS(E30="Air",R30,E30="Sea",M30,E30="Air+Sea",M30+R30)</f>
        <v>30</v>
      </c>
      <c r="T30" s="116"/>
    </row>
    <row r="31" spans="1:20" x14ac:dyDescent="0.25">
      <c r="A31" s="1063"/>
      <c r="B31" s="1051"/>
      <c r="C31" s="283" t="s">
        <v>150</v>
      </c>
      <c r="D31" s="283" t="s">
        <v>679</v>
      </c>
      <c r="E31" s="283" t="s">
        <v>11</v>
      </c>
      <c r="F31" s="283"/>
      <c r="G31" s="403">
        <v>120</v>
      </c>
      <c r="H31" s="411"/>
      <c r="I31" s="612">
        <v>0.03</v>
      </c>
      <c r="J31" s="332"/>
      <c r="K31" s="345">
        <v>170</v>
      </c>
      <c r="L31" s="345">
        <f t="shared" si="1"/>
        <v>120</v>
      </c>
      <c r="M31" s="347">
        <f t="shared" si="2"/>
        <v>3.5999999999999996</v>
      </c>
      <c r="N31" s="585"/>
      <c r="O31" s="536"/>
      <c r="P31" s="365">
        <v>0</v>
      </c>
      <c r="Q31" s="365">
        <f t="shared" si="3"/>
        <v>120</v>
      </c>
      <c r="R31" s="344">
        <f t="shared" si="4"/>
        <v>0</v>
      </c>
      <c r="S31" s="409" cm="1">
        <f t="array" ref="S31">_xlfn.IFS(E31="Air",R31,E31="Sea",M31,E31="Air+Sea",M31+R31)</f>
        <v>3.5999999999999996</v>
      </c>
      <c r="T31" s="116"/>
    </row>
    <row r="32" spans="1:20" ht="14.25" customHeight="1" x14ac:dyDescent="0.25">
      <c r="A32" s="1063"/>
      <c r="B32" s="421" t="s">
        <v>191</v>
      </c>
      <c r="C32" s="150" t="s">
        <v>180</v>
      </c>
      <c r="D32" s="144" t="s">
        <v>192</v>
      </c>
      <c r="E32" s="150" t="s">
        <v>11</v>
      </c>
      <c r="F32" s="150"/>
      <c r="G32" s="145">
        <v>175</v>
      </c>
      <c r="H32" s="232"/>
      <c r="I32" s="421"/>
      <c r="J32" s="331">
        <v>20</v>
      </c>
      <c r="K32" s="124">
        <v>170</v>
      </c>
      <c r="L32" s="124">
        <f t="shared" si="1"/>
        <v>3500</v>
      </c>
      <c r="M32" s="125">
        <f t="shared" si="2"/>
        <v>20.588235294117649</v>
      </c>
      <c r="N32" s="585"/>
      <c r="O32" s="536"/>
      <c r="P32" s="365">
        <v>0</v>
      </c>
      <c r="Q32" s="365">
        <f t="shared" si="3"/>
        <v>0</v>
      </c>
      <c r="R32" s="344">
        <f t="shared" si="4"/>
        <v>0</v>
      </c>
      <c r="S32" s="386" cm="1">
        <f t="array" ref="S32">_xlfn.IFS(E32="Air",R32,E32="Sea",M32,E32="Air+Sea",M32+R32)</f>
        <v>20.588235294117649</v>
      </c>
      <c r="T32" s="116"/>
    </row>
    <row r="33" spans="1:25" x14ac:dyDescent="0.25">
      <c r="A33" s="1063"/>
      <c r="B33" s="460" t="s">
        <v>384</v>
      </c>
      <c r="C33" s="131" t="s">
        <v>385</v>
      </c>
      <c r="D33" s="131" t="s">
        <v>381</v>
      </c>
      <c r="E33" s="131"/>
      <c r="F33" s="131"/>
      <c r="G33" s="132"/>
      <c r="H33" s="133"/>
      <c r="I33" s="460"/>
      <c r="J33" s="147">
        <v>40</v>
      </c>
      <c r="K33" s="136">
        <v>170</v>
      </c>
      <c r="L33" s="136">
        <f t="shared" si="1"/>
        <v>0</v>
      </c>
      <c r="M33" s="137">
        <f t="shared" si="2"/>
        <v>0</v>
      </c>
      <c r="N33" s="609"/>
      <c r="O33" s="312"/>
      <c r="P33" s="136">
        <v>0</v>
      </c>
      <c r="Q33" s="136">
        <f t="shared" si="3"/>
        <v>0</v>
      </c>
      <c r="R33" s="137">
        <f t="shared" si="4"/>
        <v>0</v>
      </c>
      <c r="S33" s="387" t="e" cm="1">
        <f t="array" ref="S33">_xlfn.IFS(E33="Air",R33,E33="Sea",M33,E33="Air+Sea",M33+R33)</f>
        <v>#N/A</v>
      </c>
      <c r="T33" s="116"/>
    </row>
    <row r="34" spans="1:25" x14ac:dyDescent="0.25">
      <c r="A34" s="1063"/>
      <c r="B34" s="1051" t="s">
        <v>386</v>
      </c>
      <c r="C34" s="150" t="s">
        <v>382</v>
      </c>
      <c r="D34" s="150" t="s">
        <v>387</v>
      </c>
      <c r="E34" s="150" t="s">
        <v>11</v>
      </c>
      <c r="F34" s="150"/>
      <c r="G34" s="145">
        <v>30</v>
      </c>
      <c r="H34" s="232"/>
      <c r="I34" s="394">
        <v>0.24</v>
      </c>
      <c r="J34" s="331">
        <v>40</v>
      </c>
      <c r="K34" s="124">
        <v>170</v>
      </c>
      <c r="L34" s="124">
        <f t="shared" si="1"/>
        <v>1200</v>
      </c>
      <c r="M34" s="125">
        <f t="shared" si="2"/>
        <v>1.6941176470588235</v>
      </c>
      <c r="N34" s="585"/>
      <c r="O34" s="536"/>
      <c r="P34" s="365">
        <v>0</v>
      </c>
      <c r="Q34" s="365">
        <f t="shared" si="3"/>
        <v>0</v>
      </c>
      <c r="R34" s="344">
        <f t="shared" si="4"/>
        <v>0</v>
      </c>
      <c r="S34" s="386" cm="1">
        <f t="array" ref="S34">_xlfn.IFS(E34="Air",R34,E34="Sea",M34,E34="Air+Sea",M34+R34)</f>
        <v>1.6941176470588235</v>
      </c>
      <c r="T34" s="116"/>
    </row>
    <row r="35" spans="1:25" x14ac:dyDescent="0.25">
      <c r="A35" s="1063"/>
      <c r="B35" s="1051"/>
      <c r="C35" s="150" t="s">
        <v>382</v>
      </c>
      <c r="D35" s="144" t="s">
        <v>202</v>
      </c>
      <c r="E35" s="150" t="s">
        <v>11</v>
      </c>
      <c r="F35" s="150"/>
      <c r="G35" s="145">
        <v>100</v>
      </c>
      <c r="H35" s="232"/>
      <c r="I35" s="394">
        <v>0.24</v>
      </c>
      <c r="J35" s="331">
        <v>40</v>
      </c>
      <c r="K35" s="124">
        <v>170</v>
      </c>
      <c r="L35" s="124">
        <f t="shared" si="1"/>
        <v>4000</v>
      </c>
      <c r="M35" s="125">
        <f t="shared" si="2"/>
        <v>5.6470588235294121</v>
      </c>
      <c r="N35" s="585"/>
      <c r="O35" s="536"/>
      <c r="P35" s="365">
        <v>0</v>
      </c>
      <c r="Q35" s="365">
        <f t="shared" si="3"/>
        <v>0</v>
      </c>
      <c r="R35" s="344">
        <f t="shared" si="4"/>
        <v>0</v>
      </c>
      <c r="S35" s="386" cm="1">
        <f t="array" ref="S35">_xlfn.IFS(E35="Air",R35,E35="Sea",M35,E35="Air+Sea",M35+R35)</f>
        <v>5.6470588235294121</v>
      </c>
      <c r="T35" s="116"/>
    </row>
    <row r="36" spans="1:25" ht="25.5" customHeight="1" x14ac:dyDescent="0.25">
      <c r="A36" s="1063"/>
      <c r="B36" s="1051" t="s">
        <v>205</v>
      </c>
      <c r="C36" s="150" t="s">
        <v>388</v>
      </c>
      <c r="D36" s="120" t="s">
        <v>387</v>
      </c>
      <c r="E36" s="150" t="s">
        <v>11</v>
      </c>
      <c r="F36" s="120"/>
      <c r="G36" s="121">
        <v>30</v>
      </c>
      <c r="H36" s="232"/>
      <c r="I36" s="394"/>
      <c r="J36" s="331">
        <v>20</v>
      </c>
      <c r="K36" s="124">
        <v>170</v>
      </c>
      <c r="L36" s="124">
        <f t="shared" si="1"/>
        <v>600</v>
      </c>
      <c r="M36" s="125">
        <f t="shared" si="2"/>
        <v>3.5294117647058822</v>
      </c>
      <c r="N36" s="585"/>
      <c r="O36" s="536"/>
      <c r="P36" s="365">
        <v>0</v>
      </c>
      <c r="Q36" s="365">
        <f t="shared" si="3"/>
        <v>0</v>
      </c>
      <c r="R36" s="344">
        <f t="shared" si="4"/>
        <v>0</v>
      </c>
      <c r="S36" s="386" cm="1">
        <f t="array" ref="S36">_xlfn.IFS(E36="Air",R36,E36="Sea",M36,E36="Air+Sea",M36+R36)</f>
        <v>3.5294117647058822</v>
      </c>
      <c r="T36" s="116"/>
    </row>
    <row r="37" spans="1:25" x14ac:dyDescent="0.25">
      <c r="A37" s="1063"/>
      <c r="B37" s="1051"/>
      <c r="C37" s="150" t="s">
        <v>388</v>
      </c>
      <c r="D37" s="127" t="s">
        <v>208</v>
      </c>
      <c r="E37" s="150" t="s">
        <v>11</v>
      </c>
      <c r="F37" s="120"/>
      <c r="G37" s="121">
        <v>340</v>
      </c>
      <c r="H37" s="232"/>
      <c r="I37" s="394"/>
      <c r="J37" s="331">
        <v>20</v>
      </c>
      <c r="K37" s="124">
        <v>170</v>
      </c>
      <c r="L37" s="124">
        <f t="shared" si="1"/>
        <v>6800</v>
      </c>
      <c r="M37" s="125">
        <f t="shared" si="2"/>
        <v>40</v>
      </c>
      <c r="N37" s="585"/>
      <c r="O37" s="536"/>
      <c r="P37" s="365">
        <v>0</v>
      </c>
      <c r="Q37" s="365">
        <f t="shared" si="3"/>
        <v>0</v>
      </c>
      <c r="R37" s="344">
        <f t="shared" si="4"/>
        <v>0</v>
      </c>
      <c r="S37" s="386" cm="1">
        <f t="array" ref="S37">_xlfn.IFS(E37="Air",R37,E37="Sea",M37,E37="Air+Sea",M37+R37)</f>
        <v>40</v>
      </c>
      <c r="T37" s="116"/>
    </row>
    <row r="38" spans="1:25" x14ac:dyDescent="0.25">
      <c r="A38" s="1063"/>
      <c r="B38" s="460" t="s">
        <v>376</v>
      </c>
      <c r="C38" s="131"/>
      <c r="D38" s="131"/>
      <c r="E38" s="131" t="s">
        <v>11</v>
      </c>
      <c r="F38" s="131"/>
      <c r="G38" s="132"/>
      <c r="H38" s="133"/>
      <c r="I38" s="460"/>
      <c r="J38" s="147"/>
      <c r="K38" s="136">
        <v>170</v>
      </c>
      <c r="L38" s="136">
        <f t="shared" si="1"/>
        <v>0</v>
      </c>
      <c r="M38" s="137">
        <f t="shared" si="2"/>
        <v>0</v>
      </c>
      <c r="N38" s="609"/>
      <c r="O38" s="312"/>
      <c r="P38" s="136">
        <v>0</v>
      </c>
      <c r="Q38" s="136">
        <f t="shared" si="3"/>
        <v>0</v>
      </c>
      <c r="R38" s="137">
        <f t="shared" si="4"/>
        <v>0</v>
      </c>
      <c r="S38" s="387" cm="1">
        <f t="array" ref="S38">_xlfn.IFS(E38="Air",R38,E38="Sea",M38,E38="Air+Sea",M38+R38)</f>
        <v>0</v>
      </c>
      <c r="T38" s="116"/>
    </row>
    <row r="39" spans="1:25" x14ac:dyDescent="0.25">
      <c r="A39" s="1063"/>
      <c r="B39" s="1051" t="s">
        <v>213</v>
      </c>
      <c r="C39" s="150" t="s">
        <v>180</v>
      </c>
      <c r="D39" s="150" t="s">
        <v>389</v>
      </c>
      <c r="E39" s="150" t="s">
        <v>11</v>
      </c>
      <c r="F39" s="150"/>
      <c r="G39" s="145">
        <v>25</v>
      </c>
      <c r="H39" s="232"/>
      <c r="I39" s="394"/>
      <c r="J39" s="331">
        <v>20</v>
      </c>
      <c r="K39" s="124">
        <v>170</v>
      </c>
      <c r="L39" s="124">
        <f t="shared" si="1"/>
        <v>500</v>
      </c>
      <c r="M39" s="125">
        <f t="shared" si="2"/>
        <v>2.9411764705882355</v>
      </c>
      <c r="N39" s="585"/>
      <c r="O39" s="536"/>
      <c r="P39" s="365">
        <v>0</v>
      </c>
      <c r="Q39" s="365">
        <f t="shared" si="3"/>
        <v>0</v>
      </c>
      <c r="R39" s="344">
        <f t="shared" si="4"/>
        <v>0</v>
      </c>
      <c r="S39" s="386" cm="1">
        <f t="array" ref="S39">_xlfn.IFS(E39="Air",R39,E39="Sea",M39,E39="Air+Sea",M39+R39)</f>
        <v>2.9411764705882355</v>
      </c>
      <c r="T39" s="116"/>
    </row>
    <row r="40" spans="1:25" x14ac:dyDescent="0.25">
      <c r="A40" s="1063"/>
      <c r="B40" s="1051"/>
      <c r="C40" s="150" t="s">
        <v>180</v>
      </c>
      <c r="D40" s="144" t="s">
        <v>214</v>
      </c>
      <c r="E40" s="150" t="s">
        <v>11</v>
      </c>
      <c r="F40" s="150"/>
      <c r="G40" s="145">
        <v>375</v>
      </c>
      <c r="H40" s="232"/>
      <c r="I40" s="394"/>
      <c r="J40" s="331">
        <v>60</v>
      </c>
      <c r="K40" s="124">
        <v>170</v>
      </c>
      <c r="L40" s="124">
        <f t="shared" si="1"/>
        <v>22500</v>
      </c>
      <c r="M40" s="125">
        <f t="shared" si="2"/>
        <v>132.35294117647058</v>
      </c>
      <c r="N40" s="585"/>
      <c r="O40" s="536"/>
      <c r="P40" s="365">
        <v>0</v>
      </c>
      <c r="Q40" s="365">
        <f t="shared" si="3"/>
        <v>0</v>
      </c>
      <c r="R40" s="344">
        <f t="shared" si="4"/>
        <v>0</v>
      </c>
      <c r="S40" s="386" cm="1">
        <f t="array" ref="S40">_xlfn.IFS(E40="Air",R40,E40="Sea",M40,E40="Air+Sea",M40+R40)</f>
        <v>132.35294117647058</v>
      </c>
      <c r="T40" s="116"/>
    </row>
    <row r="41" spans="1:25" s="318" customFormat="1" x14ac:dyDescent="0.25">
      <c r="A41" s="1063"/>
      <c r="B41" s="1051"/>
      <c r="C41" s="283" t="s">
        <v>180</v>
      </c>
      <c r="D41" s="613" t="s">
        <v>680</v>
      </c>
      <c r="E41" s="283" t="s">
        <v>11</v>
      </c>
      <c r="F41" s="283"/>
      <c r="G41" s="403">
        <v>240</v>
      </c>
      <c r="H41" s="411"/>
      <c r="I41" s="612"/>
      <c r="J41" s="336">
        <v>20</v>
      </c>
      <c r="K41" s="345">
        <v>170</v>
      </c>
      <c r="L41" s="345">
        <f t="shared" si="1"/>
        <v>4800</v>
      </c>
      <c r="M41" s="347">
        <f t="shared" si="2"/>
        <v>28.235294117647058</v>
      </c>
      <c r="N41" s="585"/>
      <c r="O41" s="536"/>
      <c r="P41" s="365">
        <v>0</v>
      </c>
      <c r="Q41" s="365">
        <f t="shared" si="3"/>
        <v>0</v>
      </c>
      <c r="R41" s="344">
        <f t="shared" si="4"/>
        <v>0</v>
      </c>
      <c r="S41" s="409" cm="1">
        <f t="array" ref="S41">_xlfn.IFS(E41="Air",R41,E41="Sea",M41,E41="Air+Sea",M41+R41)</f>
        <v>28.235294117647058</v>
      </c>
      <c r="T41" s="116"/>
      <c r="U41" s="59"/>
      <c r="V41" s="59"/>
      <c r="W41" s="59"/>
      <c r="X41" s="59"/>
      <c r="Y41" s="59"/>
    </row>
    <row r="42" spans="1:25" ht="38.25" customHeight="1" x14ac:dyDescent="0.25">
      <c r="A42" s="1063" t="s">
        <v>390</v>
      </c>
      <c r="B42" s="459" t="s">
        <v>221</v>
      </c>
      <c r="C42" s="120" t="s">
        <v>222</v>
      </c>
      <c r="D42" s="127" t="s">
        <v>221</v>
      </c>
      <c r="E42" s="150" t="s">
        <v>11</v>
      </c>
      <c r="F42" s="120"/>
      <c r="G42" s="121">
        <v>120</v>
      </c>
      <c r="H42" s="232"/>
      <c r="I42" s="459"/>
      <c r="J42" s="331">
        <v>20</v>
      </c>
      <c r="K42" s="124">
        <v>170</v>
      </c>
      <c r="L42" s="124">
        <f t="shared" si="1"/>
        <v>2400</v>
      </c>
      <c r="M42" s="125">
        <f t="shared" si="2"/>
        <v>14.117647058823529</v>
      </c>
      <c r="N42" s="585"/>
      <c r="O42" s="536"/>
      <c r="P42" s="365">
        <v>0</v>
      </c>
      <c r="Q42" s="365">
        <f t="shared" si="3"/>
        <v>0</v>
      </c>
      <c r="R42" s="344">
        <f t="shared" si="4"/>
        <v>0</v>
      </c>
      <c r="S42" s="386" cm="1">
        <f t="array" ref="S42">_xlfn.IFS(E42="Air",R42,E42="Sea",M42,E42="Air+Sea",M42+R42)</f>
        <v>14.117647058823529</v>
      </c>
      <c r="T42" s="116"/>
    </row>
    <row r="43" spans="1:25" x14ac:dyDescent="0.25">
      <c r="A43" s="1063"/>
      <c r="B43" s="1051" t="s">
        <v>391</v>
      </c>
      <c r="C43" s="150" t="s">
        <v>180</v>
      </c>
      <c r="D43" s="144" t="s">
        <v>226</v>
      </c>
      <c r="E43" s="150" t="s">
        <v>11</v>
      </c>
      <c r="F43" s="150"/>
      <c r="G43" s="145">
        <v>120</v>
      </c>
      <c r="H43" s="232"/>
      <c r="I43" s="421"/>
      <c r="J43" s="331">
        <v>20</v>
      </c>
      <c r="K43" s="124">
        <v>170</v>
      </c>
      <c r="L43" s="124">
        <f t="shared" si="1"/>
        <v>2400</v>
      </c>
      <c r="M43" s="125">
        <f t="shared" si="2"/>
        <v>14.117647058823529</v>
      </c>
      <c r="N43" s="585"/>
      <c r="O43" s="536"/>
      <c r="P43" s="365">
        <v>0</v>
      </c>
      <c r="Q43" s="365">
        <f t="shared" si="3"/>
        <v>0</v>
      </c>
      <c r="R43" s="344">
        <f t="shared" si="4"/>
        <v>0</v>
      </c>
      <c r="S43" s="386" cm="1">
        <f t="array" ref="S43">_xlfn.IFS(E43="Air",R43,E43="Sea",M43,E43="Air+Sea",M43+R43)</f>
        <v>14.117647058823529</v>
      </c>
      <c r="T43" s="116"/>
    </row>
    <row r="44" spans="1:25" x14ac:dyDescent="0.25">
      <c r="A44" s="1063"/>
      <c r="B44" s="1051"/>
      <c r="C44" s="282" t="s">
        <v>222</v>
      </c>
      <c r="D44" s="282" t="s">
        <v>681</v>
      </c>
      <c r="E44" s="283" t="s">
        <v>11</v>
      </c>
      <c r="F44" s="283"/>
      <c r="G44" s="403"/>
      <c r="H44" s="411"/>
      <c r="I44" s="612"/>
      <c r="J44" s="332">
        <v>5</v>
      </c>
      <c r="K44" s="345">
        <v>170</v>
      </c>
      <c r="L44" s="345">
        <f t="shared" si="1"/>
        <v>0</v>
      </c>
      <c r="M44" s="347">
        <f t="shared" si="2"/>
        <v>0</v>
      </c>
      <c r="N44" s="585"/>
      <c r="O44" s="536"/>
      <c r="P44" s="365">
        <v>0</v>
      </c>
      <c r="Q44" s="365">
        <f t="shared" si="3"/>
        <v>0</v>
      </c>
      <c r="R44" s="344">
        <f t="shared" si="4"/>
        <v>0</v>
      </c>
      <c r="S44" s="409" cm="1">
        <f t="array" ref="S44">_xlfn.IFS(E44="Air",R44,E44="Sea",M44,E44="Air+Sea",M44+R44)</f>
        <v>0</v>
      </c>
      <c r="T44" s="116"/>
    </row>
    <row r="45" spans="1:25" x14ac:dyDescent="0.25">
      <c r="A45" s="1063"/>
      <c r="B45" s="459" t="s">
        <v>229</v>
      </c>
      <c r="C45" s="120" t="s">
        <v>180</v>
      </c>
      <c r="D45" s="127" t="s">
        <v>229</v>
      </c>
      <c r="E45" s="150" t="s">
        <v>11</v>
      </c>
      <c r="F45" s="120"/>
      <c r="G45" s="121">
        <v>185</v>
      </c>
      <c r="H45" s="232"/>
      <c r="I45" s="459"/>
      <c r="J45" s="331">
        <v>40</v>
      </c>
      <c r="K45" s="124">
        <v>170</v>
      </c>
      <c r="L45" s="124">
        <f t="shared" si="1"/>
        <v>7400</v>
      </c>
      <c r="M45" s="125">
        <f t="shared" si="2"/>
        <v>43.529411764705884</v>
      </c>
      <c r="N45" s="585"/>
      <c r="O45" s="536"/>
      <c r="P45" s="365">
        <v>0</v>
      </c>
      <c r="Q45" s="365">
        <f t="shared" si="3"/>
        <v>0</v>
      </c>
      <c r="R45" s="344">
        <f t="shared" si="4"/>
        <v>0</v>
      </c>
      <c r="S45" s="386" cm="1">
        <f t="array" ref="S45">_xlfn.IFS(E45="Air",R45,E45="Sea",M45,E45="Air+Sea",M45+R45)</f>
        <v>43.529411764705884</v>
      </c>
      <c r="T45" s="116"/>
    </row>
    <row r="46" spans="1:25" x14ac:dyDescent="0.25">
      <c r="A46" s="1063"/>
      <c r="B46" s="460" t="s">
        <v>237</v>
      </c>
      <c r="C46" s="131" t="s">
        <v>238</v>
      </c>
      <c r="D46" s="131" t="s">
        <v>237</v>
      </c>
      <c r="E46" s="285"/>
      <c r="F46" s="131"/>
      <c r="G46" s="132"/>
      <c r="H46" s="133"/>
      <c r="I46" s="456"/>
      <c r="J46" s="147"/>
      <c r="K46" s="136">
        <v>170</v>
      </c>
      <c r="L46" s="136">
        <f t="shared" si="1"/>
        <v>0</v>
      </c>
      <c r="M46" s="344">
        <f t="shared" si="2"/>
        <v>0</v>
      </c>
      <c r="N46" s="456"/>
      <c r="O46" s="538"/>
      <c r="P46" s="136">
        <v>0</v>
      </c>
      <c r="Q46" s="365">
        <f t="shared" si="3"/>
        <v>0</v>
      </c>
      <c r="R46" s="344">
        <f t="shared" si="4"/>
        <v>0</v>
      </c>
      <c r="S46" s="387" t="e" cm="1">
        <f t="array" ref="S46">_xlfn.IFS(E46="Air",R46,E46="Sea",M46,E46="Air+Sea",M46+R46)</f>
        <v>#N/A</v>
      </c>
      <c r="T46" s="116"/>
    </row>
    <row r="47" spans="1:25" x14ac:dyDescent="0.25">
      <c r="A47" s="1063"/>
      <c r="B47" s="460" t="s">
        <v>394</v>
      </c>
      <c r="C47" s="131" t="s">
        <v>395</v>
      </c>
      <c r="D47" s="131" t="s">
        <v>381</v>
      </c>
      <c r="E47" s="131"/>
      <c r="F47" s="131"/>
      <c r="G47" s="132"/>
      <c r="H47" s="133"/>
      <c r="I47" s="460"/>
      <c r="J47" s="147"/>
      <c r="K47" s="136">
        <v>170</v>
      </c>
      <c r="L47" s="136">
        <f t="shared" si="1"/>
        <v>0</v>
      </c>
      <c r="M47" s="137">
        <f t="shared" si="2"/>
        <v>0</v>
      </c>
      <c r="N47" s="609"/>
      <c r="O47" s="312"/>
      <c r="P47" s="136">
        <v>0</v>
      </c>
      <c r="Q47" s="136">
        <f t="shared" si="3"/>
        <v>0</v>
      </c>
      <c r="R47" s="137">
        <f t="shared" si="4"/>
        <v>0</v>
      </c>
      <c r="S47" s="387" t="e" cm="1">
        <f t="array" ref="S47">_xlfn.IFS(E47="Air",R47,E47="Sea",M47,E47="Air+Sea",M47+R47)</f>
        <v>#N/A</v>
      </c>
      <c r="T47" s="116"/>
    </row>
    <row r="48" spans="1:25" x14ac:dyDescent="0.25">
      <c r="A48" s="1063"/>
      <c r="B48" s="460" t="s">
        <v>396</v>
      </c>
      <c r="C48" s="131" t="s">
        <v>180</v>
      </c>
      <c r="D48" s="131" t="s">
        <v>381</v>
      </c>
      <c r="E48" s="131"/>
      <c r="F48" s="131"/>
      <c r="G48" s="132"/>
      <c r="H48" s="133"/>
      <c r="I48" s="460"/>
      <c r="J48" s="147"/>
      <c r="K48" s="136">
        <v>170</v>
      </c>
      <c r="L48" s="136">
        <f t="shared" si="1"/>
        <v>0</v>
      </c>
      <c r="M48" s="137">
        <f t="shared" si="2"/>
        <v>0</v>
      </c>
      <c r="N48" s="609"/>
      <c r="O48" s="312"/>
      <c r="P48" s="136">
        <v>0</v>
      </c>
      <c r="Q48" s="136">
        <f t="shared" si="3"/>
        <v>0</v>
      </c>
      <c r="R48" s="137">
        <f t="shared" si="4"/>
        <v>0</v>
      </c>
      <c r="S48" s="387" t="e" cm="1">
        <f t="array" ref="S48">_xlfn.IFS(E48="Air",R48,E48="Sea",M48,E48="Air+Sea",M48+R48)</f>
        <v>#N/A</v>
      </c>
      <c r="T48" s="116"/>
    </row>
    <row r="49" spans="1:20" x14ac:dyDescent="0.25">
      <c r="A49" s="1063"/>
      <c r="B49" s="460" t="s">
        <v>397</v>
      </c>
      <c r="C49" s="131" t="s">
        <v>150</v>
      </c>
      <c r="D49" s="131" t="s">
        <v>381</v>
      </c>
      <c r="E49" s="131"/>
      <c r="F49" s="131"/>
      <c r="G49" s="132"/>
      <c r="H49" s="133"/>
      <c r="I49" s="460"/>
      <c r="J49" s="147"/>
      <c r="K49" s="136">
        <v>170</v>
      </c>
      <c r="L49" s="136">
        <f t="shared" si="1"/>
        <v>0</v>
      </c>
      <c r="M49" s="137">
        <f t="shared" si="2"/>
        <v>0</v>
      </c>
      <c r="N49" s="609"/>
      <c r="O49" s="312"/>
      <c r="P49" s="136">
        <v>0</v>
      </c>
      <c r="Q49" s="136">
        <f t="shared" si="3"/>
        <v>0</v>
      </c>
      <c r="R49" s="137">
        <f t="shared" si="4"/>
        <v>0</v>
      </c>
      <c r="S49" s="387" t="e" cm="1">
        <f t="array" ref="S49">_xlfn.IFS(E49="Air",R49,E49="Sea",M49,E49="Air+Sea",M49+R49)</f>
        <v>#N/A</v>
      </c>
      <c r="T49" s="116"/>
    </row>
    <row r="50" spans="1:20" x14ac:dyDescent="0.25">
      <c r="A50" s="1063"/>
      <c r="B50" s="460" t="s">
        <v>398</v>
      </c>
      <c r="C50" s="131" t="s">
        <v>263</v>
      </c>
      <c r="D50" s="131"/>
      <c r="E50" s="131"/>
      <c r="F50" s="131"/>
      <c r="G50" s="132"/>
      <c r="H50" s="133"/>
      <c r="I50" s="460"/>
      <c r="J50" s="147"/>
      <c r="K50" s="136">
        <v>170</v>
      </c>
      <c r="L50" s="136">
        <f t="shared" si="1"/>
        <v>0</v>
      </c>
      <c r="M50" s="137">
        <f t="shared" si="2"/>
        <v>0</v>
      </c>
      <c r="N50" s="609"/>
      <c r="O50" s="312"/>
      <c r="P50" s="136">
        <v>0</v>
      </c>
      <c r="Q50" s="136">
        <f t="shared" si="3"/>
        <v>0</v>
      </c>
      <c r="R50" s="137">
        <f t="shared" si="4"/>
        <v>0</v>
      </c>
      <c r="S50" s="387" t="e" cm="1">
        <f t="array" ref="S50">_xlfn.IFS(E50="Air",R50,E50="Sea",M50,E50="Air+Sea",M50+R50)</f>
        <v>#N/A</v>
      </c>
      <c r="T50" s="116"/>
    </row>
    <row r="51" spans="1:20" x14ac:dyDescent="0.25">
      <c r="A51" s="1063"/>
      <c r="B51" s="1051" t="s">
        <v>266</v>
      </c>
      <c r="C51" s="150" t="s">
        <v>399</v>
      </c>
      <c r="D51" s="150" t="s">
        <v>400</v>
      </c>
      <c r="E51" s="150" t="s">
        <v>11</v>
      </c>
      <c r="F51" s="150"/>
      <c r="G51" s="145">
        <v>30</v>
      </c>
      <c r="H51" s="232"/>
      <c r="I51" s="394"/>
      <c r="J51" s="331">
        <v>1</v>
      </c>
      <c r="K51" s="124">
        <v>170</v>
      </c>
      <c r="L51" s="124">
        <f t="shared" si="1"/>
        <v>30</v>
      </c>
      <c r="M51" s="125">
        <f t="shared" si="2"/>
        <v>0.17647058823529413</v>
      </c>
      <c r="N51" s="585"/>
      <c r="O51" s="536"/>
      <c r="P51" s="365">
        <v>0</v>
      </c>
      <c r="Q51" s="365">
        <f t="shared" si="3"/>
        <v>0</v>
      </c>
      <c r="R51" s="344">
        <f t="shared" si="4"/>
        <v>0</v>
      </c>
      <c r="S51" s="386" cm="1">
        <f t="array" ref="S51">_xlfn.IFS(E51="Air",R51,E51="Sea",M51,E51="Air+Sea",M51+R51)</f>
        <v>0.17647058823529413</v>
      </c>
      <c r="T51" s="116"/>
    </row>
    <row r="52" spans="1:20" x14ac:dyDescent="0.25">
      <c r="A52" s="1063"/>
      <c r="B52" s="1051"/>
      <c r="C52" s="150" t="s">
        <v>399</v>
      </c>
      <c r="D52" s="144" t="s">
        <v>266</v>
      </c>
      <c r="E52" s="150" t="s">
        <v>11</v>
      </c>
      <c r="F52" s="150"/>
      <c r="G52" s="145">
        <v>130</v>
      </c>
      <c r="H52" s="232"/>
      <c r="I52" s="394"/>
      <c r="J52" s="331">
        <v>1</v>
      </c>
      <c r="K52" s="124">
        <v>170</v>
      </c>
      <c r="L52" s="124">
        <f t="shared" si="1"/>
        <v>130</v>
      </c>
      <c r="M52" s="125">
        <f t="shared" si="2"/>
        <v>0.76470588235294112</v>
      </c>
      <c r="N52" s="585"/>
      <c r="O52" s="536"/>
      <c r="P52" s="365">
        <v>0</v>
      </c>
      <c r="Q52" s="365">
        <f t="shared" si="3"/>
        <v>0</v>
      </c>
      <c r="R52" s="344">
        <f t="shared" si="4"/>
        <v>0</v>
      </c>
      <c r="S52" s="386" cm="1">
        <f t="array" ref="S52">_xlfn.IFS(E52="Air",R52,E52="Sea",M52,E52="Air+Sea",M52+R52)</f>
        <v>0.76470588235294112</v>
      </c>
      <c r="T52" s="116"/>
    </row>
    <row r="53" spans="1:20" x14ac:dyDescent="0.25">
      <c r="A53" s="1063"/>
      <c r="B53" s="460" t="s">
        <v>401</v>
      </c>
      <c r="C53" s="131" t="s">
        <v>402</v>
      </c>
      <c r="D53" s="131"/>
      <c r="E53" s="131"/>
      <c r="F53" s="131"/>
      <c r="G53" s="132"/>
      <c r="H53" s="133"/>
      <c r="I53" s="460"/>
      <c r="J53" s="147"/>
      <c r="K53" s="136">
        <v>170</v>
      </c>
      <c r="L53" s="136">
        <f t="shared" si="1"/>
        <v>0</v>
      </c>
      <c r="M53" s="137">
        <f t="shared" si="2"/>
        <v>0</v>
      </c>
      <c r="N53" s="609"/>
      <c r="O53" s="312"/>
      <c r="P53" s="136">
        <v>0</v>
      </c>
      <c r="Q53" s="136">
        <f t="shared" si="3"/>
        <v>0</v>
      </c>
      <c r="R53" s="137">
        <f t="shared" si="4"/>
        <v>0</v>
      </c>
      <c r="S53" s="387" t="e" cm="1">
        <f t="array" ref="S53">_xlfn.IFS(E53="Air",R53,E53="Sea",M53,E53="Air+Sea",M53+R53)</f>
        <v>#N/A</v>
      </c>
      <c r="T53" s="116"/>
    </row>
    <row r="54" spans="1:20" x14ac:dyDescent="0.25">
      <c r="A54" s="1063"/>
      <c r="B54" s="421" t="s">
        <v>271</v>
      </c>
      <c r="C54" s="150" t="s">
        <v>402</v>
      </c>
      <c r="D54" s="144" t="s">
        <v>271</v>
      </c>
      <c r="E54" s="150" t="s">
        <v>11</v>
      </c>
      <c r="F54" s="150"/>
      <c r="G54" s="145">
        <v>550</v>
      </c>
      <c r="H54" s="232"/>
      <c r="I54" s="459"/>
      <c r="J54" s="331">
        <v>15</v>
      </c>
      <c r="K54" s="124">
        <v>170</v>
      </c>
      <c r="L54" s="124">
        <f t="shared" si="1"/>
        <v>8250</v>
      </c>
      <c r="M54" s="125">
        <f t="shared" si="2"/>
        <v>48.529411764705884</v>
      </c>
      <c r="N54" s="585"/>
      <c r="O54" s="536"/>
      <c r="P54" s="365">
        <v>0</v>
      </c>
      <c r="Q54" s="365">
        <f t="shared" si="3"/>
        <v>0</v>
      </c>
      <c r="R54" s="344">
        <f t="shared" si="4"/>
        <v>0</v>
      </c>
      <c r="S54" s="386" cm="1">
        <f t="array" ref="S54">_xlfn.IFS(E54="Air",R54,E54="Sea",M54,E54="Air+Sea",M54+R54)</f>
        <v>48.529411764705884</v>
      </c>
      <c r="T54" s="116"/>
    </row>
    <row r="55" spans="1:20" x14ac:dyDescent="0.25">
      <c r="A55" s="1063"/>
      <c r="B55" s="530" t="s">
        <v>403</v>
      </c>
      <c r="C55" s="282" t="s">
        <v>308</v>
      </c>
      <c r="D55" s="282"/>
      <c r="E55" s="282" t="s">
        <v>11</v>
      </c>
      <c r="F55" s="282"/>
      <c r="G55" s="402">
        <v>3102</v>
      </c>
      <c r="H55" s="411"/>
      <c r="I55" s="530"/>
      <c r="J55" s="332">
        <v>0.25</v>
      </c>
      <c r="K55" s="345">
        <v>170</v>
      </c>
      <c r="L55" s="345">
        <f t="shared" si="1"/>
        <v>775.5</v>
      </c>
      <c r="M55" s="346">
        <f t="shared" si="2"/>
        <v>4.5617647058823527</v>
      </c>
      <c r="N55" s="609"/>
      <c r="O55" s="312"/>
      <c r="P55" s="136">
        <v>0</v>
      </c>
      <c r="Q55" s="136">
        <f t="shared" si="3"/>
        <v>0</v>
      </c>
      <c r="R55" s="137">
        <f t="shared" si="4"/>
        <v>0</v>
      </c>
      <c r="S55" s="409" cm="1">
        <f t="array" ref="S55">_xlfn.IFS(E55="Air",R55,E55="Sea",M55,E55="Air+Sea",M55+R55)</f>
        <v>4.5617647058823527</v>
      </c>
      <c r="T55" s="116"/>
    </row>
    <row r="56" spans="1:20" x14ac:dyDescent="0.25">
      <c r="A56" s="1063"/>
      <c r="B56" s="460" t="s">
        <v>376</v>
      </c>
      <c r="C56" s="131"/>
      <c r="D56" s="131" t="s">
        <v>381</v>
      </c>
      <c r="E56" s="131"/>
      <c r="F56" s="131"/>
      <c r="G56" s="132"/>
      <c r="H56" s="133"/>
      <c r="I56" s="460"/>
      <c r="J56" s="147"/>
      <c r="K56" s="136">
        <v>170</v>
      </c>
      <c r="L56" s="136">
        <f t="shared" si="1"/>
        <v>0</v>
      </c>
      <c r="M56" s="137">
        <f t="shared" si="2"/>
        <v>0</v>
      </c>
      <c r="N56" s="609"/>
      <c r="O56" s="312"/>
      <c r="P56" s="136">
        <v>0</v>
      </c>
      <c r="Q56" s="136">
        <f t="shared" si="3"/>
        <v>0</v>
      </c>
      <c r="R56" s="137">
        <f t="shared" si="4"/>
        <v>0</v>
      </c>
      <c r="S56" s="387" t="e" cm="1">
        <f t="array" ref="S56">_xlfn.IFS(E56="Air",R56,E56="Sea",M56,E56="Air+Sea",M56+R56)</f>
        <v>#N/A</v>
      </c>
      <c r="T56" s="116"/>
    </row>
    <row r="57" spans="1:20" ht="30" x14ac:dyDescent="0.25">
      <c r="A57" s="1063" t="s">
        <v>404</v>
      </c>
      <c r="B57" s="423" t="s">
        <v>286</v>
      </c>
      <c r="C57" s="285" t="s">
        <v>405</v>
      </c>
      <c r="D57" s="285" t="s">
        <v>288</v>
      </c>
      <c r="E57" s="285"/>
      <c r="F57" s="285"/>
      <c r="G57" s="341">
        <v>820</v>
      </c>
      <c r="H57" s="133"/>
      <c r="I57" s="460"/>
      <c r="J57" s="147"/>
      <c r="K57" s="136">
        <v>170</v>
      </c>
      <c r="L57" s="136">
        <f t="shared" si="1"/>
        <v>0</v>
      </c>
      <c r="M57" s="344">
        <f t="shared" si="2"/>
        <v>0</v>
      </c>
      <c r="N57" s="585"/>
      <c r="O57" s="536"/>
      <c r="P57" s="365">
        <v>0</v>
      </c>
      <c r="Q57" s="365">
        <f t="shared" si="3"/>
        <v>0</v>
      </c>
      <c r="R57" s="344">
        <f t="shared" si="4"/>
        <v>0</v>
      </c>
      <c r="S57" s="387" t="e" cm="1">
        <f t="array" ref="S57">_xlfn.IFS(E57="Air",R57,E57="Sea",M57,E57="Air+Sea",M57+R57)</f>
        <v>#N/A</v>
      </c>
      <c r="T57" s="116"/>
    </row>
    <row r="58" spans="1:20" x14ac:dyDescent="0.25">
      <c r="A58" s="1063"/>
      <c r="B58" s="1051" t="s">
        <v>406</v>
      </c>
      <c r="C58" s="150" t="s">
        <v>180</v>
      </c>
      <c r="D58" s="150" t="s">
        <v>407</v>
      </c>
      <c r="E58" s="150" t="s">
        <v>11</v>
      </c>
      <c r="F58" s="150"/>
      <c r="G58" s="145">
        <v>20</v>
      </c>
      <c r="H58" s="232"/>
      <c r="I58" s="394"/>
      <c r="J58" s="331">
        <v>5</v>
      </c>
      <c r="K58" s="124">
        <v>170</v>
      </c>
      <c r="L58" s="124">
        <f t="shared" si="1"/>
        <v>100</v>
      </c>
      <c r="M58" s="125">
        <f t="shared" si="2"/>
        <v>0.58823529411764708</v>
      </c>
      <c r="N58" s="585"/>
      <c r="O58" s="536"/>
      <c r="P58" s="365">
        <v>0</v>
      </c>
      <c r="Q58" s="365">
        <f t="shared" si="3"/>
        <v>0</v>
      </c>
      <c r="R58" s="344">
        <f t="shared" si="4"/>
        <v>0</v>
      </c>
      <c r="S58" s="386" cm="1">
        <f t="array" ref="S58">_xlfn.IFS(E58="Air",R58,E58="Sea",M58,E58="Air+Sea",M58+R58)</f>
        <v>0.58823529411764708</v>
      </c>
      <c r="T58" s="116"/>
    </row>
    <row r="59" spans="1:20" x14ac:dyDescent="0.25">
      <c r="A59" s="1063"/>
      <c r="B59" s="1051"/>
      <c r="C59" s="150" t="s">
        <v>180</v>
      </c>
      <c r="D59" s="144" t="s">
        <v>303</v>
      </c>
      <c r="E59" s="150" t="s">
        <v>11</v>
      </c>
      <c r="F59" s="150"/>
      <c r="G59" s="145">
        <v>140</v>
      </c>
      <c r="H59" s="232"/>
      <c r="I59" s="394"/>
      <c r="J59" s="331">
        <v>5</v>
      </c>
      <c r="K59" s="124">
        <v>170</v>
      </c>
      <c r="L59" s="124">
        <f t="shared" si="1"/>
        <v>700</v>
      </c>
      <c r="M59" s="125">
        <f t="shared" si="2"/>
        <v>4.117647058823529</v>
      </c>
      <c r="N59" s="585"/>
      <c r="O59" s="536"/>
      <c r="P59" s="365">
        <v>0</v>
      </c>
      <c r="Q59" s="365">
        <f t="shared" si="3"/>
        <v>0</v>
      </c>
      <c r="R59" s="344">
        <f t="shared" si="4"/>
        <v>0</v>
      </c>
      <c r="S59" s="386" cm="1">
        <f t="array" ref="S59">_xlfn.IFS(E59="Air",R59,E59="Sea",M59,E59="Air+Sea",M59+R59)</f>
        <v>4.117647058823529</v>
      </c>
      <c r="T59" s="116"/>
    </row>
    <row r="60" spans="1:20" ht="14.25" customHeight="1" x14ac:dyDescent="0.25">
      <c r="A60" s="1063"/>
      <c r="B60" s="460" t="s">
        <v>376</v>
      </c>
      <c r="C60" s="131"/>
      <c r="D60" s="131"/>
      <c r="E60" s="131"/>
      <c r="F60" s="131"/>
      <c r="G60" s="132"/>
      <c r="H60" s="133"/>
      <c r="I60" s="460"/>
      <c r="J60" s="147"/>
      <c r="K60" s="136">
        <v>170</v>
      </c>
      <c r="L60" s="136">
        <f t="shared" si="1"/>
        <v>0</v>
      </c>
      <c r="M60" s="137">
        <f t="shared" si="2"/>
        <v>0</v>
      </c>
      <c r="N60" s="609"/>
      <c r="O60" s="312"/>
      <c r="P60" s="136">
        <v>0</v>
      </c>
      <c r="Q60" s="136">
        <f t="shared" si="3"/>
        <v>0</v>
      </c>
      <c r="R60" s="137">
        <f t="shared" si="4"/>
        <v>0</v>
      </c>
      <c r="S60" s="387" t="e" cm="1">
        <f t="array" ref="S60">_xlfn.IFS(E60="Air",R60,E60="Sea",M60,E60="Air+Sea",M60+R60)</f>
        <v>#N/A</v>
      </c>
      <c r="T60" s="116"/>
    </row>
    <row r="61" spans="1:20" ht="25.5" customHeight="1" x14ac:dyDescent="0.25">
      <c r="A61" s="1063" t="s">
        <v>408</v>
      </c>
      <c r="B61" s="1058" t="s">
        <v>308</v>
      </c>
      <c r="C61" s="285" t="s">
        <v>308</v>
      </c>
      <c r="D61" s="285" t="s">
        <v>309</v>
      </c>
      <c r="E61" s="285"/>
      <c r="F61" s="285"/>
      <c r="G61" s="341">
        <v>180</v>
      </c>
      <c r="H61" s="133"/>
      <c r="I61" s="423"/>
      <c r="J61" s="147">
        <v>0</v>
      </c>
      <c r="K61" s="136">
        <v>170</v>
      </c>
      <c r="L61" s="136">
        <f t="shared" si="1"/>
        <v>0</v>
      </c>
      <c r="M61" s="344">
        <f t="shared" si="2"/>
        <v>0</v>
      </c>
      <c r="N61" s="585"/>
      <c r="O61" s="536"/>
      <c r="P61" s="365">
        <v>0</v>
      </c>
      <c r="Q61" s="365">
        <f t="shared" si="3"/>
        <v>0</v>
      </c>
      <c r="R61" s="344">
        <f t="shared" si="4"/>
        <v>0</v>
      </c>
      <c r="S61" s="387" t="e" cm="1">
        <f t="array" ref="S61">_xlfn.IFS(E61="Air",R61,E61="Sea",M61,E61="Air+Sea",M61+R61)</f>
        <v>#N/A</v>
      </c>
      <c r="T61" s="116"/>
    </row>
    <row r="62" spans="1:20" ht="16.899999999999999" customHeight="1" x14ac:dyDescent="0.25">
      <c r="A62" s="1063"/>
      <c r="B62" s="1058"/>
      <c r="C62" s="283" t="s">
        <v>308</v>
      </c>
      <c r="D62" s="283" t="s">
        <v>682</v>
      </c>
      <c r="E62" s="283" t="s">
        <v>11</v>
      </c>
      <c r="F62" s="534"/>
      <c r="G62" s="403">
        <v>1200</v>
      </c>
      <c r="H62" s="411"/>
      <c r="I62" s="464"/>
      <c r="J62" s="332">
        <v>5</v>
      </c>
      <c r="K62" s="345">
        <v>170</v>
      </c>
      <c r="L62" s="345">
        <f t="shared" si="1"/>
        <v>6000</v>
      </c>
      <c r="M62" s="347">
        <f t="shared" si="2"/>
        <v>35.294117647058826</v>
      </c>
      <c r="N62" s="585"/>
      <c r="O62" s="536"/>
      <c r="P62" s="365">
        <v>0</v>
      </c>
      <c r="Q62" s="365">
        <f t="shared" si="3"/>
        <v>0</v>
      </c>
      <c r="R62" s="344">
        <f t="shared" si="4"/>
        <v>0</v>
      </c>
      <c r="S62" s="409" cm="1">
        <f t="array" ref="S62">_xlfn.IFS(E62="Air",R62,E62="Sea",M62,E62="Air+Sea",M62+R62)</f>
        <v>35.294117647058826</v>
      </c>
      <c r="T62" s="116"/>
    </row>
    <row r="63" spans="1:20" ht="16.899999999999999" customHeight="1" x14ac:dyDescent="0.25">
      <c r="A63" s="1063"/>
      <c r="B63" s="1058"/>
      <c r="C63" s="283" t="s">
        <v>308</v>
      </c>
      <c r="D63" s="283" t="s">
        <v>683</v>
      </c>
      <c r="E63" s="283" t="s">
        <v>11</v>
      </c>
      <c r="F63" s="283"/>
      <c r="G63" s="403">
        <v>755</v>
      </c>
      <c r="H63" s="411"/>
      <c r="I63" s="464"/>
      <c r="J63" s="332">
        <v>5</v>
      </c>
      <c r="K63" s="345">
        <v>170</v>
      </c>
      <c r="L63" s="345">
        <f t="shared" si="1"/>
        <v>3775</v>
      </c>
      <c r="M63" s="347">
        <f t="shared" si="2"/>
        <v>22.205882352941178</v>
      </c>
      <c r="N63" s="585"/>
      <c r="O63" s="536"/>
      <c r="P63" s="365">
        <v>0</v>
      </c>
      <c r="Q63" s="365">
        <f t="shared" si="3"/>
        <v>0</v>
      </c>
      <c r="R63" s="344">
        <f t="shared" si="4"/>
        <v>0</v>
      </c>
      <c r="S63" s="409" cm="1">
        <f t="array" ref="S63">_xlfn.IFS(E63="Air",R63,E63="Sea",M63,E63="Air+Sea",M63+R63)</f>
        <v>22.205882352941178</v>
      </c>
      <c r="T63" s="116"/>
    </row>
    <row r="64" spans="1:20" ht="16.899999999999999" customHeight="1" x14ac:dyDescent="0.25">
      <c r="A64" s="1063"/>
      <c r="B64" s="1058"/>
      <c r="C64" s="283" t="s">
        <v>308</v>
      </c>
      <c r="D64" s="283" t="s">
        <v>684</v>
      </c>
      <c r="E64" s="283" t="s">
        <v>11</v>
      </c>
      <c r="F64" s="283"/>
      <c r="G64" s="403">
        <v>200</v>
      </c>
      <c r="H64" s="411"/>
      <c r="I64" s="464"/>
      <c r="J64" s="332">
        <f>1/4</f>
        <v>0.25</v>
      </c>
      <c r="K64" s="345">
        <v>170</v>
      </c>
      <c r="L64" s="345">
        <f t="shared" si="1"/>
        <v>50</v>
      </c>
      <c r="M64" s="347">
        <f t="shared" si="2"/>
        <v>0.29411764705882354</v>
      </c>
      <c r="N64" s="585"/>
      <c r="O64" s="536"/>
      <c r="P64" s="365">
        <v>0</v>
      </c>
      <c r="Q64" s="365">
        <f t="shared" si="3"/>
        <v>0</v>
      </c>
      <c r="R64" s="344">
        <f t="shared" si="4"/>
        <v>0</v>
      </c>
      <c r="S64" s="409" cm="1">
        <f t="array" ref="S64">_xlfn.IFS(E64="Air",R64,E64="Sea",M64,E64="Air+Sea",M64+R64)</f>
        <v>0.29411764705882354</v>
      </c>
      <c r="T64" s="116"/>
    </row>
    <row r="65" spans="1:25" ht="16.899999999999999" customHeight="1" x14ac:dyDescent="0.25">
      <c r="A65" s="1063"/>
      <c r="B65" s="1058"/>
      <c r="C65" s="283" t="s">
        <v>308</v>
      </c>
      <c r="D65" s="283" t="s">
        <v>685</v>
      </c>
      <c r="E65" s="283" t="s">
        <v>11</v>
      </c>
      <c r="F65" s="283"/>
      <c r="G65" s="403">
        <v>445</v>
      </c>
      <c r="H65" s="411"/>
      <c r="I65" s="464"/>
      <c r="J65" s="332">
        <v>1</v>
      </c>
      <c r="K65" s="345">
        <v>170</v>
      </c>
      <c r="L65" s="345">
        <f t="shared" si="1"/>
        <v>445</v>
      </c>
      <c r="M65" s="347">
        <f t="shared" si="2"/>
        <v>2.6176470588235294</v>
      </c>
      <c r="N65" s="585"/>
      <c r="O65" s="536"/>
      <c r="P65" s="365">
        <v>0</v>
      </c>
      <c r="Q65" s="365">
        <f t="shared" si="3"/>
        <v>0</v>
      </c>
      <c r="R65" s="344">
        <f t="shared" si="4"/>
        <v>0</v>
      </c>
      <c r="S65" s="409" cm="1">
        <f t="array" ref="S65">_xlfn.IFS(E65="Air",R65,E65="Sea",M65,E65="Air+Sea",M65+R65)</f>
        <v>2.6176470588235294</v>
      </c>
      <c r="T65" s="116"/>
    </row>
    <row r="66" spans="1:25" s="29" customFormat="1" ht="16.899999999999999" customHeight="1" x14ac:dyDescent="0.25">
      <c r="A66" s="1063"/>
      <c r="B66" s="1058"/>
      <c r="C66" s="283" t="s">
        <v>308</v>
      </c>
      <c r="D66" s="283" t="s">
        <v>686</v>
      </c>
      <c r="E66" s="283" t="s">
        <v>11</v>
      </c>
      <c r="F66" s="283"/>
      <c r="G66" s="403">
        <v>1400</v>
      </c>
      <c r="H66" s="411"/>
      <c r="I66" s="464"/>
      <c r="J66" s="332">
        <v>1</v>
      </c>
      <c r="K66" s="345">
        <v>170</v>
      </c>
      <c r="L66" s="345">
        <f t="shared" si="1"/>
        <v>1400</v>
      </c>
      <c r="M66" s="347">
        <f t="shared" si="2"/>
        <v>8.235294117647058</v>
      </c>
      <c r="N66" s="585"/>
      <c r="O66" s="536"/>
      <c r="P66" s="365">
        <v>0</v>
      </c>
      <c r="Q66" s="365">
        <f t="shared" si="3"/>
        <v>0</v>
      </c>
      <c r="R66" s="344">
        <f t="shared" si="4"/>
        <v>0</v>
      </c>
      <c r="S66" s="409" cm="1">
        <f t="array" ref="S66">_xlfn.IFS(E66="Air",R66,E66="Sea",M66,E66="Air+Sea",M66+R66)</f>
        <v>8.235294117647058</v>
      </c>
      <c r="T66" s="116"/>
      <c r="U66" s="59"/>
      <c r="V66" s="59"/>
      <c r="W66" s="59"/>
      <c r="X66" s="59"/>
      <c r="Y66" s="59"/>
    </row>
    <row r="67" spans="1:25" ht="16.899999999999999" customHeight="1" x14ac:dyDescent="0.25">
      <c r="A67" s="1063"/>
      <c r="B67" s="1058"/>
      <c r="C67" s="283" t="s">
        <v>308</v>
      </c>
      <c r="D67" s="283" t="s">
        <v>687</v>
      </c>
      <c r="E67" s="283" t="s">
        <v>11</v>
      </c>
      <c r="F67" s="283"/>
      <c r="G67" s="403">
        <v>180</v>
      </c>
      <c r="H67" s="411"/>
      <c r="I67" s="464"/>
      <c r="J67" s="332">
        <v>1</v>
      </c>
      <c r="K67" s="345">
        <v>170</v>
      </c>
      <c r="L67" s="345">
        <f t="shared" si="1"/>
        <v>180</v>
      </c>
      <c r="M67" s="347">
        <f t="shared" si="2"/>
        <v>1.0588235294117647</v>
      </c>
      <c r="N67" s="585"/>
      <c r="O67" s="536"/>
      <c r="P67" s="365">
        <v>0</v>
      </c>
      <c r="Q67" s="365">
        <f t="shared" si="3"/>
        <v>0</v>
      </c>
      <c r="R67" s="344">
        <f t="shared" si="4"/>
        <v>0</v>
      </c>
      <c r="S67" s="409" cm="1">
        <f t="array" ref="S67">_xlfn.IFS(E67="Air",R67,E67="Sea",M67,E67="Air+Sea",M67+R67)</f>
        <v>1.0588235294117647</v>
      </c>
      <c r="T67" s="116"/>
    </row>
    <row r="68" spans="1:25" x14ac:dyDescent="0.25">
      <c r="A68" s="1063"/>
      <c r="B68" s="460" t="s">
        <v>376</v>
      </c>
      <c r="C68" s="131"/>
      <c r="D68" s="131"/>
      <c r="E68" s="131" t="s">
        <v>11</v>
      </c>
      <c r="F68" s="131"/>
      <c r="G68" s="132"/>
      <c r="H68" s="133"/>
      <c r="I68" s="460"/>
      <c r="J68" s="147"/>
      <c r="K68" s="136">
        <v>170</v>
      </c>
      <c r="L68" s="136">
        <f t="shared" si="1"/>
        <v>0</v>
      </c>
      <c r="M68" s="344">
        <f t="shared" si="2"/>
        <v>0</v>
      </c>
      <c r="N68" s="609"/>
      <c r="O68" s="312"/>
      <c r="P68" s="136">
        <v>0</v>
      </c>
      <c r="Q68" s="136">
        <f t="shared" si="3"/>
        <v>0</v>
      </c>
      <c r="R68" s="137">
        <f t="shared" si="4"/>
        <v>0</v>
      </c>
      <c r="S68" s="387" cm="1">
        <f t="array" ref="S68">_xlfn.IFS(E68="Air",R68,E68="Sea",M68,E68="Air+Sea",M68+R68)</f>
        <v>0</v>
      </c>
      <c r="T68" s="116"/>
    </row>
    <row r="69" spans="1:25" ht="15.6" customHeight="1" x14ac:dyDescent="0.25">
      <c r="A69" s="1063"/>
      <c r="B69" s="531" t="s">
        <v>409</v>
      </c>
      <c r="C69" s="152" t="s">
        <v>314</v>
      </c>
      <c r="D69" s="144" t="s">
        <v>315</v>
      </c>
      <c r="E69" s="152" t="s">
        <v>11</v>
      </c>
      <c r="F69" s="152"/>
      <c r="G69" s="153">
        <v>870</v>
      </c>
      <c r="H69" s="154"/>
      <c r="I69" s="531"/>
      <c r="J69" s="156">
        <f>1/8</f>
        <v>0.125</v>
      </c>
      <c r="K69" s="157">
        <v>170</v>
      </c>
      <c r="L69" s="157">
        <f t="shared" si="1"/>
        <v>108.75</v>
      </c>
      <c r="M69" s="535">
        <f t="shared" si="2"/>
        <v>0.63970588235294112</v>
      </c>
      <c r="N69" s="585"/>
      <c r="O69" s="536"/>
      <c r="P69" s="365">
        <v>0</v>
      </c>
      <c r="Q69" s="365">
        <f t="shared" si="3"/>
        <v>0</v>
      </c>
      <c r="R69" s="344">
        <f t="shared" si="4"/>
        <v>0</v>
      </c>
      <c r="S69" s="504" cm="1">
        <f t="array" ref="S69">_xlfn.IFS(E69="Air",R69,E69="Sea",M69,E69="Air+Sea",M69+R69)</f>
        <v>0.63970588235294112</v>
      </c>
      <c r="T69" s="116"/>
    </row>
    <row r="70" spans="1:25" ht="15.6" customHeight="1" x14ac:dyDescent="0.25">
      <c r="A70" s="1063"/>
      <c r="B70" s="531" t="s">
        <v>410</v>
      </c>
      <c r="C70" s="152" t="s">
        <v>399</v>
      </c>
      <c r="D70" s="144" t="s">
        <v>411</v>
      </c>
      <c r="E70" s="152" t="s">
        <v>11</v>
      </c>
      <c r="F70" s="152"/>
      <c r="G70" s="153">
        <v>180</v>
      </c>
      <c r="H70" s="154"/>
      <c r="I70" s="607"/>
      <c r="J70" s="156">
        <f>20*5</f>
        <v>100</v>
      </c>
      <c r="K70" s="157">
        <v>170</v>
      </c>
      <c r="L70" s="157">
        <f t="shared" si="1"/>
        <v>18000</v>
      </c>
      <c r="M70" s="535">
        <f t="shared" si="2"/>
        <v>105.88235294117646</v>
      </c>
      <c r="N70" s="585"/>
      <c r="O70" s="536"/>
      <c r="P70" s="365">
        <v>0</v>
      </c>
      <c r="Q70" s="365">
        <f t="shared" si="3"/>
        <v>0</v>
      </c>
      <c r="R70" s="344">
        <f t="shared" si="4"/>
        <v>0</v>
      </c>
      <c r="S70" s="504" cm="1">
        <f t="array" ref="S70">_xlfn.IFS(E70="Air",R70,E70="Sea",M70,E70="Air+Sea",M70+R70)</f>
        <v>105.88235294117646</v>
      </c>
      <c r="T70" s="116"/>
    </row>
    <row r="71" spans="1:25" ht="15.6" customHeight="1" x14ac:dyDescent="0.25">
      <c r="A71" s="1063"/>
      <c r="B71" s="531" t="s">
        <v>412</v>
      </c>
      <c r="C71" s="152" t="s">
        <v>413</v>
      </c>
      <c r="D71" s="144" t="s">
        <v>414</v>
      </c>
      <c r="E71" s="152" t="s">
        <v>11</v>
      </c>
      <c r="F71" s="152"/>
      <c r="G71" s="153">
        <v>120</v>
      </c>
      <c r="H71" s="154"/>
      <c r="I71" s="531"/>
      <c r="J71" s="156">
        <v>40</v>
      </c>
      <c r="K71" s="157">
        <v>170</v>
      </c>
      <c r="L71" s="157">
        <f t="shared" si="1"/>
        <v>4800</v>
      </c>
      <c r="M71" s="535">
        <f t="shared" si="2"/>
        <v>28.235294117647058</v>
      </c>
      <c r="N71" s="585"/>
      <c r="O71" s="536"/>
      <c r="P71" s="365">
        <v>0</v>
      </c>
      <c r="Q71" s="365">
        <f t="shared" si="3"/>
        <v>0</v>
      </c>
      <c r="R71" s="344">
        <f t="shared" si="4"/>
        <v>0</v>
      </c>
      <c r="S71" s="504" cm="1">
        <f t="array" ref="S71">_xlfn.IFS(E71="Air",R71,E71="Sea",M71,E71="Air+Sea",M71+R71)</f>
        <v>28.235294117647058</v>
      </c>
      <c r="T71" s="116"/>
    </row>
    <row r="72" spans="1:25" x14ac:dyDescent="0.25">
      <c r="A72" s="1063"/>
      <c r="B72" s="460" t="s">
        <v>415</v>
      </c>
      <c r="C72" s="131" t="s">
        <v>399</v>
      </c>
      <c r="D72" s="131"/>
      <c r="E72" s="131" t="s">
        <v>11</v>
      </c>
      <c r="F72" s="131"/>
      <c r="G72" s="132"/>
      <c r="H72" s="133"/>
      <c r="I72" s="460"/>
      <c r="J72" s="147"/>
      <c r="K72" s="136">
        <v>170</v>
      </c>
      <c r="L72" s="136">
        <f t="shared" si="1"/>
        <v>0</v>
      </c>
      <c r="M72" s="137">
        <f t="shared" si="2"/>
        <v>0</v>
      </c>
      <c r="N72" s="609"/>
      <c r="O72" s="312"/>
      <c r="P72" s="136">
        <v>0</v>
      </c>
      <c r="Q72" s="136">
        <f t="shared" si="3"/>
        <v>0</v>
      </c>
      <c r="R72" s="137">
        <f t="shared" si="4"/>
        <v>0</v>
      </c>
      <c r="S72" s="387" cm="1">
        <f t="array" ref="S72">_xlfn.IFS(E72="Air",R72,E72="Sea",M72,E72="Air+Sea",M72+R72)</f>
        <v>0</v>
      </c>
      <c r="T72" s="116"/>
    </row>
    <row r="73" spans="1:25" x14ac:dyDescent="0.25">
      <c r="A73" s="1063"/>
      <c r="B73" s="460" t="s">
        <v>416</v>
      </c>
      <c r="C73" s="131" t="s">
        <v>399</v>
      </c>
      <c r="D73" s="131"/>
      <c r="E73" s="131" t="s">
        <v>11</v>
      </c>
      <c r="F73" s="131"/>
      <c r="G73" s="132"/>
      <c r="H73" s="133"/>
      <c r="I73" s="460"/>
      <c r="J73" s="147"/>
      <c r="K73" s="136">
        <v>170</v>
      </c>
      <c r="L73" s="136">
        <f t="shared" si="1"/>
        <v>0</v>
      </c>
      <c r="M73" s="137">
        <f t="shared" si="2"/>
        <v>0</v>
      </c>
      <c r="N73" s="609"/>
      <c r="O73" s="312"/>
      <c r="P73" s="136">
        <v>0</v>
      </c>
      <c r="Q73" s="136">
        <f t="shared" si="3"/>
        <v>0</v>
      </c>
      <c r="R73" s="137">
        <f t="shared" si="4"/>
        <v>0</v>
      </c>
      <c r="S73" s="387" cm="1">
        <f t="array" ref="S73">_xlfn.IFS(E73="Air",R73,E73="Sea",M73,E73="Air+Sea",M73+R73)</f>
        <v>0</v>
      </c>
      <c r="T73" s="116"/>
    </row>
    <row r="74" spans="1:25" x14ac:dyDescent="0.25">
      <c r="A74" s="1063"/>
      <c r="B74" s="460" t="s">
        <v>417</v>
      </c>
      <c r="C74" s="131" t="s">
        <v>399</v>
      </c>
      <c r="D74" s="131"/>
      <c r="E74" s="131" t="s">
        <v>11</v>
      </c>
      <c r="F74" s="131"/>
      <c r="G74" s="132"/>
      <c r="H74" s="133"/>
      <c r="I74" s="460"/>
      <c r="J74" s="147"/>
      <c r="K74" s="136">
        <v>170</v>
      </c>
      <c r="L74" s="136">
        <f t="shared" si="1"/>
        <v>0</v>
      </c>
      <c r="M74" s="137">
        <f t="shared" si="2"/>
        <v>0</v>
      </c>
      <c r="N74" s="609"/>
      <c r="O74" s="312"/>
      <c r="P74" s="136">
        <v>0</v>
      </c>
      <c r="Q74" s="136">
        <f t="shared" si="3"/>
        <v>0</v>
      </c>
      <c r="R74" s="137">
        <f t="shared" si="4"/>
        <v>0</v>
      </c>
      <c r="S74" s="387" cm="1">
        <f t="array" ref="S74">_xlfn.IFS(E74="Air",R74,E74="Sea",M74,E74="Air+Sea",M74+R74)</f>
        <v>0</v>
      </c>
      <c r="T74" s="116"/>
    </row>
    <row r="75" spans="1:25" x14ac:dyDescent="0.25">
      <c r="A75" s="1063"/>
      <c r="B75" s="421" t="s">
        <v>334</v>
      </c>
      <c r="C75" s="150" t="s">
        <v>180</v>
      </c>
      <c r="D75" s="144" t="s">
        <v>335</v>
      </c>
      <c r="E75" s="120" t="s">
        <v>11</v>
      </c>
      <c r="F75" s="150"/>
      <c r="G75" s="145">
        <v>205</v>
      </c>
      <c r="H75" s="232"/>
      <c r="I75" s="421"/>
      <c r="J75" s="331">
        <v>20</v>
      </c>
      <c r="K75" s="124">
        <v>170</v>
      </c>
      <c r="L75" s="124">
        <f t="shared" si="1"/>
        <v>4100</v>
      </c>
      <c r="M75" s="125">
        <f t="shared" si="2"/>
        <v>24.117647058823529</v>
      </c>
      <c r="N75" s="585"/>
      <c r="O75" s="536"/>
      <c r="P75" s="365">
        <v>0</v>
      </c>
      <c r="Q75" s="365">
        <f t="shared" si="3"/>
        <v>0</v>
      </c>
      <c r="R75" s="344">
        <f t="shared" si="4"/>
        <v>0</v>
      </c>
      <c r="S75" s="386" cm="1">
        <f t="array" ref="S75">_xlfn.IFS(E75="Air",R75,E75="Sea",M75,E75="Air+Sea",M75+R75)</f>
        <v>24.117647058823529</v>
      </c>
      <c r="T75" s="116"/>
    </row>
    <row r="76" spans="1:25" x14ac:dyDescent="0.25">
      <c r="A76" s="1063"/>
      <c r="B76" s="460" t="s">
        <v>418</v>
      </c>
      <c r="C76" s="131" t="s">
        <v>419</v>
      </c>
      <c r="D76" s="131"/>
      <c r="E76" s="131" t="s">
        <v>11</v>
      </c>
      <c r="F76" s="131"/>
      <c r="G76" s="132"/>
      <c r="H76" s="133"/>
      <c r="I76" s="460"/>
      <c r="J76" s="147"/>
      <c r="K76" s="136">
        <v>170</v>
      </c>
      <c r="L76" s="136">
        <f t="shared" si="1"/>
        <v>0</v>
      </c>
      <c r="M76" s="137">
        <f t="shared" si="2"/>
        <v>0</v>
      </c>
      <c r="N76" s="609"/>
      <c r="O76" s="312"/>
      <c r="P76" s="136">
        <v>0</v>
      </c>
      <c r="Q76" s="136">
        <f t="shared" si="3"/>
        <v>0</v>
      </c>
      <c r="R76" s="137">
        <f t="shared" si="4"/>
        <v>0</v>
      </c>
      <c r="S76" s="387" cm="1">
        <f t="array" ref="S76">_xlfn.IFS(E76="Air",R76,E76="Sea",M76,E76="Air+Sea",M76+R76)</f>
        <v>0</v>
      </c>
      <c r="T76" s="116"/>
    </row>
    <row r="77" spans="1:25" x14ac:dyDescent="0.25">
      <c r="A77" s="1063"/>
      <c r="B77" s="460" t="s">
        <v>420</v>
      </c>
      <c r="C77" s="131" t="s">
        <v>308</v>
      </c>
      <c r="D77" s="131"/>
      <c r="E77" s="131" t="s">
        <v>11</v>
      </c>
      <c r="F77" s="131"/>
      <c r="G77" s="132"/>
      <c r="H77" s="133"/>
      <c r="I77" s="460"/>
      <c r="J77" s="147"/>
      <c r="K77" s="136">
        <v>170</v>
      </c>
      <c r="L77" s="136">
        <f t="shared" si="1"/>
        <v>0</v>
      </c>
      <c r="M77" s="137">
        <f t="shared" si="2"/>
        <v>0</v>
      </c>
      <c r="N77" s="609"/>
      <c r="O77" s="312"/>
      <c r="P77" s="136">
        <v>0</v>
      </c>
      <c r="Q77" s="136">
        <f t="shared" si="3"/>
        <v>0</v>
      </c>
      <c r="R77" s="137">
        <f t="shared" si="4"/>
        <v>0</v>
      </c>
      <c r="S77" s="387" cm="1">
        <f t="array" ref="S77">_xlfn.IFS(E77="Air",R77,E77="Sea",M77,E77="Air+Sea",M77+R77)</f>
        <v>0</v>
      </c>
      <c r="T77" s="116"/>
    </row>
    <row r="78" spans="1:25" x14ac:dyDescent="0.25">
      <c r="A78" s="1063"/>
      <c r="B78" s="460" t="s">
        <v>421</v>
      </c>
      <c r="C78" s="131" t="s">
        <v>402</v>
      </c>
      <c r="D78" s="131"/>
      <c r="E78" s="131" t="s">
        <v>11</v>
      </c>
      <c r="F78" s="131"/>
      <c r="G78" s="132"/>
      <c r="H78" s="133"/>
      <c r="I78" s="460"/>
      <c r="J78" s="147"/>
      <c r="K78" s="136">
        <v>170</v>
      </c>
      <c r="L78" s="136">
        <f t="shared" ref="L78:L82" si="5">IF(C78="APLL BK",G78,G78*J78)</f>
        <v>0</v>
      </c>
      <c r="M78" s="137">
        <f t="shared" ref="M78:M82" si="6">IFERROR(IF(OR(E78="Sea",E78="Air+Sea"),IF(C78="APLL BK",G78*IF(I78="",1,I78),L78/K78*IF(I78="",1,I78)),0),0)</f>
        <v>0</v>
      </c>
      <c r="N78" s="609"/>
      <c r="O78" s="312"/>
      <c r="P78" s="136">
        <v>0</v>
      </c>
      <c r="Q78" s="136">
        <f t="shared" ref="Q78:Q82" si="7">IF(C78="APLL BK",G78,G78*O78)</f>
        <v>0</v>
      </c>
      <c r="R78" s="137">
        <f t="shared" ref="R78:R82" si="8">IFERROR(IF(OR(E78="Air",E78="Air+Sea"),IF(C78="APLL BK",G78*IF(N78="",1,N78),Q78/P78*IF(N78="",1,N78)),0),0)</f>
        <v>0</v>
      </c>
      <c r="S78" s="387" cm="1">
        <f t="array" ref="S78">_xlfn.IFS(E78="Air",R78,E78="Sea",M78,E78="Air+Sea",M78+R78)</f>
        <v>0</v>
      </c>
      <c r="T78" s="116"/>
    </row>
    <row r="79" spans="1:25" x14ac:dyDescent="0.25">
      <c r="A79" s="1063"/>
      <c r="B79" s="460" t="s">
        <v>422</v>
      </c>
      <c r="C79" s="131" t="s">
        <v>423</v>
      </c>
      <c r="D79" s="131"/>
      <c r="E79" s="131" t="s">
        <v>11</v>
      </c>
      <c r="F79" s="131"/>
      <c r="G79" s="132"/>
      <c r="H79" s="133"/>
      <c r="I79" s="460"/>
      <c r="J79" s="147"/>
      <c r="K79" s="136">
        <v>170</v>
      </c>
      <c r="L79" s="136">
        <f t="shared" si="5"/>
        <v>0</v>
      </c>
      <c r="M79" s="137">
        <f t="shared" si="6"/>
        <v>0</v>
      </c>
      <c r="N79" s="609"/>
      <c r="O79" s="312"/>
      <c r="P79" s="136">
        <v>0</v>
      </c>
      <c r="Q79" s="136">
        <f t="shared" si="7"/>
        <v>0</v>
      </c>
      <c r="R79" s="137">
        <f t="shared" si="8"/>
        <v>0</v>
      </c>
      <c r="S79" s="387" cm="1">
        <f t="array" ref="S79">_xlfn.IFS(E79="Air",R79,E79="Sea",M79,E79="Air+Sea",M79+R79)</f>
        <v>0</v>
      </c>
      <c r="T79" s="116"/>
    </row>
    <row r="80" spans="1:25" x14ac:dyDescent="0.25">
      <c r="A80" s="1063"/>
      <c r="B80" s="460" t="s">
        <v>424</v>
      </c>
      <c r="C80" s="131" t="s">
        <v>402</v>
      </c>
      <c r="D80" s="131"/>
      <c r="E80" s="131" t="s">
        <v>11</v>
      </c>
      <c r="F80" s="131"/>
      <c r="G80" s="132"/>
      <c r="H80" s="133"/>
      <c r="I80" s="460"/>
      <c r="J80" s="147"/>
      <c r="K80" s="136">
        <v>170</v>
      </c>
      <c r="L80" s="136">
        <f t="shared" si="5"/>
        <v>0</v>
      </c>
      <c r="M80" s="137">
        <f t="shared" si="6"/>
        <v>0</v>
      </c>
      <c r="N80" s="609"/>
      <c r="O80" s="312"/>
      <c r="P80" s="136">
        <v>0</v>
      </c>
      <c r="Q80" s="136">
        <f t="shared" si="7"/>
        <v>0</v>
      </c>
      <c r="R80" s="137">
        <f t="shared" si="8"/>
        <v>0</v>
      </c>
      <c r="S80" s="387" cm="1">
        <f t="array" ref="S80">_xlfn.IFS(E80="Air",R80,E80="Sea",M80,E80="Air+Sea",M80+R80)</f>
        <v>0</v>
      </c>
      <c r="T80" s="116"/>
    </row>
    <row r="81" spans="1:21" x14ac:dyDescent="0.25">
      <c r="A81" s="1063"/>
      <c r="B81" s="531" t="s">
        <v>425</v>
      </c>
      <c r="C81" s="152" t="s">
        <v>426</v>
      </c>
      <c r="D81" s="152"/>
      <c r="E81" s="152" t="s">
        <v>11</v>
      </c>
      <c r="F81" s="152">
        <f>30*60</f>
        <v>1800</v>
      </c>
      <c r="G81" s="153"/>
      <c r="H81" s="168"/>
      <c r="I81" s="608"/>
      <c r="J81" s="170">
        <v>1</v>
      </c>
      <c r="K81" s="157">
        <v>170</v>
      </c>
      <c r="L81" s="157">
        <f t="shared" si="5"/>
        <v>0</v>
      </c>
      <c r="M81" s="535">
        <f t="shared" si="6"/>
        <v>0</v>
      </c>
      <c r="N81" s="585"/>
      <c r="O81" s="536"/>
      <c r="P81" s="365">
        <v>0</v>
      </c>
      <c r="Q81" s="365">
        <f t="shared" si="7"/>
        <v>0</v>
      </c>
      <c r="R81" s="344">
        <f t="shared" si="8"/>
        <v>0</v>
      </c>
      <c r="S81" s="504" cm="1">
        <f t="array" ref="S81">_xlfn.IFS(E81="Air",R81,E81="Sea",M81,E81="Air+Sea",M81+R81)</f>
        <v>0</v>
      </c>
      <c r="T81" s="116"/>
    </row>
    <row r="82" spans="1:21" ht="15.75" thickBot="1" x14ac:dyDescent="0.3">
      <c r="A82" s="1064"/>
      <c r="B82" s="461" t="s">
        <v>427</v>
      </c>
      <c r="C82" s="173" t="s">
        <v>428</v>
      </c>
      <c r="D82" s="173"/>
      <c r="E82" s="173" t="s">
        <v>11</v>
      </c>
      <c r="F82" s="173"/>
      <c r="G82" s="174"/>
      <c r="H82" s="175"/>
      <c r="I82" s="461"/>
      <c r="J82" s="448"/>
      <c r="K82" s="245">
        <v>170</v>
      </c>
      <c r="L82" s="245">
        <f t="shared" si="5"/>
        <v>0</v>
      </c>
      <c r="M82" s="453">
        <f t="shared" si="6"/>
        <v>0</v>
      </c>
      <c r="N82" s="610"/>
      <c r="O82" s="378"/>
      <c r="P82" s="245">
        <v>0</v>
      </c>
      <c r="Q82" s="245">
        <f t="shared" si="7"/>
        <v>0</v>
      </c>
      <c r="R82" s="453">
        <f t="shared" si="8"/>
        <v>0</v>
      </c>
      <c r="S82" s="388" cm="1">
        <f t="array" ref="S82">_xlfn.IFS(E82="Air",R82,E82="Sea",M82,E82="Air+Sea",M82+R82)</f>
        <v>0</v>
      </c>
      <c r="T82" s="116"/>
    </row>
    <row r="83" spans="1:21" ht="15.75" thickBot="1" x14ac:dyDescent="0.3">
      <c r="A83" s="184"/>
      <c r="I83" s="191"/>
      <c r="M83" s="267"/>
      <c r="N83" s="191"/>
      <c r="O83" s="250"/>
      <c r="S83" s="407"/>
    </row>
    <row r="84" spans="1:21" ht="90" x14ac:dyDescent="0.25">
      <c r="A84" s="184"/>
      <c r="I84" s="191"/>
      <c r="J84" s="192" t="s">
        <v>429</v>
      </c>
      <c r="K84" s="193">
        <f>IF([2]Booking_SGN!$B$2="SGN",INDEX([2]!volume,MATCH($I$11,[2]!customer,0),MATCH([2]Booking_SGN!$C$3,[2]!week,0)),0)</f>
        <v>112</v>
      </c>
      <c r="L84" s="193">
        <f>SUM(L13:L82)</f>
        <v>140219.25</v>
      </c>
      <c r="M84" s="194">
        <f>SUM(M13:M82)</f>
        <v>968.40735294117633</v>
      </c>
      <c r="N84" s="191"/>
      <c r="O84" s="192" t="s">
        <v>429</v>
      </c>
      <c r="P84" s="193">
        <f>IF([2]Booking_SGN!$B$2="SGN",INDEX([2]!volume,MATCH($N$11,[2]!customer,0),MATCH([2]Booking_SGN!$C$3,[2]!week,0)),0)</f>
        <v>0</v>
      </c>
      <c r="Q84" s="193">
        <f>SUM(Q6:Q83)</f>
        <v>300</v>
      </c>
      <c r="R84" s="194">
        <f>SUM(R6:R82)</f>
        <v>0</v>
      </c>
      <c r="S84" s="195">
        <f t="shared" ref="S84:S85" si="9">R84+M84</f>
        <v>968.40735294117633</v>
      </c>
      <c r="T84" s="196"/>
    </row>
    <row r="85" spans="1:21" ht="15.75" thickBot="1" x14ac:dyDescent="0.3">
      <c r="A85" s="184"/>
      <c r="I85" s="191"/>
      <c r="J85" s="197" t="s">
        <v>430</v>
      </c>
      <c r="K85" s="198"/>
      <c r="L85" s="198"/>
      <c r="M85" s="199">
        <f>M84*K84/40/3600</f>
        <v>0.75320571895424826</v>
      </c>
      <c r="N85" s="191"/>
      <c r="O85" s="197" t="s">
        <v>430</v>
      </c>
      <c r="P85" s="198"/>
      <c r="Q85" s="198"/>
      <c r="R85" s="199">
        <f>R84*P84/40/3600</f>
        <v>0</v>
      </c>
      <c r="S85" s="200">
        <f t="shared" si="9"/>
        <v>0.75320571895424826</v>
      </c>
      <c r="T85" s="201"/>
    </row>
    <row r="86" spans="1:21" ht="15.75" thickBot="1" x14ac:dyDescent="0.3">
      <c r="A86" s="184"/>
      <c r="I86" s="191"/>
      <c r="M86" s="267"/>
      <c r="N86" s="191"/>
      <c r="O86" s="250"/>
      <c r="S86" s="407"/>
    </row>
    <row r="87" spans="1:21" ht="15" customHeight="1" thickBot="1" x14ac:dyDescent="0.3">
      <c r="A87" s="1062" t="s">
        <v>431</v>
      </c>
      <c r="B87" s="569" t="s">
        <v>502</v>
      </c>
      <c r="C87" s="554" t="s">
        <v>308</v>
      </c>
      <c r="D87" s="555" t="s">
        <v>503</v>
      </c>
      <c r="E87" s="208" t="s">
        <v>11</v>
      </c>
      <c r="F87" s="556"/>
      <c r="G87" s="211">
        <v>90</v>
      </c>
      <c r="H87" s="581"/>
      <c r="I87" s="573"/>
      <c r="J87" s="557">
        <v>0.9</v>
      </c>
      <c r="K87" s="558">
        <v>170</v>
      </c>
      <c r="L87" s="558">
        <f>IF(C87="APLL BK",G87,G87*J87)</f>
        <v>81</v>
      </c>
      <c r="M87" s="588">
        <f t="shared" ref="M87:M132" si="10">IFERROR(IF(OR(E87="Sea",E87="Air+Sea"),IF(C87="APLL BK",G87*IF(I87="",1,I87),L87/K87*IF(I87="",1,I87)),0),0)</f>
        <v>0.47647058823529409</v>
      </c>
      <c r="N87" s="584"/>
      <c r="O87" s="559"/>
      <c r="P87" s="245">
        <v>0</v>
      </c>
      <c r="Q87" s="218">
        <f t="shared" ref="Q87" si="11">IF(C87="APLL BK",G87,G87*O87)</f>
        <v>0</v>
      </c>
      <c r="R87" s="373">
        <f t="shared" ref="R87:R132" si="12">IFERROR(IF(OR(E87="Air",E87="Air+Sea"),IF(C87="APLL BK",G87*IF(N87="",1,N87),Q87/P87*IF(N87="",1,N87)),0),0)</f>
        <v>0</v>
      </c>
      <c r="S87" s="589" cm="1">
        <f t="array" ref="S87">_xlfn.IFS(E87="Air",R87,E87="Sea",M87,E87="Air+Sea",M87+R87)</f>
        <v>0.47647058823529409</v>
      </c>
      <c r="T87" s="533"/>
      <c r="U87" s="533"/>
    </row>
    <row r="88" spans="1:21" x14ac:dyDescent="0.25">
      <c r="A88" s="1063"/>
      <c r="B88" s="420" t="s">
        <v>504</v>
      </c>
      <c r="C88" s="318" t="s">
        <v>308</v>
      </c>
      <c r="D88" s="318" t="s">
        <v>505</v>
      </c>
      <c r="E88" s="150" t="s">
        <v>11</v>
      </c>
      <c r="F88" s="311"/>
      <c r="G88" s="224">
        <v>90</v>
      </c>
      <c r="H88" s="232"/>
      <c r="I88" s="394"/>
      <c r="J88" s="331">
        <v>0.9</v>
      </c>
      <c r="K88" s="124">
        <v>170</v>
      </c>
      <c r="L88" s="124">
        <f t="shared" ref="L88:L132" si="13">IF(C88="APLL BK",G88,G88*J88)</f>
        <v>81</v>
      </c>
      <c r="M88" s="125">
        <f t="shared" si="10"/>
        <v>0.47647058823529409</v>
      </c>
      <c r="N88" s="585"/>
      <c r="O88" s="536"/>
      <c r="P88" s="365">
        <v>0</v>
      </c>
      <c r="Q88" s="365">
        <f t="shared" ref="Q88:Q132" si="14">IF(C88="APLL BK",G88,G88*O88)</f>
        <v>0</v>
      </c>
      <c r="R88" s="344">
        <f t="shared" si="12"/>
        <v>0</v>
      </c>
      <c r="S88" s="386" cm="1">
        <f t="array" ref="S88">_xlfn.IFS(E88="Air",R88,E88="Sea",M88,E88="Air+Sea",M88+R88)</f>
        <v>0.47647058823529409</v>
      </c>
      <c r="T88" s="533"/>
      <c r="U88" s="533"/>
    </row>
    <row r="89" spans="1:21" x14ac:dyDescent="0.25">
      <c r="A89" s="1063"/>
      <c r="B89" s="421" t="s">
        <v>250</v>
      </c>
      <c r="C89" s="150" t="s">
        <v>180</v>
      </c>
      <c r="D89" s="150" t="s">
        <v>250</v>
      </c>
      <c r="E89" s="150" t="s">
        <v>11</v>
      </c>
      <c r="F89" s="150"/>
      <c r="G89" s="145">
        <v>55</v>
      </c>
      <c r="H89" s="232"/>
      <c r="I89" s="421"/>
      <c r="J89" s="331">
        <v>20</v>
      </c>
      <c r="K89" s="124">
        <v>170</v>
      </c>
      <c r="L89" s="124">
        <f t="shared" si="13"/>
        <v>1100</v>
      </c>
      <c r="M89" s="125">
        <f t="shared" si="10"/>
        <v>6.4705882352941178</v>
      </c>
      <c r="N89" s="585"/>
      <c r="O89" s="536"/>
      <c r="P89" s="365">
        <v>0</v>
      </c>
      <c r="Q89" s="365">
        <f t="shared" si="14"/>
        <v>0</v>
      </c>
      <c r="R89" s="344">
        <f t="shared" si="12"/>
        <v>0</v>
      </c>
      <c r="S89" s="386" cm="1">
        <f t="array" ref="S89">_xlfn.IFS(E89="Air",R89,E89="Sea",M89,E89="Air+Sea",M89+R89)</f>
        <v>6.4705882352941178</v>
      </c>
      <c r="T89" s="533"/>
      <c r="U89" s="533"/>
    </row>
    <row r="90" spans="1:21" x14ac:dyDescent="0.25">
      <c r="A90" s="1063"/>
      <c r="B90" s="1051" t="s">
        <v>255</v>
      </c>
      <c r="C90" s="150" t="s">
        <v>180</v>
      </c>
      <c r="D90" s="150" t="s">
        <v>392</v>
      </c>
      <c r="E90" s="150" t="s">
        <v>11</v>
      </c>
      <c r="F90" s="150"/>
      <c r="G90" s="145">
        <v>30</v>
      </c>
      <c r="H90" s="232"/>
      <c r="I90" s="394"/>
      <c r="J90" s="331">
        <v>5</v>
      </c>
      <c r="K90" s="124">
        <v>170</v>
      </c>
      <c r="L90" s="124">
        <f t="shared" si="13"/>
        <v>150</v>
      </c>
      <c r="M90" s="125">
        <f t="shared" si="10"/>
        <v>0.88235294117647056</v>
      </c>
      <c r="N90" s="585"/>
      <c r="O90" s="536"/>
      <c r="P90" s="365">
        <v>0</v>
      </c>
      <c r="Q90" s="365">
        <f t="shared" si="14"/>
        <v>0</v>
      </c>
      <c r="R90" s="344">
        <f t="shared" si="12"/>
        <v>0</v>
      </c>
      <c r="S90" s="386" cm="1">
        <f t="array" ref="S90">_xlfn.IFS(E90="Air",R90,E90="Sea",M90,E90="Air+Sea",M90+R90)</f>
        <v>0.88235294117647056</v>
      </c>
      <c r="T90" s="533"/>
      <c r="U90" s="533"/>
    </row>
    <row r="91" spans="1:21" x14ac:dyDescent="0.25">
      <c r="A91" s="1063"/>
      <c r="B91" s="1051"/>
      <c r="C91" s="150" t="s">
        <v>180</v>
      </c>
      <c r="D91" s="150" t="s">
        <v>255</v>
      </c>
      <c r="E91" s="150" t="s">
        <v>11</v>
      </c>
      <c r="F91" s="150"/>
      <c r="G91" s="145">
        <v>55</v>
      </c>
      <c r="H91" s="232"/>
      <c r="I91" s="394"/>
      <c r="J91" s="331">
        <v>5</v>
      </c>
      <c r="K91" s="124">
        <v>170</v>
      </c>
      <c r="L91" s="124">
        <f t="shared" si="13"/>
        <v>275</v>
      </c>
      <c r="M91" s="125">
        <f t="shared" si="10"/>
        <v>1.6176470588235294</v>
      </c>
      <c r="N91" s="585"/>
      <c r="O91" s="536"/>
      <c r="P91" s="365">
        <v>0</v>
      </c>
      <c r="Q91" s="365">
        <f t="shared" si="14"/>
        <v>0</v>
      </c>
      <c r="R91" s="344">
        <f t="shared" si="12"/>
        <v>0</v>
      </c>
      <c r="S91" s="386" cm="1">
        <f t="array" ref="S91">_xlfn.IFS(E91="Air",R91,E91="Sea",M91,E91="Air+Sea",M91+R91)</f>
        <v>1.6176470588235294</v>
      </c>
      <c r="T91" s="533"/>
      <c r="U91" s="533"/>
    </row>
    <row r="92" spans="1:21" x14ac:dyDescent="0.25">
      <c r="A92" s="1063"/>
      <c r="B92" s="459" t="s">
        <v>396</v>
      </c>
      <c r="C92" s="120" t="s">
        <v>180</v>
      </c>
      <c r="D92" s="120" t="s">
        <v>396</v>
      </c>
      <c r="E92" s="283" t="s">
        <v>11</v>
      </c>
      <c r="F92" s="120"/>
      <c r="G92" s="121">
        <v>70</v>
      </c>
      <c r="H92" s="232"/>
      <c r="I92" s="459"/>
      <c r="J92" s="331">
        <v>7</v>
      </c>
      <c r="K92" s="124">
        <v>170</v>
      </c>
      <c r="L92" s="124">
        <f t="shared" si="13"/>
        <v>490</v>
      </c>
      <c r="M92" s="125">
        <f t="shared" si="10"/>
        <v>2.8823529411764706</v>
      </c>
      <c r="N92" s="586"/>
      <c r="O92" s="538"/>
      <c r="P92" s="136">
        <v>0</v>
      </c>
      <c r="Q92" s="365">
        <f t="shared" si="14"/>
        <v>0</v>
      </c>
      <c r="R92" s="344">
        <f t="shared" si="12"/>
        <v>0</v>
      </c>
      <c r="S92" s="386" cm="1">
        <f t="array" ref="S92">_xlfn.IFS(E92="Air",R92,E92="Sea",M92,E92="Air+Sea",M92+R92)</f>
        <v>2.8823529411764706</v>
      </c>
      <c r="T92" s="533"/>
      <c r="U92" s="533"/>
    </row>
    <row r="93" spans="1:21" x14ac:dyDescent="0.25">
      <c r="A93" s="1063"/>
      <c r="B93" s="421" t="s">
        <v>262</v>
      </c>
      <c r="C93" s="150" t="s">
        <v>263</v>
      </c>
      <c r="D93" s="150" t="s">
        <v>262</v>
      </c>
      <c r="E93" s="150" t="s">
        <v>11</v>
      </c>
      <c r="F93" s="150"/>
      <c r="G93" s="145">
        <v>60</v>
      </c>
      <c r="H93" s="232"/>
      <c r="I93" s="421"/>
      <c r="J93" s="331">
        <v>40</v>
      </c>
      <c r="K93" s="124">
        <v>170</v>
      </c>
      <c r="L93" s="124">
        <f t="shared" si="13"/>
        <v>2400</v>
      </c>
      <c r="M93" s="125">
        <f t="shared" si="10"/>
        <v>14.117647058823529</v>
      </c>
      <c r="N93" s="585"/>
      <c r="O93" s="536"/>
      <c r="P93" s="365">
        <v>0</v>
      </c>
      <c r="Q93" s="365">
        <f t="shared" si="14"/>
        <v>0</v>
      </c>
      <c r="R93" s="344">
        <f t="shared" si="12"/>
        <v>0</v>
      </c>
      <c r="S93" s="386" cm="1">
        <f t="array" ref="S93">_xlfn.IFS(E93="Air",R93,E93="Sea",M93,E93="Air+Sea",M93+R93)</f>
        <v>14.117647058823529</v>
      </c>
      <c r="T93" s="533"/>
      <c r="U93" s="533"/>
    </row>
    <row r="94" spans="1:21" x14ac:dyDescent="0.25">
      <c r="A94" s="1063"/>
      <c r="B94" s="421" t="s">
        <v>688</v>
      </c>
      <c r="C94" s="150" t="s">
        <v>180</v>
      </c>
      <c r="D94" s="150" t="s">
        <v>688</v>
      </c>
      <c r="E94" s="150" t="s">
        <v>11</v>
      </c>
      <c r="F94" s="150"/>
      <c r="G94" s="145">
        <v>115</v>
      </c>
      <c r="H94" s="232"/>
      <c r="I94" s="421"/>
      <c r="J94" s="331">
        <v>20</v>
      </c>
      <c r="K94" s="124">
        <v>170</v>
      </c>
      <c r="L94" s="124">
        <f t="shared" si="13"/>
        <v>2300</v>
      </c>
      <c r="M94" s="125">
        <f t="shared" si="10"/>
        <v>13.529411764705882</v>
      </c>
      <c r="N94" s="585"/>
      <c r="O94" s="536"/>
      <c r="P94" s="365">
        <v>0</v>
      </c>
      <c r="Q94" s="365">
        <f t="shared" si="14"/>
        <v>0</v>
      </c>
      <c r="R94" s="344">
        <f t="shared" si="12"/>
        <v>0</v>
      </c>
      <c r="S94" s="386" cm="1">
        <f t="array" ref="S94">_xlfn.IFS(E94="Air",R94,E94="Sea",M94,E94="Air+Sea",M94+R94)</f>
        <v>13.529411764705882</v>
      </c>
      <c r="T94" s="533"/>
      <c r="U94" s="533"/>
    </row>
    <row r="95" spans="1:21" ht="36" customHeight="1" x14ac:dyDescent="0.25">
      <c r="A95" s="1063"/>
      <c r="B95" s="570" t="s">
        <v>689</v>
      </c>
      <c r="C95" s="540" t="s">
        <v>150</v>
      </c>
      <c r="D95" s="539" t="s">
        <v>690</v>
      </c>
      <c r="E95" s="539" t="s">
        <v>11</v>
      </c>
      <c r="F95" s="541">
        <v>63</v>
      </c>
      <c r="G95" s="542">
        <v>60</v>
      </c>
      <c r="H95" s="325"/>
      <c r="I95" s="574">
        <v>0.01</v>
      </c>
      <c r="J95" s="332"/>
      <c r="K95" s="543">
        <v>170</v>
      </c>
      <c r="L95" s="345">
        <f t="shared" si="13"/>
        <v>60</v>
      </c>
      <c r="M95" s="347">
        <f t="shared" si="10"/>
        <v>0.6</v>
      </c>
      <c r="N95" s="585"/>
      <c r="O95" s="536"/>
      <c r="P95" s="365">
        <v>0</v>
      </c>
      <c r="Q95" s="365">
        <f t="shared" si="14"/>
        <v>60</v>
      </c>
      <c r="R95" s="344">
        <f t="shared" si="12"/>
        <v>0</v>
      </c>
      <c r="S95" s="409" cm="1">
        <f t="array" ref="S95">_xlfn.IFS(E95="Air",R95,E95="Sea",M95,E95="Air+Sea",M95+R95)</f>
        <v>0.6</v>
      </c>
      <c r="T95" s="116"/>
      <c r="U95" s="29"/>
    </row>
    <row r="96" spans="1:21" ht="18.75" customHeight="1" x14ac:dyDescent="0.25">
      <c r="A96" s="1063"/>
      <c r="B96" s="464" t="s">
        <v>434</v>
      </c>
      <c r="C96" s="645" t="s">
        <v>308</v>
      </c>
      <c r="D96" s="283" t="s">
        <v>435</v>
      </c>
      <c r="E96" s="283" t="s">
        <v>11</v>
      </c>
      <c r="F96" s="314" t="s">
        <v>689</v>
      </c>
      <c r="G96" s="343">
        <v>25</v>
      </c>
      <c r="H96" s="325"/>
      <c r="I96" s="575"/>
      <c r="J96" s="332">
        <v>1</v>
      </c>
      <c r="K96" s="543">
        <v>170</v>
      </c>
      <c r="L96" s="345">
        <f t="shared" si="13"/>
        <v>25</v>
      </c>
      <c r="M96" s="347">
        <f t="shared" si="10"/>
        <v>0.14705882352941177</v>
      </c>
      <c r="N96" s="585"/>
      <c r="O96" s="536"/>
      <c r="P96" s="365">
        <v>0</v>
      </c>
      <c r="Q96" s="365">
        <f t="shared" si="14"/>
        <v>0</v>
      </c>
      <c r="R96" s="344">
        <f t="shared" si="12"/>
        <v>0</v>
      </c>
      <c r="S96" s="409" cm="1">
        <f t="array" ref="S96">_xlfn.IFS(E96="Air",R96,E96="Sea",M96,E96="Air+Sea",M96+R96)</f>
        <v>0.14705882352941177</v>
      </c>
      <c r="T96" s="116"/>
      <c r="U96" s="29"/>
    </row>
    <row r="97" spans="1:21" ht="27" customHeight="1" x14ac:dyDescent="0.25">
      <c r="A97" s="1063"/>
      <c r="B97" s="464" t="s">
        <v>689</v>
      </c>
      <c r="C97" s="645" t="s">
        <v>308</v>
      </c>
      <c r="D97" s="283" t="s">
        <v>436</v>
      </c>
      <c r="E97" s="283" t="s">
        <v>11</v>
      </c>
      <c r="F97" s="314" t="s">
        <v>689</v>
      </c>
      <c r="G97" s="343">
        <v>5</v>
      </c>
      <c r="H97" s="325"/>
      <c r="I97" s="575"/>
      <c r="J97" s="332">
        <v>1</v>
      </c>
      <c r="K97" s="543">
        <v>170</v>
      </c>
      <c r="L97" s="345">
        <f t="shared" si="13"/>
        <v>5</v>
      </c>
      <c r="M97" s="347">
        <f t="shared" si="10"/>
        <v>2.9411764705882353E-2</v>
      </c>
      <c r="N97" s="585"/>
      <c r="O97" s="536"/>
      <c r="P97" s="365">
        <v>0</v>
      </c>
      <c r="Q97" s="365">
        <f t="shared" si="14"/>
        <v>0</v>
      </c>
      <c r="R97" s="344">
        <f t="shared" si="12"/>
        <v>0</v>
      </c>
      <c r="S97" s="409" cm="1">
        <f t="array" ref="S97">_xlfn.IFS(E97="Air",R97,E97="Sea",M97,E97="Air+Sea",M97+R97)</f>
        <v>2.9411764705882353E-2</v>
      </c>
      <c r="T97" s="116"/>
      <c r="U97" s="29"/>
    </row>
    <row r="98" spans="1:21" x14ac:dyDescent="0.25">
      <c r="A98" s="1063"/>
      <c r="B98" s="464" t="s">
        <v>689</v>
      </c>
      <c r="C98" s="645" t="s">
        <v>308</v>
      </c>
      <c r="D98" s="283" t="s">
        <v>437</v>
      </c>
      <c r="E98" s="283" t="s">
        <v>11</v>
      </c>
      <c r="F98" s="314" t="s">
        <v>689</v>
      </c>
      <c r="G98" s="343">
        <v>5</v>
      </c>
      <c r="H98" s="325"/>
      <c r="I98" s="576"/>
      <c r="J98" s="332">
        <v>1</v>
      </c>
      <c r="K98" s="543">
        <v>170</v>
      </c>
      <c r="L98" s="345">
        <f t="shared" si="13"/>
        <v>5</v>
      </c>
      <c r="M98" s="347">
        <f t="shared" si="10"/>
        <v>2.9411764705882353E-2</v>
      </c>
      <c r="N98" s="585"/>
      <c r="O98" s="536"/>
      <c r="P98" s="365">
        <v>0</v>
      </c>
      <c r="Q98" s="365">
        <f t="shared" si="14"/>
        <v>0</v>
      </c>
      <c r="R98" s="344">
        <f t="shared" si="12"/>
        <v>0</v>
      </c>
      <c r="S98" s="409" cm="1">
        <f t="array" ref="S98">_xlfn.IFS(E98="Air",R98,E98="Sea",M98,E98="Air+Sea",M98+R98)</f>
        <v>2.9411764705882353E-2</v>
      </c>
      <c r="T98" s="116"/>
      <c r="U98" s="29"/>
    </row>
    <row r="99" spans="1:21" ht="75" x14ac:dyDescent="0.25">
      <c r="A99" s="1063"/>
      <c r="B99" s="570" t="s">
        <v>689</v>
      </c>
      <c r="C99" s="540" t="s">
        <v>308</v>
      </c>
      <c r="D99" s="539" t="s">
        <v>691</v>
      </c>
      <c r="E99" s="539" t="s">
        <v>11</v>
      </c>
      <c r="F99" s="541">
        <v>900</v>
      </c>
      <c r="G99" s="343">
        <v>450</v>
      </c>
      <c r="H99" s="325"/>
      <c r="I99" s="574">
        <v>0.06</v>
      </c>
      <c r="J99" s="332">
        <v>1</v>
      </c>
      <c r="K99" s="543">
        <v>170</v>
      </c>
      <c r="L99" s="345">
        <f t="shared" si="13"/>
        <v>450</v>
      </c>
      <c r="M99" s="347">
        <f t="shared" si="10"/>
        <v>0.1588235294117647</v>
      </c>
      <c r="N99" s="585"/>
      <c r="O99" s="536"/>
      <c r="P99" s="365">
        <v>0</v>
      </c>
      <c r="Q99" s="365">
        <f t="shared" si="14"/>
        <v>0</v>
      </c>
      <c r="R99" s="344">
        <f t="shared" si="12"/>
        <v>0</v>
      </c>
      <c r="S99" s="409" cm="1">
        <f t="array" ref="S99">_xlfn.IFS(E99="Air",R99,E99="Sea",M99,E99="Air+Sea",M99+R99)</f>
        <v>0.1588235294117647</v>
      </c>
      <c r="T99" s="116"/>
    </row>
    <row r="100" spans="1:21" ht="45" x14ac:dyDescent="0.25">
      <c r="A100" s="1063"/>
      <c r="B100" s="421" t="s">
        <v>438</v>
      </c>
      <c r="C100" s="367" t="s">
        <v>150</v>
      </c>
      <c r="D100" s="150" t="s">
        <v>692</v>
      </c>
      <c r="E100" s="150" t="s">
        <v>11</v>
      </c>
      <c r="F100" s="311" t="s">
        <v>689</v>
      </c>
      <c r="G100" s="224">
        <v>10</v>
      </c>
      <c r="H100" s="442"/>
      <c r="I100" s="577"/>
      <c r="J100" s="331" t="s">
        <v>689</v>
      </c>
      <c r="K100" s="544">
        <v>170</v>
      </c>
      <c r="L100" s="124">
        <f t="shared" si="13"/>
        <v>10</v>
      </c>
      <c r="M100" s="125">
        <f t="shared" si="10"/>
        <v>10</v>
      </c>
      <c r="N100" s="585"/>
      <c r="O100" s="536"/>
      <c r="P100" s="365">
        <v>0</v>
      </c>
      <c r="Q100" s="365">
        <f t="shared" si="14"/>
        <v>10</v>
      </c>
      <c r="R100" s="344">
        <f t="shared" si="12"/>
        <v>0</v>
      </c>
      <c r="S100" s="386" cm="1">
        <f t="array" ref="S100">_xlfn.IFS(E100="Air",R100,E100="Sea",M100,E100="Air+Sea",M100+R100)</f>
        <v>10</v>
      </c>
      <c r="T100" s="116"/>
      <c r="U100" s="29"/>
    </row>
    <row r="101" spans="1:21" x14ac:dyDescent="0.25">
      <c r="A101" s="1063"/>
      <c r="B101" s="421" t="s">
        <v>689</v>
      </c>
      <c r="C101" s="367" t="s">
        <v>150</v>
      </c>
      <c r="D101" s="150" t="s">
        <v>440</v>
      </c>
      <c r="E101" s="150" t="s">
        <v>11</v>
      </c>
      <c r="F101" s="311" t="s">
        <v>689</v>
      </c>
      <c r="G101" s="224">
        <v>35</v>
      </c>
      <c r="H101" s="442"/>
      <c r="I101" s="577"/>
      <c r="J101" s="331" t="s">
        <v>689</v>
      </c>
      <c r="K101" s="544">
        <v>170</v>
      </c>
      <c r="L101" s="124">
        <f t="shared" si="13"/>
        <v>35</v>
      </c>
      <c r="M101" s="125">
        <f t="shared" si="10"/>
        <v>35</v>
      </c>
      <c r="N101" s="585"/>
      <c r="O101" s="536"/>
      <c r="P101" s="365">
        <v>0</v>
      </c>
      <c r="Q101" s="365">
        <f t="shared" si="14"/>
        <v>35</v>
      </c>
      <c r="R101" s="344">
        <f t="shared" si="12"/>
        <v>0</v>
      </c>
      <c r="S101" s="386" cm="1">
        <f t="array" ref="S101">_xlfn.IFS(E101="Air",R101,E101="Sea",M101,E101="Air+Sea",M101+R101)</f>
        <v>35</v>
      </c>
      <c r="T101" s="116"/>
      <c r="U101" s="29"/>
    </row>
    <row r="102" spans="1:21" x14ac:dyDescent="0.25">
      <c r="A102" s="1063"/>
      <c r="B102" s="421" t="s">
        <v>689</v>
      </c>
      <c r="C102" s="367" t="s">
        <v>150</v>
      </c>
      <c r="D102" s="150" t="s">
        <v>240</v>
      </c>
      <c r="E102" s="150" t="s">
        <v>11</v>
      </c>
      <c r="F102" s="311" t="s">
        <v>689</v>
      </c>
      <c r="G102" s="224">
        <v>5</v>
      </c>
      <c r="H102" s="442"/>
      <c r="I102" s="578"/>
      <c r="J102" s="331" t="s">
        <v>689</v>
      </c>
      <c r="K102" s="544">
        <v>170</v>
      </c>
      <c r="L102" s="124">
        <f t="shared" si="13"/>
        <v>5</v>
      </c>
      <c r="M102" s="125">
        <f t="shared" si="10"/>
        <v>5</v>
      </c>
      <c r="N102" s="585"/>
      <c r="O102" s="536"/>
      <c r="P102" s="365">
        <v>0</v>
      </c>
      <c r="Q102" s="365">
        <f t="shared" si="14"/>
        <v>5</v>
      </c>
      <c r="R102" s="344">
        <f t="shared" si="12"/>
        <v>0</v>
      </c>
      <c r="S102" s="386" cm="1">
        <f t="array" ref="S102">_xlfn.IFS(E102="Air",R102,E102="Sea",M102,E102="Air+Sea",M102+R102)</f>
        <v>5</v>
      </c>
      <c r="T102" s="116"/>
      <c r="U102" s="29"/>
    </row>
    <row r="103" spans="1:21" x14ac:dyDescent="0.25">
      <c r="A103" s="1063"/>
      <c r="B103" s="421" t="s">
        <v>689</v>
      </c>
      <c r="C103" s="367" t="s">
        <v>150</v>
      </c>
      <c r="D103" s="150" t="s">
        <v>441</v>
      </c>
      <c r="E103" s="150" t="s">
        <v>11</v>
      </c>
      <c r="F103" s="311" t="s">
        <v>689</v>
      </c>
      <c r="G103" s="224">
        <v>10</v>
      </c>
      <c r="H103" s="442"/>
      <c r="I103" s="578"/>
      <c r="J103" s="331" t="s">
        <v>689</v>
      </c>
      <c r="K103" s="544">
        <v>170</v>
      </c>
      <c r="L103" s="124">
        <f t="shared" si="13"/>
        <v>10</v>
      </c>
      <c r="M103" s="125">
        <f t="shared" si="10"/>
        <v>10</v>
      </c>
      <c r="N103" s="585"/>
      <c r="O103" s="536"/>
      <c r="P103" s="365">
        <v>0</v>
      </c>
      <c r="Q103" s="365">
        <f t="shared" si="14"/>
        <v>10</v>
      </c>
      <c r="R103" s="344">
        <f t="shared" si="12"/>
        <v>0</v>
      </c>
      <c r="S103" s="386" cm="1">
        <f t="array" ref="S103">_xlfn.IFS(E103="Air",R103,E103="Sea",M103,E103="Air+Sea",M103+R103)</f>
        <v>10</v>
      </c>
      <c r="T103" s="116"/>
      <c r="U103" s="29"/>
    </row>
    <row r="104" spans="1:21" ht="25.5" customHeight="1" x14ac:dyDescent="0.25">
      <c r="A104" s="1063"/>
      <c r="B104" s="570" t="s">
        <v>689</v>
      </c>
      <c r="C104" s="540" t="s">
        <v>150</v>
      </c>
      <c r="D104" s="539" t="s">
        <v>693</v>
      </c>
      <c r="E104" s="539" t="s">
        <v>11</v>
      </c>
      <c r="F104" s="541">
        <v>18</v>
      </c>
      <c r="G104" s="343">
        <v>60</v>
      </c>
      <c r="H104" s="325"/>
      <c r="I104" s="574">
        <v>0.06</v>
      </c>
      <c r="J104" s="332"/>
      <c r="K104" s="543">
        <v>170</v>
      </c>
      <c r="L104" s="345">
        <f t="shared" si="13"/>
        <v>60</v>
      </c>
      <c r="M104" s="347">
        <f t="shared" si="10"/>
        <v>3.5999999999999996</v>
      </c>
      <c r="N104" s="585"/>
      <c r="O104" s="536"/>
      <c r="P104" s="365">
        <v>0</v>
      </c>
      <c r="Q104" s="365">
        <f t="shared" si="14"/>
        <v>60</v>
      </c>
      <c r="R104" s="344">
        <f t="shared" si="12"/>
        <v>0</v>
      </c>
      <c r="S104" s="409" cm="1">
        <f t="array" ref="S104">_xlfn.IFS(E104="Air",R104,E104="Sea",M104,E104="Air+Sea",M104+R104)</f>
        <v>3.5999999999999996</v>
      </c>
      <c r="T104" s="116"/>
      <c r="U104" s="29"/>
    </row>
    <row r="105" spans="1:21" ht="34.5" customHeight="1" x14ac:dyDescent="0.25">
      <c r="A105" s="1063"/>
      <c r="B105" s="570" t="s">
        <v>694</v>
      </c>
      <c r="C105" s="540" t="s">
        <v>180</v>
      </c>
      <c r="D105" s="539" t="s">
        <v>695</v>
      </c>
      <c r="E105" s="539" t="s">
        <v>11</v>
      </c>
      <c r="F105" s="541">
        <v>30</v>
      </c>
      <c r="G105" s="343">
        <v>90</v>
      </c>
      <c r="H105" s="527"/>
      <c r="I105" s="530"/>
      <c r="J105" s="545">
        <v>20</v>
      </c>
      <c r="K105" s="543">
        <v>170</v>
      </c>
      <c r="L105" s="345">
        <f t="shared" si="13"/>
        <v>1800</v>
      </c>
      <c r="M105" s="347">
        <f t="shared" si="10"/>
        <v>10.588235294117647</v>
      </c>
      <c r="N105" s="585"/>
      <c r="O105" s="536"/>
      <c r="P105" s="365">
        <v>0</v>
      </c>
      <c r="Q105" s="365">
        <f t="shared" si="14"/>
        <v>0</v>
      </c>
      <c r="R105" s="344">
        <f t="shared" si="12"/>
        <v>0</v>
      </c>
      <c r="S105" s="409" cm="1">
        <f t="array" ref="S105">_xlfn.IFS(E105="Air",R105,E105="Sea",M105,E105="Air+Sea",M105+R105)</f>
        <v>10.588235294117647</v>
      </c>
      <c r="T105" s="116"/>
      <c r="U105" s="29"/>
    </row>
    <row r="106" spans="1:21" ht="16.5" customHeight="1" x14ac:dyDescent="0.25">
      <c r="A106" s="1063"/>
      <c r="B106" s="570" t="s">
        <v>689</v>
      </c>
      <c r="C106" s="540" t="s">
        <v>150</v>
      </c>
      <c r="D106" s="539" t="s">
        <v>696</v>
      </c>
      <c r="E106" s="539" t="s">
        <v>11</v>
      </c>
      <c r="F106" s="541">
        <v>71</v>
      </c>
      <c r="G106" s="343">
        <v>200</v>
      </c>
      <c r="H106" s="325"/>
      <c r="I106" s="574">
        <v>0.06</v>
      </c>
      <c r="J106" s="332"/>
      <c r="K106" s="543">
        <v>170</v>
      </c>
      <c r="L106" s="345">
        <f t="shared" si="13"/>
        <v>200</v>
      </c>
      <c r="M106" s="347">
        <f t="shared" si="10"/>
        <v>12</v>
      </c>
      <c r="N106" s="585"/>
      <c r="O106" s="536"/>
      <c r="P106" s="365">
        <v>0</v>
      </c>
      <c r="Q106" s="365">
        <f t="shared" si="14"/>
        <v>200</v>
      </c>
      <c r="R106" s="344">
        <f t="shared" si="12"/>
        <v>0</v>
      </c>
      <c r="S106" s="409" cm="1">
        <f t="array" ref="S106">_xlfn.IFS(E106="Air",R106,E106="Sea",M106,E106="Air+Sea",M106+R106)</f>
        <v>12</v>
      </c>
      <c r="T106" s="116"/>
      <c r="U106" s="29"/>
    </row>
    <row r="107" spans="1:21" ht="45" x14ac:dyDescent="0.25">
      <c r="A107" s="1063"/>
      <c r="B107" s="570" t="s">
        <v>689</v>
      </c>
      <c r="C107" s="540" t="s">
        <v>487</v>
      </c>
      <c r="D107" s="539" t="s">
        <v>697</v>
      </c>
      <c r="E107" s="539" t="s">
        <v>11</v>
      </c>
      <c r="F107" s="541">
        <v>87</v>
      </c>
      <c r="G107" s="343">
        <v>90</v>
      </c>
      <c r="H107" s="325"/>
      <c r="I107" s="574">
        <v>0.01</v>
      </c>
      <c r="J107" s="332">
        <v>50</v>
      </c>
      <c r="K107" s="543">
        <v>170</v>
      </c>
      <c r="L107" s="345">
        <f t="shared" si="13"/>
        <v>4500</v>
      </c>
      <c r="M107" s="347">
        <f t="shared" si="10"/>
        <v>0.26470588235294118</v>
      </c>
      <c r="N107" s="585"/>
      <c r="O107" s="536"/>
      <c r="P107" s="365">
        <v>0</v>
      </c>
      <c r="Q107" s="365">
        <f t="shared" si="14"/>
        <v>0</v>
      </c>
      <c r="R107" s="344">
        <f t="shared" si="12"/>
        <v>0</v>
      </c>
      <c r="S107" s="409" cm="1">
        <f t="array" ref="S107">_xlfn.IFS(E107="Air",R107,E107="Sea",M107,E107="Air+Sea",M107+R107)</f>
        <v>0.26470588235294118</v>
      </c>
      <c r="T107" s="116"/>
      <c r="U107" s="29"/>
    </row>
    <row r="108" spans="1:21" x14ac:dyDescent="0.25">
      <c r="A108" s="1063"/>
      <c r="B108" s="421" t="s">
        <v>689</v>
      </c>
      <c r="C108" s="367" t="s">
        <v>451</v>
      </c>
      <c r="D108" s="150" t="s">
        <v>455</v>
      </c>
      <c r="E108" s="150" t="s">
        <v>11</v>
      </c>
      <c r="F108" s="311" t="s">
        <v>689</v>
      </c>
      <c r="G108" s="224">
        <v>75</v>
      </c>
      <c r="H108" s="442"/>
      <c r="I108" s="578"/>
      <c r="J108" s="331">
        <v>40</v>
      </c>
      <c r="K108" s="544">
        <v>170</v>
      </c>
      <c r="L108" s="124">
        <f t="shared" si="13"/>
        <v>3000</v>
      </c>
      <c r="M108" s="125">
        <f t="shared" si="10"/>
        <v>17.647058823529413</v>
      </c>
      <c r="N108" s="585"/>
      <c r="O108" s="536"/>
      <c r="P108" s="365">
        <v>0</v>
      </c>
      <c r="Q108" s="365">
        <f t="shared" si="14"/>
        <v>0</v>
      </c>
      <c r="R108" s="344">
        <f t="shared" si="12"/>
        <v>0</v>
      </c>
      <c r="S108" s="386" cm="1">
        <f t="array" ref="S108">_xlfn.IFS(E108="Air",R108,E108="Sea",M108,E108="Air+Sea",M108+R108)</f>
        <v>17.647058823529413</v>
      </c>
      <c r="T108" s="116"/>
      <c r="U108" s="29"/>
    </row>
    <row r="109" spans="1:21" x14ac:dyDescent="0.25">
      <c r="A109" s="1063"/>
      <c r="B109" s="421" t="s">
        <v>689</v>
      </c>
      <c r="C109" s="367" t="s">
        <v>150</v>
      </c>
      <c r="D109" s="150" t="s">
        <v>457</v>
      </c>
      <c r="E109" s="150" t="s">
        <v>11</v>
      </c>
      <c r="F109" s="311" t="s">
        <v>689</v>
      </c>
      <c r="G109" s="224">
        <v>75</v>
      </c>
      <c r="H109" s="442"/>
      <c r="I109" s="579">
        <v>0.02</v>
      </c>
      <c r="J109" s="331"/>
      <c r="K109" s="544">
        <v>170</v>
      </c>
      <c r="L109" s="124">
        <f t="shared" si="13"/>
        <v>75</v>
      </c>
      <c r="M109" s="125">
        <f t="shared" si="10"/>
        <v>1.5</v>
      </c>
      <c r="N109" s="585"/>
      <c r="O109" s="536"/>
      <c r="P109" s="365">
        <v>0</v>
      </c>
      <c r="Q109" s="365">
        <f t="shared" si="14"/>
        <v>75</v>
      </c>
      <c r="R109" s="344">
        <f t="shared" si="12"/>
        <v>0</v>
      </c>
      <c r="S109" s="386" cm="1">
        <f t="array" ref="S109">_xlfn.IFS(E109="Air",R109,E109="Sea",M109,E109="Air+Sea",M109+R109)</f>
        <v>1.5</v>
      </c>
      <c r="T109" s="116"/>
      <c r="U109" s="29"/>
    </row>
    <row r="110" spans="1:21" x14ac:dyDescent="0.25">
      <c r="A110" s="1063"/>
      <c r="B110" s="421" t="s">
        <v>458</v>
      </c>
      <c r="C110" s="367" t="s">
        <v>451</v>
      </c>
      <c r="D110" s="150" t="s">
        <v>459</v>
      </c>
      <c r="E110" s="150" t="s">
        <v>11</v>
      </c>
      <c r="F110" s="311" t="s">
        <v>689</v>
      </c>
      <c r="G110" s="224">
        <v>5</v>
      </c>
      <c r="H110" s="442"/>
      <c r="I110" s="578"/>
      <c r="J110" s="331">
        <v>40</v>
      </c>
      <c r="K110" s="544">
        <v>170</v>
      </c>
      <c r="L110" s="124">
        <f t="shared" si="13"/>
        <v>200</v>
      </c>
      <c r="M110" s="125">
        <f t="shared" si="10"/>
        <v>1.1764705882352942</v>
      </c>
      <c r="N110" s="585"/>
      <c r="O110" s="536"/>
      <c r="P110" s="365">
        <v>0</v>
      </c>
      <c r="Q110" s="365">
        <f t="shared" si="14"/>
        <v>0</v>
      </c>
      <c r="R110" s="344">
        <f t="shared" si="12"/>
        <v>0</v>
      </c>
      <c r="S110" s="386" cm="1">
        <f t="array" ref="S110">_xlfn.IFS(E110="Air",R110,E110="Sea",M110,E110="Air+Sea",M110+R110)</f>
        <v>1.1764705882352942</v>
      </c>
      <c r="T110" s="116"/>
      <c r="U110" s="29"/>
    </row>
    <row r="111" spans="1:21" x14ac:dyDescent="0.25">
      <c r="A111" s="1063"/>
      <c r="B111" s="421" t="s">
        <v>689</v>
      </c>
      <c r="C111" s="367" t="s">
        <v>451</v>
      </c>
      <c r="D111" s="150" t="s">
        <v>460</v>
      </c>
      <c r="E111" s="150" t="s">
        <v>11</v>
      </c>
      <c r="F111" s="311" t="s">
        <v>689</v>
      </c>
      <c r="G111" s="224">
        <v>15</v>
      </c>
      <c r="H111" s="442"/>
      <c r="I111" s="578"/>
      <c r="J111" s="331">
        <v>40</v>
      </c>
      <c r="K111" s="544">
        <v>170</v>
      </c>
      <c r="L111" s="124">
        <f t="shared" si="13"/>
        <v>600</v>
      </c>
      <c r="M111" s="125">
        <f t="shared" si="10"/>
        <v>3.5294117647058822</v>
      </c>
      <c r="N111" s="585"/>
      <c r="O111" s="536"/>
      <c r="P111" s="365">
        <v>0</v>
      </c>
      <c r="Q111" s="365">
        <f t="shared" si="14"/>
        <v>0</v>
      </c>
      <c r="R111" s="344">
        <f t="shared" si="12"/>
        <v>0</v>
      </c>
      <c r="S111" s="386" cm="1">
        <f t="array" ref="S111">_xlfn.IFS(E111="Air",R111,E111="Sea",M111,E111="Air+Sea",M111+R111)</f>
        <v>3.5294117647058822</v>
      </c>
      <c r="T111" s="116"/>
      <c r="U111" s="29"/>
    </row>
    <row r="112" spans="1:21" ht="30" x14ac:dyDescent="0.25">
      <c r="A112" s="1063"/>
      <c r="B112" s="571" t="s">
        <v>689</v>
      </c>
      <c r="C112" s="547" t="s">
        <v>521</v>
      </c>
      <c r="D112" s="546" t="s">
        <v>698</v>
      </c>
      <c r="E112" s="546"/>
      <c r="F112" s="548">
        <v>12</v>
      </c>
      <c r="G112" s="132">
        <v>180</v>
      </c>
      <c r="H112" s="445"/>
      <c r="I112" s="460"/>
      <c r="J112" s="549"/>
      <c r="K112" s="550">
        <v>170</v>
      </c>
      <c r="L112" s="136">
        <f t="shared" si="13"/>
        <v>0</v>
      </c>
      <c r="M112" s="344">
        <f t="shared" si="10"/>
        <v>0</v>
      </c>
      <c r="N112" s="585"/>
      <c r="O112" s="536"/>
      <c r="P112" s="365">
        <v>0</v>
      </c>
      <c r="Q112" s="365">
        <f t="shared" si="14"/>
        <v>0</v>
      </c>
      <c r="R112" s="344">
        <f t="shared" si="12"/>
        <v>0</v>
      </c>
      <c r="S112" s="387" t="e" cm="1">
        <f t="array" ref="S112">_xlfn.IFS(E112="Air",R112,E112="Sea",M112,E112="Air+Sea",M112+R112)</f>
        <v>#N/A</v>
      </c>
      <c r="T112" s="116"/>
      <c r="U112" s="29"/>
    </row>
    <row r="113" spans="1:21" ht="30" x14ac:dyDescent="0.25">
      <c r="A113" s="1063"/>
      <c r="B113" s="570"/>
      <c r="C113" s="540" t="s">
        <v>521</v>
      </c>
      <c r="D113" s="539" t="s">
        <v>699</v>
      </c>
      <c r="E113" s="539" t="s">
        <v>11</v>
      </c>
      <c r="F113" s="541">
        <v>12</v>
      </c>
      <c r="G113" s="402">
        <v>180</v>
      </c>
      <c r="H113" s="527"/>
      <c r="I113" s="580">
        <v>5.0000000000000001E-3</v>
      </c>
      <c r="J113" s="332">
        <v>40</v>
      </c>
      <c r="K113" s="543">
        <v>170</v>
      </c>
      <c r="L113" s="345">
        <f t="shared" si="13"/>
        <v>7200</v>
      </c>
      <c r="M113" s="347">
        <f t="shared" si="10"/>
        <v>0.21176470588235294</v>
      </c>
      <c r="N113" s="585"/>
      <c r="O113" s="536"/>
      <c r="P113" s="365">
        <v>0</v>
      </c>
      <c r="Q113" s="365">
        <f t="shared" si="14"/>
        <v>0</v>
      </c>
      <c r="R113" s="344">
        <f t="shared" si="12"/>
        <v>0</v>
      </c>
      <c r="S113" s="409" cm="1">
        <f t="array" ref="S113">_xlfn.IFS(E113="Air",R113,E113="Sea",M113,E113="Air+Sea",M113+R113)</f>
        <v>0.21176470588235294</v>
      </c>
      <c r="T113" s="116"/>
      <c r="U113" s="29"/>
    </row>
    <row r="114" spans="1:21" ht="30" x14ac:dyDescent="0.25">
      <c r="A114" s="1063"/>
      <c r="B114" s="570"/>
      <c r="C114" s="540" t="s">
        <v>521</v>
      </c>
      <c r="D114" s="539" t="s">
        <v>700</v>
      </c>
      <c r="E114" s="539" t="s">
        <v>11</v>
      </c>
      <c r="F114" s="541">
        <v>90</v>
      </c>
      <c r="G114" s="402">
        <v>90</v>
      </c>
      <c r="H114" s="527"/>
      <c r="I114" s="580">
        <v>0.01</v>
      </c>
      <c r="J114" s="332">
        <v>40</v>
      </c>
      <c r="K114" s="543">
        <v>170</v>
      </c>
      <c r="L114" s="345">
        <f t="shared" si="13"/>
        <v>3600</v>
      </c>
      <c r="M114" s="347">
        <f t="shared" si="10"/>
        <v>0.21176470588235294</v>
      </c>
      <c r="N114" s="585"/>
      <c r="O114" s="536"/>
      <c r="P114" s="365">
        <v>0</v>
      </c>
      <c r="Q114" s="365">
        <f t="shared" si="14"/>
        <v>0</v>
      </c>
      <c r="R114" s="344">
        <f t="shared" si="12"/>
        <v>0</v>
      </c>
      <c r="S114" s="409" cm="1">
        <f t="array" ref="S114">_xlfn.IFS(E114="Air",R114,E114="Sea",M114,E114="Air+Sea",M114+R114)</f>
        <v>0.21176470588235294</v>
      </c>
      <c r="T114" s="116"/>
      <c r="U114" s="29"/>
    </row>
    <row r="115" spans="1:21" x14ac:dyDescent="0.25">
      <c r="A115" s="1063"/>
      <c r="B115" s="570" t="s">
        <v>689</v>
      </c>
      <c r="C115" s="540" t="s">
        <v>180</v>
      </c>
      <c r="D115" s="539" t="s">
        <v>701</v>
      </c>
      <c r="E115" s="539" t="s">
        <v>11</v>
      </c>
      <c r="F115" s="541">
        <v>5</v>
      </c>
      <c r="G115" s="542">
        <v>5</v>
      </c>
      <c r="H115" s="325"/>
      <c r="I115" s="464"/>
      <c r="J115" s="545">
        <v>20</v>
      </c>
      <c r="K115" s="543">
        <v>170</v>
      </c>
      <c r="L115" s="345">
        <f t="shared" si="13"/>
        <v>100</v>
      </c>
      <c r="M115" s="347">
        <f t="shared" si="10"/>
        <v>0.58823529411764708</v>
      </c>
      <c r="N115" s="585"/>
      <c r="O115" s="536"/>
      <c r="P115" s="365">
        <v>0</v>
      </c>
      <c r="Q115" s="365">
        <f t="shared" si="14"/>
        <v>0</v>
      </c>
      <c r="R115" s="344">
        <f t="shared" si="12"/>
        <v>0</v>
      </c>
      <c r="S115" s="409" cm="1">
        <f t="array" ref="S115">_xlfn.IFS(E115="Air",R115,E115="Sea",M115,E115="Air+Sea",M115+R115)</f>
        <v>0.58823529411764708</v>
      </c>
      <c r="T115" s="116"/>
      <c r="U115" s="29"/>
    </row>
    <row r="116" spans="1:21" x14ac:dyDescent="0.25">
      <c r="A116" s="1063"/>
      <c r="B116" s="421" t="s">
        <v>689</v>
      </c>
      <c r="C116" s="367" t="s">
        <v>451</v>
      </c>
      <c r="D116" s="150" t="s">
        <v>465</v>
      </c>
      <c r="E116" s="150" t="s">
        <v>11</v>
      </c>
      <c r="F116" s="311" t="s">
        <v>689</v>
      </c>
      <c r="G116" s="224">
        <v>30</v>
      </c>
      <c r="H116" s="442"/>
      <c r="I116" s="421"/>
      <c r="J116" s="331">
        <v>40</v>
      </c>
      <c r="K116" s="544">
        <v>170</v>
      </c>
      <c r="L116" s="124">
        <f t="shared" si="13"/>
        <v>1200</v>
      </c>
      <c r="M116" s="125">
        <f t="shared" si="10"/>
        <v>7.0588235294117645</v>
      </c>
      <c r="N116" s="585"/>
      <c r="O116" s="536"/>
      <c r="P116" s="365">
        <v>0</v>
      </c>
      <c r="Q116" s="365">
        <f t="shared" si="14"/>
        <v>0</v>
      </c>
      <c r="R116" s="344">
        <f t="shared" si="12"/>
        <v>0</v>
      </c>
      <c r="S116" s="386" cm="1">
        <f t="array" ref="S116">_xlfn.IFS(E116="Air",R116,E116="Sea",M116,E116="Air+Sea",M116+R116)</f>
        <v>7.0588235294117645</v>
      </c>
      <c r="T116" s="116"/>
      <c r="U116" s="29"/>
    </row>
    <row r="117" spans="1:21" x14ac:dyDescent="0.25">
      <c r="A117" s="1063"/>
      <c r="B117" s="421" t="s">
        <v>689</v>
      </c>
      <c r="C117" s="367" t="s">
        <v>521</v>
      </c>
      <c r="D117" s="150" t="s">
        <v>466</v>
      </c>
      <c r="E117" s="150" t="s">
        <v>11</v>
      </c>
      <c r="F117" s="311" t="s">
        <v>689</v>
      </c>
      <c r="G117" s="224">
        <v>180</v>
      </c>
      <c r="H117" s="442"/>
      <c r="I117" s="421"/>
      <c r="J117" s="331">
        <v>40</v>
      </c>
      <c r="K117" s="544">
        <v>170</v>
      </c>
      <c r="L117" s="124">
        <f t="shared" si="13"/>
        <v>7200</v>
      </c>
      <c r="M117" s="125">
        <f t="shared" si="10"/>
        <v>42.352941176470587</v>
      </c>
      <c r="N117" s="585"/>
      <c r="O117" s="536"/>
      <c r="P117" s="365">
        <v>0</v>
      </c>
      <c r="Q117" s="365">
        <f t="shared" si="14"/>
        <v>0</v>
      </c>
      <c r="R117" s="344">
        <f t="shared" si="12"/>
        <v>0</v>
      </c>
      <c r="S117" s="386" cm="1">
        <f t="array" ref="S117">_xlfn.IFS(E117="Air",R117,E117="Sea",M117,E117="Air+Sea",M117+R117)</f>
        <v>42.352941176470587</v>
      </c>
      <c r="T117" s="116"/>
      <c r="U117" s="29"/>
    </row>
    <row r="118" spans="1:21" ht="30" x14ac:dyDescent="0.25">
      <c r="A118" s="1063"/>
      <c r="B118" s="571" t="s">
        <v>689</v>
      </c>
      <c r="C118" s="547" t="s">
        <v>150</v>
      </c>
      <c r="D118" s="546" t="s">
        <v>702</v>
      </c>
      <c r="E118" s="546"/>
      <c r="F118" s="548">
        <v>90</v>
      </c>
      <c r="G118" s="551">
        <v>90</v>
      </c>
      <c r="H118" s="582"/>
      <c r="I118" s="423"/>
      <c r="J118" s="549"/>
      <c r="K118" s="552">
        <v>170</v>
      </c>
      <c r="L118" s="136">
        <f t="shared" si="13"/>
        <v>90</v>
      </c>
      <c r="M118" s="344">
        <f t="shared" si="10"/>
        <v>0</v>
      </c>
      <c r="N118" s="585"/>
      <c r="O118" s="536"/>
      <c r="P118" s="365">
        <v>0</v>
      </c>
      <c r="Q118" s="365">
        <f t="shared" si="14"/>
        <v>90</v>
      </c>
      <c r="R118" s="344">
        <f t="shared" si="12"/>
        <v>0</v>
      </c>
      <c r="S118" s="387" t="e" cm="1">
        <f t="array" ref="S118">_xlfn.IFS(E118="Air",R118,E118="Sea",M118,E118="Air+Sea",M118+R118)</f>
        <v>#N/A</v>
      </c>
      <c r="T118" s="116"/>
      <c r="U118" s="29"/>
    </row>
    <row r="119" spans="1:21" x14ac:dyDescent="0.25">
      <c r="A119" s="1063"/>
      <c r="B119" s="570" t="s">
        <v>689</v>
      </c>
      <c r="C119" s="540" t="s">
        <v>150</v>
      </c>
      <c r="D119" s="539" t="s">
        <v>703</v>
      </c>
      <c r="E119" s="539" t="s">
        <v>11</v>
      </c>
      <c r="F119" s="541">
        <v>82</v>
      </c>
      <c r="G119" s="542">
        <v>130</v>
      </c>
      <c r="H119" s="325"/>
      <c r="I119" s="574">
        <v>0.01</v>
      </c>
      <c r="J119" s="332"/>
      <c r="K119" s="543">
        <v>170</v>
      </c>
      <c r="L119" s="345">
        <f t="shared" si="13"/>
        <v>130</v>
      </c>
      <c r="M119" s="347">
        <f t="shared" si="10"/>
        <v>1.3</v>
      </c>
      <c r="N119" s="585"/>
      <c r="O119" s="536"/>
      <c r="P119" s="365">
        <v>0</v>
      </c>
      <c r="Q119" s="365">
        <f t="shared" si="14"/>
        <v>130</v>
      </c>
      <c r="R119" s="344">
        <f t="shared" si="12"/>
        <v>0</v>
      </c>
      <c r="S119" s="409" cm="1">
        <f t="array" ref="S119">_xlfn.IFS(E119="Air",R119,E119="Sea",M119,E119="Air+Sea",M119+R119)</f>
        <v>1.3</v>
      </c>
      <c r="T119" s="116"/>
      <c r="U119" s="29"/>
    </row>
    <row r="120" spans="1:21" ht="30" x14ac:dyDescent="0.25">
      <c r="A120" s="1063"/>
      <c r="B120" s="570" t="s">
        <v>689</v>
      </c>
      <c r="C120" s="540" t="s">
        <v>521</v>
      </c>
      <c r="D120" s="539" t="s">
        <v>704</v>
      </c>
      <c r="E120" s="539" t="s">
        <v>11</v>
      </c>
      <c r="F120" s="541">
        <v>30</v>
      </c>
      <c r="G120" s="542">
        <v>30</v>
      </c>
      <c r="H120" s="325"/>
      <c r="I120" s="464"/>
      <c r="J120" s="545">
        <v>40</v>
      </c>
      <c r="K120" s="543">
        <v>170</v>
      </c>
      <c r="L120" s="345">
        <f t="shared" si="13"/>
        <v>1200</v>
      </c>
      <c r="M120" s="347">
        <f t="shared" si="10"/>
        <v>7.0588235294117645</v>
      </c>
      <c r="N120" s="585"/>
      <c r="O120" s="536"/>
      <c r="P120" s="365">
        <v>0</v>
      </c>
      <c r="Q120" s="365">
        <f t="shared" si="14"/>
        <v>0</v>
      </c>
      <c r="R120" s="344">
        <f t="shared" si="12"/>
        <v>0</v>
      </c>
      <c r="S120" s="409" cm="1">
        <f t="array" ref="S120">_xlfn.IFS(E120="Air",R120,E120="Sea",M120,E120="Air+Sea",M120+R120)</f>
        <v>7.0588235294117645</v>
      </c>
      <c r="T120" s="116"/>
      <c r="U120" s="29"/>
    </row>
    <row r="121" spans="1:21" ht="60" x14ac:dyDescent="0.25">
      <c r="A121" s="1063"/>
      <c r="B121" s="570" t="s">
        <v>689</v>
      </c>
      <c r="C121" s="540" t="s">
        <v>150</v>
      </c>
      <c r="D121" s="539" t="s">
        <v>705</v>
      </c>
      <c r="E121" s="539" t="s">
        <v>11</v>
      </c>
      <c r="F121" s="541">
        <v>91</v>
      </c>
      <c r="G121" s="542">
        <v>160</v>
      </c>
      <c r="H121" s="325"/>
      <c r="I121" s="574">
        <v>0.06</v>
      </c>
      <c r="J121" s="332"/>
      <c r="K121" s="543">
        <v>170</v>
      </c>
      <c r="L121" s="345">
        <f t="shared" si="13"/>
        <v>160</v>
      </c>
      <c r="M121" s="347">
        <f t="shared" si="10"/>
        <v>9.6</v>
      </c>
      <c r="N121" s="585"/>
      <c r="O121" s="536"/>
      <c r="P121" s="365">
        <v>0</v>
      </c>
      <c r="Q121" s="365">
        <f t="shared" si="14"/>
        <v>160</v>
      </c>
      <c r="R121" s="344">
        <f t="shared" si="12"/>
        <v>0</v>
      </c>
      <c r="S121" s="409" cm="1">
        <f t="array" ref="S121">_xlfn.IFS(E121="Air",R121,E121="Sea",M121,E121="Air+Sea",M121+R121)</f>
        <v>9.6</v>
      </c>
      <c r="T121" s="116"/>
      <c r="U121" s="29"/>
    </row>
    <row r="122" spans="1:21" x14ac:dyDescent="0.25">
      <c r="A122" s="1063"/>
      <c r="B122" s="540" t="s">
        <v>409</v>
      </c>
      <c r="C122" s="539" t="s">
        <v>314</v>
      </c>
      <c r="D122" s="539" t="s">
        <v>315</v>
      </c>
      <c r="E122" s="541" t="s">
        <v>11</v>
      </c>
      <c r="F122" s="954">
        <v>870</v>
      </c>
      <c r="G122" s="954">
        <v>870</v>
      </c>
      <c r="H122" s="325"/>
      <c r="I122" s="574"/>
      <c r="J122" s="332">
        <v>0.13</v>
      </c>
      <c r="K122" s="543">
        <v>170</v>
      </c>
      <c r="L122" s="345">
        <f t="shared" ref="L122:L124" si="15">IF(C122="APLL BK",G122,G122*J122)</f>
        <v>113.10000000000001</v>
      </c>
      <c r="M122" s="347">
        <f t="shared" ref="M122:M124" si="16">IFERROR(IF(OR(E122="Sea",E122="Air+Sea"),IF(C122="APLL BK",G122*IF(I122="",1,I122),L122/K122*IF(I122="",1,I122)),0),0)</f>
        <v>0.66529411764705892</v>
      </c>
      <c r="N122" s="585"/>
      <c r="O122" s="536"/>
      <c r="P122" s="365">
        <v>0</v>
      </c>
      <c r="Q122" s="365">
        <f t="shared" ref="Q122:Q124" si="17">IF(C122="APLL BK",G122,G122*O122)</f>
        <v>0</v>
      </c>
      <c r="R122" s="344">
        <f t="shared" ref="R122:R124" si="18">IFERROR(IF(OR(E122="Air",E122="Air+Sea"),IF(C122="APLL BK",G122*IF(N122="",1,N122),Q122/P122*IF(N122="",1,N122)),0),0)</f>
        <v>0</v>
      </c>
      <c r="S122" s="409" cm="1">
        <f t="array" ref="S122">_xlfn.IFS(E122="Air",R122,E122="Sea",M122,E122="Air+Sea",M122+R122)</f>
        <v>0.66529411764705892</v>
      </c>
      <c r="T122" s="116"/>
      <c r="U122" s="29"/>
    </row>
    <row r="123" spans="1:21" x14ac:dyDescent="0.25">
      <c r="A123" s="1063"/>
      <c r="B123" s="540" t="s">
        <v>410</v>
      </c>
      <c r="C123" s="539" t="s">
        <v>399</v>
      </c>
      <c r="D123" s="539" t="s">
        <v>411</v>
      </c>
      <c r="E123" s="541" t="s">
        <v>11</v>
      </c>
      <c r="F123" s="954">
        <v>180</v>
      </c>
      <c r="G123" s="954">
        <v>180</v>
      </c>
      <c r="H123" s="325"/>
      <c r="I123" s="574">
        <v>0.06</v>
      </c>
      <c r="J123" s="332">
        <v>30</v>
      </c>
      <c r="K123" s="543">
        <v>170</v>
      </c>
      <c r="L123" s="345">
        <f t="shared" si="15"/>
        <v>5400</v>
      </c>
      <c r="M123" s="347">
        <f t="shared" si="16"/>
        <v>1.9058823529411764</v>
      </c>
      <c r="N123" s="585"/>
      <c r="O123" s="536"/>
      <c r="P123" s="365">
        <v>0</v>
      </c>
      <c r="Q123" s="365">
        <f t="shared" si="17"/>
        <v>0</v>
      </c>
      <c r="R123" s="344">
        <f t="shared" si="18"/>
        <v>0</v>
      </c>
      <c r="S123" s="409" cm="1">
        <f t="array" ref="S123">_xlfn.IFS(E123="Air",R123,E123="Sea",M123,E123="Air+Sea",M123+R123)</f>
        <v>1.9058823529411764</v>
      </c>
      <c r="T123" s="116"/>
      <c r="U123" s="29"/>
    </row>
    <row r="124" spans="1:21" x14ac:dyDescent="0.25">
      <c r="A124" s="1063"/>
      <c r="B124" s="540" t="s">
        <v>412</v>
      </c>
      <c r="C124" s="539" t="s">
        <v>413</v>
      </c>
      <c r="D124" s="539" t="s">
        <v>414</v>
      </c>
      <c r="E124" s="541" t="s">
        <v>11</v>
      </c>
      <c r="F124" s="954">
        <v>120</v>
      </c>
      <c r="G124" s="954">
        <v>120</v>
      </c>
      <c r="H124" s="325"/>
      <c r="I124" s="574">
        <v>0.2</v>
      </c>
      <c r="J124" s="332">
        <v>10</v>
      </c>
      <c r="K124" s="543">
        <v>170</v>
      </c>
      <c r="L124" s="345">
        <f t="shared" si="15"/>
        <v>1200</v>
      </c>
      <c r="M124" s="347">
        <f t="shared" si="16"/>
        <v>1.411764705882353</v>
      </c>
      <c r="N124" s="585"/>
      <c r="O124" s="536"/>
      <c r="P124" s="365">
        <v>0</v>
      </c>
      <c r="Q124" s="365">
        <f t="shared" si="17"/>
        <v>0</v>
      </c>
      <c r="R124" s="344">
        <f t="shared" si="18"/>
        <v>0</v>
      </c>
      <c r="S124" s="409" cm="1">
        <f t="array" ref="S124">_xlfn.IFS(E124="Air",R124,E124="Sea",M124,E124="Air+Sea",M124+R124)</f>
        <v>1.411764705882353</v>
      </c>
      <c r="T124" s="116"/>
      <c r="U124" s="29"/>
    </row>
    <row r="125" spans="1:21" ht="30" x14ac:dyDescent="0.25">
      <c r="A125" s="1063"/>
      <c r="B125" s="421" t="s">
        <v>467</v>
      </c>
      <c r="C125" s="367" t="s">
        <v>180</v>
      </c>
      <c r="D125" s="150" t="s">
        <v>240</v>
      </c>
      <c r="E125" s="150" t="s">
        <v>11</v>
      </c>
      <c r="F125" s="311" t="s">
        <v>689</v>
      </c>
      <c r="G125" s="224">
        <v>5</v>
      </c>
      <c r="H125" s="442"/>
      <c r="I125" s="421"/>
      <c r="J125" s="331">
        <v>20</v>
      </c>
      <c r="K125" s="544">
        <v>170</v>
      </c>
      <c r="L125" s="124">
        <f t="shared" si="13"/>
        <v>100</v>
      </c>
      <c r="M125" s="125">
        <f t="shared" si="10"/>
        <v>0.58823529411764708</v>
      </c>
      <c r="N125" s="585"/>
      <c r="O125" s="536"/>
      <c r="P125" s="365">
        <v>0</v>
      </c>
      <c r="Q125" s="365">
        <f t="shared" si="14"/>
        <v>0</v>
      </c>
      <c r="R125" s="344">
        <f t="shared" si="12"/>
        <v>0</v>
      </c>
      <c r="S125" s="386" cm="1">
        <f t="array" ref="S125">_xlfn.IFS(E125="Air",R125,E125="Sea",M125,E125="Air+Sea",M125+R125)</f>
        <v>0.58823529411764708</v>
      </c>
      <c r="T125" s="116"/>
      <c r="U125" s="29"/>
    </row>
    <row r="126" spans="1:21" x14ac:dyDescent="0.25">
      <c r="A126" s="1063"/>
      <c r="B126" s="421" t="s">
        <v>689</v>
      </c>
      <c r="C126" s="367" t="s">
        <v>180</v>
      </c>
      <c r="D126" s="150" t="s">
        <v>468</v>
      </c>
      <c r="E126" s="150" t="s">
        <v>11</v>
      </c>
      <c r="F126" s="311" t="s">
        <v>689</v>
      </c>
      <c r="G126" s="224">
        <v>25</v>
      </c>
      <c r="H126" s="442"/>
      <c r="I126" s="421"/>
      <c r="J126" s="331">
        <v>20</v>
      </c>
      <c r="K126" s="544">
        <v>170</v>
      </c>
      <c r="L126" s="124">
        <f t="shared" si="13"/>
        <v>500</v>
      </c>
      <c r="M126" s="125">
        <f t="shared" si="10"/>
        <v>2.9411764705882355</v>
      </c>
      <c r="N126" s="585"/>
      <c r="O126" s="536"/>
      <c r="P126" s="365">
        <v>0</v>
      </c>
      <c r="Q126" s="365">
        <f t="shared" si="14"/>
        <v>0</v>
      </c>
      <c r="R126" s="344">
        <f t="shared" si="12"/>
        <v>0</v>
      </c>
      <c r="S126" s="386" cm="1">
        <f t="array" ref="S126">_xlfn.IFS(E126="Air",R126,E126="Sea",M126,E126="Air+Sea",M126+R126)</f>
        <v>2.9411764705882355</v>
      </c>
      <c r="T126" s="116"/>
      <c r="U126" s="29"/>
    </row>
    <row r="127" spans="1:21" x14ac:dyDescent="0.25">
      <c r="A127" s="1063"/>
      <c r="B127" s="421" t="s">
        <v>689</v>
      </c>
      <c r="C127" s="367" t="s">
        <v>180</v>
      </c>
      <c r="D127" s="150" t="s">
        <v>469</v>
      </c>
      <c r="E127" s="150" t="s">
        <v>11</v>
      </c>
      <c r="F127" s="311" t="s">
        <v>689</v>
      </c>
      <c r="G127" s="224">
        <v>20</v>
      </c>
      <c r="H127" s="442"/>
      <c r="I127" s="421"/>
      <c r="J127" s="331">
        <v>20</v>
      </c>
      <c r="K127" s="544">
        <v>170</v>
      </c>
      <c r="L127" s="124">
        <f t="shared" si="13"/>
        <v>400</v>
      </c>
      <c r="M127" s="125">
        <f t="shared" si="10"/>
        <v>2.3529411764705883</v>
      </c>
      <c r="N127" s="585"/>
      <c r="O127" s="536"/>
      <c r="P127" s="365">
        <v>0</v>
      </c>
      <c r="Q127" s="365">
        <f t="shared" si="14"/>
        <v>0</v>
      </c>
      <c r="R127" s="344">
        <f t="shared" si="12"/>
        <v>0</v>
      </c>
      <c r="S127" s="386" cm="1">
        <f t="array" ref="S127">_xlfn.IFS(E127="Air",R127,E127="Sea",M127,E127="Air+Sea",M127+R127)</f>
        <v>2.3529411764705883</v>
      </c>
      <c r="T127" s="116"/>
      <c r="U127" s="29"/>
    </row>
    <row r="128" spans="1:21" x14ac:dyDescent="0.25">
      <c r="A128" s="1063"/>
      <c r="B128" s="421" t="s">
        <v>689</v>
      </c>
      <c r="C128" s="150" t="s">
        <v>474</v>
      </c>
      <c r="D128" s="150" t="s">
        <v>477</v>
      </c>
      <c r="E128" s="150" t="s">
        <v>11</v>
      </c>
      <c r="F128" s="150" t="s">
        <v>689</v>
      </c>
      <c r="G128" s="224">
        <v>50</v>
      </c>
      <c r="H128" s="442"/>
      <c r="I128" s="421"/>
      <c r="J128" s="553">
        <v>5</v>
      </c>
      <c r="K128" s="544">
        <v>170</v>
      </c>
      <c r="L128" s="124">
        <f t="shared" si="13"/>
        <v>250</v>
      </c>
      <c r="M128" s="125">
        <f t="shared" si="10"/>
        <v>1.4705882352941178</v>
      </c>
      <c r="N128" s="585"/>
      <c r="O128" s="536"/>
      <c r="P128" s="365">
        <v>0</v>
      </c>
      <c r="Q128" s="365">
        <f t="shared" si="14"/>
        <v>0</v>
      </c>
      <c r="R128" s="344">
        <f t="shared" si="12"/>
        <v>0</v>
      </c>
      <c r="S128" s="386" cm="1">
        <f t="array" ref="S128">_xlfn.IFS(E128="Air",R128,E128="Sea",M128,E128="Air+Sea",M128+R128)</f>
        <v>1.4705882352941178</v>
      </c>
      <c r="T128" s="116"/>
      <c r="U128" s="29"/>
    </row>
    <row r="129" spans="1:21" x14ac:dyDescent="0.25">
      <c r="A129" s="1063"/>
      <c r="B129" s="421" t="s">
        <v>689</v>
      </c>
      <c r="C129" s="150" t="s">
        <v>474</v>
      </c>
      <c r="D129" s="150" t="s">
        <v>478</v>
      </c>
      <c r="E129" s="150" t="s">
        <v>11</v>
      </c>
      <c r="F129" s="150" t="s">
        <v>689</v>
      </c>
      <c r="G129" s="224">
        <v>10</v>
      </c>
      <c r="H129" s="442"/>
      <c r="I129" s="421"/>
      <c r="J129" s="553">
        <v>5</v>
      </c>
      <c r="K129" s="544">
        <v>170</v>
      </c>
      <c r="L129" s="124">
        <f t="shared" si="13"/>
        <v>50</v>
      </c>
      <c r="M129" s="125">
        <f t="shared" si="10"/>
        <v>0.29411764705882354</v>
      </c>
      <c r="N129" s="585"/>
      <c r="O129" s="536"/>
      <c r="P129" s="365">
        <v>0</v>
      </c>
      <c r="Q129" s="365">
        <f t="shared" si="14"/>
        <v>0</v>
      </c>
      <c r="R129" s="344">
        <f t="shared" si="12"/>
        <v>0</v>
      </c>
      <c r="S129" s="386" cm="1">
        <f t="array" ref="S129">_xlfn.IFS(E129="Air",R129,E129="Sea",M129,E129="Air+Sea",M129+R129)</f>
        <v>0.29411764705882354</v>
      </c>
      <c r="T129" s="116"/>
      <c r="U129" s="29"/>
    </row>
    <row r="130" spans="1:21" x14ac:dyDescent="0.25">
      <c r="A130" s="1063"/>
      <c r="B130" s="421" t="s">
        <v>689</v>
      </c>
      <c r="C130" s="150" t="s">
        <v>474</v>
      </c>
      <c r="D130" s="150" t="s">
        <v>479</v>
      </c>
      <c r="E130" s="150" t="s">
        <v>11</v>
      </c>
      <c r="F130" s="150" t="s">
        <v>689</v>
      </c>
      <c r="G130" s="224">
        <v>50</v>
      </c>
      <c r="H130" s="442"/>
      <c r="I130" s="421"/>
      <c r="J130" s="553">
        <v>5</v>
      </c>
      <c r="K130" s="544">
        <v>170</v>
      </c>
      <c r="L130" s="124">
        <f t="shared" si="13"/>
        <v>250</v>
      </c>
      <c r="M130" s="125">
        <f t="shared" si="10"/>
        <v>1.4705882352941178</v>
      </c>
      <c r="N130" s="585"/>
      <c r="O130" s="536"/>
      <c r="P130" s="365">
        <v>0</v>
      </c>
      <c r="Q130" s="365">
        <f t="shared" si="14"/>
        <v>0</v>
      </c>
      <c r="R130" s="344">
        <f t="shared" si="12"/>
        <v>0</v>
      </c>
      <c r="S130" s="386" cm="1">
        <f t="array" ref="S130">_xlfn.IFS(E130="Air",R130,E130="Sea",M130,E130="Air+Sea",M130+R130)</f>
        <v>1.4705882352941178</v>
      </c>
      <c r="T130" s="116"/>
      <c r="U130" s="29"/>
    </row>
    <row r="131" spans="1:21" ht="18" customHeight="1" x14ac:dyDescent="0.25">
      <c r="A131" s="1063"/>
      <c r="B131" s="421" t="s">
        <v>689</v>
      </c>
      <c r="C131" s="150" t="s">
        <v>474</v>
      </c>
      <c r="D131" s="150" t="s">
        <v>480</v>
      </c>
      <c r="E131" s="150" t="s">
        <v>11</v>
      </c>
      <c r="F131" s="150" t="s">
        <v>689</v>
      </c>
      <c r="G131" s="224">
        <v>5</v>
      </c>
      <c r="H131" s="442"/>
      <c r="I131" s="394">
        <v>0.06</v>
      </c>
      <c r="J131" s="553">
        <v>5</v>
      </c>
      <c r="K131" s="544">
        <v>170</v>
      </c>
      <c r="L131" s="124">
        <f t="shared" si="13"/>
        <v>25</v>
      </c>
      <c r="M131" s="125">
        <f t="shared" si="10"/>
        <v>8.8235294117647058E-3</v>
      </c>
      <c r="N131" s="585"/>
      <c r="O131" s="536"/>
      <c r="P131" s="365">
        <v>0</v>
      </c>
      <c r="Q131" s="365">
        <f t="shared" si="14"/>
        <v>0</v>
      </c>
      <c r="R131" s="344">
        <f t="shared" si="12"/>
        <v>0</v>
      </c>
      <c r="S131" s="386" cm="1">
        <f t="array" ref="S131">_xlfn.IFS(E131="Air",R131,E131="Sea",M131,E131="Air+Sea",M131+R131)</f>
        <v>8.8235294117647058E-3</v>
      </c>
      <c r="T131" s="116"/>
      <c r="U131" s="29"/>
    </row>
    <row r="132" spans="1:21" ht="15.75" customHeight="1" thickBot="1" x14ac:dyDescent="0.3">
      <c r="A132" s="1064"/>
      <c r="B132" s="572" t="s">
        <v>689</v>
      </c>
      <c r="C132" s="561" t="s">
        <v>474</v>
      </c>
      <c r="D132" s="560" t="s">
        <v>706</v>
      </c>
      <c r="E132" s="560" t="s">
        <v>11</v>
      </c>
      <c r="F132" s="562">
        <v>16</v>
      </c>
      <c r="G132" s="563">
        <v>20</v>
      </c>
      <c r="H132" s="583"/>
      <c r="I132" s="953">
        <v>0.06</v>
      </c>
      <c r="J132" s="564">
        <v>5</v>
      </c>
      <c r="K132" s="565">
        <v>170</v>
      </c>
      <c r="L132" s="566">
        <f t="shared" si="13"/>
        <v>100</v>
      </c>
      <c r="M132" s="568">
        <f t="shared" si="10"/>
        <v>3.5294117647058823E-2</v>
      </c>
      <c r="N132" s="587"/>
      <c r="O132" s="567"/>
      <c r="P132" s="381">
        <v>0</v>
      </c>
      <c r="Q132" s="381">
        <f t="shared" si="14"/>
        <v>0</v>
      </c>
      <c r="R132" s="383">
        <f t="shared" si="12"/>
        <v>0</v>
      </c>
      <c r="S132" s="590" cm="1">
        <f t="array" ref="S132">_xlfn.IFS(E132="Air",R132,E132="Sea",M132,E132="Air+Sea",M132+R132)</f>
        <v>3.5294117647058823E-2</v>
      </c>
      <c r="T132" s="116"/>
      <c r="U132" s="29"/>
    </row>
    <row r="133" spans="1:21" x14ac:dyDescent="0.25">
      <c r="A133" s="184"/>
      <c r="I133" s="249"/>
      <c r="K133" s="251"/>
      <c r="L133" s="251"/>
      <c r="M133" s="252"/>
      <c r="N133" s="249"/>
      <c r="O133" s="259"/>
      <c r="P133" s="251"/>
      <c r="Q133" s="252"/>
      <c r="R133" s="252"/>
      <c r="S133" s="260"/>
      <c r="T133" s="265"/>
    </row>
    <row r="134" spans="1:21" ht="17.25" customHeight="1" thickBot="1" x14ac:dyDescent="0.3">
      <c r="A134" s="184"/>
      <c r="I134" s="249"/>
      <c r="K134" s="251"/>
      <c r="L134" s="251"/>
      <c r="M134" s="252"/>
      <c r="N134" s="249"/>
      <c r="O134" s="259"/>
      <c r="P134" s="251"/>
      <c r="Q134" s="252"/>
      <c r="R134" s="252"/>
      <c r="S134" s="260"/>
      <c r="T134" s="196"/>
    </row>
    <row r="135" spans="1:21" ht="32.25" customHeight="1" x14ac:dyDescent="0.25">
      <c r="B135" s="185"/>
      <c r="I135" s="191"/>
      <c r="J135" s="192" t="s">
        <v>481</v>
      </c>
      <c r="K135" s="193">
        <f>IF([2]Booking_SGN!$B$2="SGN",INDEX([2]!volume,MATCH($I$11,[2]!customer,0),MATCH([2]Booking_SGN!$C$3,[2]!week,0)),0)</f>
        <v>112</v>
      </c>
      <c r="L135" s="193">
        <f>SUM(L87:L134)</f>
        <v>47185.1</v>
      </c>
      <c r="M135" s="193">
        <f>SUM(M87:M134)</f>
        <v>233.25058823529412</v>
      </c>
      <c r="N135" s="191"/>
      <c r="O135" s="192" t="s">
        <v>481</v>
      </c>
      <c r="P135" s="193">
        <f>IF([2]Booking_SGN!$B$2="SGN",INDEX([2]!volume,MATCH($N$11,[2]!customer,0),MATCH([2]Booking_SGN!$C$3,[2]!week,0)),0)</f>
        <v>0</v>
      </c>
      <c r="Q135" s="193">
        <f>SUM(Q87:Q134)</f>
        <v>835</v>
      </c>
      <c r="R135" s="194">
        <f>SUM(R87:R134)</f>
        <v>0</v>
      </c>
      <c r="S135" s="261">
        <f t="shared" ref="S135:S140" si="19">R135+M135</f>
        <v>233.25058823529412</v>
      </c>
      <c r="T135" s="265"/>
    </row>
    <row r="136" spans="1:21" ht="15.75" thickBot="1" x14ac:dyDescent="0.3">
      <c r="B136" s="185"/>
      <c r="I136" s="191"/>
      <c r="J136" s="197" t="s">
        <v>430</v>
      </c>
      <c r="K136" s="198"/>
      <c r="L136" s="198"/>
      <c r="M136" s="263">
        <f>M135*K135/40/3600</f>
        <v>0.18141712418300654</v>
      </c>
      <c r="N136" s="191"/>
      <c r="O136" s="197" t="s">
        <v>430</v>
      </c>
      <c r="P136" s="263"/>
      <c r="Q136" s="263"/>
      <c r="R136" s="269">
        <f>R135*P135/40/3600</f>
        <v>0</v>
      </c>
      <c r="S136" s="264">
        <f t="shared" si="19"/>
        <v>0.18141712418300654</v>
      </c>
    </row>
    <row r="137" spans="1:21" x14ac:dyDescent="0.25">
      <c r="B137" s="185"/>
      <c r="I137" s="191"/>
      <c r="J137" s="266"/>
      <c r="N137" s="191"/>
      <c r="O137" s="266"/>
      <c r="R137" s="267"/>
      <c r="S137" s="267"/>
    </row>
    <row r="138" spans="1:21" ht="15.75" thickBot="1" x14ac:dyDescent="0.3">
      <c r="B138" s="185"/>
      <c r="I138" s="191"/>
      <c r="J138" s="266"/>
      <c r="N138" s="191"/>
      <c r="O138" s="266"/>
      <c r="R138" s="267"/>
      <c r="S138" s="267"/>
      <c r="T138" s="268"/>
    </row>
    <row r="139" spans="1:21" ht="75" x14ac:dyDescent="0.25">
      <c r="B139" s="185"/>
      <c r="I139" s="191"/>
      <c r="J139" s="192" t="s">
        <v>482</v>
      </c>
      <c r="K139" s="193">
        <f>IF([2]Booking_SGN!$B$2="SGN",INDEX([2]!volume,MATCH($I$11,[2]!customer,0),MATCH([2]Booking_SGN!$C$3,[2]!week,0)),0)</f>
        <v>112</v>
      </c>
      <c r="L139" s="193">
        <f>L135+L84</f>
        <v>187404.35</v>
      </c>
      <c r="M139" s="193">
        <f>M135+M84</f>
        <v>1201.6579411764706</v>
      </c>
      <c r="N139" s="191"/>
      <c r="O139" s="192" t="s">
        <v>482</v>
      </c>
      <c r="P139" s="193">
        <f>IF([2]Booking_SGN!$B$2="SGN",INDEX([2]!volume,MATCH($N$11,[2]!customer,0),MATCH([2]Booking_SGN!$C$3,[2]!week,0)),0)</f>
        <v>0</v>
      </c>
      <c r="Q139" s="193">
        <f>Q135+Q84</f>
        <v>1135</v>
      </c>
      <c r="R139" s="194">
        <f>R135+R84</f>
        <v>0</v>
      </c>
      <c r="S139" s="261">
        <f t="shared" si="19"/>
        <v>1201.6579411764706</v>
      </c>
      <c r="T139" s="265"/>
    </row>
    <row r="140" spans="1:21" ht="15.75" thickBot="1" x14ac:dyDescent="0.3">
      <c r="I140" s="191"/>
      <c r="J140" s="197" t="s">
        <v>483</v>
      </c>
      <c r="K140" s="198"/>
      <c r="L140" s="198"/>
      <c r="M140" s="263">
        <f>M136+M85</f>
        <v>0.93462284313725474</v>
      </c>
      <c r="N140" s="191"/>
      <c r="O140" s="197" t="s">
        <v>483</v>
      </c>
      <c r="P140" s="198"/>
      <c r="Q140" s="198"/>
      <c r="R140" s="269">
        <f>R136+R85</f>
        <v>0</v>
      </c>
      <c r="S140" s="264">
        <f t="shared" si="19"/>
        <v>0.93462284313725474</v>
      </c>
    </row>
    <row r="141" spans="1:21" ht="15.75" thickBot="1" x14ac:dyDescent="0.3">
      <c r="I141" s="191"/>
      <c r="J141" s="266"/>
      <c r="N141" s="191"/>
      <c r="O141" s="266"/>
      <c r="R141" s="267"/>
      <c r="S141" s="267"/>
    </row>
    <row r="142" spans="1:21" x14ac:dyDescent="0.25">
      <c r="I142" s="191"/>
      <c r="J142" s="270" t="s">
        <v>484</v>
      </c>
      <c r="K142" s="271"/>
      <c r="L142" s="272"/>
      <c r="M142" s="272"/>
      <c r="N142" s="191"/>
      <c r="O142" s="270" t="s">
        <v>484</v>
      </c>
      <c r="P142" s="271"/>
      <c r="Q142" s="272"/>
      <c r="R142" s="273"/>
      <c r="S142" s="267"/>
    </row>
    <row r="143" spans="1:21" ht="30.75" thickBot="1" x14ac:dyDescent="0.3">
      <c r="B143" s="59"/>
      <c r="C143" s="59"/>
      <c r="D143" s="59"/>
      <c r="I143" s="191"/>
      <c r="J143" s="274" t="s">
        <v>485</v>
      </c>
      <c r="K143" s="275"/>
      <c r="L143" s="276"/>
      <c r="M143" s="276"/>
      <c r="N143" s="191"/>
      <c r="O143" s="274" t="s">
        <v>485</v>
      </c>
      <c r="P143" s="275"/>
      <c r="Q143" s="276"/>
      <c r="R143" s="277"/>
      <c r="S143" s="204"/>
    </row>
    <row r="144" spans="1:21" ht="15.75" thickBot="1" x14ac:dyDescent="0.3">
      <c r="I144" s="202"/>
      <c r="J144" s="203"/>
      <c r="K144" s="198"/>
      <c r="L144" s="198"/>
      <c r="M144" s="198"/>
      <c r="N144" s="202"/>
      <c r="O144" s="203"/>
      <c r="P144" s="198"/>
      <c r="Q144" s="198"/>
      <c r="R144" s="204"/>
      <c r="S144" s="278"/>
    </row>
  </sheetData>
  <sheetProtection algorithmName="SHA-512" hashValue="H/HBvMrFMXbmP5cTL80+wLxjEOtX0LoS+aXNLAOescSk+FCBMZr4oUE7mmDgUuDZcRKnLTS0bHkN2u7sBkJuSA==" saltValue="rjZ7gZqWx+sKP1FwzGS1fA==" spinCount="100000" sheet="1" objects="1" scenarios="1" insertRows="0" sort="0" autoFilter="0"/>
  <autoFilter ref="A12:Y82" xr:uid="{D7EDAB57-743A-4D62-B0D8-22B1C3135ED4}"/>
  <mergeCells count="21">
    <mergeCell ref="B90:B91"/>
    <mergeCell ref="A61:A82"/>
    <mergeCell ref="B61:B67"/>
    <mergeCell ref="A42:A56"/>
    <mergeCell ref="B43:B44"/>
    <mergeCell ref="B51:B52"/>
    <mergeCell ref="A57:A60"/>
    <mergeCell ref="B58:B59"/>
    <mergeCell ref="A87:A132"/>
    <mergeCell ref="A24:A41"/>
    <mergeCell ref="B29:B31"/>
    <mergeCell ref="B34:B35"/>
    <mergeCell ref="B36:B37"/>
    <mergeCell ref="B39:B41"/>
    <mergeCell ref="A10:S10"/>
    <mergeCell ref="I11:M11"/>
    <mergeCell ref="N11:R11"/>
    <mergeCell ref="A13:A23"/>
    <mergeCell ref="B14:B17"/>
    <mergeCell ref="B19:B20"/>
    <mergeCell ref="B21:B22"/>
  </mergeCells>
  <conditionalFormatting sqref="I13:I132 N13:N132">
    <cfRule type="notContainsBlanks" dxfId="46" priority="16">
      <formula>LEN(TRIM(I13))&gt;0</formula>
    </cfRule>
  </conditionalFormatting>
  <dataValidations disablePrompts="1" count="5">
    <dataValidation type="list" allowBlank="1" showInputMessage="1" showErrorMessage="1" sqref="C46 C92 C87:C88" xr:uid="{4051652D-67CD-464C-B1F4-F5B67AF11039}">
      <formula1>"Reporting, APLL BK, Carrier BK, VOY, SPR/BOH, CLP, MBL, DN, Vendor, Email, Call, Shipment, BA, SAP &amp; GFF PO, Bill, COO, Times, Container, SI, BL, FCR, PO"</formula1>
    </dataValidation>
    <dataValidation type="list" allowBlank="1" showInputMessage="1" showErrorMessage="1" sqref="C140 C144:C1048576 C11:C45 C93:C94 C89:C91 C47:C86 C133:C134" xr:uid="{3F5806D7-C8B5-43CA-A071-B5BE003DC9C2}">
      <formula1>"Reporting, APLL BK, Carrier BK, VOY, SPR/BOH, CLP, MBL, DN, Vendor, Email, Call, Shipment, BA, SAP &amp; GFF PO, Bill, COO, Times, Container, SI, BL"</formula1>
    </dataValidation>
    <dataValidation type="list" allowBlank="1" showInputMessage="1" showErrorMessage="1" sqref="C136:C139 B5:B8" xr:uid="{4302636D-50E8-4E7B-B78A-3A08265F1628}">
      <formula1>"Reporting, APLL BK, Carrier BK, VOY, SPR/BOH, CLP, MBL, DN, Vendor, Email, Call, Shipment, BA, SAP &amp; GFF PO, Bill, COO, Times"</formula1>
    </dataValidation>
    <dataValidation type="list" allowBlank="1" showInputMessage="1" showErrorMessage="1" sqref="F136:F140 D5:E8 E11:E94 E133:E1048576" xr:uid="{91D0A2E3-C006-4171-95D2-6EBAE34F646F}">
      <formula1>"Air,Sea,Air+Sea"</formula1>
    </dataValidation>
    <dataValidation type="list" allowBlank="1" showInputMessage="1" showErrorMessage="1" sqref="C87:C88" xr:uid="{557B4E6E-3F89-4888-AFAB-AB27DA734CB6}">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BCFE0-756F-46F4-A2E7-F1531F6904A5}">
  <sheetPr codeName="Sheet19">
    <tabColor rgb="FF92D050"/>
  </sheetPr>
  <dimension ref="A1:U128"/>
  <sheetViews>
    <sheetView showGridLines="0" topLeftCell="B65" zoomScale="55" zoomScaleNormal="55" zoomScaleSheetLayoutView="55" workbookViewId="0">
      <selection activeCell="K77" sqref="K77"/>
    </sheetView>
  </sheetViews>
  <sheetFormatPr defaultColWidth="9.140625" defaultRowHeight="15" x14ac:dyDescent="0.25"/>
  <cols>
    <col min="1" max="1" width="15.5703125" style="262" customWidth="1"/>
    <col min="2" max="2" width="25.28515625" style="29" customWidth="1"/>
    <col min="3" max="3" width="16.140625" style="29" customWidth="1"/>
    <col min="4" max="4" width="52.85546875" style="29" customWidth="1"/>
    <col min="5" max="5" width="14.5703125" style="29" customWidth="1"/>
    <col min="6" max="6" width="11.5703125" style="29" customWidth="1"/>
    <col min="7" max="7" width="11.5703125" style="77" customWidth="1"/>
    <col min="8" max="8" width="33.42578125" style="185" customWidth="1"/>
    <col min="9" max="9" width="18.85546875" style="29" customWidth="1"/>
    <col min="10" max="10" width="25.42578125" style="250" customWidth="1"/>
    <col min="11" max="11" width="20.5703125" style="69" customWidth="1"/>
    <col min="12" max="12" width="34" style="69" customWidth="1"/>
    <col min="13" max="13" width="24.85546875" style="69" customWidth="1"/>
    <col min="14" max="14" width="12" style="59" customWidth="1"/>
    <col min="15" max="15" width="12" style="250" customWidth="1"/>
    <col min="16" max="18" width="12" style="69" customWidth="1"/>
    <col min="19" max="19" width="24.85546875" style="69" customWidth="1"/>
    <col min="20"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669</v>
      </c>
      <c r="D5" s="53"/>
      <c r="E5" s="53"/>
      <c r="F5" s="77" t="s">
        <v>670</v>
      </c>
      <c r="G5" s="67"/>
      <c r="I5" s="78"/>
      <c r="J5" s="69"/>
      <c r="K5" s="69"/>
      <c r="L5" s="69"/>
      <c r="M5" s="69"/>
      <c r="N5" s="68"/>
      <c r="O5" s="69"/>
      <c r="P5" s="69"/>
      <c r="Q5" s="69"/>
      <c r="R5" s="69"/>
      <c r="S5" s="69"/>
    </row>
    <row r="6" spans="1:21" s="58" customFormat="1" ht="19.5" customHeight="1" x14ac:dyDescent="0.25">
      <c r="A6" s="75"/>
      <c r="B6" s="79"/>
      <c r="C6" s="53" t="s">
        <v>345</v>
      </c>
      <c r="D6" s="53"/>
      <c r="E6" s="53"/>
      <c r="F6" s="77" t="s">
        <v>671</v>
      </c>
      <c r="G6" s="67"/>
      <c r="I6" s="78"/>
      <c r="J6" s="69"/>
      <c r="K6" s="69"/>
      <c r="L6" s="69"/>
      <c r="M6" s="69"/>
      <c r="N6" s="68"/>
      <c r="O6" s="69"/>
      <c r="P6" s="69"/>
      <c r="Q6" s="69"/>
      <c r="R6" s="69"/>
      <c r="S6" s="69"/>
    </row>
    <row r="7" spans="1:21" s="58" customFormat="1" ht="19.5" customHeight="1" x14ac:dyDescent="0.25">
      <c r="A7" s="75"/>
      <c r="B7" s="80"/>
      <c r="C7" s="53" t="s">
        <v>672</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673</v>
      </c>
      <c r="D8" s="54"/>
      <c r="E8" s="54"/>
      <c r="F8" s="83" t="s">
        <v>674</v>
      </c>
      <c r="G8" s="84"/>
      <c r="H8" s="20"/>
      <c r="I8" s="85"/>
      <c r="J8" s="69"/>
      <c r="K8" s="69"/>
      <c r="L8" s="69"/>
      <c r="M8" s="69"/>
      <c r="N8" s="68"/>
      <c r="O8" s="69"/>
      <c r="P8" s="69"/>
      <c r="Q8" s="69"/>
      <c r="R8" s="69"/>
      <c r="S8" s="69"/>
    </row>
    <row r="9" spans="1:21" s="58" customFormat="1" ht="33" customHeight="1" thickBot="1" x14ac:dyDescent="0.3">
      <c r="A9" s="66"/>
      <c r="G9" s="67"/>
      <c r="J9" s="69"/>
      <c r="K9" s="69"/>
      <c r="L9" s="69"/>
      <c r="M9" s="69"/>
      <c r="P9" s="69"/>
      <c r="Q9" s="69"/>
      <c r="R9" s="69"/>
      <c r="S9" s="69"/>
    </row>
    <row r="10" spans="1:21" s="58" customFormat="1" ht="15.75" thickBot="1" x14ac:dyDescent="0.3">
      <c r="A10" s="1025" t="s">
        <v>17</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59" t="str">
        <f>_xlfn.CONCAT($A$10," ","-"," ","Sea")</f>
        <v>UADSHP - Sea</v>
      </c>
      <c r="J11" s="1060"/>
      <c r="K11" s="1060"/>
      <c r="L11" s="1060"/>
      <c r="M11" s="1061"/>
      <c r="N11" s="1028" t="str">
        <f>_xlfn.CONCAT($A$10," ","-"," ","Air")</f>
        <v>UADSHP - Air</v>
      </c>
      <c r="O11" s="1029"/>
      <c r="P11" s="1029"/>
      <c r="Q11" s="1029"/>
      <c r="R11" s="1030"/>
      <c r="S11" s="89" t="s">
        <v>352</v>
      </c>
      <c r="T11" s="53"/>
    </row>
    <row r="12" spans="1:21" s="58" customFormat="1" ht="21.75" customHeight="1" thickBot="1" x14ac:dyDescent="0.3">
      <c r="A12" s="591" t="s">
        <v>353</v>
      </c>
      <c r="B12" s="592" t="s">
        <v>354</v>
      </c>
      <c r="C12" s="593" t="s">
        <v>355</v>
      </c>
      <c r="D12" s="488" t="s">
        <v>356</v>
      </c>
      <c r="E12" s="488" t="s">
        <v>357</v>
      </c>
      <c r="F12" s="488" t="s">
        <v>358</v>
      </c>
      <c r="G12" s="490" t="s">
        <v>359</v>
      </c>
      <c r="H12" s="594"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62" t="s">
        <v>366</v>
      </c>
      <c r="B13" s="528" t="s">
        <v>112</v>
      </c>
      <c r="C13" s="502" t="s">
        <v>308</v>
      </c>
      <c r="D13" s="502" t="s">
        <v>114</v>
      </c>
      <c r="E13" s="502"/>
      <c r="F13" s="641"/>
      <c r="G13" s="503"/>
      <c r="H13" s="525"/>
      <c r="I13" s="611"/>
      <c r="J13" s="481">
        <v>5</v>
      </c>
      <c r="K13" s="217">
        <v>10</v>
      </c>
      <c r="L13" s="217">
        <f t="shared" ref="L13" si="0">IF(C13="APLL BK",G13,G13*J13)</f>
        <v>0</v>
      </c>
      <c r="M13" s="373">
        <f>IFERROR(IF(OR(E13="Sea",E13="Air+Sea"),IF(C13="APLL BK",G13*IF(I13="",1,I13),L13/K13*IF(I13="",1,I13)),0),0)</f>
        <v>0</v>
      </c>
      <c r="N13" s="584"/>
      <c r="O13" s="361"/>
      <c r="P13" s="218">
        <v>0</v>
      </c>
      <c r="Q13" s="218">
        <f t="shared" ref="Q13" si="1">IF(C13="APLL BK",G13,G13*O13)</f>
        <v>0</v>
      </c>
      <c r="R13" s="373">
        <f>IFERROR(IF(OR(E13="Air",E13="Air+Sea"),IF(C13="APLL BK",G13*IF(N13="",1,N13),Q13/P13*IF(N13="",1,N13)),0),0)</f>
        <v>0</v>
      </c>
      <c r="S13" s="384" t="e" cm="1">
        <f t="array" ref="S13">_xlfn.IFS(E13="Air",R13,E13="Sea",M13,E13="Air+Sea",M13+R13)</f>
        <v>#N/A</v>
      </c>
    </row>
    <row r="14" spans="1:21" ht="30" x14ac:dyDescent="0.25">
      <c r="A14" s="1063"/>
      <c r="B14" s="1058" t="s">
        <v>367</v>
      </c>
      <c r="C14" s="120" t="s">
        <v>308</v>
      </c>
      <c r="D14" s="120" t="s">
        <v>368</v>
      </c>
      <c r="E14" s="120" t="s">
        <v>11</v>
      </c>
      <c r="F14" s="120"/>
      <c r="G14" s="121">
        <v>75</v>
      </c>
      <c r="H14" s="232" t="s">
        <v>675</v>
      </c>
      <c r="I14" s="459"/>
      <c r="J14" s="331">
        <v>5</v>
      </c>
      <c r="K14" s="124">
        <v>10</v>
      </c>
      <c r="L14" s="124">
        <f t="shared" ref="L14:L77" si="2">IF(C14="APLL BK",G14,G14*J14)</f>
        <v>375</v>
      </c>
      <c r="M14" s="125">
        <f t="shared" ref="M14:M77" si="3">IFERROR(IF(OR(E14="Sea",E14="Air+Sea"),IF(C14="APLL BK",G14*IF(I14="",1,I14),L14/K14*IF(I14="",1,I14)),0),0)</f>
        <v>37.5</v>
      </c>
      <c r="N14" s="585"/>
      <c r="O14" s="366"/>
      <c r="P14" s="365">
        <v>0</v>
      </c>
      <c r="Q14" s="365">
        <f t="shared" ref="Q14:Q77" si="4">IF(C14="APLL BK",G14,G14*O14)</f>
        <v>0</v>
      </c>
      <c r="R14" s="344">
        <f t="shared" ref="R14:R77" si="5">IFERROR(IF(OR(E14="Air",E14="Air+Sea"),IF(C14="APLL BK",G14*IF(N14="",1,N14),Q14/P14*IF(N14="",1,N14)),0),0)</f>
        <v>0</v>
      </c>
      <c r="S14" s="386" cm="1">
        <f t="array" ref="S14">_xlfn.IFS(E14="Air",R14,E14="Sea",M14,E14="Air+Sea",M14+R14)</f>
        <v>37.5</v>
      </c>
    </row>
    <row r="15" spans="1:21" x14ac:dyDescent="0.25">
      <c r="A15" s="1063"/>
      <c r="B15" s="1058"/>
      <c r="C15" s="282" t="s">
        <v>308</v>
      </c>
      <c r="D15" s="282" t="s">
        <v>676</v>
      </c>
      <c r="E15" s="282" t="s">
        <v>11</v>
      </c>
      <c r="F15" s="282">
        <v>180</v>
      </c>
      <c r="G15" s="402">
        <v>180</v>
      </c>
      <c r="H15" s="411"/>
      <c r="I15" s="530"/>
      <c r="J15" s="332">
        <v>1</v>
      </c>
      <c r="K15" s="345">
        <v>10</v>
      </c>
      <c r="L15" s="345">
        <f t="shared" si="2"/>
        <v>180</v>
      </c>
      <c r="M15" s="347">
        <f t="shared" si="3"/>
        <v>18</v>
      </c>
      <c r="N15" s="585"/>
      <c r="O15" s="366"/>
      <c r="P15" s="365">
        <v>0</v>
      </c>
      <c r="Q15" s="365">
        <f t="shared" si="4"/>
        <v>0</v>
      </c>
      <c r="R15" s="344">
        <f t="shared" si="5"/>
        <v>0</v>
      </c>
      <c r="S15" s="409" cm="1">
        <f t="array" ref="S15">_xlfn.IFS(E15="Air",R15,E15="Sea",M15,E15="Air+Sea",M15+R15)</f>
        <v>18</v>
      </c>
    </row>
    <row r="16" spans="1:21" ht="30" x14ac:dyDescent="0.25">
      <c r="A16" s="1063"/>
      <c r="B16" s="1058"/>
      <c r="C16" s="120" t="s">
        <v>308</v>
      </c>
      <c r="D16" s="120" t="s">
        <v>371</v>
      </c>
      <c r="E16" s="120" t="s">
        <v>11</v>
      </c>
      <c r="F16" s="284"/>
      <c r="G16" s="121">
        <v>125</v>
      </c>
      <c r="H16" s="232" t="s">
        <v>677</v>
      </c>
      <c r="I16" s="459"/>
      <c r="J16" s="331">
        <v>2</v>
      </c>
      <c r="K16" s="124">
        <v>10</v>
      </c>
      <c r="L16" s="124">
        <f t="shared" si="2"/>
        <v>250</v>
      </c>
      <c r="M16" s="125">
        <f t="shared" si="3"/>
        <v>25</v>
      </c>
      <c r="N16" s="585"/>
      <c r="O16" s="366"/>
      <c r="P16" s="365">
        <v>0</v>
      </c>
      <c r="Q16" s="365">
        <f t="shared" si="4"/>
        <v>0</v>
      </c>
      <c r="R16" s="344">
        <f t="shared" si="5"/>
        <v>0</v>
      </c>
      <c r="S16" s="386" cm="1">
        <f t="array" ref="S16">_xlfn.IFS(E16="Air",R16,E16="Sea",M16,E16="Air+Sea",M16+R16)</f>
        <v>25</v>
      </c>
    </row>
    <row r="17" spans="1:19" ht="30" x14ac:dyDescent="0.25">
      <c r="A17" s="1063"/>
      <c r="B17" s="1058"/>
      <c r="C17" s="120" t="s">
        <v>399</v>
      </c>
      <c r="D17" s="120" t="s">
        <v>372</v>
      </c>
      <c r="E17" s="120" t="s">
        <v>11</v>
      </c>
      <c r="F17" s="284"/>
      <c r="G17" s="121">
        <v>60</v>
      </c>
      <c r="H17" s="232" t="s">
        <v>678</v>
      </c>
      <c r="I17" s="459"/>
      <c r="J17" s="331">
        <v>2</v>
      </c>
      <c r="K17" s="124">
        <v>10</v>
      </c>
      <c r="L17" s="124">
        <f t="shared" si="2"/>
        <v>120</v>
      </c>
      <c r="M17" s="125">
        <f t="shared" si="3"/>
        <v>12</v>
      </c>
      <c r="N17" s="585"/>
      <c r="O17" s="366"/>
      <c r="P17" s="365">
        <v>0</v>
      </c>
      <c r="Q17" s="365">
        <f t="shared" si="4"/>
        <v>0</v>
      </c>
      <c r="R17" s="344">
        <f t="shared" si="5"/>
        <v>0</v>
      </c>
      <c r="S17" s="386" cm="1">
        <f t="array" ref="S17">_xlfn.IFS(E17="Air",R17,E17="Sea",M17,E17="Air+Sea",M17+R17)</f>
        <v>12</v>
      </c>
    </row>
    <row r="18" spans="1:19" x14ac:dyDescent="0.25">
      <c r="A18" s="1063"/>
      <c r="B18" s="459" t="s">
        <v>123</v>
      </c>
      <c r="C18" s="120" t="s">
        <v>308</v>
      </c>
      <c r="D18" s="127" t="s">
        <v>124</v>
      </c>
      <c r="E18" s="120" t="s">
        <v>11</v>
      </c>
      <c r="F18" s="284"/>
      <c r="G18" s="121">
        <v>180</v>
      </c>
      <c r="H18" s="232"/>
      <c r="I18" s="459"/>
      <c r="J18" s="331">
        <v>2</v>
      </c>
      <c r="K18" s="124">
        <v>10</v>
      </c>
      <c r="L18" s="124">
        <f t="shared" si="2"/>
        <v>360</v>
      </c>
      <c r="M18" s="125">
        <f t="shared" si="3"/>
        <v>36</v>
      </c>
      <c r="N18" s="585"/>
      <c r="O18" s="366"/>
      <c r="P18" s="365">
        <v>0</v>
      </c>
      <c r="Q18" s="365">
        <f t="shared" si="4"/>
        <v>0</v>
      </c>
      <c r="R18" s="344">
        <f t="shared" si="5"/>
        <v>0</v>
      </c>
      <c r="S18" s="386" cm="1">
        <f t="array" ref="S18">_xlfn.IFS(E18="Air",R18,E18="Sea",M18,E18="Air+Sea",M18+R18)</f>
        <v>36</v>
      </c>
    </row>
    <row r="19" spans="1:19" x14ac:dyDescent="0.25">
      <c r="A19" s="1063"/>
      <c r="B19" s="460" t="s">
        <v>131</v>
      </c>
      <c r="C19" s="131" t="s">
        <v>132</v>
      </c>
      <c r="D19" s="131" t="s">
        <v>133</v>
      </c>
      <c r="E19" s="131"/>
      <c r="F19" s="131"/>
      <c r="G19" s="132"/>
      <c r="H19" s="133"/>
      <c r="I19" s="456"/>
      <c r="J19" s="147">
        <v>2</v>
      </c>
      <c r="K19" s="136">
        <v>10</v>
      </c>
      <c r="L19" s="136">
        <f t="shared" si="2"/>
        <v>0</v>
      </c>
      <c r="M19" s="344">
        <f t="shared" si="3"/>
        <v>0</v>
      </c>
      <c r="N19" s="585"/>
      <c r="O19" s="366"/>
      <c r="P19" s="365">
        <v>0</v>
      </c>
      <c r="Q19" s="365">
        <f t="shared" si="4"/>
        <v>0</v>
      </c>
      <c r="R19" s="344">
        <f t="shared" si="5"/>
        <v>0</v>
      </c>
      <c r="S19" s="642" t="e" cm="1">
        <f t="array" ref="S19">_xlfn.IFS(E19="Air",R19,E19="Sea",M19,E19="Air+Sea",M19+R19)</f>
        <v>#N/A</v>
      </c>
    </row>
    <row r="20" spans="1:19" x14ac:dyDescent="0.25">
      <c r="A20" s="1063"/>
      <c r="B20" s="1057" t="s">
        <v>141</v>
      </c>
      <c r="C20" s="131" t="s">
        <v>373</v>
      </c>
      <c r="D20" s="131" t="s">
        <v>374</v>
      </c>
      <c r="E20" s="131"/>
      <c r="F20" s="131"/>
      <c r="G20" s="132"/>
      <c r="H20" s="133"/>
      <c r="I20" s="643"/>
      <c r="J20" s="147">
        <v>0</v>
      </c>
      <c r="K20" s="136">
        <v>10</v>
      </c>
      <c r="L20" s="136">
        <f t="shared" si="2"/>
        <v>0</v>
      </c>
      <c r="M20" s="344">
        <f t="shared" si="3"/>
        <v>0</v>
      </c>
      <c r="N20" s="585"/>
      <c r="O20" s="366"/>
      <c r="P20" s="365">
        <v>0</v>
      </c>
      <c r="Q20" s="365">
        <f t="shared" si="4"/>
        <v>0</v>
      </c>
      <c r="R20" s="344">
        <f t="shared" si="5"/>
        <v>0</v>
      </c>
      <c r="S20" s="387" t="e" cm="1">
        <f t="array" ref="S20">_xlfn.IFS(E20="Air",R20,E20="Sea",M20,E20="Air+Sea",M20+R20)</f>
        <v>#N/A</v>
      </c>
    </row>
    <row r="21" spans="1:19" x14ac:dyDescent="0.25">
      <c r="A21" s="1063"/>
      <c r="B21" s="1057"/>
      <c r="C21" s="131" t="s">
        <v>373</v>
      </c>
      <c r="D21" s="131" t="s">
        <v>143</v>
      </c>
      <c r="E21" s="131"/>
      <c r="F21" s="131"/>
      <c r="G21" s="132"/>
      <c r="H21" s="133"/>
      <c r="I21" s="643"/>
      <c r="J21" s="147">
        <v>0</v>
      </c>
      <c r="K21" s="136">
        <v>10</v>
      </c>
      <c r="L21" s="136">
        <f t="shared" si="2"/>
        <v>0</v>
      </c>
      <c r="M21" s="344">
        <f t="shared" si="3"/>
        <v>0</v>
      </c>
      <c r="N21" s="585"/>
      <c r="O21" s="366"/>
      <c r="P21" s="365">
        <v>0</v>
      </c>
      <c r="Q21" s="365">
        <f t="shared" si="4"/>
        <v>0</v>
      </c>
      <c r="R21" s="344">
        <f t="shared" si="5"/>
        <v>0</v>
      </c>
      <c r="S21" s="387" t="e" cm="1">
        <f t="array" ref="S21">_xlfn.IFS(E21="Air",R21,E21="Sea",M21,E21="Air+Sea",M21+R21)</f>
        <v>#N/A</v>
      </c>
    </row>
    <row r="22" spans="1:19" x14ac:dyDescent="0.25">
      <c r="A22" s="1063"/>
      <c r="B22" s="1058" t="s">
        <v>149</v>
      </c>
      <c r="C22" s="120" t="s">
        <v>308</v>
      </c>
      <c r="D22" s="120" t="s">
        <v>375</v>
      </c>
      <c r="E22" s="120" t="s">
        <v>11</v>
      </c>
      <c r="F22" s="120"/>
      <c r="G22" s="121">
        <v>45</v>
      </c>
      <c r="H22" s="532"/>
      <c r="I22" s="604"/>
      <c r="J22" s="331">
        <v>1</v>
      </c>
      <c r="K22" s="124">
        <v>10</v>
      </c>
      <c r="L22" s="124">
        <f t="shared" si="2"/>
        <v>45</v>
      </c>
      <c r="M22" s="125">
        <f t="shared" si="3"/>
        <v>4.5</v>
      </c>
      <c r="N22" s="585"/>
      <c r="O22" s="366"/>
      <c r="P22" s="365">
        <v>0</v>
      </c>
      <c r="Q22" s="365">
        <f t="shared" si="4"/>
        <v>0</v>
      </c>
      <c r="R22" s="344">
        <f t="shared" si="5"/>
        <v>0</v>
      </c>
      <c r="S22" s="386" cm="1">
        <f t="array" ref="S22">_xlfn.IFS(E22="Air",R22,E22="Sea",M22,E22="Air+Sea",M22+R22)</f>
        <v>4.5</v>
      </c>
    </row>
    <row r="23" spans="1:19" x14ac:dyDescent="0.25">
      <c r="A23" s="1063"/>
      <c r="B23" s="1058"/>
      <c r="C23" s="120" t="s">
        <v>150</v>
      </c>
      <c r="D23" s="127" t="s">
        <v>151</v>
      </c>
      <c r="E23" s="120" t="s">
        <v>11</v>
      </c>
      <c r="F23" s="120"/>
      <c r="G23" s="121">
        <v>75</v>
      </c>
      <c r="H23" s="532"/>
      <c r="I23" s="644">
        <f>J23/K23</f>
        <v>0.1</v>
      </c>
      <c r="J23" s="331">
        <v>1</v>
      </c>
      <c r="K23" s="124">
        <v>10</v>
      </c>
      <c r="L23" s="124">
        <f t="shared" si="2"/>
        <v>75</v>
      </c>
      <c r="M23" s="125">
        <f t="shared" si="3"/>
        <v>7.5</v>
      </c>
      <c r="N23" s="585"/>
      <c r="O23" s="366"/>
      <c r="P23" s="365">
        <v>0</v>
      </c>
      <c r="Q23" s="365">
        <f t="shared" si="4"/>
        <v>75</v>
      </c>
      <c r="R23" s="344">
        <f t="shared" si="5"/>
        <v>0</v>
      </c>
      <c r="S23" s="386" cm="1">
        <f t="array" ref="S23">_xlfn.IFS(E23="Air",R23,E23="Sea",M23,E23="Air+Sea",M23+R23)</f>
        <v>7.5</v>
      </c>
    </row>
    <row r="24" spans="1:19" x14ac:dyDescent="0.25">
      <c r="A24" s="1063"/>
      <c r="B24" s="601" t="s">
        <v>376</v>
      </c>
      <c r="C24" s="131"/>
      <c r="D24" s="131"/>
      <c r="E24" s="131"/>
      <c r="F24" s="131"/>
      <c r="G24" s="132"/>
      <c r="H24" s="133"/>
      <c r="I24" s="460"/>
      <c r="J24" s="135"/>
      <c r="K24" s="136">
        <v>10</v>
      </c>
      <c r="L24" s="136">
        <f t="shared" si="2"/>
        <v>0</v>
      </c>
      <c r="M24" s="137">
        <f t="shared" si="3"/>
        <v>0</v>
      </c>
      <c r="N24" s="609"/>
      <c r="O24" s="147"/>
      <c r="P24" s="136">
        <v>0</v>
      </c>
      <c r="Q24" s="136">
        <f t="shared" si="4"/>
        <v>0</v>
      </c>
      <c r="R24" s="137">
        <f t="shared" si="5"/>
        <v>0</v>
      </c>
      <c r="S24" s="387" t="e" cm="1">
        <f t="array" ref="S24">_xlfn.IFS(E24="Air",R24,E24="Sea",M24,E24="Air+Sea",M24+R24)</f>
        <v>#N/A</v>
      </c>
    </row>
    <row r="25" spans="1:19" ht="25.5" customHeight="1" x14ac:dyDescent="0.25">
      <c r="A25" s="1063" t="s">
        <v>377</v>
      </c>
      <c r="B25" s="459" t="s">
        <v>155</v>
      </c>
      <c r="C25" s="120" t="s">
        <v>206</v>
      </c>
      <c r="D25" s="127" t="s">
        <v>156</v>
      </c>
      <c r="E25" s="120" t="s">
        <v>11</v>
      </c>
      <c r="F25" s="120"/>
      <c r="G25" s="121">
        <v>180</v>
      </c>
      <c r="H25" s="232"/>
      <c r="I25" s="605"/>
      <c r="J25" s="331">
        <v>1</v>
      </c>
      <c r="K25" s="124">
        <v>10</v>
      </c>
      <c r="L25" s="124">
        <f t="shared" si="2"/>
        <v>180</v>
      </c>
      <c r="M25" s="125">
        <f t="shared" si="3"/>
        <v>18</v>
      </c>
      <c r="N25" s="585"/>
      <c r="O25" s="366"/>
      <c r="P25" s="365">
        <v>0</v>
      </c>
      <c r="Q25" s="365">
        <f t="shared" si="4"/>
        <v>0</v>
      </c>
      <c r="R25" s="344">
        <f t="shared" si="5"/>
        <v>0</v>
      </c>
      <c r="S25" s="386" cm="1">
        <f t="array" ref="S25">_xlfn.IFS(E25="Air",R25,E25="Sea",M25,E25="Air+Sea",M25+R25)</f>
        <v>18</v>
      </c>
    </row>
    <row r="26" spans="1:19" x14ac:dyDescent="0.25">
      <c r="A26" s="1063"/>
      <c r="B26" s="421" t="s">
        <v>378</v>
      </c>
      <c r="C26" s="120" t="s">
        <v>206</v>
      </c>
      <c r="D26" s="144" t="s">
        <v>164</v>
      </c>
      <c r="E26" s="120" t="s">
        <v>11</v>
      </c>
      <c r="F26" s="281"/>
      <c r="G26" s="145">
        <v>60</v>
      </c>
      <c r="H26" s="232"/>
      <c r="I26" s="644">
        <f>J26/K26</f>
        <v>0.1</v>
      </c>
      <c r="J26" s="331">
        <v>1</v>
      </c>
      <c r="K26" s="124">
        <v>10</v>
      </c>
      <c r="L26" s="124">
        <f t="shared" si="2"/>
        <v>60</v>
      </c>
      <c r="M26" s="125">
        <f t="shared" si="3"/>
        <v>0.60000000000000009</v>
      </c>
      <c r="N26" s="585"/>
      <c r="O26" s="366"/>
      <c r="P26" s="365">
        <v>0</v>
      </c>
      <c r="Q26" s="365">
        <f t="shared" si="4"/>
        <v>0</v>
      </c>
      <c r="R26" s="344">
        <f t="shared" si="5"/>
        <v>0</v>
      </c>
      <c r="S26" s="386" cm="1">
        <f t="array" ref="S26">_xlfn.IFS(E26="Air",R26,E26="Sea",M26,E26="Air+Sea",M26+R26)</f>
        <v>0.60000000000000009</v>
      </c>
    </row>
    <row r="27" spans="1:19" x14ac:dyDescent="0.25">
      <c r="A27" s="1063"/>
      <c r="B27" s="601" t="s">
        <v>379</v>
      </c>
      <c r="C27" s="131" t="s">
        <v>380</v>
      </c>
      <c r="D27" s="131" t="s">
        <v>381</v>
      </c>
      <c r="E27" s="131"/>
      <c r="F27" s="131"/>
      <c r="G27" s="132"/>
      <c r="H27" s="133"/>
      <c r="I27" s="460"/>
      <c r="J27" s="147"/>
      <c r="K27" s="136">
        <v>10</v>
      </c>
      <c r="L27" s="136">
        <f t="shared" si="2"/>
        <v>0</v>
      </c>
      <c r="M27" s="137">
        <f t="shared" si="3"/>
        <v>0</v>
      </c>
      <c r="N27" s="609"/>
      <c r="O27" s="147"/>
      <c r="P27" s="136">
        <v>0</v>
      </c>
      <c r="Q27" s="136">
        <f t="shared" si="4"/>
        <v>0</v>
      </c>
      <c r="R27" s="137">
        <f t="shared" si="5"/>
        <v>0</v>
      </c>
      <c r="S27" s="387" t="e" cm="1">
        <f t="array" ref="S27">_xlfn.IFS(E27="Air",R27,E27="Sea",M27,E27="Air+Sea",M27+R27)</f>
        <v>#N/A</v>
      </c>
    </row>
    <row r="28" spans="1:19" ht="14.25" customHeight="1" x14ac:dyDescent="0.25">
      <c r="A28" s="1063"/>
      <c r="B28" s="421" t="s">
        <v>170</v>
      </c>
      <c r="C28" s="150" t="s">
        <v>382</v>
      </c>
      <c r="D28" s="144" t="s">
        <v>173</v>
      </c>
      <c r="E28" s="150" t="s">
        <v>11</v>
      </c>
      <c r="F28" s="281"/>
      <c r="G28" s="145">
        <v>250</v>
      </c>
      <c r="H28" s="232"/>
      <c r="I28" s="421"/>
      <c r="J28" s="331">
        <v>1</v>
      </c>
      <c r="K28" s="124">
        <v>10</v>
      </c>
      <c r="L28" s="124">
        <f t="shared" si="2"/>
        <v>250</v>
      </c>
      <c r="M28" s="125">
        <f t="shared" si="3"/>
        <v>25</v>
      </c>
      <c r="N28" s="585"/>
      <c r="O28" s="366"/>
      <c r="P28" s="365">
        <v>0</v>
      </c>
      <c r="Q28" s="365">
        <f t="shared" si="4"/>
        <v>0</v>
      </c>
      <c r="R28" s="344">
        <f t="shared" si="5"/>
        <v>0</v>
      </c>
      <c r="S28" s="386" cm="1">
        <f t="array" ref="S28">_xlfn.IFS(E28="Air",R28,E28="Sea",M28,E28="Air+Sea",M28+R28)</f>
        <v>25</v>
      </c>
    </row>
    <row r="29" spans="1:19" ht="18" customHeight="1" x14ac:dyDescent="0.25">
      <c r="A29" s="1063"/>
      <c r="B29" s="421" t="s">
        <v>179</v>
      </c>
      <c r="C29" s="150" t="s">
        <v>180</v>
      </c>
      <c r="D29" s="144" t="s">
        <v>182</v>
      </c>
      <c r="E29" s="150" t="s">
        <v>11</v>
      </c>
      <c r="F29" s="281"/>
      <c r="G29" s="145">
        <v>90</v>
      </c>
      <c r="H29" s="232"/>
      <c r="I29" s="421"/>
      <c r="J29" s="331">
        <v>1</v>
      </c>
      <c r="K29" s="124">
        <v>10</v>
      </c>
      <c r="L29" s="124">
        <f t="shared" si="2"/>
        <v>90</v>
      </c>
      <c r="M29" s="125">
        <f t="shared" si="3"/>
        <v>9</v>
      </c>
      <c r="N29" s="585"/>
      <c r="O29" s="366"/>
      <c r="P29" s="365">
        <v>0</v>
      </c>
      <c r="Q29" s="365">
        <f t="shared" si="4"/>
        <v>0</v>
      </c>
      <c r="R29" s="344">
        <f t="shared" si="5"/>
        <v>0</v>
      </c>
      <c r="S29" s="386" cm="1">
        <f t="array" ref="S29">_xlfn.IFS(E29="Air",R29,E29="Sea",M29,E29="Air+Sea",M29+R29)</f>
        <v>9</v>
      </c>
    </row>
    <row r="30" spans="1:19" x14ac:dyDescent="0.25">
      <c r="A30" s="1063"/>
      <c r="B30" s="1051" t="s">
        <v>187</v>
      </c>
      <c r="C30" s="150" t="s">
        <v>150</v>
      </c>
      <c r="D30" s="120" t="s">
        <v>580</v>
      </c>
      <c r="E30" s="150" t="s">
        <v>11</v>
      </c>
      <c r="F30" s="281"/>
      <c r="G30" s="145">
        <v>30</v>
      </c>
      <c r="H30" s="232"/>
      <c r="I30" s="394">
        <f>J30/K30</f>
        <v>0.1</v>
      </c>
      <c r="J30" s="331">
        <v>1</v>
      </c>
      <c r="K30" s="124">
        <v>10</v>
      </c>
      <c r="L30" s="124">
        <f t="shared" si="2"/>
        <v>30</v>
      </c>
      <c r="M30" s="125">
        <f t="shared" si="3"/>
        <v>3</v>
      </c>
      <c r="N30" s="585"/>
      <c r="O30" s="366"/>
      <c r="P30" s="365">
        <v>0</v>
      </c>
      <c r="Q30" s="365">
        <f t="shared" si="4"/>
        <v>30</v>
      </c>
      <c r="R30" s="344">
        <f t="shared" si="5"/>
        <v>0</v>
      </c>
      <c r="S30" s="386" cm="1">
        <f t="array" ref="S30">_xlfn.IFS(E30="Air",R30,E30="Sea",M30,E30="Air+Sea",M30+R30)</f>
        <v>3</v>
      </c>
    </row>
    <row r="31" spans="1:19" x14ac:dyDescent="0.25">
      <c r="A31" s="1063"/>
      <c r="B31" s="1051"/>
      <c r="C31" s="150" t="s">
        <v>150</v>
      </c>
      <c r="D31" s="144" t="s">
        <v>188</v>
      </c>
      <c r="E31" s="150" t="s">
        <v>11</v>
      </c>
      <c r="F31" s="150"/>
      <c r="G31" s="145">
        <v>40</v>
      </c>
      <c r="H31" s="232"/>
      <c r="I31" s="394">
        <v>0.8</v>
      </c>
      <c r="J31" s="331">
        <v>1</v>
      </c>
      <c r="K31" s="124">
        <v>10</v>
      </c>
      <c r="L31" s="124">
        <f t="shared" si="2"/>
        <v>40</v>
      </c>
      <c r="M31" s="125">
        <f t="shared" si="3"/>
        <v>32</v>
      </c>
      <c r="N31" s="585"/>
      <c r="O31" s="366"/>
      <c r="P31" s="365">
        <v>0</v>
      </c>
      <c r="Q31" s="365">
        <f t="shared" si="4"/>
        <v>40</v>
      </c>
      <c r="R31" s="344">
        <f t="shared" si="5"/>
        <v>0</v>
      </c>
      <c r="S31" s="386" cm="1">
        <f t="array" ref="S31">_xlfn.IFS(E31="Air",R31,E31="Sea",M31,E31="Air+Sea",M31+R31)</f>
        <v>32</v>
      </c>
    </row>
    <row r="32" spans="1:19" x14ac:dyDescent="0.25">
      <c r="A32" s="1063"/>
      <c r="B32" s="1051"/>
      <c r="C32" s="283" t="s">
        <v>150</v>
      </c>
      <c r="D32" s="283" t="s">
        <v>679</v>
      </c>
      <c r="E32" s="283" t="s">
        <v>11</v>
      </c>
      <c r="F32" s="283"/>
      <c r="G32" s="403">
        <v>120</v>
      </c>
      <c r="H32" s="411"/>
      <c r="I32" s="612">
        <f>J32/K32</f>
        <v>0.1</v>
      </c>
      <c r="J32" s="332">
        <v>1</v>
      </c>
      <c r="K32" s="345">
        <v>10</v>
      </c>
      <c r="L32" s="345">
        <f t="shared" si="2"/>
        <v>120</v>
      </c>
      <c r="M32" s="347">
        <f t="shared" si="3"/>
        <v>12</v>
      </c>
      <c r="N32" s="585"/>
      <c r="O32" s="366"/>
      <c r="P32" s="365">
        <v>0</v>
      </c>
      <c r="Q32" s="365">
        <f t="shared" si="4"/>
        <v>120</v>
      </c>
      <c r="R32" s="344">
        <f t="shared" si="5"/>
        <v>0</v>
      </c>
      <c r="S32" s="409" cm="1">
        <f t="array" ref="S32">_xlfn.IFS(E32="Air",R32,E32="Sea",M32,E32="Air+Sea",M32+R32)</f>
        <v>12</v>
      </c>
    </row>
    <row r="33" spans="1:19" ht="14.25" customHeight="1" x14ac:dyDescent="0.25">
      <c r="A33" s="1063"/>
      <c r="B33" s="421" t="s">
        <v>191</v>
      </c>
      <c r="C33" s="150" t="s">
        <v>180</v>
      </c>
      <c r="D33" s="144" t="s">
        <v>192</v>
      </c>
      <c r="E33" s="150" t="s">
        <v>11</v>
      </c>
      <c r="F33" s="150"/>
      <c r="G33" s="145">
        <v>175</v>
      </c>
      <c r="H33" s="232"/>
      <c r="I33" s="421"/>
      <c r="J33" s="331">
        <v>1</v>
      </c>
      <c r="K33" s="124">
        <v>10</v>
      </c>
      <c r="L33" s="124">
        <f t="shared" si="2"/>
        <v>175</v>
      </c>
      <c r="M33" s="125">
        <f t="shared" si="3"/>
        <v>17.5</v>
      </c>
      <c r="N33" s="585"/>
      <c r="O33" s="366"/>
      <c r="P33" s="365">
        <v>0</v>
      </c>
      <c r="Q33" s="365">
        <f t="shared" si="4"/>
        <v>0</v>
      </c>
      <c r="R33" s="344">
        <f t="shared" si="5"/>
        <v>0</v>
      </c>
      <c r="S33" s="386" cm="1">
        <f t="array" ref="S33">_xlfn.IFS(E33="Air",R33,E33="Sea",M33,E33="Air+Sea",M33+R33)</f>
        <v>17.5</v>
      </c>
    </row>
    <row r="34" spans="1:19" x14ac:dyDescent="0.25">
      <c r="A34" s="1063"/>
      <c r="B34" s="601" t="s">
        <v>384</v>
      </c>
      <c r="C34" s="131" t="s">
        <v>385</v>
      </c>
      <c r="D34" s="131" t="s">
        <v>381</v>
      </c>
      <c r="E34" s="131"/>
      <c r="F34" s="131"/>
      <c r="G34" s="132"/>
      <c r="H34" s="133"/>
      <c r="I34" s="460"/>
      <c r="J34" s="147">
        <v>0</v>
      </c>
      <c r="K34" s="136">
        <v>10</v>
      </c>
      <c r="L34" s="136">
        <f t="shared" si="2"/>
        <v>0</v>
      </c>
      <c r="M34" s="137">
        <f t="shared" si="3"/>
        <v>0</v>
      </c>
      <c r="N34" s="609"/>
      <c r="O34" s="147"/>
      <c r="P34" s="136">
        <v>0</v>
      </c>
      <c r="Q34" s="136">
        <f t="shared" si="4"/>
        <v>0</v>
      </c>
      <c r="R34" s="137">
        <f t="shared" si="5"/>
        <v>0</v>
      </c>
      <c r="S34" s="387" t="e" cm="1">
        <f t="array" ref="S34">_xlfn.IFS(E34="Air",R34,E34="Sea",M34,E34="Air+Sea",M34+R34)</f>
        <v>#N/A</v>
      </c>
    </row>
    <row r="35" spans="1:19" x14ac:dyDescent="0.25">
      <c r="A35" s="1063"/>
      <c r="B35" s="1051" t="s">
        <v>386</v>
      </c>
      <c r="C35" s="150" t="s">
        <v>382</v>
      </c>
      <c r="D35" s="150" t="s">
        <v>387</v>
      </c>
      <c r="E35" s="150" t="s">
        <v>11</v>
      </c>
      <c r="F35" s="150"/>
      <c r="G35" s="145">
        <v>30</v>
      </c>
      <c r="H35" s="232"/>
      <c r="I35" s="394">
        <f>J35/K35</f>
        <v>0.1</v>
      </c>
      <c r="J35" s="331">
        <v>1</v>
      </c>
      <c r="K35" s="124">
        <v>10</v>
      </c>
      <c r="L35" s="124">
        <f t="shared" si="2"/>
        <v>30</v>
      </c>
      <c r="M35" s="125">
        <f t="shared" si="3"/>
        <v>0.30000000000000004</v>
      </c>
      <c r="N35" s="585"/>
      <c r="O35" s="366"/>
      <c r="P35" s="365">
        <v>0</v>
      </c>
      <c r="Q35" s="365">
        <f t="shared" si="4"/>
        <v>0</v>
      </c>
      <c r="R35" s="344">
        <f t="shared" si="5"/>
        <v>0</v>
      </c>
      <c r="S35" s="386" cm="1">
        <f t="array" ref="S35">_xlfn.IFS(E35="Air",R35,E35="Sea",M35,E35="Air+Sea",M35+R35)</f>
        <v>0.30000000000000004</v>
      </c>
    </row>
    <row r="36" spans="1:19" x14ac:dyDescent="0.25">
      <c r="A36" s="1063"/>
      <c r="B36" s="1051"/>
      <c r="C36" s="150" t="s">
        <v>382</v>
      </c>
      <c r="D36" s="144" t="s">
        <v>202</v>
      </c>
      <c r="E36" s="150" t="s">
        <v>11</v>
      </c>
      <c r="F36" s="150"/>
      <c r="G36" s="145">
        <v>100</v>
      </c>
      <c r="H36" s="232"/>
      <c r="I36" s="394"/>
      <c r="J36" s="331">
        <v>10</v>
      </c>
      <c r="K36" s="124">
        <v>10</v>
      </c>
      <c r="L36" s="124">
        <f t="shared" si="2"/>
        <v>1000</v>
      </c>
      <c r="M36" s="125">
        <f t="shared" si="3"/>
        <v>100</v>
      </c>
      <c r="N36" s="585"/>
      <c r="O36" s="366"/>
      <c r="P36" s="365">
        <v>0</v>
      </c>
      <c r="Q36" s="365">
        <f t="shared" si="4"/>
        <v>0</v>
      </c>
      <c r="R36" s="344">
        <f t="shared" si="5"/>
        <v>0</v>
      </c>
      <c r="S36" s="386" cm="1">
        <f t="array" ref="S36">_xlfn.IFS(E36="Air",R36,E36="Sea",M36,E36="Air+Sea",M36+R36)</f>
        <v>100</v>
      </c>
    </row>
    <row r="37" spans="1:19" ht="25.5" customHeight="1" x14ac:dyDescent="0.25">
      <c r="A37" s="1063"/>
      <c r="B37" s="1051" t="s">
        <v>205</v>
      </c>
      <c r="C37" s="150" t="s">
        <v>388</v>
      </c>
      <c r="D37" s="120" t="s">
        <v>387</v>
      </c>
      <c r="E37" s="150" t="s">
        <v>11</v>
      </c>
      <c r="F37" s="120"/>
      <c r="G37" s="121">
        <v>30</v>
      </c>
      <c r="H37" s="232"/>
      <c r="I37" s="394"/>
      <c r="J37" s="331">
        <v>1</v>
      </c>
      <c r="K37" s="124">
        <v>10</v>
      </c>
      <c r="L37" s="124">
        <f t="shared" si="2"/>
        <v>30</v>
      </c>
      <c r="M37" s="125">
        <f t="shared" si="3"/>
        <v>3</v>
      </c>
      <c r="N37" s="585"/>
      <c r="O37" s="366"/>
      <c r="P37" s="365">
        <v>0</v>
      </c>
      <c r="Q37" s="365">
        <f t="shared" si="4"/>
        <v>0</v>
      </c>
      <c r="R37" s="344">
        <f t="shared" si="5"/>
        <v>0</v>
      </c>
      <c r="S37" s="386" cm="1">
        <f t="array" ref="S37">_xlfn.IFS(E37="Air",R37,E37="Sea",M37,E37="Air+Sea",M37+R37)</f>
        <v>3</v>
      </c>
    </row>
    <row r="38" spans="1:19" x14ac:dyDescent="0.25">
      <c r="A38" s="1063"/>
      <c r="B38" s="1051"/>
      <c r="C38" s="150" t="s">
        <v>388</v>
      </c>
      <c r="D38" s="127" t="s">
        <v>208</v>
      </c>
      <c r="E38" s="150" t="s">
        <v>11</v>
      </c>
      <c r="F38" s="120"/>
      <c r="G38" s="121">
        <v>340</v>
      </c>
      <c r="H38" s="232"/>
      <c r="I38" s="394"/>
      <c r="J38" s="331">
        <v>1</v>
      </c>
      <c r="K38" s="124">
        <v>10</v>
      </c>
      <c r="L38" s="124">
        <f t="shared" si="2"/>
        <v>340</v>
      </c>
      <c r="M38" s="125">
        <f t="shared" si="3"/>
        <v>34</v>
      </c>
      <c r="N38" s="585"/>
      <c r="O38" s="366"/>
      <c r="P38" s="365">
        <v>0</v>
      </c>
      <c r="Q38" s="365">
        <f t="shared" si="4"/>
        <v>0</v>
      </c>
      <c r="R38" s="344">
        <f t="shared" si="5"/>
        <v>0</v>
      </c>
      <c r="S38" s="386" cm="1">
        <f t="array" ref="S38">_xlfn.IFS(E38="Air",R38,E38="Sea",M38,E38="Air+Sea",M38+R38)</f>
        <v>34</v>
      </c>
    </row>
    <row r="39" spans="1:19" x14ac:dyDescent="0.25">
      <c r="A39" s="1063"/>
      <c r="B39" s="601" t="s">
        <v>376</v>
      </c>
      <c r="C39" s="131"/>
      <c r="D39" s="131"/>
      <c r="E39" s="131"/>
      <c r="F39" s="131"/>
      <c r="G39" s="132"/>
      <c r="H39" s="133"/>
      <c r="I39" s="460"/>
      <c r="J39" s="147"/>
      <c r="K39" s="136">
        <v>10</v>
      </c>
      <c r="L39" s="136">
        <f t="shared" si="2"/>
        <v>0</v>
      </c>
      <c r="M39" s="137">
        <f t="shared" si="3"/>
        <v>0</v>
      </c>
      <c r="N39" s="609"/>
      <c r="O39" s="147"/>
      <c r="P39" s="136">
        <v>0</v>
      </c>
      <c r="Q39" s="136">
        <f t="shared" si="4"/>
        <v>0</v>
      </c>
      <c r="R39" s="137">
        <f t="shared" si="5"/>
        <v>0</v>
      </c>
      <c r="S39" s="387" t="e" cm="1">
        <f t="array" ref="S39">_xlfn.IFS(E39="Air",R39,E39="Sea",M39,E39="Air+Sea",M39+R39)</f>
        <v>#N/A</v>
      </c>
    </row>
    <row r="40" spans="1:19" x14ac:dyDescent="0.25">
      <c r="A40" s="1063"/>
      <c r="B40" s="1051" t="s">
        <v>213</v>
      </c>
      <c r="C40" s="150" t="s">
        <v>180</v>
      </c>
      <c r="D40" s="150" t="s">
        <v>389</v>
      </c>
      <c r="E40" s="150" t="s">
        <v>11</v>
      </c>
      <c r="F40" s="281"/>
      <c r="G40" s="145">
        <v>35</v>
      </c>
      <c r="H40" s="232"/>
      <c r="I40" s="394"/>
      <c r="J40" s="331">
        <v>1</v>
      </c>
      <c r="K40" s="124">
        <v>10</v>
      </c>
      <c r="L40" s="124">
        <f t="shared" si="2"/>
        <v>35</v>
      </c>
      <c r="M40" s="125">
        <f t="shared" si="3"/>
        <v>3.5</v>
      </c>
      <c r="N40" s="585"/>
      <c r="O40" s="366"/>
      <c r="P40" s="365">
        <v>0</v>
      </c>
      <c r="Q40" s="365">
        <f t="shared" si="4"/>
        <v>0</v>
      </c>
      <c r="R40" s="344">
        <f t="shared" si="5"/>
        <v>0</v>
      </c>
      <c r="S40" s="386" cm="1">
        <f t="array" ref="S40">_xlfn.IFS(E40="Air",R40,E40="Sea",M40,E40="Air+Sea",M40+R40)</f>
        <v>3.5</v>
      </c>
    </row>
    <row r="41" spans="1:19" x14ac:dyDescent="0.25">
      <c r="A41" s="1063"/>
      <c r="B41" s="1051"/>
      <c r="C41" s="150" t="s">
        <v>180</v>
      </c>
      <c r="D41" s="144" t="s">
        <v>214</v>
      </c>
      <c r="E41" s="150" t="s">
        <v>11</v>
      </c>
      <c r="F41" s="150"/>
      <c r="G41" s="145">
        <v>200</v>
      </c>
      <c r="H41" s="232"/>
      <c r="I41" s="394"/>
      <c r="J41" s="331">
        <v>1</v>
      </c>
      <c r="K41" s="124">
        <v>10</v>
      </c>
      <c r="L41" s="124">
        <f t="shared" si="2"/>
        <v>200</v>
      </c>
      <c r="M41" s="125">
        <f t="shared" si="3"/>
        <v>20</v>
      </c>
      <c r="N41" s="585"/>
      <c r="O41" s="366"/>
      <c r="P41" s="365">
        <v>0</v>
      </c>
      <c r="Q41" s="365">
        <f t="shared" si="4"/>
        <v>0</v>
      </c>
      <c r="R41" s="344">
        <f t="shared" si="5"/>
        <v>0</v>
      </c>
      <c r="S41" s="386" cm="1">
        <f t="array" ref="S41">_xlfn.IFS(E41="Air",R41,E41="Sea",M41,E41="Air+Sea",M41+R41)</f>
        <v>20</v>
      </c>
    </row>
    <row r="42" spans="1:19" x14ac:dyDescent="0.25">
      <c r="A42" s="1063"/>
      <c r="B42" s="1051"/>
      <c r="C42" s="283" t="s">
        <v>180</v>
      </c>
      <c r="D42" s="613" t="s">
        <v>680</v>
      </c>
      <c r="E42" s="283" t="s">
        <v>11</v>
      </c>
      <c r="F42" s="283">
        <f>4*60</f>
        <v>240</v>
      </c>
      <c r="G42" s="403">
        <v>240</v>
      </c>
      <c r="H42" s="411"/>
      <c r="I42" s="612"/>
      <c r="J42" s="336">
        <v>1</v>
      </c>
      <c r="K42" s="345">
        <v>10</v>
      </c>
      <c r="L42" s="345">
        <f t="shared" si="2"/>
        <v>240</v>
      </c>
      <c r="M42" s="347">
        <f t="shared" si="3"/>
        <v>24</v>
      </c>
      <c r="N42" s="585"/>
      <c r="O42" s="366"/>
      <c r="P42" s="365">
        <v>0</v>
      </c>
      <c r="Q42" s="365">
        <f t="shared" si="4"/>
        <v>0</v>
      </c>
      <c r="R42" s="344">
        <f t="shared" si="5"/>
        <v>0</v>
      </c>
      <c r="S42" s="409" cm="1">
        <f t="array" ref="S42">_xlfn.IFS(E42="Air",R42,E42="Sea",M42,E42="Air+Sea",M42+R42)</f>
        <v>24</v>
      </c>
    </row>
    <row r="43" spans="1:19" ht="38.25" customHeight="1" x14ac:dyDescent="0.25">
      <c r="A43" s="1063" t="s">
        <v>390</v>
      </c>
      <c r="B43" s="459" t="s">
        <v>221</v>
      </c>
      <c r="C43" s="120" t="s">
        <v>222</v>
      </c>
      <c r="D43" s="127" t="s">
        <v>221</v>
      </c>
      <c r="E43" s="150" t="s">
        <v>11</v>
      </c>
      <c r="F43" s="120"/>
      <c r="G43" s="121">
        <v>120</v>
      </c>
      <c r="H43" s="232"/>
      <c r="I43" s="459"/>
      <c r="J43" s="331">
        <v>1</v>
      </c>
      <c r="K43" s="124">
        <v>10</v>
      </c>
      <c r="L43" s="124">
        <f t="shared" si="2"/>
        <v>120</v>
      </c>
      <c r="M43" s="125">
        <f t="shared" si="3"/>
        <v>12</v>
      </c>
      <c r="N43" s="585"/>
      <c r="O43" s="366"/>
      <c r="P43" s="365">
        <v>0</v>
      </c>
      <c r="Q43" s="365">
        <f t="shared" si="4"/>
        <v>0</v>
      </c>
      <c r="R43" s="344">
        <f t="shared" si="5"/>
        <v>0</v>
      </c>
      <c r="S43" s="386" cm="1">
        <f t="array" ref="S43">_xlfn.IFS(E43="Air",R43,E43="Sea",M43,E43="Air+Sea",M43+R43)</f>
        <v>12</v>
      </c>
    </row>
    <row r="44" spans="1:19" x14ac:dyDescent="0.25">
      <c r="A44" s="1063"/>
      <c r="B44" s="1051" t="s">
        <v>391</v>
      </c>
      <c r="C44" s="150" t="s">
        <v>180</v>
      </c>
      <c r="D44" s="144" t="s">
        <v>226</v>
      </c>
      <c r="E44" s="150" t="s">
        <v>11</v>
      </c>
      <c r="F44" s="150"/>
      <c r="G44" s="145">
        <v>120</v>
      </c>
      <c r="H44" s="232"/>
      <c r="I44" s="421"/>
      <c r="J44" s="331">
        <v>1</v>
      </c>
      <c r="K44" s="124">
        <v>10</v>
      </c>
      <c r="L44" s="124">
        <f t="shared" si="2"/>
        <v>120</v>
      </c>
      <c r="M44" s="125">
        <f t="shared" si="3"/>
        <v>12</v>
      </c>
      <c r="N44" s="585"/>
      <c r="O44" s="366"/>
      <c r="P44" s="365">
        <v>0</v>
      </c>
      <c r="Q44" s="365">
        <f t="shared" si="4"/>
        <v>0</v>
      </c>
      <c r="R44" s="344">
        <f t="shared" si="5"/>
        <v>0</v>
      </c>
      <c r="S44" s="386" cm="1">
        <f t="array" ref="S44">_xlfn.IFS(E44="Air",R44,E44="Sea",M44,E44="Air+Sea",M44+R44)</f>
        <v>12</v>
      </c>
    </row>
    <row r="45" spans="1:19" x14ac:dyDescent="0.25">
      <c r="A45" s="1063"/>
      <c r="B45" s="1051"/>
      <c r="C45" s="131" t="s">
        <v>222</v>
      </c>
      <c r="D45" s="131" t="s">
        <v>681</v>
      </c>
      <c r="E45" s="285"/>
      <c r="F45" s="285"/>
      <c r="G45" s="341"/>
      <c r="H45" s="133"/>
      <c r="I45" s="586"/>
      <c r="J45" s="147">
        <v>0</v>
      </c>
      <c r="K45" s="136">
        <v>10</v>
      </c>
      <c r="L45" s="136">
        <f t="shared" si="2"/>
        <v>0</v>
      </c>
      <c r="M45" s="344">
        <f t="shared" si="3"/>
        <v>0</v>
      </c>
      <c r="N45" s="585"/>
      <c r="O45" s="366"/>
      <c r="P45" s="365">
        <v>0</v>
      </c>
      <c r="Q45" s="365">
        <f t="shared" si="4"/>
        <v>0</v>
      </c>
      <c r="R45" s="344">
        <f t="shared" si="5"/>
        <v>0</v>
      </c>
      <c r="S45" s="387" t="e" cm="1">
        <f t="array" ref="S45">_xlfn.IFS(E45="Air",R45,E45="Sea",M45,E45="Air+Sea",M45+R45)</f>
        <v>#N/A</v>
      </c>
    </row>
    <row r="46" spans="1:19" x14ac:dyDescent="0.25">
      <c r="A46" s="1063"/>
      <c r="B46" s="459" t="s">
        <v>229</v>
      </c>
      <c r="C46" s="120" t="s">
        <v>180</v>
      </c>
      <c r="D46" s="127" t="s">
        <v>229</v>
      </c>
      <c r="E46" s="150" t="s">
        <v>11</v>
      </c>
      <c r="F46" s="120"/>
      <c r="G46" s="121">
        <v>185</v>
      </c>
      <c r="H46" s="232"/>
      <c r="I46" s="459"/>
      <c r="J46" s="331">
        <v>1</v>
      </c>
      <c r="K46" s="124">
        <v>10</v>
      </c>
      <c r="L46" s="124">
        <f t="shared" si="2"/>
        <v>185</v>
      </c>
      <c r="M46" s="125">
        <f t="shared" si="3"/>
        <v>18.5</v>
      </c>
      <c r="N46" s="585"/>
      <c r="O46" s="366"/>
      <c r="P46" s="365">
        <v>0</v>
      </c>
      <c r="Q46" s="365">
        <f t="shared" si="4"/>
        <v>0</v>
      </c>
      <c r="R46" s="344">
        <f t="shared" si="5"/>
        <v>0</v>
      </c>
      <c r="S46" s="386" cm="1">
        <f t="array" ref="S46">_xlfn.IFS(E46="Air",R46,E46="Sea",M46,E46="Air+Sea",M46+R46)</f>
        <v>18.5</v>
      </c>
    </row>
    <row r="47" spans="1:19" x14ac:dyDescent="0.25">
      <c r="A47" s="1063"/>
      <c r="B47" s="601" t="s">
        <v>394</v>
      </c>
      <c r="C47" s="131" t="s">
        <v>395</v>
      </c>
      <c r="D47" s="131" t="s">
        <v>381</v>
      </c>
      <c r="E47" s="131"/>
      <c r="F47" s="131"/>
      <c r="G47" s="132"/>
      <c r="H47" s="133"/>
      <c r="I47" s="460"/>
      <c r="J47" s="147"/>
      <c r="K47" s="136">
        <v>10</v>
      </c>
      <c r="L47" s="136">
        <f t="shared" si="2"/>
        <v>0</v>
      </c>
      <c r="M47" s="137">
        <f t="shared" si="3"/>
        <v>0</v>
      </c>
      <c r="N47" s="609"/>
      <c r="O47" s="147"/>
      <c r="P47" s="136">
        <v>0</v>
      </c>
      <c r="Q47" s="136">
        <f t="shared" si="4"/>
        <v>0</v>
      </c>
      <c r="R47" s="137">
        <f t="shared" si="5"/>
        <v>0</v>
      </c>
      <c r="S47" s="387" t="e" cm="1">
        <f t="array" ref="S47">_xlfn.IFS(E47="Air",R47,E47="Sea",M47,E47="Air+Sea",M47+R47)</f>
        <v>#N/A</v>
      </c>
    </row>
    <row r="48" spans="1:19" x14ac:dyDescent="0.25">
      <c r="A48" s="1063"/>
      <c r="B48" s="601" t="s">
        <v>396</v>
      </c>
      <c r="C48" s="131" t="s">
        <v>180</v>
      </c>
      <c r="D48" s="131" t="s">
        <v>381</v>
      </c>
      <c r="E48" s="131"/>
      <c r="F48" s="131"/>
      <c r="G48" s="132"/>
      <c r="H48" s="133"/>
      <c r="I48" s="460"/>
      <c r="J48" s="147"/>
      <c r="K48" s="136">
        <v>10</v>
      </c>
      <c r="L48" s="136">
        <f t="shared" si="2"/>
        <v>0</v>
      </c>
      <c r="M48" s="137">
        <f t="shared" si="3"/>
        <v>0</v>
      </c>
      <c r="N48" s="609"/>
      <c r="O48" s="147"/>
      <c r="P48" s="136">
        <v>0</v>
      </c>
      <c r="Q48" s="136">
        <f t="shared" si="4"/>
        <v>0</v>
      </c>
      <c r="R48" s="137">
        <f t="shared" si="5"/>
        <v>0</v>
      </c>
      <c r="S48" s="387" t="e" cm="1">
        <f t="array" ref="S48">_xlfn.IFS(E48="Air",R48,E48="Sea",M48,E48="Air+Sea",M48+R48)</f>
        <v>#N/A</v>
      </c>
    </row>
    <row r="49" spans="1:19" x14ac:dyDescent="0.25">
      <c r="A49" s="1063"/>
      <c r="B49" s="601" t="s">
        <v>397</v>
      </c>
      <c r="C49" s="131" t="s">
        <v>150</v>
      </c>
      <c r="D49" s="131" t="s">
        <v>381</v>
      </c>
      <c r="E49" s="131"/>
      <c r="F49" s="131"/>
      <c r="G49" s="132"/>
      <c r="H49" s="133"/>
      <c r="I49" s="460"/>
      <c r="J49" s="147"/>
      <c r="K49" s="136">
        <v>10</v>
      </c>
      <c r="L49" s="136">
        <f t="shared" si="2"/>
        <v>0</v>
      </c>
      <c r="M49" s="137">
        <f t="shared" si="3"/>
        <v>0</v>
      </c>
      <c r="N49" s="609"/>
      <c r="O49" s="147"/>
      <c r="P49" s="136">
        <v>0</v>
      </c>
      <c r="Q49" s="136">
        <f t="shared" si="4"/>
        <v>0</v>
      </c>
      <c r="R49" s="137">
        <f t="shared" si="5"/>
        <v>0</v>
      </c>
      <c r="S49" s="387" t="e" cm="1">
        <f t="array" ref="S49">_xlfn.IFS(E49="Air",R49,E49="Sea",M49,E49="Air+Sea",M49+R49)</f>
        <v>#N/A</v>
      </c>
    </row>
    <row r="50" spans="1:19" x14ac:dyDescent="0.25">
      <c r="A50" s="1063"/>
      <c r="B50" s="421" t="s">
        <v>262</v>
      </c>
      <c r="C50" s="150" t="s">
        <v>263</v>
      </c>
      <c r="D50" s="144" t="s">
        <v>262</v>
      </c>
      <c r="E50" s="150" t="s">
        <v>11</v>
      </c>
      <c r="F50" s="150"/>
      <c r="G50" s="145">
        <v>60</v>
      </c>
      <c r="H50" s="232"/>
      <c r="I50" s="421"/>
      <c r="J50" s="331">
        <v>1</v>
      </c>
      <c r="K50" s="124">
        <v>10</v>
      </c>
      <c r="L50" s="124">
        <f t="shared" si="2"/>
        <v>60</v>
      </c>
      <c r="M50" s="125">
        <f t="shared" si="3"/>
        <v>6</v>
      </c>
      <c r="N50" s="585"/>
      <c r="O50" s="366"/>
      <c r="P50" s="365">
        <v>0</v>
      </c>
      <c r="Q50" s="365">
        <f t="shared" si="4"/>
        <v>0</v>
      </c>
      <c r="R50" s="344">
        <f t="shared" si="5"/>
        <v>0</v>
      </c>
      <c r="S50" s="386" cm="1">
        <f t="array" ref="S50">_xlfn.IFS(E50="Air",R50,E50="Sea",M50,E50="Air+Sea",M50+R50)</f>
        <v>6</v>
      </c>
    </row>
    <row r="51" spans="1:19" x14ac:dyDescent="0.25">
      <c r="A51" s="1063"/>
      <c r="B51" s="601" t="s">
        <v>398</v>
      </c>
      <c r="C51" s="131" t="s">
        <v>263</v>
      </c>
      <c r="D51" s="131"/>
      <c r="E51" s="131"/>
      <c r="F51" s="131"/>
      <c r="G51" s="132"/>
      <c r="H51" s="133"/>
      <c r="I51" s="460"/>
      <c r="J51" s="147"/>
      <c r="K51" s="136">
        <v>10</v>
      </c>
      <c r="L51" s="136">
        <f t="shared" si="2"/>
        <v>0</v>
      </c>
      <c r="M51" s="137">
        <f t="shared" si="3"/>
        <v>0</v>
      </c>
      <c r="N51" s="609"/>
      <c r="O51" s="147"/>
      <c r="P51" s="136">
        <v>0</v>
      </c>
      <c r="Q51" s="136">
        <f t="shared" si="4"/>
        <v>0</v>
      </c>
      <c r="R51" s="137">
        <f t="shared" si="5"/>
        <v>0</v>
      </c>
      <c r="S51" s="387" t="e" cm="1">
        <f t="array" ref="S51">_xlfn.IFS(E51="Air",R51,E51="Sea",M51,E51="Air+Sea",M51+R51)</f>
        <v>#N/A</v>
      </c>
    </row>
    <row r="52" spans="1:19" x14ac:dyDescent="0.25">
      <c r="A52" s="1063"/>
      <c r="B52" s="1051" t="s">
        <v>266</v>
      </c>
      <c r="C52" s="150" t="s">
        <v>399</v>
      </c>
      <c r="D52" s="150" t="s">
        <v>400</v>
      </c>
      <c r="E52" s="150" t="s">
        <v>11</v>
      </c>
      <c r="F52" s="150"/>
      <c r="G52" s="145">
        <v>30</v>
      </c>
      <c r="H52" s="232"/>
      <c r="I52" s="394"/>
      <c r="J52" s="331"/>
      <c r="K52" s="124">
        <v>10</v>
      </c>
      <c r="L52" s="124">
        <f t="shared" si="2"/>
        <v>0</v>
      </c>
      <c r="M52" s="125">
        <f t="shared" si="3"/>
        <v>0</v>
      </c>
      <c r="N52" s="585"/>
      <c r="O52" s="366"/>
      <c r="P52" s="365">
        <v>0</v>
      </c>
      <c r="Q52" s="365">
        <f t="shared" si="4"/>
        <v>0</v>
      </c>
      <c r="R52" s="344">
        <f t="shared" si="5"/>
        <v>0</v>
      </c>
      <c r="S52" s="386" cm="1">
        <f t="array" ref="S52">_xlfn.IFS(E52="Air",R52,E52="Sea",M52,E52="Air+Sea",M52+R52)</f>
        <v>0</v>
      </c>
    </row>
    <row r="53" spans="1:19" x14ac:dyDescent="0.25">
      <c r="A53" s="1063"/>
      <c r="B53" s="1051"/>
      <c r="C53" s="150" t="s">
        <v>399</v>
      </c>
      <c r="D53" s="144" t="s">
        <v>266</v>
      </c>
      <c r="E53" s="150" t="s">
        <v>11</v>
      </c>
      <c r="F53" s="150"/>
      <c r="G53" s="145">
        <v>130</v>
      </c>
      <c r="H53" s="232"/>
      <c r="I53" s="394"/>
      <c r="J53" s="331"/>
      <c r="K53" s="124">
        <v>10</v>
      </c>
      <c r="L53" s="124">
        <f t="shared" si="2"/>
        <v>0</v>
      </c>
      <c r="M53" s="125">
        <f t="shared" si="3"/>
        <v>0</v>
      </c>
      <c r="N53" s="585"/>
      <c r="O53" s="366"/>
      <c r="P53" s="365">
        <v>0</v>
      </c>
      <c r="Q53" s="365">
        <f t="shared" si="4"/>
        <v>0</v>
      </c>
      <c r="R53" s="344">
        <f t="shared" si="5"/>
        <v>0</v>
      </c>
      <c r="S53" s="386" cm="1">
        <f t="array" ref="S53">_xlfn.IFS(E53="Air",R53,E53="Sea",M53,E53="Air+Sea",M53+R53)</f>
        <v>0</v>
      </c>
    </row>
    <row r="54" spans="1:19" x14ac:dyDescent="0.25">
      <c r="A54" s="1063"/>
      <c r="B54" s="601" t="s">
        <v>401</v>
      </c>
      <c r="C54" s="131" t="s">
        <v>402</v>
      </c>
      <c r="D54" s="131"/>
      <c r="E54" s="131"/>
      <c r="F54" s="131"/>
      <c r="G54" s="132"/>
      <c r="H54" s="133"/>
      <c r="I54" s="460"/>
      <c r="J54" s="147"/>
      <c r="K54" s="136">
        <v>10</v>
      </c>
      <c r="L54" s="136">
        <f t="shared" si="2"/>
        <v>0</v>
      </c>
      <c r="M54" s="137">
        <f t="shared" si="3"/>
        <v>0</v>
      </c>
      <c r="N54" s="609"/>
      <c r="O54" s="147"/>
      <c r="P54" s="136">
        <v>0</v>
      </c>
      <c r="Q54" s="136">
        <f t="shared" si="4"/>
        <v>0</v>
      </c>
      <c r="R54" s="137">
        <f t="shared" si="5"/>
        <v>0</v>
      </c>
      <c r="S54" s="387" t="e" cm="1">
        <f t="array" ref="S54">_xlfn.IFS(E54="Air",R54,E54="Sea",M54,E54="Air+Sea",M54+R54)</f>
        <v>#N/A</v>
      </c>
    </row>
    <row r="55" spans="1:19" x14ac:dyDescent="0.25">
      <c r="A55" s="1063"/>
      <c r="B55" s="421" t="s">
        <v>271</v>
      </c>
      <c r="C55" s="150" t="s">
        <v>402</v>
      </c>
      <c r="D55" s="144" t="s">
        <v>271</v>
      </c>
      <c r="E55" s="150" t="s">
        <v>11</v>
      </c>
      <c r="F55" s="281"/>
      <c r="G55" s="145">
        <v>550</v>
      </c>
      <c r="H55" s="232" t="s">
        <v>707</v>
      </c>
      <c r="I55" s="459"/>
      <c r="J55" s="331">
        <v>1</v>
      </c>
      <c r="K55" s="124">
        <v>10</v>
      </c>
      <c r="L55" s="124">
        <f t="shared" si="2"/>
        <v>550</v>
      </c>
      <c r="M55" s="125">
        <f t="shared" si="3"/>
        <v>55</v>
      </c>
      <c r="N55" s="585"/>
      <c r="O55" s="366"/>
      <c r="P55" s="365">
        <v>0</v>
      </c>
      <c r="Q55" s="365">
        <f t="shared" si="4"/>
        <v>0</v>
      </c>
      <c r="R55" s="344">
        <f t="shared" si="5"/>
        <v>0</v>
      </c>
      <c r="S55" s="386" cm="1">
        <f t="array" ref="S55">_xlfn.IFS(E55="Air",R55,E55="Sea",M55,E55="Air+Sea",M55+R55)</f>
        <v>55</v>
      </c>
    </row>
    <row r="56" spans="1:19" x14ac:dyDescent="0.25">
      <c r="A56" s="1063"/>
      <c r="B56" s="530" t="s">
        <v>403</v>
      </c>
      <c r="C56" s="282" t="s">
        <v>308</v>
      </c>
      <c r="D56" s="282"/>
      <c r="E56" s="282" t="s">
        <v>11</v>
      </c>
      <c r="F56" s="282"/>
      <c r="G56" s="402">
        <v>198</v>
      </c>
      <c r="H56" s="411"/>
      <c r="I56" s="530"/>
      <c r="J56" s="332">
        <v>0.25</v>
      </c>
      <c r="K56" s="345">
        <v>10</v>
      </c>
      <c r="L56" s="345">
        <f t="shared" si="2"/>
        <v>49.5</v>
      </c>
      <c r="M56" s="346">
        <f t="shared" si="3"/>
        <v>4.95</v>
      </c>
      <c r="N56" s="609"/>
      <c r="O56" s="147"/>
      <c r="P56" s="136">
        <v>0</v>
      </c>
      <c r="Q56" s="136">
        <f t="shared" si="4"/>
        <v>0</v>
      </c>
      <c r="R56" s="137">
        <f t="shared" si="5"/>
        <v>0</v>
      </c>
      <c r="S56" s="409" cm="1">
        <f t="array" ref="S56">_xlfn.IFS(E56="Air",R56,E56="Sea",M56,E56="Air+Sea",M56+R56)</f>
        <v>4.95</v>
      </c>
    </row>
    <row r="57" spans="1:19" x14ac:dyDescent="0.25">
      <c r="A57" s="1063"/>
      <c r="B57" s="601" t="s">
        <v>376</v>
      </c>
      <c r="C57" s="131"/>
      <c r="D57" s="131" t="s">
        <v>381</v>
      </c>
      <c r="E57" s="131"/>
      <c r="F57" s="131"/>
      <c r="G57" s="132"/>
      <c r="H57" s="133"/>
      <c r="I57" s="460"/>
      <c r="J57" s="147"/>
      <c r="K57" s="136">
        <v>10</v>
      </c>
      <c r="L57" s="136">
        <f t="shared" si="2"/>
        <v>0</v>
      </c>
      <c r="M57" s="137">
        <f t="shared" si="3"/>
        <v>0</v>
      </c>
      <c r="N57" s="609"/>
      <c r="O57" s="147"/>
      <c r="P57" s="136">
        <v>0</v>
      </c>
      <c r="Q57" s="136">
        <f t="shared" si="4"/>
        <v>0</v>
      </c>
      <c r="R57" s="137">
        <f t="shared" si="5"/>
        <v>0</v>
      </c>
      <c r="S57" s="387" t="e" cm="1">
        <f t="array" ref="S57">_xlfn.IFS(E57="Air",R57,E57="Sea",M57,E57="Air+Sea",M57+R57)</f>
        <v>#N/A</v>
      </c>
    </row>
    <row r="58" spans="1:19" ht="30" x14ac:dyDescent="0.25">
      <c r="A58" s="1063" t="s">
        <v>404</v>
      </c>
      <c r="B58" s="602" t="s">
        <v>286</v>
      </c>
      <c r="C58" s="285" t="s">
        <v>405</v>
      </c>
      <c r="D58" s="285" t="s">
        <v>288</v>
      </c>
      <c r="E58" s="285"/>
      <c r="F58" s="285"/>
      <c r="G58" s="341"/>
      <c r="H58" s="133"/>
      <c r="I58" s="460"/>
      <c r="J58" s="147"/>
      <c r="K58" s="136">
        <v>10</v>
      </c>
      <c r="L58" s="136">
        <f t="shared" si="2"/>
        <v>0</v>
      </c>
      <c r="M58" s="344">
        <f t="shared" si="3"/>
        <v>0</v>
      </c>
      <c r="N58" s="585"/>
      <c r="O58" s="366"/>
      <c r="P58" s="365">
        <v>0</v>
      </c>
      <c r="Q58" s="365">
        <f t="shared" si="4"/>
        <v>0</v>
      </c>
      <c r="R58" s="344">
        <f t="shared" si="5"/>
        <v>0</v>
      </c>
      <c r="S58" s="387" t="e" cm="1">
        <f t="array" ref="S58">_xlfn.IFS(E58="Air",R58,E58="Sea",M58,E58="Air+Sea",M58+R58)</f>
        <v>#N/A</v>
      </c>
    </row>
    <row r="59" spans="1:19" x14ac:dyDescent="0.25">
      <c r="A59" s="1063"/>
      <c r="B59" s="1049" t="s">
        <v>406</v>
      </c>
      <c r="C59" s="285" t="s">
        <v>180</v>
      </c>
      <c r="D59" s="285" t="s">
        <v>407</v>
      </c>
      <c r="E59" s="285"/>
      <c r="F59" s="285"/>
      <c r="G59" s="341"/>
      <c r="H59" s="133"/>
      <c r="I59" s="586"/>
      <c r="J59" s="147">
        <v>0</v>
      </c>
      <c r="K59" s="136">
        <v>10</v>
      </c>
      <c r="L59" s="136">
        <f t="shared" si="2"/>
        <v>0</v>
      </c>
      <c r="M59" s="344">
        <f t="shared" si="3"/>
        <v>0</v>
      </c>
      <c r="N59" s="585"/>
      <c r="O59" s="366"/>
      <c r="P59" s="365">
        <v>0</v>
      </c>
      <c r="Q59" s="365">
        <f t="shared" si="4"/>
        <v>0</v>
      </c>
      <c r="R59" s="344">
        <f t="shared" si="5"/>
        <v>0</v>
      </c>
      <c r="S59" s="387" t="e" cm="1">
        <f t="array" ref="S59">_xlfn.IFS(E59="Air",R59,E59="Sea",M59,E59="Air+Sea",M59+R59)</f>
        <v>#N/A</v>
      </c>
    </row>
    <row r="60" spans="1:19" x14ac:dyDescent="0.25">
      <c r="A60" s="1063"/>
      <c r="B60" s="1049"/>
      <c r="C60" s="285" t="s">
        <v>180</v>
      </c>
      <c r="D60" s="285" t="s">
        <v>303</v>
      </c>
      <c r="E60" s="285"/>
      <c r="F60" s="285"/>
      <c r="G60" s="341"/>
      <c r="H60" s="133"/>
      <c r="I60" s="586"/>
      <c r="J60" s="147">
        <v>0</v>
      </c>
      <c r="K60" s="136">
        <v>10</v>
      </c>
      <c r="L60" s="136">
        <f t="shared" si="2"/>
        <v>0</v>
      </c>
      <c r="M60" s="344">
        <f t="shared" si="3"/>
        <v>0</v>
      </c>
      <c r="N60" s="585"/>
      <c r="O60" s="366"/>
      <c r="P60" s="365">
        <v>0</v>
      </c>
      <c r="Q60" s="365">
        <f t="shared" si="4"/>
        <v>0</v>
      </c>
      <c r="R60" s="344">
        <f t="shared" si="5"/>
        <v>0</v>
      </c>
      <c r="S60" s="387" t="e" cm="1">
        <f t="array" ref="S60">_xlfn.IFS(E60="Air",R60,E60="Sea",M60,E60="Air+Sea",M60+R60)</f>
        <v>#N/A</v>
      </c>
    </row>
    <row r="61" spans="1:19" ht="14.25" customHeight="1" x14ac:dyDescent="0.25">
      <c r="A61" s="1063"/>
      <c r="B61" s="601" t="s">
        <v>376</v>
      </c>
      <c r="C61" s="131"/>
      <c r="D61" s="131"/>
      <c r="E61" s="131"/>
      <c r="F61" s="131"/>
      <c r="G61" s="132"/>
      <c r="H61" s="133"/>
      <c r="I61" s="460"/>
      <c r="J61" s="147"/>
      <c r="K61" s="136">
        <v>10</v>
      </c>
      <c r="L61" s="136">
        <f t="shared" si="2"/>
        <v>0</v>
      </c>
      <c r="M61" s="137">
        <f t="shared" si="3"/>
        <v>0</v>
      </c>
      <c r="N61" s="609"/>
      <c r="O61" s="147"/>
      <c r="P61" s="136">
        <v>0</v>
      </c>
      <c r="Q61" s="136">
        <f t="shared" si="4"/>
        <v>0</v>
      </c>
      <c r="R61" s="137">
        <f t="shared" si="5"/>
        <v>0</v>
      </c>
      <c r="S61" s="387" t="e" cm="1">
        <f t="array" ref="S61">_xlfn.IFS(E61="Air",R61,E61="Sea",M61,E61="Air+Sea",M61+R61)</f>
        <v>#N/A</v>
      </c>
    </row>
    <row r="62" spans="1:19" ht="17.45" customHeight="1" x14ac:dyDescent="0.25">
      <c r="A62" s="1063" t="s">
        <v>408</v>
      </c>
      <c r="B62" s="1058" t="s">
        <v>308</v>
      </c>
      <c r="C62" s="285" t="s">
        <v>308</v>
      </c>
      <c r="D62" s="285" t="s">
        <v>309</v>
      </c>
      <c r="E62" s="285"/>
      <c r="F62" s="285"/>
      <c r="G62" s="341">
        <v>180</v>
      </c>
      <c r="H62" s="133"/>
      <c r="I62" s="423"/>
      <c r="J62" s="147">
        <v>0</v>
      </c>
      <c r="K62" s="136">
        <v>10</v>
      </c>
      <c r="L62" s="136">
        <f t="shared" si="2"/>
        <v>0</v>
      </c>
      <c r="M62" s="344">
        <f t="shared" si="3"/>
        <v>0</v>
      </c>
      <c r="N62" s="585"/>
      <c r="O62" s="366"/>
      <c r="P62" s="365">
        <v>0</v>
      </c>
      <c r="Q62" s="365">
        <f t="shared" si="4"/>
        <v>0</v>
      </c>
      <c r="R62" s="344">
        <f t="shared" si="5"/>
        <v>0</v>
      </c>
      <c r="S62" s="387" t="e" cm="1">
        <f t="array" ref="S62">_xlfn.IFS(E62="Air",R62,E62="Sea",M62,E62="Air+Sea",M62+R62)</f>
        <v>#N/A</v>
      </c>
    </row>
    <row r="63" spans="1:19" ht="17.45" customHeight="1" x14ac:dyDescent="0.25">
      <c r="A63" s="1063"/>
      <c r="B63" s="1058"/>
      <c r="C63" s="283" t="s">
        <v>308</v>
      </c>
      <c r="D63" s="283" t="s">
        <v>682</v>
      </c>
      <c r="E63" s="283" t="s">
        <v>11</v>
      </c>
      <c r="F63" s="534"/>
      <c r="G63" s="403">
        <v>72</v>
      </c>
      <c r="H63" s="411"/>
      <c r="I63" s="464"/>
      <c r="J63" s="332">
        <v>5</v>
      </c>
      <c r="K63" s="345">
        <v>10</v>
      </c>
      <c r="L63" s="345">
        <f t="shared" si="2"/>
        <v>360</v>
      </c>
      <c r="M63" s="347">
        <f t="shared" si="3"/>
        <v>36</v>
      </c>
      <c r="N63" s="585"/>
      <c r="O63" s="366"/>
      <c r="P63" s="365">
        <v>0</v>
      </c>
      <c r="Q63" s="365">
        <f t="shared" si="4"/>
        <v>0</v>
      </c>
      <c r="R63" s="344">
        <f t="shared" si="5"/>
        <v>0</v>
      </c>
      <c r="S63" s="409" cm="1">
        <f t="array" ref="S63">_xlfn.IFS(E63="Air",R63,E63="Sea",M63,E63="Air+Sea",M63+R63)</f>
        <v>36</v>
      </c>
    </row>
    <row r="64" spans="1:19" ht="17.45" customHeight="1" x14ac:dyDescent="0.25">
      <c r="A64" s="1063"/>
      <c r="B64" s="1058"/>
      <c r="C64" s="283" t="s">
        <v>308</v>
      </c>
      <c r="D64" s="283" t="s">
        <v>683</v>
      </c>
      <c r="E64" s="283" t="s">
        <v>11</v>
      </c>
      <c r="F64" s="283"/>
      <c r="G64" s="403">
        <v>54</v>
      </c>
      <c r="H64" s="411"/>
      <c r="I64" s="464"/>
      <c r="J64" s="332">
        <v>5</v>
      </c>
      <c r="K64" s="345">
        <v>10</v>
      </c>
      <c r="L64" s="345">
        <f t="shared" si="2"/>
        <v>270</v>
      </c>
      <c r="M64" s="347">
        <f t="shared" si="3"/>
        <v>27</v>
      </c>
      <c r="N64" s="585"/>
      <c r="O64" s="366"/>
      <c r="P64" s="365">
        <v>0</v>
      </c>
      <c r="Q64" s="365">
        <f t="shared" si="4"/>
        <v>0</v>
      </c>
      <c r="R64" s="344">
        <f t="shared" si="5"/>
        <v>0</v>
      </c>
      <c r="S64" s="409" cm="1">
        <f t="array" ref="S64">_xlfn.IFS(E64="Air",R64,E64="Sea",M64,E64="Air+Sea",M64+R64)</f>
        <v>27</v>
      </c>
    </row>
    <row r="65" spans="1:19" ht="17.45" customHeight="1" x14ac:dyDescent="0.25">
      <c r="A65" s="1063"/>
      <c r="B65" s="1058"/>
      <c r="C65" s="283" t="s">
        <v>308</v>
      </c>
      <c r="D65" s="283" t="s">
        <v>684</v>
      </c>
      <c r="E65" s="283" t="s">
        <v>11</v>
      </c>
      <c r="F65" s="283"/>
      <c r="G65" s="403">
        <v>54</v>
      </c>
      <c r="H65" s="411"/>
      <c r="I65" s="464"/>
      <c r="J65" s="332">
        <f>1/4</f>
        <v>0.25</v>
      </c>
      <c r="K65" s="345">
        <v>10</v>
      </c>
      <c r="L65" s="345">
        <f t="shared" si="2"/>
        <v>13.5</v>
      </c>
      <c r="M65" s="347">
        <f t="shared" si="3"/>
        <v>1.35</v>
      </c>
      <c r="N65" s="585"/>
      <c r="O65" s="366"/>
      <c r="P65" s="365">
        <v>0</v>
      </c>
      <c r="Q65" s="365">
        <f t="shared" si="4"/>
        <v>0</v>
      </c>
      <c r="R65" s="344">
        <f t="shared" si="5"/>
        <v>0</v>
      </c>
      <c r="S65" s="409" cm="1">
        <f t="array" ref="S65">_xlfn.IFS(E65="Air",R65,E65="Sea",M65,E65="Air+Sea",M65+R65)</f>
        <v>1.35</v>
      </c>
    </row>
    <row r="66" spans="1:19" ht="17.45" customHeight="1" x14ac:dyDescent="0.25">
      <c r="A66" s="1063"/>
      <c r="B66" s="1058"/>
      <c r="C66" s="285" t="s">
        <v>308</v>
      </c>
      <c r="D66" s="285" t="s">
        <v>685</v>
      </c>
      <c r="E66" s="285"/>
      <c r="F66" s="285"/>
      <c r="G66" s="341">
        <v>54</v>
      </c>
      <c r="H66" s="133"/>
      <c r="I66" s="423"/>
      <c r="J66" s="147">
        <v>0</v>
      </c>
      <c r="K66" s="136">
        <v>10</v>
      </c>
      <c r="L66" s="136">
        <f t="shared" si="2"/>
        <v>0</v>
      </c>
      <c r="M66" s="344">
        <f t="shared" si="3"/>
        <v>0</v>
      </c>
      <c r="N66" s="585"/>
      <c r="O66" s="366"/>
      <c r="P66" s="365">
        <v>0</v>
      </c>
      <c r="Q66" s="365">
        <f t="shared" si="4"/>
        <v>0</v>
      </c>
      <c r="R66" s="344">
        <f t="shared" si="5"/>
        <v>0</v>
      </c>
      <c r="S66" s="387" t="e" cm="1">
        <f t="array" ref="S66">_xlfn.IFS(E66="Air",R66,E66="Sea",M66,E66="Air+Sea",M66+R66)</f>
        <v>#N/A</v>
      </c>
    </row>
    <row r="67" spans="1:19" s="29" customFormat="1" ht="17.45" customHeight="1" x14ac:dyDescent="0.25">
      <c r="A67" s="1063"/>
      <c r="B67" s="1058"/>
      <c r="C67" s="285" t="s">
        <v>308</v>
      </c>
      <c r="D67" s="285" t="s">
        <v>686</v>
      </c>
      <c r="E67" s="285"/>
      <c r="F67" s="285"/>
      <c r="G67" s="341">
        <v>108</v>
      </c>
      <c r="H67" s="133"/>
      <c r="I67" s="423"/>
      <c r="J67" s="147">
        <v>0</v>
      </c>
      <c r="K67" s="136">
        <v>10</v>
      </c>
      <c r="L67" s="136">
        <f t="shared" si="2"/>
        <v>0</v>
      </c>
      <c r="M67" s="344">
        <f t="shared" si="3"/>
        <v>0</v>
      </c>
      <c r="N67" s="585"/>
      <c r="O67" s="366"/>
      <c r="P67" s="365">
        <v>0</v>
      </c>
      <c r="Q67" s="365">
        <f t="shared" si="4"/>
        <v>0</v>
      </c>
      <c r="R67" s="344">
        <f t="shared" si="5"/>
        <v>0</v>
      </c>
      <c r="S67" s="387" t="e" cm="1">
        <f t="array" ref="S67">_xlfn.IFS(E67="Air",R67,E67="Sea",M67,E67="Air+Sea",M67+R67)</f>
        <v>#N/A</v>
      </c>
    </row>
    <row r="68" spans="1:19" ht="17.45" customHeight="1" x14ac:dyDescent="0.25">
      <c r="A68" s="1063"/>
      <c r="B68" s="1058"/>
      <c r="C68" s="285" t="s">
        <v>308</v>
      </c>
      <c r="D68" s="285" t="s">
        <v>687</v>
      </c>
      <c r="E68" s="285"/>
      <c r="F68" s="285"/>
      <c r="G68" s="341">
        <v>10.799999999999999</v>
      </c>
      <c r="H68" s="133"/>
      <c r="I68" s="423"/>
      <c r="J68" s="147">
        <v>0</v>
      </c>
      <c r="K68" s="136">
        <v>10</v>
      </c>
      <c r="L68" s="136">
        <f t="shared" si="2"/>
        <v>0</v>
      </c>
      <c r="M68" s="344">
        <f t="shared" si="3"/>
        <v>0</v>
      </c>
      <c r="N68" s="585"/>
      <c r="O68" s="366"/>
      <c r="P68" s="365">
        <v>0</v>
      </c>
      <c r="Q68" s="365">
        <f t="shared" si="4"/>
        <v>0</v>
      </c>
      <c r="R68" s="344">
        <f t="shared" si="5"/>
        <v>0</v>
      </c>
      <c r="S68" s="387" t="e" cm="1">
        <f t="array" ref="S68">_xlfn.IFS(E68="Air",R68,E68="Sea",M68,E68="Air+Sea",M68+R68)</f>
        <v>#N/A</v>
      </c>
    </row>
    <row r="69" spans="1:19" x14ac:dyDescent="0.25">
      <c r="A69" s="1063"/>
      <c r="B69" s="460" t="s">
        <v>376</v>
      </c>
      <c r="C69" s="131"/>
      <c r="D69" s="131"/>
      <c r="E69" s="131"/>
      <c r="F69" s="131"/>
      <c r="G69" s="132"/>
      <c r="H69" s="133"/>
      <c r="I69" s="460"/>
      <c r="J69" s="147"/>
      <c r="K69" s="136">
        <v>10</v>
      </c>
      <c r="L69" s="136">
        <f t="shared" si="2"/>
        <v>0</v>
      </c>
      <c r="M69" s="137">
        <f t="shared" si="3"/>
        <v>0</v>
      </c>
      <c r="N69" s="609"/>
      <c r="O69" s="147"/>
      <c r="P69" s="136">
        <v>0</v>
      </c>
      <c r="Q69" s="136">
        <f t="shared" si="4"/>
        <v>0</v>
      </c>
      <c r="R69" s="137">
        <f t="shared" si="5"/>
        <v>0</v>
      </c>
      <c r="S69" s="387" t="e" cm="1">
        <f t="array" ref="S69">_xlfn.IFS(E69="Air",R69,E69="Sea",M69,E69="Air+Sea",M69+R69)</f>
        <v>#N/A</v>
      </c>
    </row>
    <row r="70" spans="1:19" ht="18" customHeight="1" x14ac:dyDescent="0.25">
      <c r="A70" s="1063"/>
      <c r="B70" s="531" t="s">
        <v>409</v>
      </c>
      <c r="C70" s="152" t="s">
        <v>314</v>
      </c>
      <c r="D70" s="144" t="s">
        <v>315</v>
      </c>
      <c r="E70" s="152" t="s">
        <v>11</v>
      </c>
      <c r="F70" s="152"/>
      <c r="G70" s="153">
        <v>870</v>
      </c>
      <c r="H70" s="154"/>
      <c r="I70" s="531"/>
      <c r="J70" s="156">
        <f>1/8</f>
        <v>0.125</v>
      </c>
      <c r="K70" s="157">
        <v>10</v>
      </c>
      <c r="L70" s="157">
        <f t="shared" si="2"/>
        <v>108.75</v>
      </c>
      <c r="M70" s="158">
        <f t="shared" si="3"/>
        <v>10.875</v>
      </c>
      <c r="N70" s="585"/>
      <c r="O70" s="366"/>
      <c r="P70" s="365">
        <v>0</v>
      </c>
      <c r="Q70" s="365">
        <f t="shared" si="4"/>
        <v>0</v>
      </c>
      <c r="R70" s="344">
        <f t="shared" si="5"/>
        <v>0</v>
      </c>
      <c r="S70" s="386" cm="1">
        <f t="array" ref="S70">_xlfn.IFS(E70="Air",R70,E70="Sea",M70,E70="Air+Sea",M70+R70)</f>
        <v>10.875</v>
      </c>
    </row>
    <row r="71" spans="1:19" ht="18" customHeight="1" x14ac:dyDescent="0.25">
      <c r="A71" s="1063"/>
      <c r="B71" s="531" t="s">
        <v>410</v>
      </c>
      <c r="C71" s="152" t="s">
        <v>399</v>
      </c>
      <c r="D71" s="144" t="s">
        <v>411</v>
      </c>
      <c r="E71" s="152" t="s">
        <v>11</v>
      </c>
      <c r="F71" s="166"/>
      <c r="G71" s="153">
        <v>180</v>
      </c>
      <c r="H71" s="154"/>
      <c r="I71" s="607"/>
      <c r="J71" s="156">
        <v>5</v>
      </c>
      <c r="K71" s="157">
        <v>10</v>
      </c>
      <c r="L71" s="157">
        <f t="shared" si="2"/>
        <v>900</v>
      </c>
      <c r="M71" s="158">
        <f t="shared" si="3"/>
        <v>90</v>
      </c>
      <c r="N71" s="585"/>
      <c r="O71" s="366"/>
      <c r="P71" s="365">
        <v>0</v>
      </c>
      <c r="Q71" s="365">
        <f t="shared" si="4"/>
        <v>0</v>
      </c>
      <c r="R71" s="344">
        <f t="shared" si="5"/>
        <v>0</v>
      </c>
      <c r="S71" s="386" cm="1">
        <f t="array" ref="S71">_xlfn.IFS(E71="Air",R71,E71="Sea",M71,E71="Air+Sea",M71+R71)</f>
        <v>90</v>
      </c>
    </row>
    <row r="72" spans="1:19" ht="18" customHeight="1" x14ac:dyDescent="0.25">
      <c r="A72" s="1063"/>
      <c r="B72" s="531" t="s">
        <v>412</v>
      </c>
      <c r="C72" s="152" t="s">
        <v>413</v>
      </c>
      <c r="D72" s="144" t="s">
        <v>414</v>
      </c>
      <c r="E72" s="152" t="s">
        <v>11</v>
      </c>
      <c r="F72" s="166"/>
      <c r="G72" s="153">
        <v>120</v>
      </c>
      <c r="H72" s="154"/>
      <c r="I72" s="531"/>
      <c r="J72" s="156">
        <v>5</v>
      </c>
      <c r="K72" s="157">
        <v>10</v>
      </c>
      <c r="L72" s="157">
        <f t="shared" si="2"/>
        <v>600</v>
      </c>
      <c r="M72" s="158">
        <f t="shared" si="3"/>
        <v>60</v>
      </c>
      <c r="N72" s="585"/>
      <c r="O72" s="366"/>
      <c r="P72" s="365">
        <v>0</v>
      </c>
      <c r="Q72" s="365">
        <f t="shared" si="4"/>
        <v>0</v>
      </c>
      <c r="R72" s="344">
        <f t="shared" si="5"/>
        <v>0</v>
      </c>
      <c r="S72" s="386" cm="1">
        <f t="array" ref="S72">_xlfn.IFS(E72="Air",R72,E72="Sea",M72,E72="Air+Sea",M72+R72)</f>
        <v>60</v>
      </c>
    </row>
    <row r="73" spans="1:19" x14ac:dyDescent="0.25">
      <c r="A73" s="1063"/>
      <c r="B73" s="460" t="s">
        <v>415</v>
      </c>
      <c r="C73" s="131" t="s">
        <v>399</v>
      </c>
      <c r="D73" s="131"/>
      <c r="E73" s="131"/>
      <c r="F73" s="131"/>
      <c r="G73" s="132"/>
      <c r="H73" s="133"/>
      <c r="I73" s="460"/>
      <c r="J73" s="147"/>
      <c r="K73" s="136">
        <v>10</v>
      </c>
      <c r="L73" s="136">
        <f t="shared" si="2"/>
        <v>0</v>
      </c>
      <c r="M73" s="137">
        <f t="shared" si="3"/>
        <v>0</v>
      </c>
      <c r="N73" s="609"/>
      <c r="O73" s="147"/>
      <c r="P73" s="136">
        <v>0</v>
      </c>
      <c r="Q73" s="136">
        <f t="shared" si="4"/>
        <v>0</v>
      </c>
      <c r="R73" s="137">
        <f t="shared" si="5"/>
        <v>0</v>
      </c>
      <c r="S73" s="387" t="e" cm="1">
        <f t="array" ref="S73">_xlfn.IFS(E73="Air",R73,E73="Sea",M73,E73="Air+Sea",M73+R73)</f>
        <v>#N/A</v>
      </c>
    </row>
    <row r="74" spans="1:19" x14ac:dyDescent="0.25">
      <c r="A74" s="1063"/>
      <c r="B74" s="460" t="s">
        <v>416</v>
      </c>
      <c r="C74" s="131" t="s">
        <v>399</v>
      </c>
      <c r="D74" s="131"/>
      <c r="E74" s="131"/>
      <c r="F74" s="131"/>
      <c r="G74" s="132"/>
      <c r="H74" s="133"/>
      <c r="I74" s="460"/>
      <c r="J74" s="147"/>
      <c r="K74" s="136">
        <v>10</v>
      </c>
      <c r="L74" s="136">
        <f t="shared" si="2"/>
        <v>0</v>
      </c>
      <c r="M74" s="137">
        <f t="shared" si="3"/>
        <v>0</v>
      </c>
      <c r="N74" s="609"/>
      <c r="O74" s="147"/>
      <c r="P74" s="136">
        <v>0</v>
      </c>
      <c r="Q74" s="136">
        <f t="shared" si="4"/>
        <v>0</v>
      </c>
      <c r="R74" s="137">
        <f t="shared" si="5"/>
        <v>0</v>
      </c>
      <c r="S74" s="387" t="e" cm="1">
        <f t="array" ref="S74">_xlfn.IFS(E74="Air",R74,E74="Sea",M74,E74="Air+Sea",M74+R74)</f>
        <v>#N/A</v>
      </c>
    </row>
    <row r="75" spans="1:19" x14ac:dyDescent="0.25">
      <c r="A75" s="1063"/>
      <c r="B75" s="460" t="s">
        <v>417</v>
      </c>
      <c r="C75" s="131" t="s">
        <v>399</v>
      </c>
      <c r="D75" s="131"/>
      <c r="E75" s="131"/>
      <c r="F75" s="131"/>
      <c r="G75" s="132"/>
      <c r="H75" s="133"/>
      <c r="I75" s="460"/>
      <c r="J75" s="147"/>
      <c r="K75" s="136">
        <v>10</v>
      </c>
      <c r="L75" s="136">
        <f t="shared" si="2"/>
        <v>0</v>
      </c>
      <c r="M75" s="137">
        <f t="shared" si="3"/>
        <v>0</v>
      </c>
      <c r="N75" s="609"/>
      <c r="O75" s="147"/>
      <c r="P75" s="136">
        <v>0</v>
      </c>
      <c r="Q75" s="136">
        <f t="shared" si="4"/>
        <v>0</v>
      </c>
      <c r="R75" s="137">
        <f t="shared" si="5"/>
        <v>0</v>
      </c>
      <c r="S75" s="387" t="e" cm="1">
        <f t="array" ref="S75">_xlfn.IFS(E75="Air",R75,E75="Sea",M75,E75="Air+Sea",M75+R75)</f>
        <v>#N/A</v>
      </c>
    </row>
    <row r="76" spans="1:19" x14ac:dyDescent="0.25">
      <c r="A76" s="1063"/>
      <c r="B76" s="421" t="s">
        <v>334</v>
      </c>
      <c r="C76" s="150" t="s">
        <v>180</v>
      </c>
      <c r="D76" s="144" t="s">
        <v>335</v>
      </c>
      <c r="E76" s="120" t="s">
        <v>11</v>
      </c>
      <c r="F76" s="150">
        <v>205</v>
      </c>
      <c r="G76" s="145">
        <v>205</v>
      </c>
      <c r="H76" s="232"/>
      <c r="I76" s="421"/>
      <c r="J76" s="331">
        <v>1</v>
      </c>
      <c r="K76" s="124">
        <v>10</v>
      </c>
      <c r="L76" s="124">
        <f t="shared" si="2"/>
        <v>205</v>
      </c>
      <c r="M76" s="125">
        <f t="shared" si="3"/>
        <v>20.5</v>
      </c>
      <c r="N76" s="585"/>
      <c r="O76" s="366"/>
      <c r="P76" s="365">
        <v>0</v>
      </c>
      <c r="Q76" s="365">
        <f t="shared" si="4"/>
        <v>0</v>
      </c>
      <c r="R76" s="344">
        <f t="shared" si="5"/>
        <v>0</v>
      </c>
      <c r="S76" s="386" cm="1">
        <f t="array" ref="S76">_xlfn.IFS(E76="Air",R76,E76="Sea",M76,E76="Air+Sea",M76+R76)</f>
        <v>20.5</v>
      </c>
    </row>
    <row r="77" spans="1:19" x14ac:dyDescent="0.25">
      <c r="A77" s="1063"/>
      <c r="B77" s="460" t="s">
        <v>418</v>
      </c>
      <c r="C77" s="131" t="s">
        <v>419</v>
      </c>
      <c r="D77" s="131"/>
      <c r="E77" s="131"/>
      <c r="F77" s="131"/>
      <c r="G77" s="132"/>
      <c r="H77" s="133"/>
      <c r="I77" s="460"/>
      <c r="J77" s="147"/>
      <c r="K77" s="136">
        <v>10</v>
      </c>
      <c r="L77" s="136">
        <f t="shared" si="2"/>
        <v>0</v>
      </c>
      <c r="M77" s="137">
        <f t="shared" si="3"/>
        <v>0</v>
      </c>
      <c r="N77" s="609"/>
      <c r="O77" s="147"/>
      <c r="P77" s="136">
        <v>0</v>
      </c>
      <c r="Q77" s="136">
        <f t="shared" si="4"/>
        <v>0</v>
      </c>
      <c r="R77" s="137">
        <f t="shared" si="5"/>
        <v>0</v>
      </c>
      <c r="S77" s="387" t="e" cm="1">
        <f t="array" ref="S77">_xlfn.IFS(E77="Air",R77,E77="Sea",M77,E77="Air+Sea",M77+R77)</f>
        <v>#N/A</v>
      </c>
    </row>
    <row r="78" spans="1:19" x14ac:dyDescent="0.25">
      <c r="A78" s="1063"/>
      <c r="B78" s="460" t="s">
        <v>420</v>
      </c>
      <c r="C78" s="131" t="s">
        <v>308</v>
      </c>
      <c r="D78" s="131"/>
      <c r="E78" s="131"/>
      <c r="F78" s="131"/>
      <c r="G78" s="132"/>
      <c r="H78" s="133"/>
      <c r="I78" s="460"/>
      <c r="J78" s="147"/>
      <c r="K78" s="136">
        <v>10</v>
      </c>
      <c r="L78" s="136">
        <f t="shared" ref="L78:L83" si="6">IF(C78="APLL BK",G78,G78*J78)</f>
        <v>0</v>
      </c>
      <c r="M78" s="137">
        <f t="shared" ref="M78:M83" si="7">IFERROR(IF(OR(E78="Sea",E78="Air+Sea"),IF(C78="APLL BK",G78*IF(I78="",1,I78),L78/K78*IF(I78="",1,I78)),0),0)</f>
        <v>0</v>
      </c>
      <c r="N78" s="609"/>
      <c r="O78" s="147"/>
      <c r="P78" s="136">
        <v>0</v>
      </c>
      <c r="Q78" s="136">
        <f t="shared" ref="Q78:Q83" si="8">IF(C78="APLL BK",G78,G78*O78)</f>
        <v>0</v>
      </c>
      <c r="R78" s="137">
        <f t="shared" ref="R78:R83" si="9">IFERROR(IF(OR(E78="Air",E78="Air+Sea"),IF(C78="APLL BK",G78*IF(N78="",1,N78),Q78/P78*IF(N78="",1,N78)),0),0)</f>
        <v>0</v>
      </c>
      <c r="S78" s="387" t="e" cm="1">
        <f t="array" ref="S78">_xlfn.IFS(E78="Air",R78,E78="Sea",M78,E78="Air+Sea",M78+R78)</f>
        <v>#N/A</v>
      </c>
    </row>
    <row r="79" spans="1:19" x14ac:dyDescent="0.25">
      <c r="A79" s="1063"/>
      <c r="B79" s="460" t="s">
        <v>421</v>
      </c>
      <c r="C79" s="131" t="s">
        <v>402</v>
      </c>
      <c r="D79" s="131"/>
      <c r="E79" s="131"/>
      <c r="F79" s="131"/>
      <c r="G79" s="132"/>
      <c r="H79" s="133"/>
      <c r="I79" s="460"/>
      <c r="J79" s="147"/>
      <c r="K79" s="136">
        <v>10</v>
      </c>
      <c r="L79" s="136">
        <f t="shared" si="6"/>
        <v>0</v>
      </c>
      <c r="M79" s="137">
        <f t="shared" si="7"/>
        <v>0</v>
      </c>
      <c r="N79" s="609"/>
      <c r="O79" s="147"/>
      <c r="P79" s="136">
        <v>0</v>
      </c>
      <c r="Q79" s="136">
        <f t="shared" si="8"/>
        <v>0</v>
      </c>
      <c r="R79" s="137">
        <f t="shared" si="9"/>
        <v>0</v>
      </c>
      <c r="S79" s="387" t="e" cm="1">
        <f t="array" ref="S79">_xlfn.IFS(E79="Air",R79,E79="Sea",M79,E79="Air+Sea",M79+R79)</f>
        <v>#N/A</v>
      </c>
    </row>
    <row r="80" spans="1:19" x14ac:dyDescent="0.25">
      <c r="A80" s="1063"/>
      <c r="B80" s="460" t="s">
        <v>422</v>
      </c>
      <c r="C80" s="131" t="s">
        <v>423</v>
      </c>
      <c r="D80" s="131"/>
      <c r="E80" s="131"/>
      <c r="F80" s="131"/>
      <c r="G80" s="132"/>
      <c r="H80" s="133"/>
      <c r="I80" s="460"/>
      <c r="J80" s="147"/>
      <c r="K80" s="136">
        <v>10</v>
      </c>
      <c r="L80" s="136">
        <f t="shared" si="6"/>
        <v>0</v>
      </c>
      <c r="M80" s="137">
        <f t="shared" si="7"/>
        <v>0</v>
      </c>
      <c r="N80" s="609"/>
      <c r="O80" s="147"/>
      <c r="P80" s="136">
        <v>0</v>
      </c>
      <c r="Q80" s="136">
        <f t="shared" si="8"/>
        <v>0</v>
      </c>
      <c r="R80" s="137">
        <f t="shared" si="9"/>
        <v>0</v>
      </c>
      <c r="S80" s="387" t="e" cm="1">
        <f t="array" ref="S80">_xlfn.IFS(E80="Air",R80,E80="Sea",M80,E80="Air+Sea",M80+R80)</f>
        <v>#N/A</v>
      </c>
    </row>
    <row r="81" spans="1:19" x14ac:dyDescent="0.25">
      <c r="A81" s="1063"/>
      <c r="B81" s="460" t="s">
        <v>424</v>
      </c>
      <c r="C81" s="131" t="s">
        <v>402</v>
      </c>
      <c r="D81" s="131"/>
      <c r="E81" s="131"/>
      <c r="F81" s="131"/>
      <c r="G81" s="132"/>
      <c r="H81" s="133"/>
      <c r="I81" s="460"/>
      <c r="J81" s="147"/>
      <c r="K81" s="136">
        <v>10</v>
      </c>
      <c r="L81" s="136">
        <f t="shared" si="6"/>
        <v>0</v>
      </c>
      <c r="M81" s="137">
        <f t="shared" si="7"/>
        <v>0</v>
      </c>
      <c r="N81" s="609"/>
      <c r="O81" s="147"/>
      <c r="P81" s="136">
        <v>0</v>
      </c>
      <c r="Q81" s="136">
        <f t="shared" si="8"/>
        <v>0</v>
      </c>
      <c r="R81" s="137">
        <f t="shared" si="9"/>
        <v>0</v>
      </c>
      <c r="S81" s="387" t="e" cm="1">
        <f t="array" ref="S81">_xlfn.IFS(E81="Air",R81,E81="Sea",M81,E81="Air+Sea",M81+R81)</f>
        <v>#N/A</v>
      </c>
    </row>
    <row r="82" spans="1:19" x14ac:dyDescent="0.25">
      <c r="A82" s="1063"/>
      <c r="B82" s="531" t="s">
        <v>425</v>
      </c>
      <c r="C82" s="152" t="s">
        <v>426</v>
      </c>
      <c r="D82" s="152"/>
      <c r="E82" s="152" t="s">
        <v>11</v>
      </c>
      <c r="F82" s="152">
        <v>216</v>
      </c>
      <c r="G82" s="153"/>
      <c r="H82" s="168"/>
      <c r="I82" s="608"/>
      <c r="J82" s="170">
        <v>1</v>
      </c>
      <c r="K82" s="157">
        <v>10</v>
      </c>
      <c r="L82" s="157">
        <f t="shared" si="6"/>
        <v>0</v>
      </c>
      <c r="M82" s="535">
        <f t="shared" si="7"/>
        <v>0</v>
      </c>
      <c r="N82" s="585"/>
      <c r="O82" s="366"/>
      <c r="P82" s="365">
        <v>0</v>
      </c>
      <c r="Q82" s="365">
        <f t="shared" si="8"/>
        <v>0</v>
      </c>
      <c r="R82" s="344">
        <f t="shared" si="9"/>
        <v>0</v>
      </c>
      <c r="S82" s="386" cm="1">
        <f t="array" ref="S82">_xlfn.IFS(E82="Air",R82,E82="Sea",M82,E82="Air+Sea",M82+R82)</f>
        <v>0</v>
      </c>
    </row>
    <row r="83" spans="1:19" ht="15.75" thickBot="1" x14ac:dyDescent="0.3">
      <c r="A83" s="1064"/>
      <c r="B83" s="461" t="s">
        <v>427</v>
      </c>
      <c r="C83" s="173" t="s">
        <v>428</v>
      </c>
      <c r="D83" s="173"/>
      <c r="E83" s="173"/>
      <c r="F83" s="173"/>
      <c r="G83" s="174"/>
      <c r="H83" s="175"/>
      <c r="I83" s="461"/>
      <c r="J83" s="448"/>
      <c r="K83" s="245">
        <v>10</v>
      </c>
      <c r="L83" s="245">
        <f t="shared" si="6"/>
        <v>0</v>
      </c>
      <c r="M83" s="453">
        <f t="shared" si="7"/>
        <v>0</v>
      </c>
      <c r="N83" s="610"/>
      <c r="O83" s="448"/>
      <c r="P83" s="245">
        <v>0</v>
      </c>
      <c r="Q83" s="245">
        <f t="shared" si="8"/>
        <v>0</v>
      </c>
      <c r="R83" s="453">
        <f t="shared" si="9"/>
        <v>0</v>
      </c>
      <c r="S83" s="388" t="e" cm="1">
        <f t="array" ref="S83">_xlfn.IFS(E83="Air",R83,E83="Sea",M83,E83="Air+Sea",M83+R83)</f>
        <v>#N/A</v>
      </c>
    </row>
    <row r="84" spans="1:19" ht="15.75" thickBot="1" x14ac:dyDescent="0.3">
      <c r="A84" s="184"/>
      <c r="I84" s="191"/>
      <c r="M84" s="267"/>
      <c r="N84" s="191"/>
      <c r="S84" s="407"/>
    </row>
    <row r="85" spans="1:19" ht="90" x14ac:dyDescent="0.25">
      <c r="A85" s="184"/>
      <c r="I85" s="191"/>
      <c r="J85" s="192" t="s">
        <v>429</v>
      </c>
      <c r="K85" s="193">
        <f>IF([2]Booking_SGN!$B$2="SGN",INDEX([2]!volume,MATCH($I$11,[2]!customer,0),MATCH([2]Booking_SGN!$C$3,[2]!week,0)),0)</f>
        <v>11</v>
      </c>
      <c r="L85" s="193">
        <f>SUM(L13:L83)</f>
        <v>7766.75</v>
      </c>
      <c r="M85" s="194">
        <f>SUM(M13:M83)</f>
        <v>796.57500000000016</v>
      </c>
      <c r="N85" s="191"/>
      <c r="O85" s="192" t="s">
        <v>429</v>
      </c>
      <c r="P85" s="193">
        <f>IF([2]Booking_SGN!$B$2="SGN",INDEX([2]!volume,MATCH($N$11,[2]!customer,0),MATCH([2]Booking_SGN!$C$3,[2]!week,0)),0)</f>
        <v>0</v>
      </c>
      <c r="Q85" s="193">
        <f>SUM(Q13:Q83)</f>
        <v>265</v>
      </c>
      <c r="R85" s="194">
        <f>SUM(R13:R83)</f>
        <v>0</v>
      </c>
      <c r="S85" s="195">
        <f t="shared" ref="S85:S86" si="10">R85+M85</f>
        <v>796.57500000000016</v>
      </c>
    </row>
    <row r="86" spans="1:19" ht="15.75" thickBot="1" x14ac:dyDescent="0.3">
      <c r="A86" s="184"/>
      <c r="I86" s="191"/>
      <c r="J86" s="197" t="s">
        <v>430</v>
      </c>
      <c r="K86" s="198"/>
      <c r="L86" s="198"/>
      <c r="M86" s="199">
        <f>M85*K85/40/3600</f>
        <v>6.0849479166666685E-2</v>
      </c>
      <c r="N86" s="191"/>
      <c r="O86" s="197" t="s">
        <v>430</v>
      </c>
      <c r="P86" s="198"/>
      <c r="Q86" s="198"/>
      <c r="R86" s="199">
        <f>R85*P85/40/3600</f>
        <v>0</v>
      </c>
      <c r="S86" s="200">
        <f t="shared" si="10"/>
        <v>6.0849479166666685E-2</v>
      </c>
    </row>
    <row r="87" spans="1:19" ht="15.75" thickBot="1" x14ac:dyDescent="0.3">
      <c r="I87" s="191"/>
      <c r="M87" s="267"/>
      <c r="N87" s="191"/>
      <c r="S87" s="407"/>
    </row>
    <row r="88" spans="1:19" ht="15" customHeight="1" x14ac:dyDescent="0.25">
      <c r="A88" s="1045" t="s">
        <v>431</v>
      </c>
      <c r="B88" s="554" t="s">
        <v>502</v>
      </c>
      <c r="C88" s="554" t="s">
        <v>308</v>
      </c>
      <c r="D88" s="555" t="s">
        <v>503</v>
      </c>
      <c r="E88" s="208" t="s">
        <v>11</v>
      </c>
      <c r="F88" s="556"/>
      <c r="G88" s="211">
        <v>90</v>
      </c>
      <c r="H88" s="581"/>
      <c r="I88" s="573"/>
      <c r="J88" s="557">
        <v>0.9</v>
      </c>
      <c r="K88" s="558">
        <v>10</v>
      </c>
      <c r="L88" s="558">
        <f t="shared" ref="L88" si="11">IF(C88="APLL BK",G88,G88*J88)</f>
        <v>81</v>
      </c>
      <c r="M88" s="588">
        <f t="shared" ref="M88:M116" si="12">IFERROR(IF(OR(E88="Sea",E88="Air+Sea"),IF(C88="APLL BK",G88*IF(I88="",1,I88),L88/K88*IF(I88="",1,I88)),0),0)</f>
        <v>8.1</v>
      </c>
      <c r="N88" s="584"/>
      <c r="O88" s="361"/>
      <c r="P88" s="218">
        <v>0</v>
      </c>
      <c r="Q88" s="218">
        <f t="shared" ref="Q88" si="13">IF(C88="APLL BK",G88,G88*O88)</f>
        <v>0</v>
      </c>
      <c r="R88" s="373">
        <f t="shared" ref="R88:R116" si="14">IFERROR(IF(OR(E88="Air",E88="Air+Sea"),IF(C88="APLL BK",G88*IF(N88="",1,N88),Q88/P88*IF(N88="",1,N88)),0),0)</f>
        <v>0</v>
      </c>
      <c r="S88" s="589" cm="1">
        <f t="array" ref="S88">_xlfn.IFS(E88="Air",R88,E88="Sea",M88,E88="Air+Sea",M88+R88)</f>
        <v>8.1</v>
      </c>
    </row>
    <row r="89" spans="1:19" x14ac:dyDescent="0.25">
      <c r="A89" s="1046"/>
      <c r="B89" s="318" t="s">
        <v>504</v>
      </c>
      <c r="C89" s="318" t="s">
        <v>308</v>
      </c>
      <c r="D89" s="318" t="s">
        <v>505</v>
      </c>
      <c r="E89" s="150" t="s">
        <v>11</v>
      </c>
      <c r="F89" s="311"/>
      <c r="G89" s="224">
        <v>90</v>
      </c>
      <c r="H89" s="232"/>
      <c r="I89" s="394"/>
      <c r="J89" s="331">
        <v>0.9</v>
      </c>
      <c r="K89" s="124">
        <v>10</v>
      </c>
      <c r="L89" s="124">
        <f t="shared" ref="L89:L116" si="15">IF(C89="APLL BK",G89,G89*J89)</f>
        <v>81</v>
      </c>
      <c r="M89" s="125">
        <f t="shared" si="12"/>
        <v>8.1</v>
      </c>
      <c r="N89" s="585"/>
      <c r="O89" s="366"/>
      <c r="P89" s="365">
        <v>0</v>
      </c>
      <c r="Q89" s="365">
        <f t="shared" ref="Q89:Q116" si="16">IF(C89="APLL BK",G89,G89*O89)</f>
        <v>0</v>
      </c>
      <c r="R89" s="344">
        <f t="shared" si="14"/>
        <v>0</v>
      </c>
      <c r="S89" s="386" cm="1">
        <f t="array" ref="S89">_xlfn.IFS(E89="Air",R89,E89="Sea",M89,E89="Air+Sea",M89+R89)</f>
        <v>8.1</v>
      </c>
    </row>
    <row r="90" spans="1:19" x14ac:dyDescent="0.25">
      <c r="A90" s="1046"/>
      <c r="B90" s="150" t="s">
        <v>262</v>
      </c>
      <c r="C90" s="150" t="s">
        <v>263</v>
      </c>
      <c r="D90" s="150" t="s">
        <v>262</v>
      </c>
      <c r="E90" s="150" t="s">
        <v>11</v>
      </c>
      <c r="F90" s="150"/>
      <c r="G90" s="145">
        <v>60</v>
      </c>
      <c r="H90" s="232"/>
      <c r="I90" s="421"/>
      <c r="J90" s="331">
        <v>1</v>
      </c>
      <c r="K90" s="124">
        <v>10</v>
      </c>
      <c r="L90" s="124">
        <f t="shared" si="15"/>
        <v>60</v>
      </c>
      <c r="M90" s="125">
        <f t="shared" si="12"/>
        <v>6</v>
      </c>
      <c r="N90" s="585"/>
      <c r="O90" s="366"/>
      <c r="P90" s="365">
        <v>0</v>
      </c>
      <c r="Q90" s="365">
        <f t="shared" si="16"/>
        <v>0</v>
      </c>
      <c r="R90" s="344">
        <f t="shared" si="14"/>
        <v>0</v>
      </c>
      <c r="S90" s="386" cm="1">
        <f t="array" ref="S90">_xlfn.IFS(E90="Air",R90,E90="Sea",M90,E90="Air+Sea",M90+R90)</f>
        <v>6</v>
      </c>
    </row>
    <row r="91" spans="1:19" x14ac:dyDescent="0.25">
      <c r="A91" s="1046"/>
      <c r="B91" s="150" t="s">
        <v>250</v>
      </c>
      <c r="C91" s="150" t="s">
        <v>180</v>
      </c>
      <c r="D91" s="150" t="s">
        <v>250</v>
      </c>
      <c r="E91" s="150" t="s">
        <v>11</v>
      </c>
      <c r="F91" s="150"/>
      <c r="G91" s="145">
        <v>55</v>
      </c>
      <c r="H91" s="232"/>
      <c r="I91" s="421"/>
      <c r="J91" s="331">
        <v>1</v>
      </c>
      <c r="K91" s="124">
        <v>10</v>
      </c>
      <c r="L91" s="124">
        <f t="shared" si="15"/>
        <v>55</v>
      </c>
      <c r="M91" s="125">
        <f t="shared" si="12"/>
        <v>5.5</v>
      </c>
      <c r="N91" s="585"/>
      <c r="O91" s="366"/>
      <c r="P91" s="365">
        <v>0</v>
      </c>
      <c r="Q91" s="365">
        <f t="shared" si="16"/>
        <v>0</v>
      </c>
      <c r="R91" s="344">
        <f t="shared" si="14"/>
        <v>0</v>
      </c>
      <c r="S91" s="386" cm="1">
        <f t="array" ref="S91">_xlfn.IFS(E91="Air",R91,E91="Sea",M91,E91="Air+Sea",M91+R91)</f>
        <v>5.5</v>
      </c>
    </row>
    <row r="92" spans="1:19" x14ac:dyDescent="0.25">
      <c r="A92" s="1046"/>
      <c r="B92" s="120" t="s">
        <v>396</v>
      </c>
      <c r="C92" s="120" t="s">
        <v>180</v>
      </c>
      <c r="D92" s="120" t="s">
        <v>396</v>
      </c>
      <c r="E92" s="150" t="s">
        <v>11</v>
      </c>
      <c r="F92" s="120"/>
      <c r="G92" s="121">
        <v>70</v>
      </c>
      <c r="H92" s="232"/>
      <c r="I92" s="459"/>
      <c r="J92" s="331">
        <v>7</v>
      </c>
      <c r="K92" s="124">
        <v>10</v>
      </c>
      <c r="L92" s="124">
        <f t="shared" si="15"/>
        <v>490</v>
      </c>
      <c r="M92" s="125">
        <f t="shared" si="12"/>
        <v>49</v>
      </c>
      <c r="N92" s="586"/>
      <c r="O92" s="366"/>
      <c r="P92" s="136">
        <v>0</v>
      </c>
      <c r="Q92" s="365">
        <f t="shared" si="16"/>
        <v>0</v>
      </c>
      <c r="R92" s="344">
        <f t="shared" si="14"/>
        <v>0</v>
      </c>
      <c r="S92" s="386" cm="1">
        <f t="array" ref="S92">_xlfn.IFS(E92="Air",R92,E92="Sea",M92,E92="Air+Sea",M92+R92)</f>
        <v>49</v>
      </c>
    </row>
    <row r="93" spans="1:19" x14ac:dyDescent="0.25">
      <c r="A93" s="1046"/>
      <c r="B93" s="150" t="s">
        <v>688</v>
      </c>
      <c r="C93" s="150" t="s">
        <v>180</v>
      </c>
      <c r="D93" s="150" t="s">
        <v>688</v>
      </c>
      <c r="E93" s="150" t="s">
        <v>11</v>
      </c>
      <c r="F93" s="150"/>
      <c r="G93" s="145">
        <v>115</v>
      </c>
      <c r="H93" s="232"/>
      <c r="I93" s="421"/>
      <c r="J93" s="331">
        <v>1</v>
      </c>
      <c r="K93" s="124">
        <v>10</v>
      </c>
      <c r="L93" s="124">
        <f t="shared" si="15"/>
        <v>115</v>
      </c>
      <c r="M93" s="125">
        <f t="shared" si="12"/>
        <v>11.5</v>
      </c>
      <c r="N93" s="585"/>
      <c r="O93" s="366"/>
      <c r="P93" s="365">
        <v>0</v>
      </c>
      <c r="Q93" s="365">
        <f t="shared" si="16"/>
        <v>0</v>
      </c>
      <c r="R93" s="344">
        <f t="shared" si="14"/>
        <v>0</v>
      </c>
      <c r="S93" s="386" cm="1">
        <f t="array" ref="S93">_xlfn.IFS(E93="Air",R93,E93="Sea",M93,E93="Air+Sea",M93+R93)</f>
        <v>11.5</v>
      </c>
    </row>
    <row r="94" spans="1:19" ht="35.25" customHeight="1" x14ac:dyDescent="0.25">
      <c r="A94" s="1046"/>
      <c r="B94" s="150" t="s">
        <v>434</v>
      </c>
      <c r="C94" s="367" t="s">
        <v>308</v>
      </c>
      <c r="D94" s="150" t="s">
        <v>435</v>
      </c>
      <c r="E94" s="150" t="s">
        <v>11</v>
      </c>
      <c r="F94" s="311" t="s">
        <v>689</v>
      </c>
      <c r="G94" s="224">
        <v>25</v>
      </c>
      <c r="H94" s="442"/>
      <c r="I94" s="482"/>
      <c r="J94" s="331">
        <v>1</v>
      </c>
      <c r="K94" s="124">
        <v>10</v>
      </c>
      <c r="L94" s="124">
        <f t="shared" si="15"/>
        <v>25</v>
      </c>
      <c r="M94" s="125">
        <f t="shared" si="12"/>
        <v>2.5</v>
      </c>
      <c r="N94" s="585"/>
      <c r="O94" s="366"/>
      <c r="P94" s="365">
        <v>0</v>
      </c>
      <c r="Q94" s="365">
        <f t="shared" si="16"/>
        <v>0</v>
      </c>
      <c r="R94" s="344">
        <f t="shared" si="14"/>
        <v>0</v>
      </c>
      <c r="S94" s="386" cm="1">
        <f t="array" ref="S94">_xlfn.IFS(E94="Air",R94,E94="Sea",M94,E94="Air+Sea",M94+R94)</f>
        <v>2.5</v>
      </c>
    </row>
    <row r="95" spans="1:19" ht="27" customHeight="1" x14ac:dyDescent="0.25">
      <c r="A95" s="1046"/>
      <c r="B95" s="150" t="s">
        <v>689</v>
      </c>
      <c r="C95" s="367" t="s">
        <v>308</v>
      </c>
      <c r="D95" s="150" t="s">
        <v>436</v>
      </c>
      <c r="E95" s="150" t="s">
        <v>11</v>
      </c>
      <c r="F95" s="311" t="s">
        <v>689</v>
      </c>
      <c r="G95" s="224">
        <v>5</v>
      </c>
      <c r="H95" s="442"/>
      <c r="I95" s="482"/>
      <c r="J95" s="331">
        <v>1</v>
      </c>
      <c r="K95" s="124">
        <v>10</v>
      </c>
      <c r="L95" s="124">
        <f t="shared" si="15"/>
        <v>5</v>
      </c>
      <c r="M95" s="125">
        <f t="shared" si="12"/>
        <v>0.5</v>
      </c>
      <c r="N95" s="585"/>
      <c r="O95" s="366"/>
      <c r="P95" s="365">
        <v>0</v>
      </c>
      <c r="Q95" s="365">
        <f t="shared" si="16"/>
        <v>0</v>
      </c>
      <c r="R95" s="344">
        <f t="shared" si="14"/>
        <v>0</v>
      </c>
      <c r="S95" s="386" cm="1">
        <f t="array" ref="S95">_xlfn.IFS(E95="Air",R95,E95="Sea",M95,E95="Air+Sea",M95+R95)</f>
        <v>0.5</v>
      </c>
    </row>
    <row r="96" spans="1:19" x14ac:dyDescent="0.25">
      <c r="A96" s="1046"/>
      <c r="B96" s="150" t="s">
        <v>689</v>
      </c>
      <c r="C96" s="367" t="s">
        <v>308</v>
      </c>
      <c r="D96" s="150" t="s">
        <v>437</v>
      </c>
      <c r="E96" s="150" t="s">
        <v>11</v>
      </c>
      <c r="F96" s="311" t="s">
        <v>689</v>
      </c>
      <c r="G96" s="224">
        <v>5</v>
      </c>
      <c r="H96" s="442"/>
      <c r="I96" s="482"/>
      <c r="J96" s="331">
        <v>1</v>
      </c>
      <c r="K96" s="124">
        <v>10</v>
      </c>
      <c r="L96" s="124">
        <f t="shared" si="15"/>
        <v>5</v>
      </c>
      <c r="M96" s="125">
        <f t="shared" si="12"/>
        <v>0.5</v>
      </c>
      <c r="N96" s="585"/>
      <c r="O96" s="366"/>
      <c r="P96" s="365">
        <v>0</v>
      </c>
      <c r="Q96" s="365">
        <f t="shared" si="16"/>
        <v>0</v>
      </c>
      <c r="R96" s="344">
        <f t="shared" si="14"/>
        <v>0</v>
      </c>
      <c r="S96" s="386" cm="1">
        <f t="array" ref="S96">_xlfn.IFS(E96="Air",R96,E96="Sea",M96,E96="Air+Sea",M96+R96)</f>
        <v>0.5</v>
      </c>
    </row>
    <row r="97" spans="1:19" ht="45" x14ac:dyDescent="0.25">
      <c r="A97" s="1046"/>
      <c r="B97" s="150" t="s">
        <v>438</v>
      </c>
      <c r="C97" s="367" t="s">
        <v>150</v>
      </c>
      <c r="D97" s="150" t="s">
        <v>708</v>
      </c>
      <c r="E97" s="150" t="s">
        <v>11</v>
      </c>
      <c r="F97" s="311" t="s">
        <v>689</v>
      </c>
      <c r="G97" s="224">
        <v>10</v>
      </c>
      <c r="H97" s="442"/>
      <c r="I97" s="482"/>
      <c r="J97" s="331"/>
      <c r="K97" s="124">
        <v>10</v>
      </c>
      <c r="L97" s="124">
        <f t="shared" si="15"/>
        <v>10</v>
      </c>
      <c r="M97" s="125">
        <f t="shared" si="12"/>
        <v>10</v>
      </c>
      <c r="N97" s="585"/>
      <c r="O97" s="366"/>
      <c r="P97" s="365">
        <v>0</v>
      </c>
      <c r="Q97" s="365">
        <f t="shared" si="16"/>
        <v>10</v>
      </c>
      <c r="R97" s="344">
        <f t="shared" si="14"/>
        <v>0</v>
      </c>
      <c r="S97" s="386" cm="1">
        <f t="array" ref="S97">_xlfn.IFS(E97="Air",R97,E97="Sea",M97,E97="Air+Sea",M97+R97)</f>
        <v>10</v>
      </c>
    </row>
    <row r="98" spans="1:19" x14ac:dyDescent="0.25">
      <c r="A98" s="1046"/>
      <c r="B98" s="150" t="s">
        <v>689</v>
      </c>
      <c r="C98" s="367" t="s">
        <v>150</v>
      </c>
      <c r="D98" s="150" t="s">
        <v>440</v>
      </c>
      <c r="E98" s="150" t="s">
        <v>11</v>
      </c>
      <c r="F98" s="311" t="s">
        <v>689</v>
      </c>
      <c r="G98" s="224">
        <v>35</v>
      </c>
      <c r="H98" s="442"/>
      <c r="I98" s="482"/>
      <c r="J98" s="331" t="s">
        <v>689</v>
      </c>
      <c r="K98" s="124">
        <v>10</v>
      </c>
      <c r="L98" s="124">
        <f t="shared" si="15"/>
        <v>35</v>
      </c>
      <c r="M98" s="125">
        <f t="shared" si="12"/>
        <v>35</v>
      </c>
      <c r="N98" s="585"/>
      <c r="O98" s="366"/>
      <c r="P98" s="365">
        <v>0</v>
      </c>
      <c r="Q98" s="365">
        <f t="shared" si="16"/>
        <v>35</v>
      </c>
      <c r="R98" s="344">
        <f t="shared" si="14"/>
        <v>0</v>
      </c>
      <c r="S98" s="386" cm="1">
        <f t="array" ref="S98">_xlfn.IFS(E98="Air",R98,E98="Sea",M98,E98="Air+Sea",M98+R98)</f>
        <v>35</v>
      </c>
    </row>
    <row r="99" spans="1:19" x14ac:dyDescent="0.25">
      <c r="A99" s="1046"/>
      <c r="B99" s="150" t="s">
        <v>689</v>
      </c>
      <c r="C99" s="367" t="s">
        <v>150</v>
      </c>
      <c r="D99" s="150" t="s">
        <v>240</v>
      </c>
      <c r="E99" s="150" t="s">
        <v>11</v>
      </c>
      <c r="F99" s="311" t="s">
        <v>689</v>
      </c>
      <c r="G99" s="224">
        <v>5</v>
      </c>
      <c r="H99" s="442"/>
      <c r="I99" s="482"/>
      <c r="J99" s="331" t="s">
        <v>689</v>
      </c>
      <c r="K99" s="124">
        <v>10</v>
      </c>
      <c r="L99" s="124">
        <f t="shared" si="15"/>
        <v>5</v>
      </c>
      <c r="M99" s="125">
        <f t="shared" si="12"/>
        <v>5</v>
      </c>
      <c r="N99" s="585"/>
      <c r="O99" s="366"/>
      <c r="P99" s="365">
        <v>0</v>
      </c>
      <c r="Q99" s="365">
        <f t="shared" si="16"/>
        <v>5</v>
      </c>
      <c r="R99" s="344">
        <f t="shared" si="14"/>
        <v>0</v>
      </c>
      <c r="S99" s="386" cm="1">
        <f t="array" ref="S99">_xlfn.IFS(E99="Air",R99,E99="Sea",M99,E99="Air+Sea",M99+R99)</f>
        <v>5</v>
      </c>
    </row>
    <row r="100" spans="1:19" x14ac:dyDescent="0.25">
      <c r="A100" s="1046"/>
      <c r="B100" s="150" t="s">
        <v>689</v>
      </c>
      <c r="C100" s="367" t="s">
        <v>150</v>
      </c>
      <c r="D100" s="150" t="s">
        <v>441</v>
      </c>
      <c r="E100" s="150" t="s">
        <v>11</v>
      </c>
      <c r="F100" s="311" t="s">
        <v>689</v>
      </c>
      <c r="G100" s="224">
        <v>10</v>
      </c>
      <c r="H100" s="442"/>
      <c r="I100" s="482"/>
      <c r="J100" s="331" t="s">
        <v>689</v>
      </c>
      <c r="K100" s="124">
        <v>10</v>
      </c>
      <c r="L100" s="124">
        <f t="shared" si="15"/>
        <v>10</v>
      </c>
      <c r="M100" s="125">
        <f t="shared" si="12"/>
        <v>10</v>
      </c>
      <c r="N100" s="585"/>
      <c r="O100" s="366"/>
      <c r="P100" s="365">
        <v>0</v>
      </c>
      <c r="Q100" s="365">
        <f t="shared" si="16"/>
        <v>10</v>
      </c>
      <c r="R100" s="344">
        <f t="shared" si="14"/>
        <v>0</v>
      </c>
      <c r="S100" s="386" cm="1">
        <f t="array" ref="S100">_xlfn.IFS(E100="Air",R100,E100="Sea",M100,E100="Air+Sea",M100+R100)</f>
        <v>10</v>
      </c>
    </row>
    <row r="101" spans="1:19" ht="60" x14ac:dyDescent="0.25">
      <c r="A101" s="1046"/>
      <c r="B101" s="539" t="s">
        <v>694</v>
      </c>
      <c r="C101" s="540" t="s">
        <v>180</v>
      </c>
      <c r="D101" s="625" t="s">
        <v>709</v>
      </c>
      <c r="E101" s="539" t="s">
        <v>11</v>
      </c>
      <c r="F101" s="541">
        <v>30</v>
      </c>
      <c r="G101" s="343">
        <v>90</v>
      </c>
      <c r="H101" s="325"/>
      <c r="I101" s="633"/>
      <c r="J101" s="545">
        <v>1</v>
      </c>
      <c r="K101" s="543">
        <v>10</v>
      </c>
      <c r="L101" s="345">
        <f t="shared" si="15"/>
        <v>90</v>
      </c>
      <c r="M101" s="347">
        <f t="shared" si="12"/>
        <v>9</v>
      </c>
      <c r="N101" s="585"/>
      <c r="O101" s="366"/>
      <c r="P101" s="365">
        <v>0</v>
      </c>
      <c r="Q101" s="365">
        <f t="shared" si="16"/>
        <v>0</v>
      </c>
      <c r="R101" s="344">
        <f t="shared" si="14"/>
        <v>0</v>
      </c>
      <c r="S101" s="409" cm="1">
        <f t="array" ref="S101">_xlfn.IFS(E101="Air",R101,E101="Sea",M101,E101="Air+Sea",M101+R101)</f>
        <v>9</v>
      </c>
    </row>
    <row r="102" spans="1:19" ht="16.5" customHeight="1" x14ac:dyDescent="0.25">
      <c r="A102" s="1046"/>
      <c r="B102" s="150" t="s">
        <v>689</v>
      </c>
      <c r="C102" s="540" t="s">
        <v>150</v>
      </c>
      <c r="D102" s="539" t="s">
        <v>696</v>
      </c>
      <c r="E102" s="539" t="s">
        <v>11</v>
      </c>
      <c r="F102" s="541">
        <v>71</v>
      </c>
      <c r="G102" s="343">
        <v>200</v>
      </c>
      <c r="H102" s="325"/>
      <c r="I102" s="633"/>
      <c r="J102" s="545"/>
      <c r="K102" s="543">
        <v>10</v>
      </c>
      <c r="L102" s="345">
        <f t="shared" si="15"/>
        <v>200</v>
      </c>
      <c r="M102" s="347">
        <f t="shared" si="12"/>
        <v>200</v>
      </c>
      <c r="N102" s="585"/>
      <c r="O102" s="366"/>
      <c r="P102" s="365">
        <v>0</v>
      </c>
      <c r="Q102" s="365">
        <f t="shared" si="16"/>
        <v>200</v>
      </c>
      <c r="R102" s="344">
        <f t="shared" si="14"/>
        <v>0</v>
      </c>
      <c r="S102" s="409" cm="1">
        <f t="array" ref="S102">_xlfn.IFS(E102="Air",R102,E102="Sea",M102,E102="Air+Sea",M102+R102)</f>
        <v>200</v>
      </c>
    </row>
    <row r="103" spans="1:19" x14ac:dyDescent="0.25">
      <c r="A103" s="1046"/>
      <c r="B103" s="150" t="s">
        <v>689</v>
      </c>
      <c r="C103" s="367" t="s">
        <v>451</v>
      </c>
      <c r="D103" s="150" t="s">
        <v>455</v>
      </c>
      <c r="E103" s="150" t="s">
        <v>11</v>
      </c>
      <c r="F103" s="311" t="s">
        <v>689</v>
      </c>
      <c r="G103" s="224">
        <v>75</v>
      </c>
      <c r="H103" s="442"/>
      <c r="I103" s="579">
        <v>0.01</v>
      </c>
      <c r="J103" s="331">
        <v>1</v>
      </c>
      <c r="K103" s="637">
        <v>10</v>
      </c>
      <c r="L103" s="124">
        <f t="shared" si="15"/>
        <v>75</v>
      </c>
      <c r="M103" s="125">
        <f t="shared" si="12"/>
        <v>7.4999999999999997E-2</v>
      </c>
      <c r="N103" s="585"/>
      <c r="O103" s="366"/>
      <c r="P103" s="365">
        <v>0</v>
      </c>
      <c r="Q103" s="365">
        <f t="shared" si="16"/>
        <v>0</v>
      </c>
      <c r="R103" s="344">
        <f t="shared" si="14"/>
        <v>0</v>
      </c>
      <c r="S103" s="386" cm="1">
        <f t="array" ref="S103">_xlfn.IFS(E103="Air",R103,E103="Sea",M103,E103="Air+Sea",M103+R103)</f>
        <v>7.4999999999999997E-2</v>
      </c>
    </row>
    <row r="104" spans="1:19" x14ac:dyDescent="0.25">
      <c r="A104" s="1046"/>
      <c r="B104" s="150" t="s">
        <v>689</v>
      </c>
      <c r="C104" s="367" t="s">
        <v>150</v>
      </c>
      <c r="D104" s="150" t="s">
        <v>457</v>
      </c>
      <c r="E104" s="150" t="s">
        <v>11</v>
      </c>
      <c r="F104" s="311" t="s">
        <v>689</v>
      </c>
      <c r="G104" s="224">
        <v>75</v>
      </c>
      <c r="H104" s="442"/>
      <c r="I104" s="579">
        <v>0.02</v>
      </c>
      <c r="J104" s="331"/>
      <c r="K104" s="637">
        <v>10</v>
      </c>
      <c r="L104" s="124">
        <f t="shared" si="15"/>
        <v>75</v>
      </c>
      <c r="M104" s="125">
        <f t="shared" si="12"/>
        <v>1.5</v>
      </c>
      <c r="N104" s="585"/>
      <c r="O104" s="366"/>
      <c r="P104" s="365">
        <v>0</v>
      </c>
      <c r="Q104" s="365">
        <f t="shared" si="16"/>
        <v>75</v>
      </c>
      <c r="R104" s="344">
        <f t="shared" si="14"/>
        <v>0</v>
      </c>
      <c r="S104" s="386" cm="1">
        <f t="array" ref="S104">_xlfn.IFS(E104="Air",R104,E104="Sea",M104,E104="Air+Sea",M104+R104)</f>
        <v>1.5</v>
      </c>
    </row>
    <row r="105" spans="1:19" x14ac:dyDescent="0.25">
      <c r="A105" s="1046"/>
      <c r="B105" s="150" t="s">
        <v>458</v>
      </c>
      <c r="C105" s="367" t="s">
        <v>451</v>
      </c>
      <c r="D105" s="150" t="s">
        <v>459</v>
      </c>
      <c r="E105" s="150" t="s">
        <v>11</v>
      </c>
      <c r="F105" s="311" t="s">
        <v>689</v>
      </c>
      <c r="G105" s="224">
        <v>5</v>
      </c>
      <c r="H105" s="442"/>
      <c r="J105" s="331">
        <v>1</v>
      </c>
      <c r="K105" s="637">
        <v>10</v>
      </c>
      <c r="L105" s="124">
        <f t="shared" si="15"/>
        <v>5</v>
      </c>
      <c r="M105" s="125">
        <f t="shared" si="12"/>
        <v>0.5</v>
      </c>
      <c r="N105" s="585"/>
      <c r="O105" s="366"/>
      <c r="P105" s="365">
        <v>0</v>
      </c>
      <c r="Q105" s="365">
        <f t="shared" si="16"/>
        <v>0</v>
      </c>
      <c r="R105" s="344">
        <f t="shared" si="14"/>
        <v>0</v>
      </c>
      <c r="S105" s="386" cm="1">
        <f t="array" ref="S105">_xlfn.IFS(E105="Air",R105,E105="Sea",M105,E105="Air+Sea",M105+R105)</f>
        <v>0.5</v>
      </c>
    </row>
    <row r="106" spans="1:19" x14ac:dyDescent="0.25">
      <c r="A106" s="1046"/>
      <c r="B106" s="150" t="s">
        <v>689</v>
      </c>
      <c r="C106" s="367" t="s">
        <v>451</v>
      </c>
      <c r="D106" s="150" t="s">
        <v>460</v>
      </c>
      <c r="E106" s="150" t="s">
        <v>11</v>
      </c>
      <c r="F106" s="311" t="s">
        <v>689</v>
      </c>
      <c r="G106" s="224">
        <v>15</v>
      </c>
      <c r="H106" s="442"/>
      <c r="I106" s="482"/>
      <c r="J106" s="331">
        <v>1</v>
      </c>
      <c r="K106" s="637">
        <v>10</v>
      </c>
      <c r="L106" s="124">
        <f t="shared" si="15"/>
        <v>15</v>
      </c>
      <c r="M106" s="125">
        <f t="shared" si="12"/>
        <v>1.5</v>
      </c>
      <c r="N106" s="585"/>
      <c r="O106" s="366"/>
      <c r="P106" s="365">
        <v>0</v>
      </c>
      <c r="Q106" s="365">
        <f t="shared" si="16"/>
        <v>0</v>
      </c>
      <c r="R106" s="344">
        <f t="shared" si="14"/>
        <v>0</v>
      </c>
      <c r="S106" s="386" cm="1">
        <f t="array" ref="S106">_xlfn.IFS(E106="Air",R106,E106="Sea",M106,E106="Air+Sea",M106+R106)</f>
        <v>1.5</v>
      </c>
    </row>
    <row r="107" spans="1:19" ht="18.75" customHeight="1" x14ac:dyDescent="0.25">
      <c r="A107" s="1046"/>
      <c r="B107" s="150" t="s">
        <v>689</v>
      </c>
      <c r="C107" s="540" t="s">
        <v>180</v>
      </c>
      <c r="D107" s="539" t="s">
        <v>701</v>
      </c>
      <c r="E107" s="539" t="s">
        <v>11</v>
      </c>
      <c r="F107" s="541">
        <v>5</v>
      </c>
      <c r="G107" s="542">
        <v>5</v>
      </c>
      <c r="H107" s="325"/>
      <c r="I107" s="483"/>
      <c r="J107" s="545">
        <v>1</v>
      </c>
      <c r="K107" s="543">
        <v>10</v>
      </c>
      <c r="L107" s="345">
        <f t="shared" si="15"/>
        <v>5</v>
      </c>
      <c r="M107" s="347">
        <f t="shared" si="12"/>
        <v>0.5</v>
      </c>
      <c r="N107" s="585"/>
      <c r="O107" s="366"/>
      <c r="P107" s="365">
        <v>0</v>
      </c>
      <c r="Q107" s="365">
        <f t="shared" si="16"/>
        <v>0</v>
      </c>
      <c r="R107" s="344">
        <f t="shared" si="14"/>
        <v>0</v>
      </c>
      <c r="S107" s="409" cm="1">
        <f t="array" ref="S107">_xlfn.IFS(E107="Air",R107,E107="Sea",M107,E107="Air+Sea",M107+R107)</f>
        <v>0.5</v>
      </c>
    </row>
    <row r="108" spans="1:19" x14ac:dyDescent="0.25">
      <c r="A108" s="1046"/>
      <c r="B108" s="150" t="s">
        <v>689</v>
      </c>
      <c r="C108" s="367" t="s">
        <v>451</v>
      </c>
      <c r="D108" s="150" t="s">
        <v>465</v>
      </c>
      <c r="E108" s="150" t="s">
        <v>11</v>
      </c>
      <c r="F108" s="311" t="s">
        <v>689</v>
      </c>
      <c r="G108" s="224">
        <v>30</v>
      </c>
      <c r="H108" s="442"/>
      <c r="I108" s="482"/>
      <c r="J108" s="331">
        <v>1</v>
      </c>
      <c r="K108" s="637">
        <v>10</v>
      </c>
      <c r="L108" s="124">
        <f t="shared" si="15"/>
        <v>30</v>
      </c>
      <c r="M108" s="125">
        <f t="shared" si="12"/>
        <v>3</v>
      </c>
      <c r="N108" s="585"/>
      <c r="O108" s="366"/>
      <c r="P108" s="365">
        <v>0</v>
      </c>
      <c r="Q108" s="365">
        <f t="shared" si="16"/>
        <v>0</v>
      </c>
      <c r="R108" s="344">
        <f t="shared" si="14"/>
        <v>0</v>
      </c>
      <c r="S108" s="386" cm="1">
        <f t="array" ref="S108">_xlfn.IFS(E108="Air",R108,E108="Sea",M108,E108="Air+Sea",M108+R108)</f>
        <v>3</v>
      </c>
    </row>
    <row r="109" spans="1:19" x14ac:dyDescent="0.25">
      <c r="A109" s="1046"/>
      <c r="B109" s="150" t="s">
        <v>689</v>
      </c>
      <c r="C109" s="367" t="s">
        <v>521</v>
      </c>
      <c r="D109" s="150" t="s">
        <v>466</v>
      </c>
      <c r="E109" s="150" t="s">
        <v>11</v>
      </c>
      <c r="F109" s="311" t="s">
        <v>689</v>
      </c>
      <c r="G109" s="224">
        <v>180</v>
      </c>
      <c r="H109" s="442"/>
      <c r="I109" s="482"/>
      <c r="J109" s="331">
        <v>1</v>
      </c>
      <c r="K109" s="637">
        <v>10</v>
      </c>
      <c r="L109" s="124">
        <f t="shared" si="15"/>
        <v>180</v>
      </c>
      <c r="M109" s="125">
        <f t="shared" si="12"/>
        <v>18</v>
      </c>
      <c r="N109" s="585"/>
      <c r="O109" s="366"/>
      <c r="P109" s="365">
        <v>0</v>
      </c>
      <c r="Q109" s="365">
        <f t="shared" si="16"/>
        <v>0</v>
      </c>
      <c r="R109" s="344">
        <f t="shared" si="14"/>
        <v>0</v>
      </c>
      <c r="S109" s="386" cm="1">
        <f t="array" ref="S109">_xlfn.IFS(E109="Air",R109,E109="Sea",M109,E109="Air+Sea",M109+R109)</f>
        <v>18</v>
      </c>
    </row>
    <row r="110" spans="1:19" x14ac:dyDescent="0.25">
      <c r="A110" s="1046"/>
      <c r="B110" s="150" t="s">
        <v>409</v>
      </c>
      <c r="C110" s="367" t="s">
        <v>314</v>
      </c>
      <c r="D110" s="150" t="s">
        <v>315</v>
      </c>
      <c r="E110" s="150" t="s">
        <v>11</v>
      </c>
      <c r="F110" s="311">
        <v>870</v>
      </c>
      <c r="G110" s="311">
        <v>870</v>
      </c>
      <c r="H110" s="442"/>
      <c r="I110" s="482"/>
      <c r="J110" s="331">
        <v>0.13</v>
      </c>
      <c r="K110" s="637">
        <v>10</v>
      </c>
      <c r="L110" s="124">
        <f t="shared" ref="L110:L112" si="17">IF(C110="APLL BK",G110,G110*J110)</f>
        <v>113.10000000000001</v>
      </c>
      <c r="M110" s="125">
        <f t="shared" si="12"/>
        <v>11.31</v>
      </c>
      <c r="N110" s="585"/>
      <c r="O110" s="366"/>
      <c r="P110" s="365">
        <v>0</v>
      </c>
      <c r="Q110" s="365">
        <f t="shared" ref="Q110:Q112" si="18">IF(C110="APLL BK",G110,G110*O110)</f>
        <v>0</v>
      </c>
      <c r="R110" s="344">
        <f t="shared" si="14"/>
        <v>0</v>
      </c>
      <c r="S110" s="386" cm="1">
        <f t="array" ref="S110">_xlfn.IFS(E110="Air",R110,E110="Sea",M110,E110="Air+Sea",M110+R110)</f>
        <v>11.31</v>
      </c>
    </row>
    <row r="111" spans="1:19" x14ac:dyDescent="0.25">
      <c r="A111" s="1046"/>
      <c r="B111" s="150" t="s">
        <v>410</v>
      </c>
      <c r="C111" s="367" t="s">
        <v>399</v>
      </c>
      <c r="D111" s="150" t="s">
        <v>411</v>
      </c>
      <c r="E111" s="150" t="s">
        <v>11</v>
      </c>
      <c r="F111" s="311">
        <v>180</v>
      </c>
      <c r="G111" s="311">
        <v>180</v>
      </c>
      <c r="H111" s="442"/>
      <c r="I111" s="393">
        <v>0.01</v>
      </c>
      <c r="J111" s="331">
        <v>1</v>
      </c>
      <c r="K111" s="637">
        <v>10</v>
      </c>
      <c r="L111" s="124">
        <f t="shared" si="17"/>
        <v>180</v>
      </c>
      <c r="M111" s="125">
        <f t="shared" si="12"/>
        <v>0.18</v>
      </c>
      <c r="N111" s="585"/>
      <c r="O111" s="366"/>
      <c r="P111" s="365">
        <v>0</v>
      </c>
      <c r="Q111" s="365">
        <f t="shared" si="18"/>
        <v>0</v>
      </c>
      <c r="R111" s="344">
        <f t="shared" si="14"/>
        <v>0</v>
      </c>
      <c r="S111" s="386" cm="1">
        <f t="array" ref="S111">_xlfn.IFS(E111="Air",R111,E111="Sea",M111,E111="Air+Sea",M111+R111)</f>
        <v>0.18</v>
      </c>
    </row>
    <row r="112" spans="1:19" x14ac:dyDescent="0.25">
      <c r="A112" s="1046"/>
      <c r="B112" s="150" t="s">
        <v>412</v>
      </c>
      <c r="C112" s="367" t="s">
        <v>413</v>
      </c>
      <c r="D112" s="150" t="s">
        <v>414</v>
      </c>
      <c r="E112" s="150" t="s">
        <v>11</v>
      </c>
      <c r="F112" s="311">
        <v>120</v>
      </c>
      <c r="G112" s="311">
        <v>120</v>
      </c>
      <c r="H112" s="442"/>
      <c r="I112" s="393">
        <v>0.01</v>
      </c>
      <c r="J112" s="331">
        <v>1</v>
      </c>
      <c r="K112" s="637">
        <v>10</v>
      </c>
      <c r="L112" s="124">
        <f t="shared" si="17"/>
        <v>120</v>
      </c>
      <c r="M112" s="125">
        <f t="shared" si="12"/>
        <v>0.12</v>
      </c>
      <c r="N112" s="585"/>
      <c r="O112" s="366"/>
      <c r="P112" s="365">
        <v>0</v>
      </c>
      <c r="Q112" s="365">
        <f t="shared" si="18"/>
        <v>0</v>
      </c>
      <c r="R112" s="344">
        <f t="shared" si="14"/>
        <v>0</v>
      </c>
      <c r="S112" s="386" cm="1">
        <f t="array" ref="S112">_xlfn.IFS(E112="Air",R112,E112="Sea",M112,E112="Air+Sea",M112+R112)</f>
        <v>0.12</v>
      </c>
    </row>
    <row r="113" spans="1:19" ht="18.75" customHeight="1" x14ac:dyDescent="0.25">
      <c r="A113" s="1046"/>
      <c r="B113" s="150" t="s">
        <v>689</v>
      </c>
      <c r="C113" s="540" t="s">
        <v>521</v>
      </c>
      <c r="D113" s="539" t="s">
        <v>710</v>
      </c>
      <c r="E113" s="539" t="s">
        <v>11</v>
      </c>
      <c r="F113" s="541">
        <v>30</v>
      </c>
      <c r="G113" s="542">
        <v>30</v>
      </c>
      <c r="H113" s="325"/>
      <c r="I113" s="483"/>
      <c r="J113" s="545">
        <v>1</v>
      </c>
      <c r="K113" s="543">
        <v>10</v>
      </c>
      <c r="L113" s="345">
        <f t="shared" si="15"/>
        <v>30</v>
      </c>
      <c r="M113" s="347">
        <f t="shared" si="12"/>
        <v>3</v>
      </c>
      <c r="N113" s="585"/>
      <c r="O113" s="366"/>
      <c r="P113" s="365">
        <v>0</v>
      </c>
      <c r="Q113" s="365">
        <f t="shared" si="16"/>
        <v>0</v>
      </c>
      <c r="R113" s="344">
        <f t="shared" si="14"/>
        <v>0</v>
      </c>
      <c r="S113" s="409" cm="1">
        <f t="array" ref="S113">_xlfn.IFS(E113="Air",R113,E113="Sea",M113,E113="Air+Sea",M113+R113)</f>
        <v>3</v>
      </c>
    </row>
    <row r="114" spans="1:19" ht="18.75" customHeight="1" x14ac:dyDescent="0.25">
      <c r="A114" s="1046"/>
      <c r="B114" s="150" t="s">
        <v>467</v>
      </c>
      <c r="C114" s="367" t="s">
        <v>180</v>
      </c>
      <c r="D114" s="150" t="s">
        <v>240</v>
      </c>
      <c r="E114" s="150" t="s">
        <v>11</v>
      </c>
      <c r="F114" s="311" t="s">
        <v>689</v>
      </c>
      <c r="G114" s="224">
        <v>5</v>
      </c>
      <c r="H114" s="442"/>
      <c r="I114" s="482"/>
      <c r="J114" s="331">
        <v>1</v>
      </c>
      <c r="K114" s="637">
        <v>10</v>
      </c>
      <c r="L114" s="124">
        <f t="shared" si="15"/>
        <v>5</v>
      </c>
      <c r="M114" s="125">
        <f t="shared" si="12"/>
        <v>0.5</v>
      </c>
      <c r="N114" s="585"/>
      <c r="O114" s="366"/>
      <c r="P114" s="365">
        <v>0</v>
      </c>
      <c r="Q114" s="365">
        <f t="shared" si="16"/>
        <v>0</v>
      </c>
      <c r="R114" s="344">
        <f t="shared" si="14"/>
        <v>0</v>
      </c>
      <c r="S114" s="636" cm="1">
        <f t="array" ref="S114">_xlfn.IFS(E114="Air",R114,E114="Sea",M114,E114="Air+Sea",M114+R114)</f>
        <v>0.5</v>
      </c>
    </row>
    <row r="115" spans="1:19" ht="18.75" customHeight="1" x14ac:dyDescent="0.25">
      <c r="A115" s="1046"/>
      <c r="B115" s="150" t="s">
        <v>689</v>
      </c>
      <c r="C115" s="367" t="s">
        <v>180</v>
      </c>
      <c r="D115" s="150" t="s">
        <v>468</v>
      </c>
      <c r="E115" s="150" t="s">
        <v>11</v>
      </c>
      <c r="F115" s="311" t="s">
        <v>689</v>
      </c>
      <c r="G115" s="224">
        <v>25</v>
      </c>
      <c r="H115" s="442"/>
      <c r="I115" s="482"/>
      <c r="J115" s="331">
        <v>1</v>
      </c>
      <c r="K115" s="637">
        <v>10</v>
      </c>
      <c r="L115" s="124">
        <f t="shared" si="15"/>
        <v>25</v>
      </c>
      <c r="M115" s="125">
        <f t="shared" si="12"/>
        <v>2.5</v>
      </c>
      <c r="N115" s="585"/>
      <c r="O115" s="366"/>
      <c r="P115" s="365">
        <v>0</v>
      </c>
      <c r="Q115" s="365">
        <f t="shared" si="16"/>
        <v>0</v>
      </c>
      <c r="R115" s="344">
        <f t="shared" si="14"/>
        <v>0</v>
      </c>
      <c r="S115" s="636" cm="1">
        <f t="array" ref="S115">_xlfn.IFS(E115="Air",R115,E115="Sea",M115,E115="Air+Sea",M115+R115)</f>
        <v>2.5</v>
      </c>
    </row>
    <row r="116" spans="1:19" ht="15.75" thickBot="1" x14ac:dyDescent="0.3">
      <c r="A116" s="1047"/>
      <c r="B116" s="236" t="s">
        <v>689</v>
      </c>
      <c r="C116" s="626" t="s">
        <v>180</v>
      </c>
      <c r="D116" s="236" t="s">
        <v>469</v>
      </c>
      <c r="E116" s="236" t="s">
        <v>11</v>
      </c>
      <c r="F116" s="627" t="s">
        <v>689</v>
      </c>
      <c r="G116" s="238">
        <v>20</v>
      </c>
      <c r="H116" s="635"/>
      <c r="I116" s="634"/>
      <c r="J116" s="628">
        <v>1</v>
      </c>
      <c r="K116" s="638">
        <v>10</v>
      </c>
      <c r="L116" s="639">
        <f t="shared" si="15"/>
        <v>20</v>
      </c>
      <c r="M116" s="243">
        <f t="shared" si="12"/>
        <v>2</v>
      </c>
      <c r="N116" s="632"/>
      <c r="O116" s="380"/>
      <c r="P116" s="629">
        <v>0</v>
      </c>
      <c r="Q116" s="629">
        <f t="shared" si="16"/>
        <v>0</v>
      </c>
      <c r="R116" s="631">
        <f t="shared" si="14"/>
        <v>0</v>
      </c>
      <c r="S116" s="630" cm="1">
        <f t="array" ref="S116">_xlfn.IFS(E116="Air",R116,E116="Sea",M116,E116="Air+Sea",M116+R116)</f>
        <v>2</v>
      </c>
    </row>
    <row r="117" spans="1:19" x14ac:dyDescent="0.25">
      <c r="A117" s="623"/>
      <c r="B117" s="233"/>
      <c r="C117" s="624"/>
      <c r="D117" s="233"/>
      <c r="E117" s="233"/>
      <c r="H117" s="29"/>
      <c r="I117" s="249"/>
      <c r="K117" s="251"/>
      <c r="L117" s="251"/>
      <c r="M117" s="252"/>
      <c r="N117" s="249"/>
      <c r="O117" s="259"/>
      <c r="P117" s="251"/>
      <c r="Q117" s="252"/>
      <c r="R117" s="252"/>
      <c r="S117" s="260"/>
    </row>
    <row r="118" spans="1:19" ht="15.75" thickBot="1" x14ac:dyDescent="0.3">
      <c r="A118" s="623"/>
      <c r="B118" s="233"/>
      <c r="C118" s="624"/>
      <c r="D118" s="233"/>
      <c r="E118" s="233"/>
      <c r="H118" s="29"/>
      <c r="I118" s="249"/>
      <c r="K118" s="251"/>
      <c r="L118" s="251"/>
      <c r="M118" s="252"/>
      <c r="N118" s="249"/>
      <c r="O118" s="259"/>
      <c r="P118" s="251"/>
      <c r="Q118" s="252"/>
      <c r="R118" s="252"/>
      <c r="S118" s="260"/>
    </row>
    <row r="119" spans="1:19" ht="36.75" customHeight="1" x14ac:dyDescent="0.25">
      <c r="I119" s="191"/>
      <c r="J119" s="192" t="s">
        <v>481</v>
      </c>
      <c r="K119" s="193">
        <v>10</v>
      </c>
      <c r="L119" s="193">
        <f>SUM(L88:L116)</f>
        <v>2145.1</v>
      </c>
      <c r="M119" s="193">
        <f>SUM(M88:M116)</f>
        <v>405.38499999999999</v>
      </c>
      <c r="N119" s="191"/>
      <c r="O119" s="192" t="s">
        <v>481</v>
      </c>
      <c r="P119" s="193"/>
      <c r="Q119" s="193">
        <f>SUM(Q88:Q116)</f>
        <v>335</v>
      </c>
      <c r="R119" s="193">
        <f>SUM(R88:R116)</f>
        <v>0</v>
      </c>
      <c r="S119" s="261">
        <f>R119+M119</f>
        <v>405.38499999999999</v>
      </c>
    </row>
    <row r="120" spans="1:19" ht="15.75" thickBot="1" x14ac:dyDescent="0.3">
      <c r="B120" s="185"/>
      <c r="I120" s="191"/>
      <c r="J120" s="197" t="s">
        <v>430</v>
      </c>
      <c r="K120" s="198"/>
      <c r="L120" s="198"/>
      <c r="M120" s="263">
        <f>M119*K119/40/3600</f>
        <v>2.815173611111111E-2</v>
      </c>
      <c r="N120" s="191"/>
      <c r="O120" s="197" t="s">
        <v>430</v>
      </c>
      <c r="P120" s="263"/>
      <c r="Q120" s="263"/>
      <c r="R120" s="263">
        <f>R119*P119/40/3600</f>
        <v>0</v>
      </c>
      <c r="S120" s="264">
        <f>R120+M120</f>
        <v>2.815173611111111E-2</v>
      </c>
    </row>
    <row r="121" spans="1:19" x14ac:dyDescent="0.25">
      <c r="B121" s="185"/>
      <c r="I121" s="191"/>
      <c r="J121" s="266"/>
      <c r="N121" s="191"/>
      <c r="O121" s="266"/>
      <c r="R121" s="267"/>
      <c r="S121" s="267"/>
    </row>
    <row r="122" spans="1:19" ht="15.75" thickBot="1" x14ac:dyDescent="0.3">
      <c r="B122" s="185"/>
      <c r="I122" s="191"/>
      <c r="J122" s="266"/>
      <c r="N122" s="191"/>
      <c r="O122" s="266"/>
      <c r="R122" s="267"/>
      <c r="S122" s="267"/>
    </row>
    <row r="123" spans="1:19" ht="75" x14ac:dyDescent="0.25">
      <c r="B123" s="185"/>
      <c r="I123" s="191"/>
      <c r="J123" s="192" t="s">
        <v>482</v>
      </c>
      <c r="K123" s="193" t="e">
        <v>#N/A</v>
      </c>
      <c r="L123" s="193">
        <f>L119+L85</f>
        <v>9911.85</v>
      </c>
      <c r="M123" s="193">
        <f>M119+M85</f>
        <v>1201.96</v>
      </c>
      <c r="N123" s="191"/>
      <c r="O123" s="192" t="s">
        <v>482</v>
      </c>
      <c r="P123" s="193"/>
      <c r="Q123" s="193">
        <f>Q119+Q85</f>
        <v>600</v>
      </c>
      <c r="R123" s="193">
        <f>R119+R85</f>
        <v>0</v>
      </c>
      <c r="S123" s="261">
        <f>R123+M123</f>
        <v>1201.96</v>
      </c>
    </row>
    <row r="124" spans="1:19" ht="15.75" thickBot="1" x14ac:dyDescent="0.3">
      <c r="B124" s="185"/>
      <c r="I124" s="191"/>
      <c r="J124" s="197" t="s">
        <v>483</v>
      </c>
      <c r="K124" s="198"/>
      <c r="L124" s="198"/>
      <c r="M124" s="263">
        <f>M120+M86</f>
        <v>8.9001215277777795E-2</v>
      </c>
      <c r="N124" s="191"/>
      <c r="O124" s="197" t="s">
        <v>483</v>
      </c>
      <c r="P124" s="198"/>
      <c r="Q124" s="198"/>
      <c r="R124" s="263">
        <f>R120+R86</f>
        <v>0</v>
      </c>
      <c r="S124" s="264">
        <f>R124+M124</f>
        <v>8.9001215277777795E-2</v>
      </c>
    </row>
    <row r="125" spans="1:19" ht="15.75" thickBot="1" x14ac:dyDescent="0.3">
      <c r="I125" s="191"/>
      <c r="J125" s="266"/>
      <c r="N125" s="191"/>
      <c r="O125" s="266"/>
      <c r="R125" s="267"/>
      <c r="S125" s="267"/>
    </row>
    <row r="126" spans="1:19" x14ac:dyDescent="0.25">
      <c r="I126" s="191"/>
      <c r="J126" s="270" t="s">
        <v>484</v>
      </c>
      <c r="K126" s="271"/>
      <c r="L126" s="272"/>
      <c r="M126" s="272"/>
      <c r="N126" s="191"/>
      <c r="O126" s="270"/>
      <c r="P126" s="271"/>
      <c r="Q126" s="272"/>
      <c r="R126" s="273"/>
      <c r="S126" s="267"/>
    </row>
    <row r="127" spans="1:19" ht="15.75" thickBot="1" x14ac:dyDescent="0.3">
      <c r="I127" s="191"/>
      <c r="J127" s="274" t="s">
        <v>485</v>
      </c>
      <c r="K127" s="275"/>
      <c r="L127" s="276"/>
      <c r="M127" s="276"/>
      <c r="N127" s="191"/>
      <c r="O127" s="274"/>
      <c r="P127" s="275"/>
      <c r="Q127" s="276"/>
      <c r="R127" s="277"/>
      <c r="S127" s="204"/>
    </row>
    <row r="128" spans="1:19" ht="15.75" thickBot="1" x14ac:dyDescent="0.3">
      <c r="B128" s="59"/>
      <c r="C128" s="59"/>
      <c r="D128" s="59"/>
      <c r="I128" s="202"/>
      <c r="J128" s="203"/>
      <c r="K128" s="198"/>
      <c r="L128" s="198"/>
      <c r="M128" s="198"/>
      <c r="N128" s="202"/>
      <c r="O128" s="203"/>
      <c r="P128" s="198"/>
      <c r="Q128" s="198"/>
      <c r="R128" s="204"/>
      <c r="S128" s="278"/>
    </row>
  </sheetData>
  <sheetProtection algorithmName="SHA-512" hashValue="lMi1bSvtohimRSW70WBQc/kXNTFzR2ZIB3kCeMqeHm1qo/2rI0symarwFPhGJegfFCRvWO6K976F6q+GNI9aPA==" saltValue="VJC817lsf0QTGgRgSABLGA==" spinCount="100000" sheet="1" objects="1" scenarios="1" insertRows="0" sort="0" autoFilter="0"/>
  <autoFilter ref="A12:S83" xr:uid="{D7EDAB57-743A-4D62-B0D8-22B1C3135ED4}"/>
  <mergeCells count="20">
    <mergeCell ref="A88:A116"/>
    <mergeCell ref="A25:A42"/>
    <mergeCell ref="B30:B32"/>
    <mergeCell ref="B35:B36"/>
    <mergeCell ref="B37:B38"/>
    <mergeCell ref="B40:B42"/>
    <mergeCell ref="A43:A57"/>
    <mergeCell ref="B44:B45"/>
    <mergeCell ref="B52:B53"/>
    <mergeCell ref="A58:A61"/>
    <mergeCell ref="B59:B60"/>
    <mergeCell ref="A62:A83"/>
    <mergeCell ref="B62:B68"/>
    <mergeCell ref="A10:S10"/>
    <mergeCell ref="I11:M11"/>
    <mergeCell ref="N11:R11"/>
    <mergeCell ref="A13:A24"/>
    <mergeCell ref="B14:B17"/>
    <mergeCell ref="B20:B21"/>
    <mergeCell ref="B22:B23"/>
  </mergeCells>
  <conditionalFormatting sqref="I13:I116 N13:N116">
    <cfRule type="notContainsBlanks" dxfId="45" priority="1">
      <formula>LEN(TRIM(I13))&gt;0</formula>
    </cfRule>
  </conditionalFormatting>
  <dataValidations count="5">
    <dataValidation type="list" allowBlank="1" showInputMessage="1" showErrorMessage="1" sqref="C19 C92 C88:C89" xr:uid="{4727442B-CB5F-444D-8CAE-2656497F20FC}">
      <formula1>"Reporting, APLL BK, Carrier BK, VOY, SPR/BOH, CLP, MBL, DN, Vendor, Email, Call, Shipment, BA, SAP &amp; GFF PO, Bill, COO, Times, Container, SI, BL, FCR, PO"</formula1>
    </dataValidation>
    <dataValidation type="list" allowBlank="1" showInputMessage="1" showErrorMessage="1" sqref="C125 C129:C1048576 C20:C87 C119 C93 C90:C91 C11:C18" xr:uid="{CC7A9873-AA0C-422B-90C2-05A010D23FF6}">
      <formula1>"Reporting, APLL BK, Carrier BK, VOY, SPR/BOH, CLP, MBL, DN, Vendor, Email, Call, Shipment, BA, SAP &amp; GFF PO, Bill, COO, Times, Container, SI, BL"</formula1>
    </dataValidation>
    <dataValidation type="list" allowBlank="1" showInputMessage="1" showErrorMessage="1" sqref="C121:C124 B5:B8" xr:uid="{B8ACED61-75AD-4132-A60A-FEF108B0999E}">
      <formula1>"Reporting, APLL BK, Carrier BK, VOY, SPR/BOH, CLP, MBL, DN, Vendor, Email, Call, Shipment, BA, SAP &amp; GFF PO, Bill, COO, Times"</formula1>
    </dataValidation>
    <dataValidation type="list" allowBlank="1" showInputMessage="1" showErrorMessage="1" sqref="F121:F125 D5:E8 E119:E1048576 E11:E93" xr:uid="{CBB735CE-4034-4865-A2DA-B8545522BEC5}">
      <formula1>"Air,Sea,Air+Sea"</formula1>
    </dataValidation>
    <dataValidation type="list" allowBlank="1" showInputMessage="1" showErrorMessage="1" sqref="C88:C89" xr:uid="{77A4EFFA-4884-4B3F-B54B-366AD4927401}">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C8951-143F-44DE-AE2A-5BD9584703B6}">
  <sheetPr codeName="Sheet8">
    <tabColor rgb="FF92D050"/>
  </sheetPr>
  <dimension ref="A1:U145"/>
  <sheetViews>
    <sheetView showGridLines="0" topLeftCell="B79" zoomScale="55" zoomScaleNormal="55" zoomScaleSheetLayoutView="55" workbookViewId="0">
      <selection activeCell="P85" sqref="P85:P133"/>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28515625" style="250" customWidth="1"/>
    <col min="16" max="16" width="22.710937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ht="19.5" customHeight="1" x14ac:dyDescent="0.25">
      <c r="A4" s="70" t="s">
        <v>339</v>
      </c>
      <c r="B4" s="52"/>
      <c r="C4" s="52" t="s">
        <v>340</v>
      </c>
      <c r="D4" s="52"/>
      <c r="E4" s="52" t="s">
        <v>341</v>
      </c>
      <c r="F4" s="71" t="s">
        <v>342</v>
      </c>
      <c r="G4" s="72"/>
      <c r="H4" s="73"/>
      <c r="I4" s="74"/>
      <c r="J4" s="69"/>
      <c r="K4" s="69"/>
      <c r="L4" s="69"/>
      <c r="M4" s="69"/>
      <c r="N4" s="68"/>
      <c r="O4" s="69"/>
      <c r="P4" s="69"/>
      <c r="Q4" s="69"/>
      <c r="R4" s="69"/>
      <c r="S4" s="69"/>
    </row>
    <row r="5" spans="1:21" s="58" customFormat="1" ht="19.5" customHeight="1" x14ac:dyDescent="0.25">
      <c r="A5" s="75"/>
      <c r="B5" s="76"/>
      <c r="C5" s="53" t="s">
        <v>343</v>
      </c>
      <c r="D5" s="53"/>
      <c r="E5" s="53"/>
      <c r="F5" s="77" t="s">
        <v>344</v>
      </c>
      <c r="G5" s="67"/>
      <c r="I5" s="78"/>
      <c r="J5" s="69"/>
      <c r="K5" s="69"/>
      <c r="L5" s="69"/>
      <c r="M5" s="69"/>
      <c r="N5" s="68"/>
      <c r="O5" s="69"/>
      <c r="P5" s="69"/>
      <c r="Q5" s="69"/>
      <c r="R5" s="69"/>
      <c r="S5" s="69"/>
    </row>
    <row r="6" spans="1:21" s="58" customFormat="1" ht="19.5" customHeight="1" x14ac:dyDescent="0.25">
      <c r="A6" s="75"/>
      <c r="B6" s="79"/>
      <c r="C6" s="53" t="s">
        <v>345</v>
      </c>
      <c r="D6" s="53"/>
      <c r="E6" s="53"/>
      <c r="F6" s="77" t="s">
        <v>346</v>
      </c>
      <c r="G6" s="67"/>
      <c r="I6" s="78"/>
      <c r="J6" s="69"/>
      <c r="K6" s="69"/>
      <c r="L6" s="69"/>
      <c r="M6" s="69"/>
      <c r="N6" s="68"/>
      <c r="O6" s="69"/>
      <c r="P6" s="69"/>
      <c r="Q6" s="69"/>
      <c r="R6" s="69"/>
      <c r="S6" s="69"/>
    </row>
    <row r="7" spans="1:21" s="58" customFormat="1" ht="19.5" customHeight="1" x14ac:dyDescent="0.25">
      <c r="A7" s="75"/>
      <c r="B7" s="80"/>
      <c r="C7" s="53" t="s">
        <v>347</v>
      </c>
      <c r="D7" s="53"/>
      <c r="E7" s="53"/>
      <c r="F7" s="77" t="s">
        <v>348</v>
      </c>
      <c r="G7" s="67"/>
      <c r="I7" s="78"/>
      <c r="J7" s="69"/>
      <c r="K7" s="69"/>
      <c r="L7" s="69"/>
      <c r="M7" s="69"/>
      <c r="N7" s="68"/>
      <c r="O7" s="69"/>
      <c r="P7" s="69"/>
      <c r="Q7" s="69"/>
      <c r="R7" s="69"/>
      <c r="S7" s="69"/>
    </row>
    <row r="8" spans="1:21" s="58" customFormat="1" ht="19.5" customHeight="1" thickBot="1" x14ac:dyDescent="0.3">
      <c r="A8" s="81"/>
      <c r="B8" s="82"/>
      <c r="C8" s="54" t="s">
        <v>349</v>
      </c>
      <c r="D8" s="54"/>
      <c r="E8" s="54"/>
      <c r="F8" s="83" t="s">
        <v>674</v>
      </c>
      <c r="G8" s="84"/>
      <c r="H8" s="20"/>
      <c r="I8" s="85"/>
      <c r="J8" s="69"/>
      <c r="K8" s="69"/>
      <c r="L8" s="69"/>
      <c r="M8" s="69"/>
      <c r="N8" s="68"/>
      <c r="O8" s="69"/>
      <c r="P8" s="69"/>
      <c r="Q8" s="69"/>
      <c r="R8" s="69"/>
      <c r="S8" s="69"/>
    </row>
    <row r="9" spans="1:21" s="58" customFormat="1" ht="33" customHeight="1" thickBot="1" x14ac:dyDescent="0.3">
      <c r="A9" s="66"/>
      <c r="G9" s="67"/>
      <c r="J9" s="69"/>
      <c r="K9" s="69"/>
      <c r="L9" s="69"/>
      <c r="M9" s="69"/>
      <c r="P9" s="69"/>
      <c r="Q9" s="69"/>
      <c r="R9" s="69"/>
      <c r="S9" s="69"/>
    </row>
    <row r="10" spans="1:21" s="58" customFormat="1" ht="15.75" thickBot="1" x14ac:dyDescent="0.3">
      <c r="A10" s="1025" t="s">
        <v>18</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59" t="str">
        <f>_xlfn.CONCAT($A$10," ","-"," ","Sea")</f>
        <v>AEBV - Sea</v>
      </c>
      <c r="J11" s="1060"/>
      <c r="K11" s="1060"/>
      <c r="L11" s="1060"/>
      <c r="M11" s="1061"/>
      <c r="N11" s="1028" t="str">
        <f>_xlfn.CONCAT($A$10," ","-"," ","Air")</f>
        <v>AEBV - Air</v>
      </c>
      <c r="O11" s="1029"/>
      <c r="P11" s="1029"/>
      <c r="Q11" s="1029"/>
      <c r="R11" s="1030"/>
      <c r="S11" s="89" t="s">
        <v>352</v>
      </c>
      <c r="T11" s="53"/>
    </row>
    <row r="12" spans="1:21" s="58" customFormat="1" ht="21.75" customHeight="1" thickBot="1" x14ac:dyDescent="0.3">
      <c r="A12" s="591" t="s">
        <v>353</v>
      </c>
      <c r="B12" s="592" t="s">
        <v>354</v>
      </c>
      <c r="C12" s="593" t="s">
        <v>355</v>
      </c>
      <c r="D12" s="488" t="s">
        <v>356</v>
      </c>
      <c r="E12" s="488" t="s">
        <v>357</v>
      </c>
      <c r="F12" s="488" t="s">
        <v>358</v>
      </c>
      <c r="G12" s="490" t="s">
        <v>359</v>
      </c>
      <c r="H12" s="594"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62" t="s">
        <v>366</v>
      </c>
      <c r="B13" s="528" t="s">
        <v>112</v>
      </c>
      <c r="C13" s="502" t="s">
        <v>308</v>
      </c>
      <c r="D13" s="502" t="s">
        <v>114</v>
      </c>
      <c r="E13" s="502"/>
      <c r="F13" s="502">
        <v>50</v>
      </c>
      <c r="G13" s="503">
        <v>155</v>
      </c>
      <c r="H13" s="525"/>
      <c r="I13" s="510"/>
      <c r="J13" s="481">
        <v>5</v>
      </c>
      <c r="K13" s="217">
        <v>30</v>
      </c>
      <c r="L13" s="217">
        <f t="shared" ref="L13:L76" si="0">IF(C13="APLL BK",G13,G13*J13)</f>
        <v>775</v>
      </c>
      <c r="M13" s="373">
        <f>IFERROR(IF(OR(E13="Sea",E13="Air+Sea"),IF(C13="APLL BK",G13*IF(I13="",1,I13),L13/K13*IF(I13="",1,I13)),0),0)</f>
        <v>0</v>
      </c>
      <c r="N13" s="510"/>
      <c r="O13" s="361">
        <v>5</v>
      </c>
      <c r="P13" s="217">
        <v>5</v>
      </c>
      <c r="Q13" s="218">
        <f t="shared" ref="Q13:Q76" si="1">IF(C13="APLL BK",G13,G13*O13)</f>
        <v>775</v>
      </c>
      <c r="R13" s="373">
        <f>IFERROR(IF(OR(E13="Air",E13="Air+Sea"),IF(C13="APLL BK",G13*IF(N13="",1,N13),Q13/P13*IF(N13="",1,N13)),0),0)</f>
        <v>0</v>
      </c>
      <c r="S13" s="384" t="e" cm="1">
        <f t="array" ref="S13">_xlfn.IFS(E13="Air",R13,E13="Sea",M13,E13="Air+Sea",M13+R13)</f>
        <v>#N/A</v>
      </c>
      <c r="T13" s="116"/>
    </row>
    <row r="14" spans="1:21" x14ac:dyDescent="0.25">
      <c r="A14" s="1063"/>
      <c r="B14" s="1058" t="s">
        <v>367</v>
      </c>
      <c r="C14" s="120" t="s">
        <v>308</v>
      </c>
      <c r="D14" s="120" t="s">
        <v>368</v>
      </c>
      <c r="E14" s="282" t="s">
        <v>486</v>
      </c>
      <c r="F14" s="120">
        <v>60</v>
      </c>
      <c r="G14" s="121">
        <v>75</v>
      </c>
      <c r="H14" s="232"/>
      <c r="I14" s="511"/>
      <c r="J14" s="331">
        <v>5</v>
      </c>
      <c r="K14" s="124">
        <v>30</v>
      </c>
      <c r="L14" s="124">
        <f t="shared" si="0"/>
        <v>375</v>
      </c>
      <c r="M14" s="125">
        <f t="shared" ref="M14:M77" si="2">IFERROR(IF(OR(E14="Sea",E14="Air+Sea"),IF(C14="APLL BK",G14*IF(I14="",1,I14),L14/K14*IF(I14="",1,I14)),0),0)</f>
        <v>12.5</v>
      </c>
      <c r="N14" s="511"/>
      <c r="O14" s="369">
        <v>5</v>
      </c>
      <c r="P14" s="124">
        <v>5</v>
      </c>
      <c r="Q14" s="675">
        <f t="shared" si="1"/>
        <v>375</v>
      </c>
      <c r="R14" s="125">
        <f t="shared" ref="R14:R77" si="3">IFERROR(IF(OR(E14="Air",E14="Air+Sea"),IF(C14="APLL BK",G14*IF(N14="",1,N14),Q14/P14*IF(N14="",1,N14)),0),0)</f>
        <v>75</v>
      </c>
      <c r="S14" s="386" cm="1">
        <f t="array" ref="S14">_xlfn.IFS(E14="Air",R14,E14="Sea",M14,E14="Air+Sea",M14+R14)</f>
        <v>87.5</v>
      </c>
      <c r="T14" s="116"/>
    </row>
    <row r="15" spans="1:21" x14ac:dyDescent="0.25">
      <c r="A15" s="1063"/>
      <c r="B15" s="1058"/>
      <c r="C15" s="120" t="s">
        <v>308</v>
      </c>
      <c r="D15" s="120" t="s">
        <v>369</v>
      </c>
      <c r="E15" s="282" t="s">
        <v>486</v>
      </c>
      <c r="F15" s="120">
        <v>60</v>
      </c>
      <c r="G15" s="121">
        <v>90</v>
      </c>
      <c r="H15" s="232"/>
      <c r="I15" s="511"/>
      <c r="J15" s="331">
        <v>5</v>
      </c>
      <c r="K15" s="124">
        <v>30</v>
      </c>
      <c r="L15" s="124">
        <f t="shared" si="0"/>
        <v>450</v>
      </c>
      <c r="M15" s="125">
        <f t="shared" si="2"/>
        <v>15</v>
      </c>
      <c r="N15" s="511"/>
      <c r="O15" s="369">
        <v>5</v>
      </c>
      <c r="P15" s="124">
        <v>5</v>
      </c>
      <c r="Q15" s="675">
        <f t="shared" si="1"/>
        <v>450</v>
      </c>
      <c r="R15" s="125">
        <f t="shared" si="3"/>
        <v>90</v>
      </c>
      <c r="S15" s="386" cm="1">
        <f t="array" ref="S15">_xlfn.IFS(E15="Air",R15,E15="Sea",M15,E15="Air+Sea",M15+R15)</f>
        <v>105</v>
      </c>
      <c r="T15" s="116"/>
    </row>
    <row r="16" spans="1:21" x14ac:dyDescent="0.25">
      <c r="A16" s="1063"/>
      <c r="B16" s="1058"/>
      <c r="C16" s="120" t="s">
        <v>487</v>
      </c>
      <c r="D16" s="120" t="s">
        <v>370</v>
      </c>
      <c r="E16" s="282" t="s">
        <v>486</v>
      </c>
      <c r="F16" s="120">
        <v>420</v>
      </c>
      <c r="G16" s="121">
        <v>6</v>
      </c>
      <c r="H16" s="232" t="s">
        <v>711</v>
      </c>
      <c r="I16" s="511"/>
      <c r="J16" s="331">
        <v>100</v>
      </c>
      <c r="K16" s="124">
        <v>30</v>
      </c>
      <c r="L16" s="124">
        <f t="shared" si="0"/>
        <v>600</v>
      </c>
      <c r="M16" s="125">
        <f t="shared" si="2"/>
        <v>20</v>
      </c>
      <c r="N16" s="511"/>
      <c r="O16" s="369">
        <v>10</v>
      </c>
      <c r="P16" s="124">
        <v>5</v>
      </c>
      <c r="Q16" s="675">
        <f t="shared" si="1"/>
        <v>60</v>
      </c>
      <c r="R16" s="125">
        <f t="shared" si="3"/>
        <v>12</v>
      </c>
      <c r="S16" s="386" cm="1">
        <f t="array" ref="S16">_xlfn.IFS(E16="Air",R16,E16="Sea",M16,E16="Air+Sea",M16+R16)</f>
        <v>32</v>
      </c>
      <c r="T16" s="116"/>
    </row>
    <row r="17" spans="1:20" x14ac:dyDescent="0.25">
      <c r="A17" s="1063"/>
      <c r="B17" s="1058"/>
      <c r="C17" s="120" t="s">
        <v>308</v>
      </c>
      <c r="D17" s="120" t="s">
        <v>371</v>
      </c>
      <c r="E17" s="282" t="s">
        <v>486</v>
      </c>
      <c r="F17" s="120">
        <v>420</v>
      </c>
      <c r="G17" s="121">
        <v>450</v>
      </c>
      <c r="H17" s="232"/>
      <c r="I17" s="511"/>
      <c r="J17" s="331">
        <v>5</v>
      </c>
      <c r="K17" s="124">
        <v>30</v>
      </c>
      <c r="L17" s="124">
        <f t="shared" si="0"/>
        <v>2250</v>
      </c>
      <c r="M17" s="125">
        <f t="shared" si="2"/>
        <v>75</v>
      </c>
      <c r="N17" s="511"/>
      <c r="O17" s="369">
        <v>5</v>
      </c>
      <c r="P17" s="124">
        <v>5</v>
      </c>
      <c r="Q17" s="675">
        <f t="shared" si="1"/>
        <v>2250</v>
      </c>
      <c r="R17" s="125">
        <f t="shared" si="3"/>
        <v>450</v>
      </c>
      <c r="S17" s="386" cm="1">
        <f t="array" ref="S17">_xlfn.IFS(E17="Air",R17,E17="Sea",M17,E17="Air+Sea",M17+R17)</f>
        <v>525</v>
      </c>
      <c r="T17" s="116"/>
    </row>
    <row r="18" spans="1:20" x14ac:dyDescent="0.25">
      <c r="A18" s="1063"/>
      <c r="B18" s="1058"/>
      <c r="C18" s="120" t="s">
        <v>308</v>
      </c>
      <c r="D18" s="120" t="s">
        <v>372</v>
      </c>
      <c r="E18" s="282" t="s">
        <v>486</v>
      </c>
      <c r="F18" s="120">
        <v>300</v>
      </c>
      <c r="G18" s="121">
        <v>300</v>
      </c>
      <c r="H18" s="232"/>
      <c r="I18" s="511"/>
      <c r="J18" s="331">
        <v>5</v>
      </c>
      <c r="K18" s="124">
        <v>30</v>
      </c>
      <c r="L18" s="124">
        <f t="shared" si="0"/>
        <v>1500</v>
      </c>
      <c r="M18" s="125">
        <f t="shared" si="2"/>
        <v>50</v>
      </c>
      <c r="N18" s="511"/>
      <c r="O18" s="369">
        <v>5</v>
      </c>
      <c r="P18" s="124">
        <v>5</v>
      </c>
      <c r="Q18" s="675">
        <f t="shared" si="1"/>
        <v>1500</v>
      </c>
      <c r="R18" s="125">
        <f t="shared" si="3"/>
        <v>300</v>
      </c>
      <c r="S18" s="386" cm="1">
        <f t="array" ref="S18">_xlfn.IFS(E18="Air",R18,E18="Sea",M18,E18="Air+Sea",M18+R18)</f>
        <v>350</v>
      </c>
      <c r="T18" s="116"/>
    </row>
    <row r="19" spans="1:20" x14ac:dyDescent="0.25">
      <c r="A19" s="1063"/>
      <c r="B19" s="459" t="s">
        <v>123</v>
      </c>
      <c r="C19" s="120" t="s">
        <v>308</v>
      </c>
      <c r="D19" s="127" t="s">
        <v>124</v>
      </c>
      <c r="E19" s="282" t="s">
        <v>486</v>
      </c>
      <c r="F19" s="120">
        <v>900</v>
      </c>
      <c r="G19" s="121">
        <v>900</v>
      </c>
      <c r="H19" s="232"/>
      <c r="I19" s="511"/>
      <c r="J19" s="331">
        <v>5</v>
      </c>
      <c r="K19" s="124">
        <v>30</v>
      </c>
      <c r="L19" s="124">
        <f t="shared" si="0"/>
        <v>4500</v>
      </c>
      <c r="M19" s="125">
        <f t="shared" si="2"/>
        <v>150</v>
      </c>
      <c r="N19" s="511"/>
      <c r="O19" s="369">
        <v>5</v>
      </c>
      <c r="P19" s="124">
        <v>5</v>
      </c>
      <c r="Q19" s="675">
        <f t="shared" si="1"/>
        <v>4500</v>
      </c>
      <c r="R19" s="125">
        <f t="shared" si="3"/>
        <v>900</v>
      </c>
      <c r="S19" s="386" cm="1">
        <f t="array" ref="S19">_xlfn.IFS(E19="Air",R19,E19="Sea",M19,E19="Air+Sea",M19+R19)</f>
        <v>1050</v>
      </c>
      <c r="T19" s="116"/>
    </row>
    <row r="20" spans="1:20" x14ac:dyDescent="0.25">
      <c r="A20" s="1063"/>
      <c r="B20" s="459" t="s">
        <v>131</v>
      </c>
      <c r="C20" s="120" t="s">
        <v>132</v>
      </c>
      <c r="D20" s="127" t="s">
        <v>133</v>
      </c>
      <c r="E20" s="120" t="s">
        <v>11</v>
      </c>
      <c r="F20" s="120">
        <v>300</v>
      </c>
      <c r="G20" s="121">
        <v>450</v>
      </c>
      <c r="H20" s="232"/>
      <c r="I20" s="511"/>
      <c r="J20" s="331">
        <v>5</v>
      </c>
      <c r="K20" s="124">
        <v>30</v>
      </c>
      <c r="L20" s="124">
        <f t="shared" si="0"/>
        <v>2250</v>
      </c>
      <c r="M20" s="125">
        <f t="shared" si="2"/>
        <v>75</v>
      </c>
      <c r="N20" s="456"/>
      <c r="O20" s="366"/>
      <c r="P20" s="136">
        <v>5</v>
      </c>
      <c r="Q20" s="365">
        <f t="shared" si="1"/>
        <v>0</v>
      </c>
      <c r="R20" s="344">
        <f t="shared" si="3"/>
        <v>0</v>
      </c>
      <c r="S20" s="386" cm="1">
        <f t="array" ref="S20">_xlfn.IFS(E20="Air",R20,E20="Sea",M20,E20="Air+Sea",M20+R20)</f>
        <v>75</v>
      </c>
      <c r="T20" s="116"/>
    </row>
    <row r="21" spans="1:20" x14ac:dyDescent="0.25">
      <c r="A21" s="1063"/>
      <c r="B21" s="1058" t="s">
        <v>141</v>
      </c>
      <c r="C21" s="120" t="s">
        <v>373</v>
      </c>
      <c r="D21" s="120" t="s">
        <v>374</v>
      </c>
      <c r="E21" s="120" t="s">
        <v>11</v>
      </c>
      <c r="F21" s="120">
        <v>120</v>
      </c>
      <c r="G21" s="121">
        <v>120</v>
      </c>
      <c r="H21" s="232"/>
      <c r="I21" s="514"/>
      <c r="J21" s="331">
        <v>1</v>
      </c>
      <c r="K21" s="124">
        <v>30</v>
      </c>
      <c r="L21" s="124">
        <f t="shared" si="0"/>
        <v>120</v>
      </c>
      <c r="M21" s="125">
        <f t="shared" si="2"/>
        <v>4</v>
      </c>
      <c r="N21" s="456"/>
      <c r="O21" s="366"/>
      <c r="P21" s="136">
        <v>5</v>
      </c>
      <c r="Q21" s="365">
        <f t="shared" si="1"/>
        <v>0</v>
      </c>
      <c r="R21" s="344">
        <f t="shared" si="3"/>
        <v>0</v>
      </c>
      <c r="S21" s="386" cm="1">
        <f t="array" ref="S21">_xlfn.IFS(E21="Air",R21,E21="Sea",M21,E21="Air+Sea",M21+R21)</f>
        <v>4</v>
      </c>
      <c r="T21" s="116"/>
    </row>
    <row r="22" spans="1:20" x14ac:dyDescent="0.25">
      <c r="A22" s="1063"/>
      <c r="B22" s="1058"/>
      <c r="C22" s="120" t="s">
        <v>373</v>
      </c>
      <c r="D22" s="127" t="s">
        <v>143</v>
      </c>
      <c r="E22" s="120" t="s">
        <v>11</v>
      </c>
      <c r="F22" s="120">
        <v>300</v>
      </c>
      <c r="G22" s="121">
        <v>600</v>
      </c>
      <c r="H22" s="232"/>
      <c r="I22" s="514"/>
      <c r="J22" s="331">
        <v>1</v>
      </c>
      <c r="K22" s="124">
        <v>30</v>
      </c>
      <c r="L22" s="124">
        <f t="shared" si="0"/>
        <v>600</v>
      </c>
      <c r="M22" s="125">
        <f t="shared" si="2"/>
        <v>20</v>
      </c>
      <c r="N22" s="456"/>
      <c r="O22" s="366"/>
      <c r="P22" s="136">
        <v>5</v>
      </c>
      <c r="Q22" s="365">
        <f t="shared" si="1"/>
        <v>0</v>
      </c>
      <c r="R22" s="344">
        <f t="shared" si="3"/>
        <v>0</v>
      </c>
      <c r="S22" s="386" cm="1">
        <f t="array" ref="S22">_xlfn.IFS(E22="Air",R22,E22="Sea",M22,E22="Air+Sea",M22+R22)</f>
        <v>20</v>
      </c>
      <c r="T22" s="116"/>
    </row>
    <row r="23" spans="1:20" x14ac:dyDescent="0.25">
      <c r="A23" s="1063"/>
      <c r="B23" s="1057" t="s">
        <v>149</v>
      </c>
      <c r="C23" s="131" t="s">
        <v>150</v>
      </c>
      <c r="D23" s="131" t="s">
        <v>375</v>
      </c>
      <c r="E23" s="131"/>
      <c r="F23" s="131"/>
      <c r="G23" s="132"/>
      <c r="H23" s="656"/>
      <c r="I23" s="456"/>
      <c r="J23" s="147"/>
      <c r="K23" s="136">
        <v>30</v>
      </c>
      <c r="L23" s="136">
        <f t="shared" si="0"/>
        <v>0</v>
      </c>
      <c r="M23" s="344">
        <f t="shared" si="2"/>
        <v>0</v>
      </c>
      <c r="N23" s="456"/>
      <c r="O23" s="366"/>
      <c r="P23" s="136">
        <v>5</v>
      </c>
      <c r="Q23" s="365">
        <f t="shared" si="1"/>
        <v>0</v>
      </c>
      <c r="R23" s="344">
        <f t="shared" si="3"/>
        <v>0</v>
      </c>
      <c r="S23" s="387" t="e" cm="1">
        <f t="array" ref="S23">_xlfn.IFS(E23="Air",R23,E23="Sea",M23,E23="Air+Sea",M23+R23)</f>
        <v>#N/A</v>
      </c>
      <c r="T23" s="116"/>
    </row>
    <row r="24" spans="1:20" x14ac:dyDescent="0.25">
      <c r="A24" s="1063"/>
      <c r="B24" s="1057"/>
      <c r="C24" s="131" t="s">
        <v>150</v>
      </c>
      <c r="D24" s="131" t="s">
        <v>151</v>
      </c>
      <c r="E24" s="131"/>
      <c r="F24" s="131"/>
      <c r="G24" s="132"/>
      <c r="H24" s="656"/>
      <c r="I24" s="456"/>
      <c r="J24" s="147"/>
      <c r="K24" s="136">
        <v>30</v>
      </c>
      <c r="L24" s="136">
        <f t="shared" si="0"/>
        <v>0</v>
      </c>
      <c r="M24" s="344">
        <f t="shared" si="2"/>
        <v>0</v>
      </c>
      <c r="N24" s="456"/>
      <c r="O24" s="366"/>
      <c r="P24" s="136">
        <v>5</v>
      </c>
      <c r="Q24" s="365">
        <f t="shared" si="1"/>
        <v>0</v>
      </c>
      <c r="R24" s="344">
        <f t="shared" si="3"/>
        <v>0</v>
      </c>
      <c r="S24" s="387" t="e" cm="1">
        <f t="array" ref="S24">_xlfn.IFS(E24="Air",R24,E24="Sea",M24,E24="Air+Sea",M24+R24)</f>
        <v>#N/A</v>
      </c>
      <c r="T24" s="116"/>
    </row>
    <row r="25" spans="1:20" x14ac:dyDescent="0.25">
      <c r="A25" s="1063"/>
      <c r="B25" s="460" t="s">
        <v>376</v>
      </c>
      <c r="C25" s="131"/>
      <c r="D25" s="131"/>
      <c r="E25" s="131"/>
      <c r="F25" s="131"/>
      <c r="G25" s="132"/>
      <c r="H25" s="133"/>
      <c r="I25" s="456"/>
      <c r="J25" s="135"/>
      <c r="K25" s="136">
        <v>30</v>
      </c>
      <c r="L25" s="136">
        <f t="shared" si="0"/>
        <v>0</v>
      </c>
      <c r="M25" s="137">
        <f t="shared" si="2"/>
        <v>0</v>
      </c>
      <c r="N25" s="456"/>
      <c r="O25" s="135"/>
      <c r="P25" s="136">
        <v>5</v>
      </c>
      <c r="Q25" s="365">
        <f t="shared" si="1"/>
        <v>0</v>
      </c>
      <c r="R25" s="344">
        <f t="shared" si="3"/>
        <v>0</v>
      </c>
      <c r="S25" s="387" t="e" cm="1">
        <f t="array" ref="S25">_xlfn.IFS(E25="Air",R25,E25="Sea",M25,E25="Air+Sea",M25+R25)</f>
        <v>#N/A</v>
      </c>
      <c r="T25" s="116"/>
    </row>
    <row r="26" spans="1:20" ht="25.5" customHeight="1" x14ac:dyDescent="0.25">
      <c r="A26" s="1063" t="s">
        <v>377</v>
      </c>
      <c r="B26" s="459" t="s">
        <v>155</v>
      </c>
      <c r="C26" s="120" t="s">
        <v>308</v>
      </c>
      <c r="D26" s="127" t="s">
        <v>156</v>
      </c>
      <c r="E26" s="120" t="s">
        <v>11</v>
      </c>
      <c r="F26" s="120">
        <v>1800</v>
      </c>
      <c r="G26" s="121">
        <v>440</v>
      </c>
      <c r="H26" s="232" t="s">
        <v>712</v>
      </c>
      <c r="I26" s="516"/>
      <c r="J26" s="331">
        <v>1</v>
      </c>
      <c r="K26" s="124">
        <v>30</v>
      </c>
      <c r="L26" s="124">
        <f t="shared" si="0"/>
        <v>440</v>
      </c>
      <c r="M26" s="125">
        <f t="shared" si="2"/>
        <v>14.666666666666666</v>
      </c>
      <c r="N26" s="677"/>
      <c r="O26" s="366"/>
      <c r="P26" s="136">
        <v>5</v>
      </c>
      <c r="Q26" s="365">
        <f t="shared" si="1"/>
        <v>0</v>
      </c>
      <c r="R26" s="344">
        <f t="shared" si="3"/>
        <v>0</v>
      </c>
      <c r="S26" s="386" cm="1">
        <f t="array" ref="S26">_xlfn.IFS(E26="Air",R26,E26="Sea",M26,E26="Air+Sea",M26+R26)</f>
        <v>14.666666666666666</v>
      </c>
      <c r="T26" s="116"/>
    </row>
    <row r="27" spans="1:20" x14ac:dyDescent="0.25">
      <c r="A27" s="1063"/>
      <c r="B27" s="421" t="s">
        <v>378</v>
      </c>
      <c r="C27" s="150" t="s">
        <v>308</v>
      </c>
      <c r="D27" s="144" t="s">
        <v>164</v>
      </c>
      <c r="E27" s="120" t="s">
        <v>11</v>
      </c>
      <c r="F27" s="150">
        <v>600</v>
      </c>
      <c r="G27" s="145">
        <v>560</v>
      </c>
      <c r="H27" s="232"/>
      <c r="I27" s="606">
        <v>0.5</v>
      </c>
      <c r="J27" s="331">
        <v>1</v>
      </c>
      <c r="K27" s="124">
        <v>30</v>
      </c>
      <c r="L27" s="124">
        <f t="shared" si="0"/>
        <v>560</v>
      </c>
      <c r="M27" s="125">
        <f t="shared" si="2"/>
        <v>9.3333333333333339</v>
      </c>
      <c r="N27" s="678"/>
      <c r="O27" s="366"/>
      <c r="P27" s="136">
        <v>5</v>
      </c>
      <c r="Q27" s="365">
        <f t="shared" si="1"/>
        <v>0</v>
      </c>
      <c r="R27" s="344">
        <f t="shared" si="3"/>
        <v>0</v>
      </c>
      <c r="S27" s="386" cm="1">
        <f t="array" ref="S27">_xlfn.IFS(E27="Air",R27,E27="Sea",M27,E27="Air+Sea",M27+R27)</f>
        <v>9.3333333333333339</v>
      </c>
      <c r="T27" s="116"/>
    </row>
    <row r="28" spans="1:20" x14ac:dyDescent="0.25">
      <c r="A28" s="1063"/>
      <c r="B28" s="460" t="s">
        <v>379</v>
      </c>
      <c r="C28" s="131" t="s">
        <v>380</v>
      </c>
      <c r="D28" s="131" t="s">
        <v>381</v>
      </c>
      <c r="E28" s="131"/>
      <c r="F28" s="131"/>
      <c r="G28" s="132"/>
      <c r="H28" s="133"/>
      <c r="I28" s="456"/>
      <c r="J28" s="147"/>
      <c r="K28" s="136">
        <v>30</v>
      </c>
      <c r="L28" s="136">
        <f t="shared" si="0"/>
        <v>0</v>
      </c>
      <c r="M28" s="137">
        <f t="shared" si="2"/>
        <v>0</v>
      </c>
      <c r="N28" s="456"/>
      <c r="O28" s="366"/>
      <c r="P28" s="136">
        <v>5</v>
      </c>
      <c r="Q28" s="365">
        <f t="shared" si="1"/>
        <v>0</v>
      </c>
      <c r="R28" s="344">
        <f t="shared" si="3"/>
        <v>0</v>
      </c>
      <c r="S28" s="387" t="e" cm="1">
        <f t="array" ref="S28">_xlfn.IFS(E28="Air",R28,E28="Sea",M28,E28="Air+Sea",M28+R28)</f>
        <v>#N/A</v>
      </c>
      <c r="T28" s="116"/>
    </row>
    <row r="29" spans="1:20" ht="14.25" customHeight="1" x14ac:dyDescent="0.25">
      <c r="A29" s="1063"/>
      <c r="B29" s="421" t="s">
        <v>170</v>
      </c>
      <c r="C29" s="150" t="s">
        <v>382</v>
      </c>
      <c r="D29" s="144" t="s">
        <v>173</v>
      </c>
      <c r="E29" s="150" t="s">
        <v>11</v>
      </c>
      <c r="F29" s="150">
        <v>240</v>
      </c>
      <c r="G29" s="145">
        <v>195</v>
      </c>
      <c r="H29" s="232"/>
      <c r="I29" s="454"/>
      <c r="J29" s="331">
        <v>2</v>
      </c>
      <c r="K29" s="124">
        <v>30</v>
      </c>
      <c r="L29" s="124">
        <f t="shared" si="0"/>
        <v>390</v>
      </c>
      <c r="M29" s="125">
        <f t="shared" si="2"/>
        <v>13</v>
      </c>
      <c r="N29" s="522"/>
      <c r="O29" s="366"/>
      <c r="P29" s="136">
        <v>5</v>
      </c>
      <c r="Q29" s="365">
        <f t="shared" si="1"/>
        <v>0</v>
      </c>
      <c r="R29" s="344">
        <f t="shared" si="3"/>
        <v>0</v>
      </c>
      <c r="S29" s="386" cm="1">
        <f t="array" ref="S29">_xlfn.IFS(E29="Air",R29,E29="Sea",M29,E29="Air+Sea",M29+R29)</f>
        <v>13</v>
      </c>
      <c r="T29" s="116"/>
    </row>
    <row r="30" spans="1:20" ht="18" customHeight="1" x14ac:dyDescent="0.25">
      <c r="A30" s="1063"/>
      <c r="B30" s="421" t="s">
        <v>179</v>
      </c>
      <c r="C30" s="150" t="s">
        <v>180</v>
      </c>
      <c r="D30" s="144" t="s">
        <v>182</v>
      </c>
      <c r="E30" s="283" t="s">
        <v>486</v>
      </c>
      <c r="F30" s="150">
        <v>180</v>
      </c>
      <c r="G30" s="145">
        <v>70</v>
      </c>
      <c r="H30" s="232"/>
      <c r="I30" s="454"/>
      <c r="J30" s="331">
        <v>2</v>
      </c>
      <c r="K30" s="124">
        <v>30</v>
      </c>
      <c r="L30" s="124">
        <f t="shared" si="0"/>
        <v>140</v>
      </c>
      <c r="M30" s="125">
        <f t="shared" si="2"/>
        <v>4.666666666666667</v>
      </c>
      <c r="N30" s="454"/>
      <c r="O30" s="369">
        <v>10</v>
      </c>
      <c r="P30" s="124">
        <v>5</v>
      </c>
      <c r="Q30" s="675">
        <f t="shared" si="1"/>
        <v>700</v>
      </c>
      <c r="R30" s="125">
        <f t="shared" si="3"/>
        <v>140</v>
      </c>
      <c r="S30" s="386" cm="1">
        <f t="array" ref="S30">_xlfn.IFS(E30="Air",R30,E30="Sea",M30,E30="Air+Sea",M30+R30)</f>
        <v>144.66666666666666</v>
      </c>
      <c r="T30" s="116"/>
    </row>
    <row r="31" spans="1:20" x14ac:dyDescent="0.25">
      <c r="A31" s="1063"/>
      <c r="B31" s="1051" t="s">
        <v>187</v>
      </c>
      <c r="C31" s="150" t="s">
        <v>150</v>
      </c>
      <c r="D31" s="120" t="s">
        <v>383</v>
      </c>
      <c r="E31" s="150" t="s">
        <v>11</v>
      </c>
      <c r="F31" s="150">
        <v>300</v>
      </c>
      <c r="G31" s="145">
        <v>20</v>
      </c>
      <c r="H31" s="122" t="s">
        <v>713</v>
      </c>
      <c r="I31" s="394">
        <v>0.2</v>
      </c>
      <c r="J31" s="331"/>
      <c r="K31" s="124">
        <v>30</v>
      </c>
      <c r="L31" s="124">
        <f t="shared" si="0"/>
        <v>20</v>
      </c>
      <c r="M31" s="125">
        <f t="shared" si="2"/>
        <v>4</v>
      </c>
      <c r="N31" s="522"/>
      <c r="O31" s="366"/>
      <c r="P31" s="136">
        <v>5</v>
      </c>
      <c r="Q31" s="365">
        <f t="shared" si="1"/>
        <v>20</v>
      </c>
      <c r="R31" s="344">
        <f t="shared" si="3"/>
        <v>0</v>
      </c>
      <c r="S31" s="386" cm="1">
        <f t="array" ref="S31">_xlfn.IFS(E31="Air",R31,E31="Sea",M31,E31="Air+Sea",M31+R31)</f>
        <v>4</v>
      </c>
      <c r="T31" s="116"/>
    </row>
    <row r="32" spans="1:20" x14ac:dyDescent="0.25">
      <c r="A32" s="1063"/>
      <c r="B32" s="1051"/>
      <c r="C32" s="150" t="s">
        <v>150</v>
      </c>
      <c r="D32" s="144" t="s">
        <v>188</v>
      </c>
      <c r="E32" s="283" t="s">
        <v>486</v>
      </c>
      <c r="F32" s="150">
        <v>300</v>
      </c>
      <c r="G32" s="145">
        <v>40</v>
      </c>
      <c r="H32" s="232" t="s">
        <v>713</v>
      </c>
      <c r="I32" s="394">
        <v>0.2</v>
      </c>
      <c r="J32" s="331"/>
      <c r="K32" s="124">
        <v>30</v>
      </c>
      <c r="L32" s="124">
        <f t="shared" si="0"/>
        <v>40</v>
      </c>
      <c r="M32" s="125">
        <f t="shared" si="2"/>
        <v>8</v>
      </c>
      <c r="N32" s="454">
        <v>0.2</v>
      </c>
      <c r="O32" s="369"/>
      <c r="P32" s="124">
        <v>5</v>
      </c>
      <c r="Q32" s="675">
        <f t="shared" si="1"/>
        <v>40</v>
      </c>
      <c r="R32" s="125">
        <f t="shared" si="3"/>
        <v>8</v>
      </c>
      <c r="S32" s="386" cm="1">
        <f t="array" ref="S32">_xlfn.IFS(E32="Air",R32,E32="Sea",M32,E32="Air+Sea",M32+R32)</f>
        <v>16</v>
      </c>
      <c r="T32" s="116"/>
    </row>
    <row r="33" spans="1:20" x14ac:dyDescent="0.25">
      <c r="A33" s="1063"/>
      <c r="B33" s="421" t="s">
        <v>191</v>
      </c>
      <c r="C33" s="150" t="s">
        <v>180</v>
      </c>
      <c r="D33" s="144" t="s">
        <v>192</v>
      </c>
      <c r="E33" s="150" t="s">
        <v>11</v>
      </c>
      <c r="F33" s="150">
        <v>180</v>
      </c>
      <c r="G33" s="145">
        <v>175</v>
      </c>
      <c r="H33" s="232"/>
      <c r="I33" s="454"/>
      <c r="J33" s="331">
        <v>10</v>
      </c>
      <c r="K33" s="124">
        <v>30</v>
      </c>
      <c r="L33" s="124">
        <f t="shared" si="0"/>
        <v>1750</v>
      </c>
      <c r="M33" s="125">
        <f t="shared" si="2"/>
        <v>58.333333333333336</v>
      </c>
      <c r="N33" s="522"/>
      <c r="O33" s="366"/>
      <c r="P33" s="136">
        <v>5</v>
      </c>
      <c r="Q33" s="365">
        <f t="shared" si="1"/>
        <v>0</v>
      </c>
      <c r="R33" s="344">
        <f t="shared" si="3"/>
        <v>0</v>
      </c>
      <c r="S33" s="386" cm="1">
        <f t="array" ref="S33">_xlfn.IFS(E33="Air",R33,E33="Sea",M33,E33="Air+Sea",M33+R33)</f>
        <v>58.333333333333336</v>
      </c>
      <c r="T33" s="116"/>
    </row>
    <row r="34" spans="1:20" x14ac:dyDescent="0.25">
      <c r="A34" s="1063"/>
      <c r="B34" s="460" t="s">
        <v>384</v>
      </c>
      <c r="C34" s="131" t="s">
        <v>385</v>
      </c>
      <c r="D34" s="131" t="s">
        <v>381</v>
      </c>
      <c r="E34" s="131"/>
      <c r="F34" s="131"/>
      <c r="G34" s="132"/>
      <c r="H34" s="133"/>
      <c r="I34" s="456"/>
      <c r="J34" s="147"/>
      <c r="K34" s="136">
        <v>30</v>
      </c>
      <c r="L34" s="136">
        <f t="shared" si="0"/>
        <v>0</v>
      </c>
      <c r="M34" s="137">
        <f t="shared" si="2"/>
        <v>0</v>
      </c>
      <c r="N34" s="456"/>
      <c r="O34" s="366"/>
      <c r="P34" s="136">
        <v>5</v>
      </c>
      <c r="Q34" s="365">
        <f t="shared" si="1"/>
        <v>0</v>
      </c>
      <c r="R34" s="344">
        <f t="shared" si="3"/>
        <v>0</v>
      </c>
      <c r="S34" s="387" t="e" cm="1">
        <f t="array" ref="S34">_xlfn.IFS(E34="Air",R34,E34="Sea",M34,E34="Air+Sea",M34+R34)</f>
        <v>#N/A</v>
      </c>
      <c r="T34" s="116"/>
    </row>
    <row r="35" spans="1:20" x14ac:dyDescent="0.25">
      <c r="A35" s="1063"/>
      <c r="B35" s="1051" t="s">
        <v>386</v>
      </c>
      <c r="C35" s="150" t="s">
        <v>382</v>
      </c>
      <c r="D35" s="150" t="s">
        <v>387</v>
      </c>
      <c r="E35" s="150" t="s">
        <v>11</v>
      </c>
      <c r="F35" s="150">
        <v>30</v>
      </c>
      <c r="G35" s="145">
        <v>30</v>
      </c>
      <c r="H35" s="232"/>
      <c r="I35" s="454"/>
      <c r="J35" s="331">
        <v>2</v>
      </c>
      <c r="K35" s="124">
        <v>30</v>
      </c>
      <c r="L35" s="124">
        <f t="shared" si="0"/>
        <v>60</v>
      </c>
      <c r="M35" s="125">
        <f t="shared" si="2"/>
        <v>2</v>
      </c>
      <c r="N35" s="522"/>
      <c r="O35" s="366"/>
      <c r="P35" s="136">
        <v>5</v>
      </c>
      <c r="Q35" s="365">
        <f t="shared" si="1"/>
        <v>0</v>
      </c>
      <c r="R35" s="344">
        <f t="shared" si="3"/>
        <v>0</v>
      </c>
      <c r="S35" s="386" cm="1">
        <f t="array" ref="S35">_xlfn.IFS(E35="Air",R35,E35="Sea",M35,E35="Air+Sea",M35+R35)</f>
        <v>2</v>
      </c>
      <c r="T35" s="116"/>
    </row>
    <row r="36" spans="1:20" x14ac:dyDescent="0.25">
      <c r="A36" s="1063"/>
      <c r="B36" s="1051"/>
      <c r="C36" s="150" t="s">
        <v>382</v>
      </c>
      <c r="D36" s="144" t="s">
        <v>202</v>
      </c>
      <c r="E36" s="150" t="s">
        <v>11</v>
      </c>
      <c r="F36" s="150">
        <v>100</v>
      </c>
      <c r="G36" s="145">
        <v>100</v>
      </c>
      <c r="H36" s="232"/>
      <c r="I36" s="454"/>
      <c r="J36" s="331">
        <v>2</v>
      </c>
      <c r="K36" s="124">
        <v>30</v>
      </c>
      <c r="L36" s="124">
        <f t="shared" si="0"/>
        <v>200</v>
      </c>
      <c r="M36" s="125">
        <f t="shared" si="2"/>
        <v>6.666666666666667</v>
      </c>
      <c r="N36" s="522"/>
      <c r="O36" s="366"/>
      <c r="P36" s="136">
        <v>5</v>
      </c>
      <c r="Q36" s="365">
        <f t="shared" si="1"/>
        <v>0</v>
      </c>
      <c r="R36" s="344">
        <f t="shared" si="3"/>
        <v>0</v>
      </c>
      <c r="S36" s="386" cm="1">
        <f t="array" ref="S36">_xlfn.IFS(E36="Air",R36,E36="Sea",M36,E36="Air+Sea",M36+R36)</f>
        <v>6.666666666666667</v>
      </c>
      <c r="T36" s="116"/>
    </row>
    <row r="37" spans="1:20" ht="25.5" customHeight="1" x14ac:dyDescent="0.25">
      <c r="A37" s="1063"/>
      <c r="B37" s="1051" t="s">
        <v>205</v>
      </c>
      <c r="C37" s="150" t="s">
        <v>388</v>
      </c>
      <c r="D37" s="120" t="s">
        <v>387</v>
      </c>
      <c r="E37" s="150" t="s">
        <v>11</v>
      </c>
      <c r="F37" s="120">
        <v>30</v>
      </c>
      <c r="G37" s="121">
        <v>30</v>
      </c>
      <c r="H37" s="232"/>
      <c r="I37" s="454"/>
      <c r="J37" s="331">
        <v>4</v>
      </c>
      <c r="K37" s="124">
        <v>30</v>
      </c>
      <c r="L37" s="124">
        <f t="shared" si="0"/>
        <v>120</v>
      </c>
      <c r="M37" s="125">
        <f t="shared" si="2"/>
        <v>4</v>
      </c>
      <c r="N37" s="522"/>
      <c r="O37" s="366"/>
      <c r="P37" s="136">
        <v>5</v>
      </c>
      <c r="Q37" s="365">
        <f t="shared" si="1"/>
        <v>0</v>
      </c>
      <c r="R37" s="344">
        <f t="shared" si="3"/>
        <v>0</v>
      </c>
      <c r="S37" s="386" cm="1">
        <f t="array" ref="S37">_xlfn.IFS(E37="Air",R37,E37="Sea",M37,E37="Air+Sea",M37+R37)</f>
        <v>4</v>
      </c>
      <c r="T37" s="116"/>
    </row>
    <row r="38" spans="1:20" x14ac:dyDescent="0.25">
      <c r="A38" s="1063"/>
      <c r="B38" s="1051"/>
      <c r="C38" s="150" t="s">
        <v>388</v>
      </c>
      <c r="D38" s="127" t="s">
        <v>208</v>
      </c>
      <c r="E38" s="150" t="s">
        <v>11</v>
      </c>
      <c r="F38" s="120">
        <v>340</v>
      </c>
      <c r="G38" s="121">
        <v>340</v>
      </c>
      <c r="H38" s="232"/>
      <c r="I38" s="454"/>
      <c r="J38" s="331">
        <v>4</v>
      </c>
      <c r="K38" s="124">
        <v>30</v>
      </c>
      <c r="L38" s="124">
        <f t="shared" si="0"/>
        <v>1360</v>
      </c>
      <c r="M38" s="125">
        <f t="shared" si="2"/>
        <v>45.333333333333336</v>
      </c>
      <c r="N38" s="522"/>
      <c r="O38" s="366"/>
      <c r="P38" s="136">
        <v>5</v>
      </c>
      <c r="Q38" s="365">
        <f t="shared" si="1"/>
        <v>0</v>
      </c>
      <c r="R38" s="344">
        <f t="shared" si="3"/>
        <v>0</v>
      </c>
      <c r="S38" s="386" cm="1">
        <f t="array" ref="S38">_xlfn.IFS(E38="Air",R38,E38="Sea",M38,E38="Air+Sea",M38+R38)</f>
        <v>45.333333333333336</v>
      </c>
      <c r="T38" s="116"/>
    </row>
    <row r="39" spans="1:20" x14ac:dyDescent="0.25">
      <c r="A39" s="1063"/>
      <c r="B39" s="460" t="s">
        <v>376</v>
      </c>
      <c r="C39" s="131"/>
      <c r="D39" s="131"/>
      <c r="E39" s="131"/>
      <c r="F39" s="131"/>
      <c r="G39" s="132"/>
      <c r="H39" s="133"/>
      <c r="I39" s="456"/>
      <c r="J39" s="147"/>
      <c r="K39" s="136">
        <v>30</v>
      </c>
      <c r="L39" s="136">
        <f t="shared" si="0"/>
        <v>0</v>
      </c>
      <c r="M39" s="137">
        <f t="shared" si="2"/>
        <v>0</v>
      </c>
      <c r="N39" s="456"/>
      <c r="O39" s="366"/>
      <c r="P39" s="136">
        <v>5</v>
      </c>
      <c r="Q39" s="365">
        <f t="shared" si="1"/>
        <v>0</v>
      </c>
      <c r="R39" s="344">
        <f t="shared" si="3"/>
        <v>0</v>
      </c>
      <c r="S39" s="387" t="e" cm="1">
        <f t="array" ref="S39">_xlfn.IFS(E39="Air",R39,E39="Sea",M39,E39="Air+Sea",M39+R39)</f>
        <v>#N/A</v>
      </c>
      <c r="T39" s="116"/>
    </row>
    <row r="40" spans="1:20" x14ac:dyDescent="0.25">
      <c r="A40" s="1063"/>
      <c r="B40" s="1051" t="s">
        <v>213</v>
      </c>
      <c r="C40" s="150" t="s">
        <v>180</v>
      </c>
      <c r="D40" s="150" t="s">
        <v>389</v>
      </c>
      <c r="E40" s="150" t="s">
        <v>11</v>
      </c>
      <c r="F40" s="150">
        <v>300</v>
      </c>
      <c r="G40" s="145">
        <v>200</v>
      </c>
      <c r="H40" s="232"/>
      <c r="I40" s="454"/>
      <c r="J40" s="331">
        <v>2</v>
      </c>
      <c r="K40" s="124">
        <v>30</v>
      </c>
      <c r="L40" s="124">
        <f t="shared" si="0"/>
        <v>400</v>
      </c>
      <c r="M40" s="125">
        <f t="shared" si="2"/>
        <v>13.333333333333334</v>
      </c>
      <c r="N40" s="522"/>
      <c r="O40" s="366"/>
      <c r="P40" s="136">
        <v>5</v>
      </c>
      <c r="Q40" s="365">
        <f t="shared" si="1"/>
        <v>0</v>
      </c>
      <c r="R40" s="344">
        <f t="shared" si="3"/>
        <v>0</v>
      </c>
      <c r="S40" s="386" cm="1">
        <f t="array" ref="S40">_xlfn.IFS(E40="Air",R40,E40="Sea",M40,E40="Air+Sea",M40+R40)</f>
        <v>13.333333333333334</v>
      </c>
      <c r="T40" s="116"/>
    </row>
    <row r="41" spans="1:20" x14ac:dyDescent="0.25">
      <c r="A41" s="1063"/>
      <c r="B41" s="1051"/>
      <c r="C41" s="150" t="s">
        <v>180</v>
      </c>
      <c r="D41" s="144" t="s">
        <v>214</v>
      </c>
      <c r="E41" s="150" t="s">
        <v>11</v>
      </c>
      <c r="F41" s="150">
        <v>375</v>
      </c>
      <c r="G41" s="145">
        <v>375</v>
      </c>
      <c r="H41" s="232"/>
      <c r="I41" s="454"/>
      <c r="J41" s="331">
        <v>2</v>
      </c>
      <c r="K41" s="124">
        <v>30</v>
      </c>
      <c r="L41" s="124">
        <f t="shared" si="0"/>
        <v>750</v>
      </c>
      <c r="M41" s="125">
        <f t="shared" si="2"/>
        <v>25</v>
      </c>
      <c r="N41" s="522"/>
      <c r="O41" s="366"/>
      <c r="P41" s="136">
        <v>5</v>
      </c>
      <c r="Q41" s="365">
        <f t="shared" si="1"/>
        <v>0</v>
      </c>
      <c r="R41" s="344">
        <f t="shared" si="3"/>
        <v>0</v>
      </c>
      <c r="S41" s="386" cm="1">
        <f t="array" ref="S41">_xlfn.IFS(E41="Air",R41,E41="Sea",M41,E41="Air+Sea",M41+R41)</f>
        <v>25</v>
      </c>
      <c r="T41" s="116"/>
    </row>
    <row r="42" spans="1:20" ht="38.25" customHeight="1" x14ac:dyDescent="0.25">
      <c r="A42" s="1065" t="s">
        <v>390</v>
      </c>
      <c r="B42" s="459" t="s">
        <v>221</v>
      </c>
      <c r="C42" s="120" t="s">
        <v>222</v>
      </c>
      <c r="D42" s="127" t="s">
        <v>221</v>
      </c>
      <c r="E42" s="150" t="s">
        <v>11</v>
      </c>
      <c r="F42" s="120">
        <v>300</v>
      </c>
      <c r="G42" s="121">
        <v>120</v>
      </c>
      <c r="H42" s="232"/>
      <c r="I42" s="511"/>
      <c r="J42" s="331">
        <v>4</v>
      </c>
      <c r="K42" s="124">
        <v>30</v>
      </c>
      <c r="L42" s="124">
        <f t="shared" si="0"/>
        <v>480</v>
      </c>
      <c r="M42" s="125">
        <f t="shared" si="2"/>
        <v>16</v>
      </c>
      <c r="N42" s="456"/>
      <c r="O42" s="366"/>
      <c r="P42" s="136">
        <v>5</v>
      </c>
      <c r="Q42" s="365">
        <f t="shared" si="1"/>
        <v>0</v>
      </c>
      <c r="R42" s="344">
        <f t="shared" si="3"/>
        <v>0</v>
      </c>
      <c r="S42" s="386" cm="1">
        <f t="array" ref="S42">_xlfn.IFS(E42="Air",R42,E42="Sea",M42,E42="Air+Sea",M42+R42)</f>
        <v>16</v>
      </c>
      <c r="T42" s="116"/>
    </row>
    <row r="43" spans="1:20" x14ac:dyDescent="0.25">
      <c r="A43" s="1021"/>
      <c r="B43" s="421" t="s">
        <v>391</v>
      </c>
      <c r="C43" s="150" t="s">
        <v>402</v>
      </c>
      <c r="D43" s="144" t="s">
        <v>226</v>
      </c>
      <c r="E43" s="150" t="s">
        <v>11</v>
      </c>
      <c r="F43" s="150">
        <v>180</v>
      </c>
      <c r="G43" s="145">
        <v>120</v>
      </c>
      <c r="H43" s="232"/>
      <c r="I43" s="454"/>
      <c r="J43" s="331">
        <v>2</v>
      </c>
      <c r="K43" s="124">
        <v>30</v>
      </c>
      <c r="L43" s="124">
        <f t="shared" si="0"/>
        <v>240</v>
      </c>
      <c r="M43" s="125">
        <f t="shared" si="2"/>
        <v>8</v>
      </c>
      <c r="N43" s="522"/>
      <c r="O43" s="366"/>
      <c r="P43" s="136">
        <v>5</v>
      </c>
      <c r="Q43" s="365">
        <f t="shared" si="1"/>
        <v>0</v>
      </c>
      <c r="R43" s="344">
        <f t="shared" si="3"/>
        <v>0</v>
      </c>
      <c r="S43" s="386" cm="1">
        <f t="array" ref="S43">_xlfn.IFS(E43="Air",R43,E43="Sea",M43,E43="Air+Sea",M43+R43)</f>
        <v>8</v>
      </c>
      <c r="T43" s="116"/>
    </row>
    <row r="44" spans="1:20" x14ac:dyDescent="0.25">
      <c r="A44" s="1021"/>
      <c r="B44" s="460" t="s">
        <v>229</v>
      </c>
      <c r="C44" s="131" t="s">
        <v>180</v>
      </c>
      <c r="D44" s="131" t="s">
        <v>229</v>
      </c>
      <c r="E44" s="285"/>
      <c r="F44" s="131"/>
      <c r="G44" s="132"/>
      <c r="H44" s="133"/>
      <c r="I44" s="456"/>
      <c r="J44" s="147"/>
      <c r="K44" s="136">
        <v>30</v>
      </c>
      <c r="L44" s="136">
        <f t="shared" si="0"/>
        <v>0</v>
      </c>
      <c r="M44" s="344">
        <f t="shared" si="2"/>
        <v>0</v>
      </c>
      <c r="N44" s="456"/>
      <c r="O44" s="366"/>
      <c r="P44" s="136">
        <v>5</v>
      </c>
      <c r="Q44" s="365">
        <f t="shared" si="1"/>
        <v>0</v>
      </c>
      <c r="R44" s="344">
        <f t="shared" si="3"/>
        <v>0</v>
      </c>
      <c r="S44" s="387" t="e" cm="1">
        <f t="array" ref="S44">_xlfn.IFS(E44="Air",R44,E44="Sea",M44,E44="Air+Sea",M44+R44)</f>
        <v>#N/A</v>
      </c>
      <c r="T44" s="116"/>
    </row>
    <row r="45" spans="1:20" x14ac:dyDescent="0.25">
      <c r="A45" s="1021"/>
      <c r="B45" s="459" t="s">
        <v>237</v>
      </c>
      <c r="C45" s="120" t="s">
        <v>402</v>
      </c>
      <c r="D45" s="127" t="s">
        <v>237</v>
      </c>
      <c r="E45" s="283" t="s">
        <v>486</v>
      </c>
      <c r="F45" s="120">
        <v>1800</v>
      </c>
      <c r="G45" s="121">
        <v>1470</v>
      </c>
      <c r="H45" s="232"/>
      <c r="I45" s="511"/>
      <c r="J45" s="331">
        <v>5</v>
      </c>
      <c r="K45" s="124">
        <v>30</v>
      </c>
      <c r="L45" s="124">
        <f t="shared" si="0"/>
        <v>7350</v>
      </c>
      <c r="M45" s="125">
        <f t="shared" si="2"/>
        <v>245</v>
      </c>
      <c r="N45" s="511"/>
      <c r="O45" s="369">
        <v>5</v>
      </c>
      <c r="P45" s="124">
        <v>5</v>
      </c>
      <c r="Q45" s="675">
        <f t="shared" si="1"/>
        <v>7350</v>
      </c>
      <c r="R45" s="125">
        <f t="shared" si="3"/>
        <v>1470</v>
      </c>
      <c r="S45" s="386" cm="1">
        <f t="array" ref="S45">_xlfn.IFS(E45="Air",R45,E45="Sea",M45,E45="Air+Sea",M45+R45)</f>
        <v>1715</v>
      </c>
      <c r="T45" s="116"/>
    </row>
    <row r="46" spans="1:20" x14ac:dyDescent="0.25">
      <c r="A46" s="1021"/>
      <c r="B46" s="423" t="s">
        <v>250</v>
      </c>
      <c r="C46" s="285" t="s">
        <v>180</v>
      </c>
      <c r="D46" s="285" t="s">
        <v>250</v>
      </c>
      <c r="E46" s="285"/>
      <c r="F46" s="285">
        <v>180</v>
      </c>
      <c r="G46" s="341">
        <v>55</v>
      </c>
      <c r="H46" s="133"/>
      <c r="I46" s="522"/>
      <c r="J46" s="147"/>
      <c r="K46" s="136">
        <v>30</v>
      </c>
      <c r="L46" s="136">
        <f t="shared" si="0"/>
        <v>0</v>
      </c>
      <c r="M46" s="344">
        <f t="shared" si="2"/>
        <v>0</v>
      </c>
      <c r="N46" s="522"/>
      <c r="O46" s="366"/>
      <c r="P46" s="136">
        <v>5</v>
      </c>
      <c r="Q46" s="365">
        <f t="shared" si="1"/>
        <v>0</v>
      </c>
      <c r="R46" s="344">
        <f t="shared" si="3"/>
        <v>0</v>
      </c>
      <c r="S46" s="387" t="e" cm="1">
        <f t="array" ref="S46">_xlfn.IFS(E46="Air",R46,E46="Sea",M46,E46="Air+Sea",M46+R46)</f>
        <v>#N/A</v>
      </c>
      <c r="T46" s="116"/>
    </row>
    <row r="47" spans="1:20" x14ac:dyDescent="0.25">
      <c r="A47" s="1021"/>
      <c r="B47" s="1049" t="s">
        <v>255</v>
      </c>
      <c r="C47" s="285" t="s">
        <v>180</v>
      </c>
      <c r="D47" s="285" t="s">
        <v>392</v>
      </c>
      <c r="E47" s="285"/>
      <c r="F47" s="285">
        <v>30</v>
      </c>
      <c r="G47" s="341">
        <v>30</v>
      </c>
      <c r="H47" s="133"/>
      <c r="I47" s="522">
        <v>0.1</v>
      </c>
      <c r="J47" s="147"/>
      <c r="K47" s="136">
        <v>30</v>
      </c>
      <c r="L47" s="136">
        <f t="shared" si="0"/>
        <v>0</v>
      </c>
      <c r="M47" s="344">
        <f t="shared" si="2"/>
        <v>0</v>
      </c>
      <c r="N47" s="522"/>
      <c r="O47" s="366"/>
      <c r="P47" s="136">
        <v>5</v>
      </c>
      <c r="Q47" s="365">
        <f t="shared" si="1"/>
        <v>0</v>
      </c>
      <c r="R47" s="344">
        <f t="shared" si="3"/>
        <v>0</v>
      </c>
      <c r="S47" s="387" t="e" cm="1">
        <f t="array" ref="S47">_xlfn.IFS(E47="Air",R47,E47="Sea",M47,E47="Air+Sea",M47+R47)</f>
        <v>#N/A</v>
      </c>
      <c r="T47" s="116"/>
    </row>
    <row r="48" spans="1:20" x14ac:dyDescent="0.25">
      <c r="A48" s="1021"/>
      <c r="B48" s="1049"/>
      <c r="C48" s="285" t="s">
        <v>180</v>
      </c>
      <c r="D48" s="285" t="s">
        <v>255</v>
      </c>
      <c r="E48" s="285"/>
      <c r="F48" s="285">
        <v>30</v>
      </c>
      <c r="G48" s="341">
        <v>55</v>
      </c>
      <c r="H48" s="133"/>
      <c r="I48" s="522">
        <v>0.1</v>
      </c>
      <c r="J48" s="147"/>
      <c r="K48" s="136">
        <v>30</v>
      </c>
      <c r="L48" s="136">
        <f t="shared" si="0"/>
        <v>0</v>
      </c>
      <c r="M48" s="344">
        <f t="shared" si="2"/>
        <v>0</v>
      </c>
      <c r="N48" s="522"/>
      <c r="O48" s="366"/>
      <c r="P48" s="136">
        <v>5</v>
      </c>
      <c r="Q48" s="365">
        <f t="shared" si="1"/>
        <v>0</v>
      </c>
      <c r="R48" s="344">
        <f t="shared" si="3"/>
        <v>0</v>
      </c>
      <c r="S48" s="387" t="e" cm="1">
        <f t="array" ref="S48">_xlfn.IFS(E48="Air",R48,E48="Sea",M48,E48="Air+Sea",M48+R48)</f>
        <v>#N/A</v>
      </c>
      <c r="T48" s="116"/>
    </row>
    <row r="49" spans="1:20" ht="30" x14ac:dyDescent="0.25">
      <c r="A49" s="1021"/>
      <c r="B49" s="423" t="s">
        <v>393</v>
      </c>
      <c r="C49" s="285" t="s">
        <v>180</v>
      </c>
      <c r="D49" s="285" t="s">
        <v>257</v>
      </c>
      <c r="E49" s="285"/>
      <c r="F49" s="285">
        <v>180</v>
      </c>
      <c r="G49" s="341">
        <v>115</v>
      </c>
      <c r="H49" s="133"/>
      <c r="I49" s="522"/>
      <c r="J49" s="147"/>
      <c r="K49" s="136">
        <v>30</v>
      </c>
      <c r="L49" s="136">
        <f t="shared" si="0"/>
        <v>0</v>
      </c>
      <c r="M49" s="344">
        <f t="shared" si="2"/>
        <v>0</v>
      </c>
      <c r="N49" s="522"/>
      <c r="O49" s="366"/>
      <c r="P49" s="136">
        <v>5</v>
      </c>
      <c r="Q49" s="365">
        <f t="shared" si="1"/>
        <v>0</v>
      </c>
      <c r="R49" s="344">
        <f t="shared" si="3"/>
        <v>0</v>
      </c>
      <c r="S49" s="387" t="e" cm="1">
        <f t="array" ref="S49">_xlfn.IFS(E49="Air",R49,E49="Sea",M49,E49="Air+Sea",M49+R49)</f>
        <v>#N/A</v>
      </c>
      <c r="T49" s="116"/>
    </row>
    <row r="50" spans="1:20" x14ac:dyDescent="0.25">
      <c r="A50" s="1021"/>
      <c r="B50" s="460" t="s">
        <v>394</v>
      </c>
      <c r="C50" s="131" t="s">
        <v>395</v>
      </c>
      <c r="D50" s="131" t="s">
        <v>381</v>
      </c>
      <c r="E50" s="131"/>
      <c r="F50" s="131"/>
      <c r="G50" s="132"/>
      <c r="H50" s="133"/>
      <c r="I50" s="456"/>
      <c r="J50" s="147"/>
      <c r="K50" s="136">
        <v>30</v>
      </c>
      <c r="L50" s="136">
        <f t="shared" si="0"/>
        <v>0</v>
      </c>
      <c r="M50" s="137">
        <f t="shared" si="2"/>
        <v>0</v>
      </c>
      <c r="N50" s="456"/>
      <c r="O50" s="366"/>
      <c r="P50" s="136">
        <v>5</v>
      </c>
      <c r="Q50" s="365">
        <f t="shared" si="1"/>
        <v>0</v>
      </c>
      <c r="R50" s="344">
        <f t="shared" si="3"/>
        <v>0</v>
      </c>
      <c r="S50" s="387" t="e" cm="1">
        <f t="array" ref="S50">_xlfn.IFS(E50="Air",R50,E50="Sea",M50,E50="Air+Sea",M50+R50)</f>
        <v>#N/A</v>
      </c>
      <c r="T50" s="116"/>
    </row>
    <row r="51" spans="1:20" x14ac:dyDescent="0.25">
      <c r="A51" s="1021"/>
      <c r="B51" s="460" t="s">
        <v>396</v>
      </c>
      <c r="C51" s="131" t="s">
        <v>180</v>
      </c>
      <c r="D51" s="131" t="s">
        <v>381</v>
      </c>
      <c r="E51" s="131"/>
      <c r="F51" s="131"/>
      <c r="G51" s="132"/>
      <c r="H51" s="133"/>
      <c r="I51" s="456"/>
      <c r="J51" s="147"/>
      <c r="K51" s="136">
        <v>30</v>
      </c>
      <c r="L51" s="136">
        <f t="shared" si="0"/>
        <v>0</v>
      </c>
      <c r="M51" s="137">
        <f t="shared" si="2"/>
        <v>0</v>
      </c>
      <c r="N51" s="456"/>
      <c r="O51" s="366"/>
      <c r="P51" s="136">
        <v>5</v>
      </c>
      <c r="Q51" s="365">
        <f t="shared" si="1"/>
        <v>0</v>
      </c>
      <c r="R51" s="344">
        <f t="shared" si="3"/>
        <v>0</v>
      </c>
      <c r="S51" s="387" t="e" cm="1">
        <f t="array" ref="S51">_xlfn.IFS(E51="Air",R51,E51="Sea",M51,E51="Air+Sea",M51+R51)</f>
        <v>#N/A</v>
      </c>
      <c r="T51" s="116"/>
    </row>
    <row r="52" spans="1:20" x14ac:dyDescent="0.25">
      <c r="A52" s="1021"/>
      <c r="B52" s="460" t="s">
        <v>397</v>
      </c>
      <c r="C52" s="131" t="s">
        <v>150</v>
      </c>
      <c r="D52" s="131" t="s">
        <v>381</v>
      </c>
      <c r="E52" s="131"/>
      <c r="F52" s="131"/>
      <c r="G52" s="132"/>
      <c r="H52" s="133"/>
      <c r="I52" s="456"/>
      <c r="J52" s="147"/>
      <c r="K52" s="136">
        <v>30</v>
      </c>
      <c r="L52" s="136">
        <f t="shared" si="0"/>
        <v>0</v>
      </c>
      <c r="M52" s="137">
        <f t="shared" si="2"/>
        <v>0</v>
      </c>
      <c r="N52" s="456"/>
      <c r="O52" s="366"/>
      <c r="P52" s="136">
        <v>5</v>
      </c>
      <c r="Q52" s="365">
        <f t="shared" si="1"/>
        <v>0</v>
      </c>
      <c r="R52" s="344">
        <f t="shared" si="3"/>
        <v>0</v>
      </c>
      <c r="S52" s="387" t="e" cm="1">
        <f t="array" ref="S52">_xlfn.IFS(E52="Air",R52,E52="Sea",M52,E52="Air+Sea",M52+R52)</f>
        <v>#N/A</v>
      </c>
      <c r="T52" s="116"/>
    </row>
    <row r="53" spans="1:20" x14ac:dyDescent="0.25">
      <c r="A53" s="1021"/>
      <c r="B53" s="423" t="s">
        <v>262</v>
      </c>
      <c r="C53" s="285" t="s">
        <v>263</v>
      </c>
      <c r="D53" s="285" t="s">
        <v>262</v>
      </c>
      <c r="E53" s="285"/>
      <c r="F53" s="285">
        <v>120</v>
      </c>
      <c r="G53" s="341">
        <v>60</v>
      </c>
      <c r="H53" s="133"/>
      <c r="I53" s="522">
        <v>0.1</v>
      </c>
      <c r="J53" s="147"/>
      <c r="K53" s="136">
        <v>30</v>
      </c>
      <c r="L53" s="136">
        <f t="shared" si="0"/>
        <v>0</v>
      </c>
      <c r="M53" s="344">
        <f t="shared" si="2"/>
        <v>0</v>
      </c>
      <c r="N53" s="522"/>
      <c r="O53" s="366"/>
      <c r="P53" s="136">
        <v>5</v>
      </c>
      <c r="Q53" s="365">
        <f t="shared" si="1"/>
        <v>0</v>
      </c>
      <c r="R53" s="344">
        <f t="shared" si="3"/>
        <v>0</v>
      </c>
      <c r="S53" s="387" t="e" cm="1">
        <f t="array" ref="S53">_xlfn.IFS(E53="Air",R53,E53="Sea",M53,E53="Air+Sea",M53+R53)</f>
        <v>#N/A</v>
      </c>
      <c r="T53" s="116"/>
    </row>
    <row r="54" spans="1:20" x14ac:dyDescent="0.25">
      <c r="A54" s="1021"/>
      <c r="B54" s="460" t="s">
        <v>398</v>
      </c>
      <c r="C54" s="131" t="s">
        <v>263</v>
      </c>
      <c r="D54" s="131"/>
      <c r="E54" s="131"/>
      <c r="F54" s="131"/>
      <c r="G54" s="132"/>
      <c r="H54" s="133"/>
      <c r="I54" s="456"/>
      <c r="J54" s="147"/>
      <c r="K54" s="136">
        <v>30</v>
      </c>
      <c r="L54" s="136">
        <f t="shared" si="0"/>
        <v>0</v>
      </c>
      <c r="M54" s="137">
        <f t="shared" si="2"/>
        <v>0</v>
      </c>
      <c r="N54" s="456"/>
      <c r="O54" s="366"/>
      <c r="P54" s="136">
        <v>5</v>
      </c>
      <c r="Q54" s="365">
        <f t="shared" si="1"/>
        <v>0</v>
      </c>
      <c r="R54" s="344">
        <f t="shared" si="3"/>
        <v>0</v>
      </c>
      <c r="S54" s="387" t="e" cm="1">
        <f t="array" ref="S54">_xlfn.IFS(E54="Air",R54,E54="Sea",M54,E54="Air+Sea",M54+R54)</f>
        <v>#N/A</v>
      </c>
      <c r="T54" s="116"/>
    </row>
    <row r="55" spans="1:20" x14ac:dyDescent="0.25">
      <c r="A55" s="1021"/>
      <c r="B55" s="1049" t="s">
        <v>266</v>
      </c>
      <c r="C55" s="285" t="s">
        <v>399</v>
      </c>
      <c r="D55" s="285" t="s">
        <v>400</v>
      </c>
      <c r="E55" s="285" t="s">
        <v>11</v>
      </c>
      <c r="F55" s="285">
        <v>60</v>
      </c>
      <c r="G55" s="341">
        <v>30</v>
      </c>
      <c r="H55" s="133"/>
      <c r="I55" s="586">
        <v>0.1</v>
      </c>
      <c r="J55" s="147"/>
      <c r="K55" s="136">
        <v>30</v>
      </c>
      <c r="L55" s="136">
        <f t="shared" si="0"/>
        <v>0</v>
      </c>
      <c r="M55" s="344">
        <f t="shared" si="2"/>
        <v>0</v>
      </c>
      <c r="N55" s="522"/>
      <c r="O55" s="366"/>
      <c r="P55" s="136">
        <v>5</v>
      </c>
      <c r="Q55" s="365">
        <f t="shared" si="1"/>
        <v>0</v>
      </c>
      <c r="R55" s="344">
        <f t="shared" si="3"/>
        <v>0</v>
      </c>
      <c r="S55" s="386" cm="1">
        <f t="array" ref="S55">_xlfn.IFS(E55="Air",R55,E55="Sea",M55,E55="Air+Sea",M55+R55)</f>
        <v>0</v>
      </c>
      <c r="T55" s="116"/>
    </row>
    <row r="56" spans="1:20" x14ac:dyDescent="0.25">
      <c r="A56" s="1021"/>
      <c r="B56" s="1049"/>
      <c r="C56" s="285" t="s">
        <v>399</v>
      </c>
      <c r="D56" s="285" t="s">
        <v>266</v>
      </c>
      <c r="E56" s="285" t="s">
        <v>11</v>
      </c>
      <c r="F56" s="285">
        <v>130</v>
      </c>
      <c r="G56" s="341">
        <v>130</v>
      </c>
      <c r="H56" s="133"/>
      <c r="I56" s="586">
        <v>0.1</v>
      </c>
      <c r="J56" s="147"/>
      <c r="K56" s="136">
        <v>30</v>
      </c>
      <c r="L56" s="136">
        <f t="shared" si="0"/>
        <v>0</v>
      </c>
      <c r="M56" s="344">
        <f t="shared" si="2"/>
        <v>0</v>
      </c>
      <c r="N56" s="522"/>
      <c r="O56" s="366"/>
      <c r="P56" s="136">
        <v>5</v>
      </c>
      <c r="Q56" s="365">
        <f t="shared" si="1"/>
        <v>0</v>
      </c>
      <c r="R56" s="344">
        <f t="shared" si="3"/>
        <v>0</v>
      </c>
      <c r="S56" s="386" cm="1">
        <f t="array" ref="S56">_xlfn.IFS(E56="Air",R56,E56="Sea",M56,E56="Air+Sea",M56+R56)</f>
        <v>0</v>
      </c>
      <c r="T56" s="116"/>
    </row>
    <row r="57" spans="1:20" x14ac:dyDescent="0.25">
      <c r="A57" s="1021"/>
      <c r="B57" s="460" t="s">
        <v>401</v>
      </c>
      <c r="C57" s="131" t="s">
        <v>402</v>
      </c>
      <c r="D57" s="131"/>
      <c r="E57" s="131"/>
      <c r="F57" s="131"/>
      <c r="G57" s="132"/>
      <c r="H57" s="133"/>
      <c r="I57" s="456"/>
      <c r="J57" s="147"/>
      <c r="K57" s="136">
        <v>30</v>
      </c>
      <c r="L57" s="136">
        <f t="shared" si="0"/>
        <v>0</v>
      </c>
      <c r="M57" s="137">
        <f t="shared" si="2"/>
        <v>0</v>
      </c>
      <c r="N57" s="456"/>
      <c r="O57" s="366"/>
      <c r="P57" s="136">
        <v>5</v>
      </c>
      <c r="Q57" s="365">
        <f t="shared" si="1"/>
        <v>0</v>
      </c>
      <c r="R57" s="344">
        <f t="shared" si="3"/>
        <v>0</v>
      </c>
      <c r="S57" s="387" t="e" cm="1">
        <f t="array" ref="S57">_xlfn.IFS(E57="Air",R57,E57="Sea",M57,E57="Air+Sea",M57+R57)</f>
        <v>#N/A</v>
      </c>
      <c r="T57" s="116"/>
    </row>
    <row r="58" spans="1:20" x14ac:dyDescent="0.25">
      <c r="A58" s="1021"/>
      <c r="B58" s="421" t="s">
        <v>271</v>
      </c>
      <c r="C58" s="150" t="s">
        <v>402</v>
      </c>
      <c r="D58" s="144" t="s">
        <v>271</v>
      </c>
      <c r="E58" s="150" t="s">
        <v>11</v>
      </c>
      <c r="F58" s="150">
        <v>1800</v>
      </c>
      <c r="G58" s="145">
        <v>935</v>
      </c>
      <c r="H58" s="232"/>
      <c r="I58" s="511"/>
      <c r="J58" s="331">
        <v>20</v>
      </c>
      <c r="K58" s="124">
        <v>30</v>
      </c>
      <c r="L58" s="124">
        <f t="shared" si="0"/>
        <v>18700</v>
      </c>
      <c r="M58" s="125">
        <f t="shared" si="2"/>
        <v>623.33333333333337</v>
      </c>
      <c r="N58" s="456"/>
      <c r="O58" s="366"/>
      <c r="P58" s="136">
        <v>5</v>
      </c>
      <c r="Q58" s="365">
        <f t="shared" si="1"/>
        <v>0</v>
      </c>
      <c r="R58" s="344">
        <f t="shared" si="3"/>
        <v>0</v>
      </c>
      <c r="S58" s="386" cm="1">
        <f t="array" ref="S58">_xlfn.IFS(E58="Air",R58,E58="Sea",M58,E58="Air+Sea",M58+R58)</f>
        <v>623.33333333333337</v>
      </c>
      <c r="T58" s="116"/>
    </row>
    <row r="59" spans="1:20" x14ac:dyDescent="0.25">
      <c r="A59" s="1021"/>
      <c r="B59" s="460" t="s">
        <v>403</v>
      </c>
      <c r="C59" s="131" t="s">
        <v>150</v>
      </c>
      <c r="D59" s="131" t="s">
        <v>381</v>
      </c>
      <c r="E59" s="131"/>
      <c r="F59" s="131"/>
      <c r="G59" s="132"/>
      <c r="H59" s="133"/>
      <c r="I59" s="456"/>
      <c r="J59" s="147"/>
      <c r="K59" s="136">
        <v>30</v>
      </c>
      <c r="L59" s="136">
        <f t="shared" si="0"/>
        <v>0</v>
      </c>
      <c r="M59" s="137">
        <f t="shared" si="2"/>
        <v>0</v>
      </c>
      <c r="N59" s="456"/>
      <c r="O59" s="366"/>
      <c r="P59" s="136">
        <v>5</v>
      </c>
      <c r="Q59" s="365">
        <f t="shared" si="1"/>
        <v>0</v>
      </c>
      <c r="R59" s="344">
        <f t="shared" si="3"/>
        <v>0</v>
      </c>
      <c r="S59" s="387" t="e" cm="1">
        <f t="array" ref="S59">_xlfn.IFS(E59="Air",R59,E59="Sea",M59,E59="Air+Sea",M59+R59)</f>
        <v>#N/A</v>
      </c>
      <c r="T59" s="116"/>
    </row>
    <row r="60" spans="1:20" x14ac:dyDescent="0.25">
      <c r="A60" s="1066"/>
      <c r="B60" s="460" t="s">
        <v>376</v>
      </c>
      <c r="C60" s="131"/>
      <c r="D60" s="131" t="s">
        <v>381</v>
      </c>
      <c r="E60" s="131"/>
      <c r="F60" s="131"/>
      <c r="G60" s="132"/>
      <c r="H60" s="133"/>
      <c r="I60" s="456"/>
      <c r="J60" s="147"/>
      <c r="K60" s="136">
        <v>30</v>
      </c>
      <c r="L60" s="136">
        <f t="shared" si="0"/>
        <v>0</v>
      </c>
      <c r="M60" s="137">
        <f t="shared" si="2"/>
        <v>0</v>
      </c>
      <c r="N60" s="456"/>
      <c r="O60" s="366"/>
      <c r="P60" s="136">
        <v>5</v>
      </c>
      <c r="Q60" s="365">
        <f t="shared" si="1"/>
        <v>0</v>
      </c>
      <c r="R60" s="344">
        <f t="shared" si="3"/>
        <v>0</v>
      </c>
      <c r="S60" s="387" t="e" cm="1">
        <f t="array" ref="S60">_xlfn.IFS(E60="Air",R60,E60="Sea",M60,E60="Air+Sea",M60+R60)</f>
        <v>#N/A</v>
      </c>
      <c r="T60" s="116"/>
    </row>
    <row r="61" spans="1:20" ht="30" x14ac:dyDescent="0.25">
      <c r="A61" s="1063" t="s">
        <v>404</v>
      </c>
      <c r="B61" s="423" t="s">
        <v>286</v>
      </c>
      <c r="C61" s="285" t="s">
        <v>405</v>
      </c>
      <c r="D61" s="285" t="s">
        <v>288</v>
      </c>
      <c r="E61" s="285"/>
      <c r="F61" s="285"/>
      <c r="G61" s="341"/>
      <c r="H61" s="133"/>
      <c r="I61" s="418"/>
      <c r="J61" s="147"/>
      <c r="K61" s="136">
        <v>30</v>
      </c>
      <c r="L61" s="136">
        <f t="shared" si="0"/>
        <v>0</v>
      </c>
      <c r="M61" s="344">
        <f t="shared" si="2"/>
        <v>0</v>
      </c>
      <c r="N61" s="456"/>
      <c r="O61" s="366"/>
      <c r="P61" s="136">
        <v>5</v>
      </c>
      <c r="Q61" s="365">
        <f t="shared" si="1"/>
        <v>0</v>
      </c>
      <c r="R61" s="344">
        <f t="shared" si="3"/>
        <v>0</v>
      </c>
      <c r="S61" s="387" t="e" cm="1">
        <f t="array" ref="S61">_xlfn.IFS(E61="Air",R61,E61="Sea",M61,E61="Air+Sea",M61+R61)</f>
        <v>#N/A</v>
      </c>
      <c r="T61" s="116"/>
    </row>
    <row r="62" spans="1:20" x14ac:dyDescent="0.25">
      <c r="A62" s="1063"/>
      <c r="B62" s="1051" t="s">
        <v>406</v>
      </c>
      <c r="C62" s="150" t="s">
        <v>180</v>
      </c>
      <c r="D62" s="150" t="s">
        <v>407</v>
      </c>
      <c r="E62" s="150" t="s">
        <v>11</v>
      </c>
      <c r="F62" s="150">
        <v>60</v>
      </c>
      <c r="G62" s="145">
        <v>20</v>
      </c>
      <c r="H62" s="232"/>
      <c r="I62" s="454">
        <v>0.1</v>
      </c>
      <c r="J62" s="331">
        <v>2</v>
      </c>
      <c r="K62" s="124">
        <v>30</v>
      </c>
      <c r="L62" s="124">
        <f t="shared" si="0"/>
        <v>40</v>
      </c>
      <c r="M62" s="125">
        <f t="shared" si="2"/>
        <v>0.13333333333333333</v>
      </c>
      <c r="N62" s="522"/>
      <c r="O62" s="366"/>
      <c r="P62" s="136">
        <v>5</v>
      </c>
      <c r="Q62" s="365">
        <f t="shared" si="1"/>
        <v>0</v>
      </c>
      <c r="R62" s="344">
        <f t="shared" si="3"/>
        <v>0</v>
      </c>
      <c r="S62" s="386" cm="1">
        <f t="array" ref="S62">_xlfn.IFS(E62="Air",R62,E62="Sea",M62,E62="Air+Sea",M62+R62)</f>
        <v>0.13333333333333333</v>
      </c>
      <c r="T62" s="116"/>
    </row>
    <row r="63" spans="1:20" x14ac:dyDescent="0.25">
      <c r="A63" s="1063"/>
      <c r="B63" s="1051"/>
      <c r="C63" s="150" t="s">
        <v>180</v>
      </c>
      <c r="D63" s="144" t="s">
        <v>303</v>
      </c>
      <c r="E63" s="150" t="s">
        <v>11</v>
      </c>
      <c r="F63" s="150">
        <v>60</v>
      </c>
      <c r="G63" s="145">
        <v>140</v>
      </c>
      <c r="H63" s="232"/>
      <c r="I63" s="454">
        <v>0.1</v>
      </c>
      <c r="J63" s="331">
        <v>2</v>
      </c>
      <c r="K63" s="124">
        <v>30</v>
      </c>
      <c r="L63" s="124">
        <f t="shared" si="0"/>
        <v>280</v>
      </c>
      <c r="M63" s="125">
        <f t="shared" si="2"/>
        <v>0.93333333333333346</v>
      </c>
      <c r="N63" s="522"/>
      <c r="O63" s="366"/>
      <c r="P63" s="136">
        <v>5</v>
      </c>
      <c r="Q63" s="365">
        <f t="shared" si="1"/>
        <v>0</v>
      </c>
      <c r="R63" s="344">
        <f t="shared" si="3"/>
        <v>0</v>
      </c>
      <c r="S63" s="386" cm="1">
        <f t="array" ref="S63">_xlfn.IFS(E63="Air",R63,E63="Sea",M63,E63="Air+Sea",M63+R63)</f>
        <v>0.93333333333333346</v>
      </c>
      <c r="T63" s="116"/>
    </row>
    <row r="64" spans="1:20" ht="14.25" customHeight="1" x14ac:dyDescent="0.25">
      <c r="A64" s="1063"/>
      <c r="B64" s="460" t="s">
        <v>376</v>
      </c>
      <c r="C64" s="131"/>
      <c r="D64" s="131"/>
      <c r="E64" s="131"/>
      <c r="F64" s="131"/>
      <c r="G64" s="132"/>
      <c r="H64" s="133"/>
      <c r="I64" s="456"/>
      <c r="J64" s="147"/>
      <c r="K64" s="136">
        <v>30</v>
      </c>
      <c r="L64" s="136">
        <f t="shared" si="0"/>
        <v>0</v>
      </c>
      <c r="M64" s="137">
        <f t="shared" si="2"/>
        <v>0</v>
      </c>
      <c r="N64" s="456"/>
      <c r="O64" s="366"/>
      <c r="P64" s="136">
        <v>5</v>
      </c>
      <c r="Q64" s="365">
        <f t="shared" si="1"/>
        <v>0</v>
      </c>
      <c r="R64" s="344">
        <f t="shared" si="3"/>
        <v>0</v>
      </c>
      <c r="S64" s="387" t="e" cm="1">
        <f t="array" ref="S64">_xlfn.IFS(E64="Air",R64,E64="Sea",M64,E64="Air+Sea",M64+R64)</f>
        <v>#N/A</v>
      </c>
      <c r="T64" s="116"/>
    </row>
    <row r="65" spans="1:20" ht="25.5" customHeight="1" x14ac:dyDescent="0.25">
      <c r="A65" s="1063" t="s">
        <v>408</v>
      </c>
      <c r="B65" s="421" t="s">
        <v>308</v>
      </c>
      <c r="C65" s="150" t="s">
        <v>308</v>
      </c>
      <c r="D65" s="144" t="s">
        <v>309</v>
      </c>
      <c r="E65" s="150" t="s">
        <v>11</v>
      </c>
      <c r="F65" s="150">
        <v>300</v>
      </c>
      <c r="G65" s="145">
        <v>300</v>
      </c>
      <c r="H65" s="232"/>
      <c r="I65" s="454"/>
      <c r="J65" s="331">
        <v>5</v>
      </c>
      <c r="K65" s="124">
        <v>30</v>
      </c>
      <c r="L65" s="124">
        <f t="shared" si="0"/>
        <v>1500</v>
      </c>
      <c r="M65" s="125">
        <f t="shared" si="2"/>
        <v>50</v>
      </c>
      <c r="N65" s="522"/>
      <c r="O65" s="366"/>
      <c r="P65" s="136">
        <v>5</v>
      </c>
      <c r="Q65" s="365">
        <f t="shared" si="1"/>
        <v>0</v>
      </c>
      <c r="R65" s="344">
        <f t="shared" si="3"/>
        <v>0</v>
      </c>
      <c r="S65" s="386" cm="1">
        <f t="array" ref="S65">_xlfn.IFS(E65="Air",R65,E65="Sea",M65,E65="Air+Sea",M65+R65)</f>
        <v>50</v>
      </c>
      <c r="T65" s="116"/>
    </row>
    <row r="66" spans="1:20" x14ac:dyDescent="0.25">
      <c r="A66" s="1063"/>
      <c r="B66" s="460" t="s">
        <v>376</v>
      </c>
      <c r="C66" s="131"/>
      <c r="D66" s="131"/>
      <c r="E66" s="131"/>
      <c r="F66" s="131"/>
      <c r="G66" s="132"/>
      <c r="H66" s="133"/>
      <c r="I66" s="456"/>
      <c r="J66" s="147"/>
      <c r="K66" s="136">
        <v>30</v>
      </c>
      <c r="L66" s="136">
        <f t="shared" si="0"/>
        <v>0</v>
      </c>
      <c r="M66" s="137">
        <f t="shared" si="2"/>
        <v>0</v>
      </c>
      <c r="N66" s="456"/>
      <c r="O66" s="366"/>
      <c r="P66" s="136">
        <v>5</v>
      </c>
      <c r="Q66" s="365">
        <f t="shared" si="1"/>
        <v>0</v>
      </c>
      <c r="R66" s="344">
        <f t="shared" si="3"/>
        <v>0</v>
      </c>
      <c r="S66" s="387" t="e" cm="1">
        <f t="array" ref="S66">_xlfn.IFS(E66="Air",R66,E66="Sea",M66,E66="Air+Sea",M66+R66)</f>
        <v>#N/A</v>
      </c>
      <c r="T66" s="116"/>
    </row>
    <row r="67" spans="1:20" x14ac:dyDescent="0.25">
      <c r="A67" s="1063"/>
      <c r="B67" s="531" t="s">
        <v>409</v>
      </c>
      <c r="C67" s="152" t="s">
        <v>314</v>
      </c>
      <c r="D67" s="144" t="s">
        <v>315</v>
      </c>
      <c r="E67" s="152" t="s">
        <v>11</v>
      </c>
      <c r="F67" s="152"/>
      <c r="G67" s="153">
        <v>870</v>
      </c>
      <c r="H67" s="154"/>
      <c r="I67" s="523"/>
      <c r="J67" s="156">
        <v>0.125</v>
      </c>
      <c r="K67" s="157">
        <v>30</v>
      </c>
      <c r="L67" s="157">
        <f t="shared" si="0"/>
        <v>108.75</v>
      </c>
      <c r="M67" s="158">
        <f t="shared" si="2"/>
        <v>3.625</v>
      </c>
      <c r="N67" s="522"/>
      <c r="O67" s="366"/>
      <c r="P67" s="136">
        <v>5</v>
      </c>
      <c r="Q67" s="365">
        <f t="shared" si="1"/>
        <v>0</v>
      </c>
      <c r="R67" s="344">
        <f t="shared" si="3"/>
        <v>0</v>
      </c>
      <c r="S67" s="504" cm="1">
        <f t="array" ref="S67">_xlfn.IFS(E67="Air",R67,E67="Sea",M67,E67="Air+Sea",M67+R67)</f>
        <v>3.625</v>
      </c>
      <c r="T67" s="116"/>
    </row>
    <row r="68" spans="1:20" x14ac:dyDescent="0.25">
      <c r="A68" s="1063"/>
      <c r="B68" s="531" t="s">
        <v>410</v>
      </c>
      <c r="C68" s="152" t="s">
        <v>399</v>
      </c>
      <c r="D68" s="144" t="s">
        <v>411</v>
      </c>
      <c r="E68" s="152" t="s">
        <v>486</v>
      </c>
      <c r="F68" s="152"/>
      <c r="G68" s="153">
        <v>240</v>
      </c>
      <c r="H68" s="154"/>
      <c r="I68" s="524"/>
      <c r="J68" s="156">
        <v>100</v>
      </c>
      <c r="K68" s="157">
        <v>30</v>
      </c>
      <c r="L68" s="157">
        <f t="shared" si="0"/>
        <v>24000</v>
      </c>
      <c r="M68" s="158">
        <f t="shared" si="2"/>
        <v>800</v>
      </c>
      <c r="N68" s="524"/>
      <c r="O68" s="676">
        <v>50</v>
      </c>
      <c r="P68" s="157">
        <v>5</v>
      </c>
      <c r="Q68" s="640">
        <f t="shared" si="1"/>
        <v>12000</v>
      </c>
      <c r="R68" s="158">
        <f t="shared" si="3"/>
        <v>2400</v>
      </c>
      <c r="S68" s="504" cm="1">
        <f t="array" ref="S68">_xlfn.IFS(E68="Air",R68,E68="Sea",M68,E68="Air+Sea",M68+R68)</f>
        <v>3200</v>
      </c>
      <c r="T68" s="116"/>
    </row>
    <row r="69" spans="1:20" x14ac:dyDescent="0.25">
      <c r="A69" s="1063"/>
      <c r="B69" s="531" t="s">
        <v>412</v>
      </c>
      <c r="C69" s="152" t="s">
        <v>413</v>
      </c>
      <c r="D69" s="144" t="s">
        <v>414</v>
      </c>
      <c r="E69" s="152" t="s">
        <v>486</v>
      </c>
      <c r="F69" s="152"/>
      <c r="G69" s="153">
        <v>240</v>
      </c>
      <c r="H69" s="154"/>
      <c r="I69" s="523"/>
      <c r="J69" s="156">
        <v>30</v>
      </c>
      <c r="K69" s="157">
        <v>30</v>
      </c>
      <c r="L69" s="157">
        <f t="shared" si="0"/>
        <v>7200</v>
      </c>
      <c r="M69" s="158">
        <f t="shared" si="2"/>
        <v>240</v>
      </c>
      <c r="N69" s="523"/>
      <c r="O69" s="676">
        <v>15</v>
      </c>
      <c r="P69" s="157">
        <v>5</v>
      </c>
      <c r="Q69" s="640">
        <f t="shared" si="1"/>
        <v>3600</v>
      </c>
      <c r="R69" s="158">
        <f t="shared" si="3"/>
        <v>720</v>
      </c>
      <c r="S69" s="504" cm="1">
        <f t="array" ref="S69">_xlfn.IFS(E69="Air",R69,E69="Sea",M69,E69="Air+Sea",M69+R69)</f>
        <v>960</v>
      </c>
      <c r="T69" s="116"/>
    </row>
    <row r="70" spans="1:20" x14ac:dyDescent="0.25">
      <c r="A70" s="1063"/>
      <c r="B70" s="460" t="s">
        <v>415</v>
      </c>
      <c r="C70" s="131" t="s">
        <v>399</v>
      </c>
      <c r="D70" s="131"/>
      <c r="E70" s="131"/>
      <c r="F70" s="131"/>
      <c r="G70" s="132"/>
      <c r="H70" s="133"/>
      <c r="I70" s="456"/>
      <c r="J70" s="147"/>
      <c r="K70" s="136">
        <v>30</v>
      </c>
      <c r="L70" s="136">
        <f t="shared" si="0"/>
        <v>0</v>
      </c>
      <c r="M70" s="137">
        <f t="shared" si="2"/>
        <v>0</v>
      </c>
      <c r="N70" s="456"/>
      <c r="O70" s="366"/>
      <c r="P70" s="136">
        <v>5</v>
      </c>
      <c r="Q70" s="365">
        <f t="shared" si="1"/>
        <v>0</v>
      </c>
      <c r="R70" s="344">
        <f t="shared" si="3"/>
        <v>0</v>
      </c>
      <c r="S70" s="387" t="e" cm="1">
        <f t="array" ref="S70">_xlfn.IFS(E70="Air",R70,E70="Sea",M70,E70="Air+Sea",M70+R70)</f>
        <v>#N/A</v>
      </c>
      <c r="T70" s="116"/>
    </row>
    <row r="71" spans="1:20" x14ac:dyDescent="0.25">
      <c r="A71" s="1063"/>
      <c r="B71" s="460" t="s">
        <v>416</v>
      </c>
      <c r="C71" s="131" t="s">
        <v>399</v>
      </c>
      <c r="D71" s="131"/>
      <c r="E71" s="131"/>
      <c r="F71" s="131"/>
      <c r="G71" s="132"/>
      <c r="H71" s="133"/>
      <c r="I71" s="456"/>
      <c r="J71" s="147"/>
      <c r="K71" s="136">
        <v>30</v>
      </c>
      <c r="L71" s="136">
        <f t="shared" si="0"/>
        <v>0</v>
      </c>
      <c r="M71" s="137">
        <f t="shared" si="2"/>
        <v>0</v>
      </c>
      <c r="N71" s="456"/>
      <c r="O71" s="366"/>
      <c r="P71" s="136">
        <v>5</v>
      </c>
      <c r="Q71" s="365">
        <f t="shared" si="1"/>
        <v>0</v>
      </c>
      <c r="R71" s="344">
        <f t="shared" si="3"/>
        <v>0</v>
      </c>
      <c r="S71" s="387" t="e" cm="1">
        <f t="array" ref="S71">_xlfn.IFS(E71="Air",R71,E71="Sea",M71,E71="Air+Sea",M71+R71)</f>
        <v>#N/A</v>
      </c>
      <c r="T71" s="116"/>
    </row>
    <row r="72" spans="1:20" x14ac:dyDescent="0.25">
      <c r="A72" s="1063"/>
      <c r="B72" s="460" t="s">
        <v>417</v>
      </c>
      <c r="C72" s="131" t="s">
        <v>399</v>
      </c>
      <c r="D72" s="131"/>
      <c r="E72" s="131"/>
      <c r="F72" s="131"/>
      <c r="G72" s="132"/>
      <c r="H72" s="133"/>
      <c r="I72" s="456"/>
      <c r="J72" s="147"/>
      <c r="K72" s="136">
        <v>30</v>
      </c>
      <c r="L72" s="136">
        <f t="shared" si="0"/>
        <v>0</v>
      </c>
      <c r="M72" s="137">
        <f t="shared" si="2"/>
        <v>0</v>
      </c>
      <c r="N72" s="456"/>
      <c r="O72" s="366"/>
      <c r="P72" s="136">
        <v>5</v>
      </c>
      <c r="Q72" s="365">
        <f t="shared" si="1"/>
        <v>0</v>
      </c>
      <c r="R72" s="344">
        <f t="shared" si="3"/>
        <v>0</v>
      </c>
      <c r="S72" s="387" t="e" cm="1">
        <f t="array" ref="S72">_xlfn.IFS(E72="Air",R72,E72="Sea",M72,E72="Air+Sea",M72+R72)</f>
        <v>#N/A</v>
      </c>
      <c r="T72" s="116"/>
    </row>
    <row r="73" spans="1:20" x14ac:dyDescent="0.25">
      <c r="A73" s="1063"/>
      <c r="B73" s="421" t="s">
        <v>334</v>
      </c>
      <c r="C73" s="150" t="s">
        <v>180</v>
      </c>
      <c r="D73" s="144" t="s">
        <v>335</v>
      </c>
      <c r="E73" s="150" t="s">
        <v>11</v>
      </c>
      <c r="F73" s="150">
        <v>180</v>
      </c>
      <c r="G73" s="145">
        <v>205</v>
      </c>
      <c r="H73" s="232"/>
      <c r="I73" s="454"/>
      <c r="J73" s="331">
        <v>20</v>
      </c>
      <c r="K73" s="124">
        <v>30</v>
      </c>
      <c r="L73" s="124">
        <f t="shared" si="0"/>
        <v>4100</v>
      </c>
      <c r="M73" s="125">
        <f t="shared" si="2"/>
        <v>136.66666666666666</v>
      </c>
      <c r="N73" s="522"/>
      <c r="O73" s="366"/>
      <c r="P73" s="136">
        <v>5</v>
      </c>
      <c r="Q73" s="365">
        <f t="shared" si="1"/>
        <v>0</v>
      </c>
      <c r="R73" s="344">
        <f t="shared" si="3"/>
        <v>0</v>
      </c>
      <c r="S73" s="386" cm="1">
        <f t="array" ref="S73">_xlfn.IFS(E73="Air",R73,E73="Sea",M73,E73="Air+Sea",M73+R73)</f>
        <v>136.66666666666666</v>
      </c>
      <c r="T73" s="116"/>
    </row>
    <row r="74" spans="1:20" x14ac:dyDescent="0.25">
      <c r="A74" s="1063"/>
      <c r="B74" s="460" t="s">
        <v>418</v>
      </c>
      <c r="C74" s="131" t="s">
        <v>419</v>
      </c>
      <c r="D74" s="131"/>
      <c r="E74" s="131"/>
      <c r="F74" s="131"/>
      <c r="G74" s="132"/>
      <c r="H74" s="133"/>
      <c r="I74" s="456"/>
      <c r="J74" s="147"/>
      <c r="K74" s="136">
        <v>30</v>
      </c>
      <c r="L74" s="136">
        <f t="shared" si="0"/>
        <v>0</v>
      </c>
      <c r="M74" s="137">
        <f t="shared" si="2"/>
        <v>0</v>
      </c>
      <c r="N74" s="456"/>
      <c r="O74" s="366"/>
      <c r="P74" s="136">
        <v>5</v>
      </c>
      <c r="Q74" s="365">
        <f t="shared" si="1"/>
        <v>0</v>
      </c>
      <c r="R74" s="344">
        <f t="shared" si="3"/>
        <v>0</v>
      </c>
      <c r="S74" s="387" t="e" cm="1">
        <f t="array" ref="S74">_xlfn.IFS(E74="Air",R74,E74="Sea",M74,E74="Air+Sea",M74+R74)</f>
        <v>#N/A</v>
      </c>
      <c r="T74" s="116"/>
    </row>
    <row r="75" spans="1:20" x14ac:dyDescent="0.25">
      <c r="A75" s="1063"/>
      <c r="B75" s="460" t="s">
        <v>420</v>
      </c>
      <c r="C75" s="131" t="s">
        <v>308</v>
      </c>
      <c r="D75" s="131"/>
      <c r="E75" s="131"/>
      <c r="F75" s="131"/>
      <c r="G75" s="132"/>
      <c r="H75" s="133"/>
      <c r="I75" s="456"/>
      <c r="J75" s="147"/>
      <c r="K75" s="136">
        <v>30</v>
      </c>
      <c r="L75" s="136">
        <f t="shared" si="0"/>
        <v>0</v>
      </c>
      <c r="M75" s="137">
        <f t="shared" si="2"/>
        <v>0</v>
      </c>
      <c r="N75" s="456"/>
      <c r="O75" s="366"/>
      <c r="P75" s="136">
        <v>5</v>
      </c>
      <c r="Q75" s="365">
        <f t="shared" si="1"/>
        <v>0</v>
      </c>
      <c r="R75" s="344">
        <f t="shared" si="3"/>
        <v>0</v>
      </c>
      <c r="S75" s="387" t="e" cm="1">
        <f t="array" ref="S75">_xlfn.IFS(E75="Air",R75,E75="Sea",M75,E75="Air+Sea",M75+R75)</f>
        <v>#N/A</v>
      </c>
      <c r="T75" s="116"/>
    </row>
    <row r="76" spans="1:20" x14ac:dyDescent="0.25">
      <c r="A76" s="1063"/>
      <c r="B76" s="460" t="s">
        <v>421</v>
      </c>
      <c r="C76" s="131" t="s">
        <v>402</v>
      </c>
      <c r="D76" s="131"/>
      <c r="E76" s="131"/>
      <c r="F76" s="131"/>
      <c r="G76" s="132"/>
      <c r="H76" s="133"/>
      <c r="I76" s="456"/>
      <c r="J76" s="147"/>
      <c r="K76" s="136">
        <v>30</v>
      </c>
      <c r="L76" s="136">
        <f t="shared" si="0"/>
        <v>0</v>
      </c>
      <c r="M76" s="137">
        <f t="shared" si="2"/>
        <v>0</v>
      </c>
      <c r="N76" s="456"/>
      <c r="O76" s="366"/>
      <c r="P76" s="136">
        <v>5</v>
      </c>
      <c r="Q76" s="365">
        <f t="shared" si="1"/>
        <v>0</v>
      </c>
      <c r="R76" s="344">
        <f t="shared" si="3"/>
        <v>0</v>
      </c>
      <c r="S76" s="387" t="e" cm="1">
        <f t="array" ref="S76">_xlfn.IFS(E76="Air",R76,E76="Sea",M76,E76="Air+Sea",M76+R76)</f>
        <v>#N/A</v>
      </c>
      <c r="T76" s="116"/>
    </row>
    <row r="77" spans="1:20" x14ac:dyDescent="0.25">
      <c r="A77" s="1063"/>
      <c r="B77" s="460" t="s">
        <v>422</v>
      </c>
      <c r="C77" s="131" t="s">
        <v>423</v>
      </c>
      <c r="D77" s="131"/>
      <c r="E77" s="131"/>
      <c r="F77" s="131"/>
      <c r="G77" s="132"/>
      <c r="H77" s="133"/>
      <c r="I77" s="456"/>
      <c r="J77" s="147"/>
      <c r="K77" s="136">
        <v>30</v>
      </c>
      <c r="L77" s="136">
        <f t="shared" ref="L77:L80" si="4">IF(C77="APLL BK",G77,G77*J77)</f>
        <v>0</v>
      </c>
      <c r="M77" s="137">
        <f t="shared" si="2"/>
        <v>0</v>
      </c>
      <c r="N77" s="456"/>
      <c r="O77" s="366"/>
      <c r="P77" s="136">
        <v>5</v>
      </c>
      <c r="Q77" s="365">
        <f t="shared" ref="Q77:Q80" si="5">IF(C77="APLL BK",G77,G77*O77)</f>
        <v>0</v>
      </c>
      <c r="R77" s="344">
        <f t="shared" si="3"/>
        <v>0</v>
      </c>
      <c r="S77" s="387" t="e" cm="1">
        <f t="array" ref="S77">_xlfn.IFS(E77="Air",R77,E77="Sea",M77,E77="Air+Sea",M77+R77)</f>
        <v>#N/A</v>
      </c>
      <c r="T77" s="116"/>
    </row>
    <row r="78" spans="1:20" x14ac:dyDescent="0.25">
      <c r="A78" s="1063"/>
      <c r="B78" s="460" t="s">
        <v>424</v>
      </c>
      <c r="C78" s="131" t="s">
        <v>402</v>
      </c>
      <c r="D78" s="131"/>
      <c r="E78" s="131"/>
      <c r="F78" s="131"/>
      <c r="G78" s="132"/>
      <c r="H78" s="133"/>
      <c r="I78" s="456"/>
      <c r="J78" s="147"/>
      <c r="K78" s="136">
        <v>30</v>
      </c>
      <c r="L78" s="136">
        <f t="shared" si="4"/>
        <v>0</v>
      </c>
      <c r="M78" s="137">
        <f t="shared" ref="M78:M80" si="6">IFERROR(IF(OR(E78="Sea",E78="Air+Sea"),IF(C78="APLL BK",G78*IF(I78="",1,I78),L78/K78*IF(I78="",1,I78)),0),0)</f>
        <v>0</v>
      </c>
      <c r="N78" s="456"/>
      <c r="O78" s="366"/>
      <c r="P78" s="136">
        <v>5</v>
      </c>
      <c r="Q78" s="365">
        <f t="shared" si="5"/>
        <v>0</v>
      </c>
      <c r="R78" s="344">
        <f t="shared" ref="R78:R80" si="7">IFERROR(IF(OR(E78="Air",E78="Air+Sea"),IF(C78="APLL BK",G78*IF(N78="",1,N78),Q78/P78*IF(N78="",1,N78)),0),0)</f>
        <v>0</v>
      </c>
      <c r="S78" s="387" t="e" cm="1">
        <f t="array" ref="S78">_xlfn.IFS(E78="Air",R78,E78="Sea",M78,E78="Air+Sea",M78+R78)</f>
        <v>#N/A</v>
      </c>
      <c r="T78" s="116"/>
    </row>
    <row r="79" spans="1:20" x14ac:dyDescent="0.25">
      <c r="A79" s="1063"/>
      <c r="B79" s="460" t="s">
        <v>425</v>
      </c>
      <c r="C79" s="131" t="s">
        <v>426</v>
      </c>
      <c r="D79" s="131"/>
      <c r="E79" s="131"/>
      <c r="F79" s="131"/>
      <c r="G79" s="132"/>
      <c r="H79" s="133"/>
      <c r="I79" s="456"/>
      <c r="J79" s="147"/>
      <c r="K79" s="136">
        <v>30</v>
      </c>
      <c r="L79" s="136">
        <f t="shared" si="4"/>
        <v>0</v>
      </c>
      <c r="M79" s="137">
        <f t="shared" si="6"/>
        <v>0</v>
      </c>
      <c r="N79" s="456"/>
      <c r="O79" s="366"/>
      <c r="P79" s="136">
        <v>5</v>
      </c>
      <c r="Q79" s="365">
        <f t="shared" si="5"/>
        <v>0</v>
      </c>
      <c r="R79" s="344">
        <f t="shared" si="7"/>
        <v>0</v>
      </c>
      <c r="S79" s="387" t="e" cm="1">
        <f t="array" ref="S79">_xlfn.IFS(E79="Air",R79,E79="Sea",M79,E79="Air+Sea",M79+R79)</f>
        <v>#N/A</v>
      </c>
      <c r="T79" s="116"/>
    </row>
    <row r="80" spans="1:20" ht="15.75" thickBot="1" x14ac:dyDescent="0.3">
      <c r="A80" s="1064"/>
      <c r="B80" s="461" t="s">
        <v>427</v>
      </c>
      <c r="C80" s="173" t="s">
        <v>428</v>
      </c>
      <c r="D80" s="173"/>
      <c r="E80" s="173"/>
      <c r="F80" s="173"/>
      <c r="G80" s="174"/>
      <c r="H80" s="175"/>
      <c r="I80" s="457"/>
      <c r="J80" s="448"/>
      <c r="K80" s="245">
        <v>30</v>
      </c>
      <c r="L80" s="245">
        <f t="shared" si="4"/>
        <v>0</v>
      </c>
      <c r="M80" s="453">
        <f t="shared" si="6"/>
        <v>0</v>
      </c>
      <c r="N80" s="457"/>
      <c r="O80" s="382"/>
      <c r="P80" s="245">
        <v>5</v>
      </c>
      <c r="Q80" s="381">
        <f t="shared" si="5"/>
        <v>0</v>
      </c>
      <c r="R80" s="383">
        <f t="shared" si="7"/>
        <v>0</v>
      </c>
      <c r="S80" s="388" t="e" cm="1">
        <f t="array" ref="S80">_xlfn.IFS(E80="Air",R80,E80="Sea",M80,E80="Air+Sea",M80+R80)</f>
        <v>#N/A</v>
      </c>
      <c r="T80" s="116"/>
    </row>
    <row r="81" spans="1:21" ht="15.75" thickBot="1" x14ac:dyDescent="0.3">
      <c r="A81" s="184"/>
      <c r="I81" s="191"/>
      <c r="M81" s="267"/>
      <c r="N81" s="191"/>
      <c r="S81" s="407"/>
    </row>
    <row r="82" spans="1:21" ht="45" x14ac:dyDescent="0.25">
      <c r="A82" s="184"/>
      <c r="I82" s="191"/>
      <c r="J82" s="192" t="s">
        <v>429</v>
      </c>
      <c r="K82" s="193">
        <f>IF([2]Booking_SGN!$B$2="SGN",INDEX([2]!volume,MATCH($I$11,[2]!customer,0),MATCH([2]Booking_SGN!$C$3,[2]!week,0)),0)</f>
        <v>21</v>
      </c>
      <c r="L82" s="193">
        <f>SUM(L13:L80)</f>
        <v>83648.75</v>
      </c>
      <c r="M82" s="194">
        <f>SUM(M13:M80)</f>
        <v>2753.5250000000001</v>
      </c>
      <c r="N82" s="191"/>
      <c r="O82" s="192" t="s">
        <v>429</v>
      </c>
      <c r="P82" s="193">
        <f>IF([2]Booking_SGN!$B$2="SGN",INDEX([2]!volume,MATCH($N$11,[2]!customer,0),MATCH([2]Booking_SGN!$C$3,[2]!week,0)),0)</f>
        <v>0</v>
      </c>
      <c r="Q82" s="193">
        <f>SUM(Q13:Q81)</f>
        <v>33620</v>
      </c>
      <c r="R82" s="194">
        <f>SUM(R13:R80)</f>
        <v>6565</v>
      </c>
      <c r="S82" s="261">
        <f t="shared" ref="S82:S83" si="8">R82+M82</f>
        <v>9318.5249999999996</v>
      </c>
      <c r="T82" s="196"/>
    </row>
    <row r="83" spans="1:21" ht="15.75" thickBot="1" x14ac:dyDescent="0.3">
      <c r="A83" s="184"/>
      <c r="I83" s="191"/>
      <c r="J83" s="197" t="s">
        <v>430</v>
      </c>
      <c r="K83" s="198"/>
      <c r="L83" s="198"/>
      <c r="M83" s="199">
        <f>M82*K82/40/3600</f>
        <v>0.40155572916666665</v>
      </c>
      <c r="N83" s="191"/>
      <c r="O83" s="197" t="s">
        <v>430</v>
      </c>
      <c r="P83" s="198"/>
      <c r="Q83" s="198"/>
      <c r="R83" s="199">
        <f>R82*P82/40/3600</f>
        <v>0</v>
      </c>
      <c r="S83" s="351">
        <f t="shared" si="8"/>
        <v>0.40155572916666665</v>
      </c>
      <c r="T83" s="201"/>
    </row>
    <row r="84" spans="1:21" ht="15.75" thickBot="1" x14ac:dyDescent="0.3">
      <c r="A84" s="184"/>
      <c r="I84" s="191"/>
      <c r="M84" s="267"/>
      <c r="N84" s="191"/>
      <c r="S84" s="407"/>
    </row>
    <row r="85" spans="1:21" x14ac:dyDescent="0.25">
      <c r="A85" s="1062" t="s">
        <v>431</v>
      </c>
      <c r="B85" s="667" t="s">
        <v>250</v>
      </c>
      <c r="C85" s="208" t="s">
        <v>180</v>
      </c>
      <c r="D85" s="665" t="s">
        <v>250</v>
      </c>
      <c r="E85" s="208" t="s">
        <v>11</v>
      </c>
      <c r="F85" s="208">
        <v>180</v>
      </c>
      <c r="G85" s="666">
        <v>55</v>
      </c>
      <c r="H85" s="581"/>
      <c r="I85" s="669"/>
      <c r="J85" s="557"/>
      <c r="K85" s="558">
        <v>30</v>
      </c>
      <c r="L85" s="558">
        <f t="shared" ref="L85" si="9">IF(C85="APLL BK",G85,G85*J85)</f>
        <v>0</v>
      </c>
      <c r="M85" s="588">
        <f t="shared" ref="M85" si="10">IFERROR(IF(OR(E85="Sea",E85="Air+Sea"),IF(C85="APLL BK",G85*IF(I85="",1,I85),L85/K85*IF(I85="",1,I85)),0),0)</f>
        <v>0</v>
      </c>
      <c r="N85" s="672"/>
      <c r="O85" s="361"/>
      <c r="P85" s="217">
        <v>5</v>
      </c>
      <c r="Q85" s="218">
        <f t="shared" ref="Q85" si="11">IF(C85="APLL BK",G85,G85*O85)</f>
        <v>0</v>
      </c>
      <c r="R85" s="373">
        <f t="shared" ref="R85" si="12">IFERROR(IF(OR(E85="Air",E85="Air+Sea"),IF(C85="APLL BK",G85*IF(N85="",1,N85),Q85/P85*IF(N85="",1,N85)),0),0)</f>
        <v>0</v>
      </c>
      <c r="S85" s="589" cm="1">
        <f t="array" ref="S85">_xlfn.IFS(E85="Air",R85,E85="Sea",M85,E85="Air+Sea",M85+R85)</f>
        <v>0</v>
      </c>
      <c r="T85" s="116"/>
    </row>
    <row r="86" spans="1:21" x14ac:dyDescent="0.25">
      <c r="A86" s="1063"/>
      <c r="B86" s="1051" t="s">
        <v>255</v>
      </c>
      <c r="C86" s="150" t="s">
        <v>180</v>
      </c>
      <c r="D86" s="150" t="s">
        <v>392</v>
      </c>
      <c r="E86" s="150" t="s">
        <v>11</v>
      </c>
      <c r="F86" s="150">
        <v>30</v>
      </c>
      <c r="G86" s="145">
        <v>30</v>
      </c>
      <c r="H86" s="232"/>
      <c r="I86" s="454">
        <v>0.1</v>
      </c>
      <c r="J86" s="331"/>
      <c r="K86" s="124">
        <v>30</v>
      </c>
      <c r="L86" s="124">
        <f t="shared" ref="L86:L133" si="13">IF(C86="APLL BK",G86,G86*J86)</f>
        <v>0</v>
      </c>
      <c r="M86" s="125">
        <f t="shared" ref="M86:M133" si="14">IFERROR(IF(OR(E86="Sea",E86="Air+Sea"),IF(C86="APLL BK",G86*IF(I86="",1,I86),L86/K86*IF(I86="",1,I86)),0),0)</f>
        <v>0</v>
      </c>
      <c r="N86" s="522"/>
      <c r="O86" s="366"/>
      <c r="P86" s="136">
        <v>5</v>
      </c>
      <c r="Q86" s="365">
        <f t="shared" ref="Q86:Q133" si="15">IF(C86="APLL BK",G86,G86*O86)</f>
        <v>0</v>
      </c>
      <c r="R86" s="344">
        <f t="shared" ref="R86:R133" si="16">IFERROR(IF(OR(E86="Air",E86="Air+Sea"),IF(C86="APLL BK",G86*IF(N86="",1,N86),Q86/P86*IF(N86="",1,N86)),0),0)</f>
        <v>0</v>
      </c>
      <c r="S86" s="386" cm="1">
        <f t="array" ref="S86">_xlfn.IFS(E86="Air",R86,E86="Sea",M86,E86="Air+Sea",M86+R86)</f>
        <v>0</v>
      </c>
      <c r="T86" s="116"/>
    </row>
    <row r="87" spans="1:21" x14ac:dyDescent="0.25">
      <c r="A87" s="1063"/>
      <c r="B87" s="1051"/>
      <c r="C87" s="150" t="s">
        <v>180</v>
      </c>
      <c r="D87" s="144" t="s">
        <v>255</v>
      </c>
      <c r="E87" s="150" t="s">
        <v>11</v>
      </c>
      <c r="F87" s="150">
        <v>30</v>
      </c>
      <c r="G87" s="145">
        <v>55</v>
      </c>
      <c r="H87" s="232"/>
      <c r="I87" s="454">
        <v>0.1</v>
      </c>
      <c r="J87" s="331"/>
      <c r="K87" s="124">
        <v>30</v>
      </c>
      <c r="L87" s="124">
        <f t="shared" si="13"/>
        <v>0</v>
      </c>
      <c r="M87" s="125">
        <f t="shared" si="14"/>
        <v>0</v>
      </c>
      <c r="N87" s="522"/>
      <c r="O87" s="366"/>
      <c r="P87" s="136">
        <v>5</v>
      </c>
      <c r="Q87" s="365">
        <f t="shared" si="15"/>
        <v>0</v>
      </c>
      <c r="R87" s="344">
        <f t="shared" si="16"/>
        <v>0</v>
      </c>
      <c r="S87" s="386" cm="1">
        <f t="array" ref="S87">_xlfn.IFS(E87="Air",R87,E87="Sea",M87,E87="Air+Sea",M87+R87)</f>
        <v>0</v>
      </c>
      <c r="T87" s="116"/>
    </row>
    <row r="88" spans="1:21" ht="30" x14ac:dyDescent="0.25">
      <c r="A88" s="1063"/>
      <c r="B88" s="421" t="s">
        <v>393</v>
      </c>
      <c r="C88" s="150" t="s">
        <v>180</v>
      </c>
      <c r="D88" s="144" t="s">
        <v>257</v>
      </c>
      <c r="E88" s="150" t="s">
        <v>11</v>
      </c>
      <c r="F88" s="150">
        <v>180</v>
      </c>
      <c r="G88" s="145">
        <v>115</v>
      </c>
      <c r="H88" s="232"/>
      <c r="I88" s="454"/>
      <c r="J88" s="331"/>
      <c r="K88" s="124">
        <v>30</v>
      </c>
      <c r="L88" s="124">
        <f t="shared" si="13"/>
        <v>0</v>
      </c>
      <c r="M88" s="125">
        <f t="shared" si="14"/>
        <v>0</v>
      </c>
      <c r="N88" s="522"/>
      <c r="O88" s="366"/>
      <c r="P88" s="136">
        <v>5</v>
      </c>
      <c r="Q88" s="365">
        <f t="shared" si="15"/>
        <v>0</v>
      </c>
      <c r="R88" s="344">
        <f t="shared" si="16"/>
        <v>0</v>
      </c>
      <c r="S88" s="386" cm="1">
        <f t="array" ref="S88">_xlfn.IFS(E88="Air",R88,E88="Sea",M88,E88="Air+Sea",M88+R88)</f>
        <v>0</v>
      </c>
      <c r="T88" s="116"/>
    </row>
    <row r="89" spans="1:21" x14ac:dyDescent="0.25">
      <c r="A89" s="1063"/>
      <c r="B89" s="460" t="s">
        <v>396</v>
      </c>
      <c r="C89" s="131" t="s">
        <v>180</v>
      </c>
      <c r="D89" s="131" t="s">
        <v>381</v>
      </c>
      <c r="E89" s="131"/>
      <c r="F89" s="131"/>
      <c r="G89" s="132"/>
      <c r="H89" s="133"/>
      <c r="I89" s="456"/>
      <c r="J89" s="147"/>
      <c r="K89" s="136">
        <v>30</v>
      </c>
      <c r="L89" s="136">
        <f t="shared" si="13"/>
        <v>0</v>
      </c>
      <c r="M89" s="137">
        <f t="shared" si="14"/>
        <v>0</v>
      </c>
      <c r="N89" s="456"/>
      <c r="O89" s="366"/>
      <c r="P89" s="136">
        <v>5</v>
      </c>
      <c r="Q89" s="365">
        <f t="shared" si="15"/>
        <v>0</v>
      </c>
      <c r="R89" s="344">
        <f t="shared" si="16"/>
        <v>0</v>
      </c>
      <c r="S89" s="387" t="e" cm="1">
        <f t="array" ref="S89">_xlfn.IFS(E89="Air",R89,E89="Sea",M89,E89="Air+Sea",M89+R89)</f>
        <v>#N/A</v>
      </c>
      <c r="T89" s="116"/>
    </row>
    <row r="90" spans="1:21" x14ac:dyDescent="0.25">
      <c r="A90" s="1063"/>
      <c r="B90" s="421" t="s">
        <v>262</v>
      </c>
      <c r="C90" s="150" t="s">
        <v>263</v>
      </c>
      <c r="D90" s="144" t="s">
        <v>262</v>
      </c>
      <c r="E90" s="150" t="s">
        <v>11</v>
      </c>
      <c r="F90" s="150">
        <v>120</v>
      </c>
      <c r="G90" s="145">
        <v>60</v>
      </c>
      <c r="H90" s="232"/>
      <c r="I90" s="454">
        <v>0.1</v>
      </c>
      <c r="J90" s="331"/>
      <c r="K90" s="124">
        <v>30</v>
      </c>
      <c r="L90" s="124">
        <f t="shared" si="13"/>
        <v>0</v>
      </c>
      <c r="M90" s="125">
        <f t="shared" si="14"/>
        <v>0</v>
      </c>
      <c r="N90" s="522"/>
      <c r="O90" s="366"/>
      <c r="P90" s="136">
        <v>5</v>
      </c>
      <c r="Q90" s="365">
        <f t="shared" si="15"/>
        <v>0</v>
      </c>
      <c r="R90" s="344">
        <f t="shared" si="16"/>
        <v>0</v>
      </c>
      <c r="S90" s="386" cm="1">
        <f t="array" ref="S90">_xlfn.IFS(E90="Air",R90,E90="Sea",M90,E90="Air+Sea",M90+R90)</f>
        <v>0</v>
      </c>
      <c r="T90" s="116"/>
    </row>
    <row r="91" spans="1:21" x14ac:dyDescent="0.25">
      <c r="A91" s="1063"/>
      <c r="B91" s="460" t="s">
        <v>398</v>
      </c>
      <c r="C91" s="131" t="s">
        <v>263</v>
      </c>
      <c r="D91" s="131"/>
      <c r="E91" s="131"/>
      <c r="F91" s="131"/>
      <c r="G91" s="132"/>
      <c r="H91" s="133"/>
      <c r="I91" s="456"/>
      <c r="J91" s="147"/>
      <c r="K91" s="136">
        <v>30</v>
      </c>
      <c r="L91" s="136">
        <f t="shared" si="13"/>
        <v>0</v>
      </c>
      <c r="M91" s="137">
        <f t="shared" si="14"/>
        <v>0</v>
      </c>
      <c r="N91" s="456"/>
      <c r="O91" s="366"/>
      <c r="P91" s="136">
        <v>5</v>
      </c>
      <c r="Q91" s="365">
        <f t="shared" si="15"/>
        <v>0</v>
      </c>
      <c r="R91" s="344">
        <f t="shared" si="16"/>
        <v>0</v>
      </c>
      <c r="S91" s="387" t="e" cm="1">
        <f t="array" ref="S91">_xlfn.IFS(E91="Air",R91,E91="Sea",M91,E91="Air+Sea",M91+R91)</f>
        <v>#N/A</v>
      </c>
      <c r="T91" s="116"/>
    </row>
    <row r="92" spans="1:21" x14ac:dyDescent="0.25">
      <c r="A92" s="1063"/>
      <c r="B92" s="1051" t="s">
        <v>266</v>
      </c>
      <c r="C92" s="150" t="s">
        <v>399</v>
      </c>
      <c r="D92" s="150" t="s">
        <v>400</v>
      </c>
      <c r="E92" s="150" t="s">
        <v>11</v>
      </c>
      <c r="F92" s="150">
        <v>60</v>
      </c>
      <c r="G92" s="145">
        <v>30</v>
      </c>
      <c r="H92" s="232"/>
      <c r="I92" s="394">
        <v>0.1</v>
      </c>
      <c r="J92" s="331"/>
      <c r="K92" s="124">
        <v>30</v>
      </c>
      <c r="L92" s="124">
        <f t="shared" si="13"/>
        <v>0</v>
      </c>
      <c r="M92" s="125">
        <f t="shared" si="14"/>
        <v>0</v>
      </c>
      <c r="N92" s="522"/>
      <c r="O92" s="366"/>
      <c r="P92" s="136">
        <v>5</v>
      </c>
      <c r="Q92" s="365">
        <f t="shared" si="15"/>
        <v>0</v>
      </c>
      <c r="R92" s="344">
        <f t="shared" si="16"/>
        <v>0</v>
      </c>
      <c r="S92" s="386" cm="1">
        <f t="array" ref="S92">_xlfn.IFS(E92="Air",R92,E92="Sea",M92,E92="Air+Sea",M92+R92)</f>
        <v>0</v>
      </c>
      <c r="T92" s="116"/>
    </row>
    <row r="93" spans="1:21" x14ac:dyDescent="0.25">
      <c r="A93" s="1063"/>
      <c r="B93" s="1051"/>
      <c r="C93" s="150" t="s">
        <v>399</v>
      </c>
      <c r="D93" s="144" t="s">
        <v>266</v>
      </c>
      <c r="E93" s="150" t="s">
        <v>11</v>
      </c>
      <c r="F93" s="150">
        <v>130</v>
      </c>
      <c r="G93" s="145">
        <v>130</v>
      </c>
      <c r="H93" s="232"/>
      <c r="I93" s="394">
        <v>0.1</v>
      </c>
      <c r="J93" s="331"/>
      <c r="K93" s="124">
        <v>30</v>
      </c>
      <c r="L93" s="124">
        <f t="shared" si="13"/>
        <v>0</v>
      </c>
      <c r="M93" s="125">
        <f t="shared" si="14"/>
        <v>0</v>
      </c>
      <c r="N93" s="522"/>
      <c r="O93" s="366"/>
      <c r="P93" s="136">
        <v>5</v>
      </c>
      <c r="Q93" s="365">
        <f t="shared" si="15"/>
        <v>0</v>
      </c>
      <c r="R93" s="344">
        <f t="shared" si="16"/>
        <v>0</v>
      </c>
      <c r="S93" s="386" cm="1">
        <f t="array" ref="S93">_xlfn.IFS(E93="Air",R93,E93="Sea",M93,E93="Air+Sea",M93+R93)</f>
        <v>0</v>
      </c>
      <c r="T93" s="116"/>
    </row>
    <row r="94" spans="1:21" ht="21.75" customHeight="1" x14ac:dyDescent="0.25">
      <c r="A94" s="1063"/>
      <c r="B94" s="421" t="s">
        <v>432</v>
      </c>
      <c r="C94" s="318" t="s">
        <v>180</v>
      </c>
      <c r="D94" s="150" t="s">
        <v>433</v>
      </c>
      <c r="E94" s="150" t="s">
        <v>11</v>
      </c>
      <c r="F94" s="311"/>
      <c r="G94" s="224">
        <v>20</v>
      </c>
      <c r="H94" s="225"/>
      <c r="I94" s="390"/>
      <c r="J94" s="334">
        <v>9</v>
      </c>
      <c r="K94" s="124">
        <v>30</v>
      </c>
      <c r="L94" s="124">
        <f t="shared" si="13"/>
        <v>180</v>
      </c>
      <c r="M94" s="125">
        <f t="shared" si="14"/>
        <v>6</v>
      </c>
      <c r="N94" s="391"/>
      <c r="O94" s="366"/>
      <c r="P94" s="136">
        <v>5</v>
      </c>
      <c r="Q94" s="365">
        <f t="shared" si="15"/>
        <v>0</v>
      </c>
      <c r="R94" s="344">
        <f t="shared" si="16"/>
        <v>0</v>
      </c>
      <c r="S94" s="386" cm="1">
        <f t="array" ref="S94">_xlfn.IFS(E94="Air",R94,E94="Sea",M94,E94="Air+Sea",M94+R94)</f>
        <v>6</v>
      </c>
      <c r="T94" s="116"/>
      <c r="U94" s="29"/>
    </row>
    <row r="95" spans="1:21" ht="36" customHeight="1" x14ac:dyDescent="0.25">
      <c r="A95" s="1063"/>
      <c r="B95" s="421" t="s">
        <v>434</v>
      </c>
      <c r="C95" s="318" t="s">
        <v>308</v>
      </c>
      <c r="D95" s="150" t="s">
        <v>435</v>
      </c>
      <c r="E95" s="150" t="s">
        <v>11</v>
      </c>
      <c r="F95" s="311"/>
      <c r="G95" s="224">
        <v>25</v>
      </c>
      <c r="H95" s="225"/>
      <c r="I95" s="390"/>
      <c r="J95" s="334">
        <v>3</v>
      </c>
      <c r="K95" s="124">
        <v>30</v>
      </c>
      <c r="L95" s="124">
        <f t="shared" si="13"/>
        <v>75</v>
      </c>
      <c r="M95" s="125">
        <f t="shared" si="14"/>
        <v>2.5</v>
      </c>
      <c r="N95" s="391"/>
      <c r="O95" s="366"/>
      <c r="P95" s="136">
        <v>5</v>
      </c>
      <c r="Q95" s="365">
        <f t="shared" si="15"/>
        <v>0</v>
      </c>
      <c r="R95" s="344">
        <f t="shared" si="16"/>
        <v>0</v>
      </c>
      <c r="S95" s="386" cm="1">
        <f t="array" ref="S95">_xlfn.IFS(E95="Air",R95,E95="Sea",M95,E95="Air+Sea",M95+R95)</f>
        <v>2.5</v>
      </c>
      <c r="T95" s="116"/>
      <c r="U95" s="29"/>
    </row>
    <row r="96" spans="1:21" ht="18.75" customHeight="1" x14ac:dyDescent="0.25">
      <c r="A96" s="1063"/>
      <c r="B96" s="421"/>
      <c r="C96" s="318" t="s">
        <v>308</v>
      </c>
      <c r="D96" s="150" t="s">
        <v>436</v>
      </c>
      <c r="E96" s="150" t="s">
        <v>11</v>
      </c>
      <c r="F96" s="311"/>
      <c r="G96" s="224">
        <v>5</v>
      </c>
      <c r="H96" s="225"/>
      <c r="I96" s="390"/>
      <c r="J96" s="334">
        <v>3</v>
      </c>
      <c r="K96" s="124">
        <v>30</v>
      </c>
      <c r="L96" s="124">
        <f t="shared" si="13"/>
        <v>15</v>
      </c>
      <c r="M96" s="125">
        <f t="shared" si="14"/>
        <v>0.5</v>
      </c>
      <c r="N96" s="391"/>
      <c r="O96" s="366"/>
      <c r="P96" s="136">
        <v>5</v>
      </c>
      <c r="Q96" s="365">
        <f t="shared" si="15"/>
        <v>0</v>
      </c>
      <c r="R96" s="344">
        <f t="shared" si="16"/>
        <v>0</v>
      </c>
      <c r="S96" s="386" cm="1">
        <f t="array" ref="S96">_xlfn.IFS(E96="Air",R96,E96="Sea",M96,E96="Air+Sea",M96+R96)</f>
        <v>0.5</v>
      </c>
      <c r="T96" s="116"/>
      <c r="U96" s="29"/>
    </row>
    <row r="97" spans="1:21" ht="27" customHeight="1" x14ac:dyDescent="0.25">
      <c r="A97" s="1063"/>
      <c r="B97" s="421"/>
      <c r="C97" s="318" t="s">
        <v>308</v>
      </c>
      <c r="D97" s="150" t="s">
        <v>437</v>
      </c>
      <c r="E97" s="150" t="s">
        <v>11</v>
      </c>
      <c r="F97" s="311"/>
      <c r="G97" s="224">
        <v>5</v>
      </c>
      <c r="H97" s="225"/>
      <c r="I97" s="390"/>
      <c r="J97" s="334">
        <v>3</v>
      </c>
      <c r="K97" s="124">
        <v>30</v>
      </c>
      <c r="L97" s="124">
        <f t="shared" si="13"/>
        <v>15</v>
      </c>
      <c r="M97" s="125">
        <f t="shared" si="14"/>
        <v>0.5</v>
      </c>
      <c r="N97" s="391"/>
      <c r="O97" s="366"/>
      <c r="P97" s="136">
        <v>5</v>
      </c>
      <c r="Q97" s="365">
        <f t="shared" si="15"/>
        <v>0</v>
      </c>
      <c r="R97" s="344">
        <f t="shared" si="16"/>
        <v>0</v>
      </c>
      <c r="S97" s="386" cm="1">
        <f t="array" ref="S97">_xlfn.IFS(E97="Air",R97,E97="Sea",M97,E97="Air+Sea",M97+R97)</f>
        <v>0.5</v>
      </c>
      <c r="T97" s="116"/>
      <c r="U97" s="29"/>
    </row>
    <row r="98" spans="1:21" ht="45" x14ac:dyDescent="0.25">
      <c r="A98" s="1063"/>
      <c r="B98" s="421" t="s">
        <v>438</v>
      </c>
      <c r="C98" s="318" t="s">
        <v>150</v>
      </c>
      <c r="D98" s="150" t="s">
        <v>439</v>
      </c>
      <c r="E98" s="150" t="s">
        <v>11</v>
      </c>
      <c r="F98" s="319"/>
      <c r="G98" s="224">
        <v>10</v>
      </c>
      <c r="H98" s="229"/>
      <c r="I98" s="390"/>
      <c r="J98" s="334"/>
      <c r="K98" s="124">
        <v>30</v>
      </c>
      <c r="L98" s="124">
        <f t="shared" si="13"/>
        <v>10</v>
      </c>
      <c r="M98" s="125">
        <f t="shared" si="14"/>
        <v>10</v>
      </c>
      <c r="N98" s="391"/>
      <c r="O98" s="366"/>
      <c r="P98" s="136">
        <v>5</v>
      </c>
      <c r="Q98" s="365">
        <f t="shared" si="15"/>
        <v>10</v>
      </c>
      <c r="R98" s="344">
        <f t="shared" si="16"/>
        <v>0</v>
      </c>
      <c r="S98" s="386" cm="1">
        <f t="array" ref="S98">_xlfn.IFS(E98="Air",R98,E98="Sea",M98,E98="Air+Sea",M98+R98)</f>
        <v>10</v>
      </c>
      <c r="T98" s="116"/>
      <c r="U98" s="29"/>
    </row>
    <row r="99" spans="1:21" x14ac:dyDescent="0.25">
      <c r="A99" s="1063"/>
      <c r="B99" s="421"/>
      <c r="C99" s="318" t="s">
        <v>150</v>
      </c>
      <c r="D99" s="150" t="s">
        <v>440</v>
      </c>
      <c r="E99" s="150" t="s">
        <v>11</v>
      </c>
      <c r="F99" s="320"/>
      <c r="G99" s="224">
        <v>35</v>
      </c>
      <c r="H99" s="231"/>
      <c r="I99" s="390"/>
      <c r="J99" s="334"/>
      <c r="K99" s="124">
        <v>30</v>
      </c>
      <c r="L99" s="124">
        <f t="shared" si="13"/>
        <v>35</v>
      </c>
      <c r="M99" s="125">
        <f t="shared" si="14"/>
        <v>35</v>
      </c>
      <c r="N99" s="391"/>
      <c r="O99" s="366"/>
      <c r="P99" s="136">
        <v>5</v>
      </c>
      <c r="Q99" s="365">
        <f t="shared" si="15"/>
        <v>35</v>
      </c>
      <c r="R99" s="344">
        <f t="shared" si="16"/>
        <v>0</v>
      </c>
      <c r="S99" s="386" cm="1">
        <f t="array" ref="S99">_xlfn.IFS(E99="Air",R99,E99="Sea",M99,E99="Air+Sea",M99+R99)</f>
        <v>35</v>
      </c>
      <c r="T99" s="116"/>
    </row>
    <row r="100" spans="1:21" x14ac:dyDescent="0.25">
      <c r="A100" s="1063"/>
      <c r="B100" s="421"/>
      <c r="C100" s="318" t="s">
        <v>150</v>
      </c>
      <c r="D100" s="150" t="s">
        <v>240</v>
      </c>
      <c r="E100" s="150" t="s">
        <v>11</v>
      </c>
      <c r="F100" s="320"/>
      <c r="G100" s="224">
        <v>5</v>
      </c>
      <c r="H100" s="231"/>
      <c r="I100" s="390"/>
      <c r="J100" s="334"/>
      <c r="K100" s="124">
        <v>30</v>
      </c>
      <c r="L100" s="124">
        <f t="shared" si="13"/>
        <v>5</v>
      </c>
      <c r="M100" s="125">
        <f t="shared" si="14"/>
        <v>5</v>
      </c>
      <c r="N100" s="391"/>
      <c r="O100" s="366"/>
      <c r="P100" s="136">
        <v>5</v>
      </c>
      <c r="Q100" s="365">
        <f t="shared" si="15"/>
        <v>5</v>
      </c>
      <c r="R100" s="344">
        <f t="shared" si="16"/>
        <v>0</v>
      </c>
      <c r="S100" s="386" cm="1">
        <f t="array" ref="S100">_xlfn.IFS(E100="Air",R100,E100="Sea",M100,E100="Air+Sea",M100+R100)</f>
        <v>5</v>
      </c>
      <c r="T100" s="116"/>
      <c r="U100" s="29"/>
    </row>
    <row r="101" spans="1:21" x14ac:dyDescent="0.25">
      <c r="A101" s="1063"/>
      <c r="B101" s="421"/>
      <c r="C101" s="318" t="s">
        <v>150</v>
      </c>
      <c r="D101" s="150" t="s">
        <v>441</v>
      </c>
      <c r="E101" s="150" t="s">
        <v>11</v>
      </c>
      <c r="F101" s="320"/>
      <c r="G101" s="224">
        <v>10</v>
      </c>
      <c r="H101" s="231"/>
      <c r="I101" s="390"/>
      <c r="J101" s="334"/>
      <c r="K101" s="124">
        <v>30</v>
      </c>
      <c r="L101" s="124">
        <f t="shared" si="13"/>
        <v>10</v>
      </c>
      <c r="M101" s="125">
        <f t="shared" si="14"/>
        <v>10</v>
      </c>
      <c r="N101" s="391"/>
      <c r="O101" s="366"/>
      <c r="P101" s="136">
        <v>5</v>
      </c>
      <c r="Q101" s="365">
        <f t="shared" si="15"/>
        <v>10</v>
      </c>
      <c r="R101" s="344">
        <f t="shared" si="16"/>
        <v>0</v>
      </c>
      <c r="S101" s="386" cm="1">
        <f t="array" ref="S101">_xlfn.IFS(E101="Air",R101,E101="Sea",M101,E101="Air+Sea",M101+R101)</f>
        <v>10</v>
      </c>
      <c r="T101" s="116"/>
      <c r="U101" s="29"/>
    </row>
    <row r="102" spans="1:21" ht="30" x14ac:dyDescent="0.25">
      <c r="A102" s="1063"/>
      <c r="B102" s="423" t="s">
        <v>442</v>
      </c>
      <c r="C102" s="321" t="s">
        <v>150</v>
      </c>
      <c r="D102" s="285" t="s">
        <v>443</v>
      </c>
      <c r="E102" s="285"/>
      <c r="F102" s="312"/>
      <c r="G102" s="342"/>
      <c r="H102" s="322"/>
      <c r="I102" s="391"/>
      <c r="J102" s="335"/>
      <c r="K102" s="136">
        <v>30</v>
      </c>
      <c r="L102" s="136">
        <f t="shared" si="13"/>
        <v>0</v>
      </c>
      <c r="M102" s="344">
        <f t="shared" si="14"/>
        <v>0</v>
      </c>
      <c r="N102" s="391"/>
      <c r="O102" s="366"/>
      <c r="P102" s="136">
        <v>5</v>
      </c>
      <c r="Q102" s="365">
        <f t="shared" si="15"/>
        <v>0</v>
      </c>
      <c r="R102" s="344">
        <f t="shared" si="16"/>
        <v>0</v>
      </c>
      <c r="S102" s="387" t="e" cm="1">
        <f t="array" ref="S102">_xlfn.IFS(E102="Air",R102,E102="Sea",M102,E102="Air+Sea",M102+R102)</f>
        <v>#N/A</v>
      </c>
      <c r="T102" s="116"/>
      <c r="U102" s="29"/>
    </row>
    <row r="103" spans="1:21" ht="30" x14ac:dyDescent="0.25">
      <c r="A103" s="1063"/>
      <c r="B103" s="423" t="s">
        <v>444</v>
      </c>
      <c r="C103" s="321" t="s">
        <v>150</v>
      </c>
      <c r="D103" s="285" t="s">
        <v>445</v>
      </c>
      <c r="E103" s="285"/>
      <c r="F103" s="312"/>
      <c r="G103" s="342"/>
      <c r="H103" s="322"/>
      <c r="I103" s="391"/>
      <c r="J103" s="335"/>
      <c r="K103" s="136">
        <v>30</v>
      </c>
      <c r="L103" s="136">
        <f t="shared" si="13"/>
        <v>0</v>
      </c>
      <c r="M103" s="344">
        <f t="shared" si="14"/>
        <v>0</v>
      </c>
      <c r="N103" s="391"/>
      <c r="O103" s="366"/>
      <c r="P103" s="136">
        <v>5</v>
      </c>
      <c r="Q103" s="365">
        <f t="shared" si="15"/>
        <v>0</v>
      </c>
      <c r="R103" s="344">
        <f t="shared" si="16"/>
        <v>0</v>
      </c>
      <c r="S103" s="387" t="e" cm="1">
        <f t="array" ref="S103">_xlfn.IFS(E103="Air",R103,E103="Sea",M103,E103="Air+Sea",M103+R103)</f>
        <v>#N/A</v>
      </c>
      <c r="T103" s="116"/>
      <c r="U103" s="29"/>
    </row>
    <row r="104" spans="1:21" ht="25.5" customHeight="1" x14ac:dyDescent="0.25">
      <c r="A104" s="1063"/>
      <c r="B104" s="423"/>
      <c r="C104" s="321" t="s">
        <v>150</v>
      </c>
      <c r="D104" s="285" t="s">
        <v>446</v>
      </c>
      <c r="E104" s="285"/>
      <c r="F104" s="312"/>
      <c r="G104" s="342"/>
      <c r="H104" s="322"/>
      <c r="I104" s="391"/>
      <c r="J104" s="335"/>
      <c r="K104" s="136">
        <v>30</v>
      </c>
      <c r="L104" s="136">
        <f t="shared" si="13"/>
        <v>0</v>
      </c>
      <c r="M104" s="344">
        <f t="shared" si="14"/>
        <v>0</v>
      </c>
      <c r="N104" s="391"/>
      <c r="O104" s="366"/>
      <c r="P104" s="136">
        <v>5</v>
      </c>
      <c r="Q104" s="365">
        <f t="shared" si="15"/>
        <v>0</v>
      </c>
      <c r="R104" s="344">
        <f t="shared" si="16"/>
        <v>0</v>
      </c>
      <c r="S104" s="387" t="e" cm="1">
        <f t="array" ref="S104">_xlfn.IFS(E104="Air",R104,E104="Sea",M104,E104="Air+Sea",M104+R104)</f>
        <v>#N/A</v>
      </c>
      <c r="T104" s="116"/>
      <c r="U104" s="29"/>
    </row>
    <row r="105" spans="1:21" x14ac:dyDescent="0.25">
      <c r="A105" s="1063"/>
      <c r="B105" s="423"/>
      <c r="C105" s="321" t="s">
        <v>150</v>
      </c>
      <c r="D105" s="285" t="s">
        <v>447</v>
      </c>
      <c r="E105" s="285"/>
      <c r="F105" s="312"/>
      <c r="G105" s="342"/>
      <c r="H105" s="322"/>
      <c r="I105" s="391"/>
      <c r="J105" s="335"/>
      <c r="K105" s="136">
        <v>30</v>
      </c>
      <c r="L105" s="136">
        <f t="shared" si="13"/>
        <v>0</v>
      </c>
      <c r="M105" s="344">
        <f t="shared" si="14"/>
        <v>0</v>
      </c>
      <c r="N105" s="391"/>
      <c r="O105" s="366"/>
      <c r="P105" s="136">
        <v>5</v>
      </c>
      <c r="Q105" s="365">
        <f t="shared" si="15"/>
        <v>0</v>
      </c>
      <c r="R105" s="344">
        <f t="shared" si="16"/>
        <v>0</v>
      </c>
      <c r="S105" s="387" t="e" cm="1">
        <f t="array" ref="S105">_xlfn.IFS(E105="Air",R105,E105="Sea",M105,E105="Air+Sea",M105+R105)</f>
        <v>#N/A</v>
      </c>
      <c r="T105" s="116"/>
      <c r="U105" s="29"/>
    </row>
    <row r="106" spans="1:21" x14ac:dyDescent="0.25">
      <c r="A106" s="1063"/>
      <c r="B106" s="421" t="s">
        <v>448</v>
      </c>
      <c r="C106" s="318" t="s">
        <v>150</v>
      </c>
      <c r="D106" s="150" t="s">
        <v>449</v>
      </c>
      <c r="E106" s="150" t="s">
        <v>11</v>
      </c>
      <c r="F106" s="311"/>
      <c r="G106" s="224">
        <v>30</v>
      </c>
      <c r="H106" s="225"/>
      <c r="I106" s="390"/>
      <c r="J106" s="334"/>
      <c r="K106" s="124">
        <v>30</v>
      </c>
      <c r="L106" s="124">
        <f t="shared" si="13"/>
        <v>30</v>
      </c>
      <c r="M106" s="125">
        <f t="shared" si="14"/>
        <v>30</v>
      </c>
      <c r="N106" s="391"/>
      <c r="O106" s="366"/>
      <c r="P106" s="136">
        <v>5</v>
      </c>
      <c r="Q106" s="365">
        <f t="shared" si="15"/>
        <v>30</v>
      </c>
      <c r="R106" s="344">
        <f t="shared" si="16"/>
        <v>0</v>
      </c>
      <c r="S106" s="386" cm="1">
        <f t="array" ref="S106">_xlfn.IFS(E106="Air",R106,E106="Sea",M106,E106="Air+Sea",M106+R106)</f>
        <v>30</v>
      </c>
      <c r="T106" s="116"/>
      <c r="U106" s="29"/>
    </row>
    <row r="107" spans="1:21" x14ac:dyDescent="0.25">
      <c r="A107" s="1063"/>
      <c r="B107" s="421" t="s">
        <v>450</v>
      </c>
      <c r="C107" s="318" t="s">
        <v>451</v>
      </c>
      <c r="D107" s="150" t="s">
        <v>452</v>
      </c>
      <c r="E107" s="150" t="s">
        <v>11</v>
      </c>
      <c r="F107" s="311"/>
      <c r="G107" s="224">
        <v>20</v>
      </c>
      <c r="H107" s="225"/>
      <c r="I107" s="390"/>
      <c r="J107" s="334">
        <v>15</v>
      </c>
      <c r="K107" s="124">
        <v>30</v>
      </c>
      <c r="L107" s="124">
        <f t="shared" si="13"/>
        <v>300</v>
      </c>
      <c r="M107" s="125">
        <f t="shared" si="14"/>
        <v>10</v>
      </c>
      <c r="N107" s="391"/>
      <c r="O107" s="366"/>
      <c r="P107" s="136">
        <v>5</v>
      </c>
      <c r="Q107" s="365">
        <f t="shared" si="15"/>
        <v>0</v>
      </c>
      <c r="R107" s="344">
        <f t="shared" si="16"/>
        <v>0</v>
      </c>
      <c r="S107" s="386" cm="1">
        <f t="array" ref="S107">_xlfn.IFS(E107="Air",R107,E107="Sea",M107,E107="Air+Sea",M107+R107)</f>
        <v>10</v>
      </c>
      <c r="T107" s="116"/>
      <c r="U107" s="29"/>
    </row>
    <row r="108" spans="1:21" x14ac:dyDescent="0.25">
      <c r="A108" s="1063"/>
      <c r="B108" s="464"/>
      <c r="C108" s="613" t="s">
        <v>180</v>
      </c>
      <c r="D108" s="283" t="s">
        <v>714</v>
      </c>
      <c r="E108" s="283" t="s">
        <v>11</v>
      </c>
      <c r="F108" s="314">
        <v>120</v>
      </c>
      <c r="G108" s="343">
        <v>150</v>
      </c>
      <c r="H108" s="323"/>
      <c r="I108" s="410"/>
      <c r="J108" s="336">
        <v>9</v>
      </c>
      <c r="K108" s="345">
        <v>30</v>
      </c>
      <c r="L108" s="345">
        <f t="shared" si="13"/>
        <v>1350</v>
      </c>
      <c r="M108" s="347">
        <f t="shared" si="14"/>
        <v>45</v>
      </c>
      <c r="N108" s="391"/>
      <c r="O108" s="366"/>
      <c r="P108" s="136">
        <v>5</v>
      </c>
      <c r="Q108" s="365">
        <f t="shared" si="15"/>
        <v>0</v>
      </c>
      <c r="R108" s="344">
        <f t="shared" si="16"/>
        <v>0</v>
      </c>
      <c r="S108" s="409" cm="1">
        <f t="array" ref="S108">_xlfn.IFS(E108="Air",R108,E108="Sea",M108,E108="Air+Sea",M108+R108)</f>
        <v>45</v>
      </c>
      <c r="T108" s="116"/>
      <c r="U108" s="29"/>
    </row>
    <row r="109" spans="1:21" x14ac:dyDescent="0.25">
      <c r="A109" s="1063"/>
      <c r="B109" s="421" t="s">
        <v>453</v>
      </c>
      <c r="C109" s="318" t="s">
        <v>451</v>
      </c>
      <c r="D109" s="150" t="s">
        <v>454</v>
      </c>
      <c r="E109" s="150" t="s">
        <v>11</v>
      </c>
      <c r="F109" s="311"/>
      <c r="G109" s="224">
        <v>70</v>
      </c>
      <c r="H109" s="225"/>
      <c r="I109" s="390"/>
      <c r="J109" s="334">
        <v>15</v>
      </c>
      <c r="K109" s="124">
        <v>30</v>
      </c>
      <c r="L109" s="124">
        <f t="shared" si="13"/>
        <v>1050</v>
      </c>
      <c r="M109" s="125">
        <f t="shared" si="14"/>
        <v>35</v>
      </c>
      <c r="N109" s="391"/>
      <c r="O109" s="366"/>
      <c r="P109" s="136">
        <v>5</v>
      </c>
      <c r="Q109" s="365">
        <f t="shared" si="15"/>
        <v>0</v>
      </c>
      <c r="R109" s="344">
        <f t="shared" si="16"/>
        <v>0</v>
      </c>
      <c r="S109" s="386" cm="1">
        <f t="array" ref="S109">_xlfn.IFS(E109="Air",R109,E109="Sea",M109,E109="Air+Sea",M109+R109)</f>
        <v>35</v>
      </c>
      <c r="T109" s="116"/>
      <c r="U109" s="29"/>
    </row>
    <row r="110" spans="1:21" x14ac:dyDescent="0.25">
      <c r="A110" s="1063"/>
      <c r="B110" s="421"/>
      <c r="C110" s="318" t="s">
        <v>451</v>
      </c>
      <c r="D110" s="150" t="s">
        <v>455</v>
      </c>
      <c r="E110" s="150" t="s">
        <v>11</v>
      </c>
      <c r="F110" s="311"/>
      <c r="G110" s="224">
        <v>75</v>
      </c>
      <c r="H110" s="225"/>
      <c r="I110" s="390"/>
      <c r="J110" s="334">
        <v>1</v>
      </c>
      <c r="K110" s="124">
        <v>30</v>
      </c>
      <c r="L110" s="124">
        <f t="shared" si="13"/>
        <v>75</v>
      </c>
      <c r="M110" s="125">
        <f t="shared" si="14"/>
        <v>2.5</v>
      </c>
      <c r="N110" s="391"/>
      <c r="O110" s="366"/>
      <c r="P110" s="136">
        <v>5</v>
      </c>
      <c r="Q110" s="365">
        <f t="shared" si="15"/>
        <v>0</v>
      </c>
      <c r="R110" s="344">
        <f t="shared" si="16"/>
        <v>0</v>
      </c>
      <c r="S110" s="386" cm="1">
        <f t="array" ref="S110">_xlfn.IFS(E110="Air",R110,E110="Sea",M110,E110="Air+Sea",M110+R110)</f>
        <v>2.5</v>
      </c>
      <c r="T110" s="116"/>
      <c r="U110" s="29"/>
    </row>
    <row r="111" spans="1:21" x14ac:dyDescent="0.25">
      <c r="A111" s="1063"/>
      <c r="B111" s="421"/>
      <c r="C111" s="318" t="s">
        <v>150</v>
      </c>
      <c r="D111" s="150" t="s">
        <v>456</v>
      </c>
      <c r="E111" s="150" t="s">
        <v>11</v>
      </c>
      <c r="F111" s="311"/>
      <c r="G111" s="224">
        <v>400</v>
      </c>
      <c r="H111" s="225"/>
      <c r="I111" s="390"/>
      <c r="J111" s="334"/>
      <c r="K111" s="124">
        <v>30</v>
      </c>
      <c r="L111" s="124">
        <f t="shared" si="13"/>
        <v>400</v>
      </c>
      <c r="M111" s="125">
        <f t="shared" si="14"/>
        <v>400</v>
      </c>
      <c r="N111" s="391"/>
      <c r="O111" s="366"/>
      <c r="P111" s="136">
        <v>5</v>
      </c>
      <c r="Q111" s="365">
        <f t="shared" si="15"/>
        <v>400</v>
      </c>
      <c r="R111" s="344">
        <f t="shared" si="16"/>
        <v>0</v>
      </c>
      <c r="S111" s="386" cm="1">
        <f t="array" ref="S111">_xlfn.IFS(E111="Air",R111,E111="Sea",M111,E111="Air+Sea",M111+R111)</f>
        <v>400</v>
      </c>
      <c r="T111" s="116"/>
      <c r="U111" s="29"/>
    </row>
    <row r="112" spans="1:21" x14ac:dyDescent="0.25">
      <c r="A112" s="1063"/>
      <c r="B112" s="421"/>
      <c r="C112" s="318" t="s">
        <v>150</v>
      </c>
      <c r="D112" s="150" t="s">
        <v>457</v>
      </c>
      <c r="E112" s="150" t="s">
        <v>11</v>
      </c>
      <c r="F112" s="311"/>
      <c r="G112" s="224">
        <v>75</v>
      </c>
      <c r="H112" s="225"/>
      <c r="I112" s="390"/>
      <c r="J112" s="334"/>
      <c r="K112" s="124">
        <v>30</v>
      </c>
      <c r="L112" s="124">
        <f t="shared" si="13"/>
        <v>75</v>
      </c>
      <c r="M112" s="125">
        <f t="shared" si="14"/>
        <v>75</v>
      </c>
      <c r="N112" s="391"/>
      <c r="O112" s="366"/>
      <c r="P112" s="136">
        <v>5</v>
      </c>
      <c r="Q112" s="365">
        <f t="shared" si="15"/>
        <v>75</v>
      </c>
      <c r="R112" s="344">
        <f t="shared" si="16"/>
        <v>0</v>
      </c>
      <c r="S112" s="386" cm="1">
        <f t="array" ref="S112">_xlfn.IFS(E112="Air",R112,E112="Sea",M112,E112="Air+Sea",M112+R112)</f>
        <v>75</v>
      </c>
      <c r="T112" s="116"/>
      <c r="U112" s="29"/>
    </row>
    <row r="113" spans="1:21" x14ac:dyDescent="0.25">
      <c r="A113" s="1063"/>
      <c r="B113" s="421" t="s">
        <v>458</v>
      </c>
      <c r="C113" s="318" t="s">
        <v>451</v>
      </c>
      <c r="D113" s="150" t="s">
        <v>459</v>
      </c>
      <c r="E113" s="150" t="s">
        <v>11</v>
      </c>
      <c r="F113" s="311"/>
      <c r="G113" s="224">
        <v>5</v>
      </c>
      <c r="H113" s="225"/>
      <c r="I113" s="390"/>
      <c r="J113" s="334">
        <v>15</v>
      </c>
      <c r="K113" s="124">
        <v>30</v>
      </c>
      <c r="L113" s="124">
        <f t="shared" si="13"/>
        <v>75</v>
      </c>
      <c r="M113" s="125">
        <f t="shared" si="14"/>
        <v>2.5</v>
      </c>
      <c r="N113" s="391"/>
      <c r="O113" s="366"/>
      <c r="P113" s="136">
        <v>5</v>
      </c>
      <c r="Q113" s="365">
        <f t="shared" si="15"/>
        <v>0</v>
      </c>
      <c r="R113" s="344">
        <f t="shared" si="16"/>
        <v>0</v>
      </c>
      <c r="S113" s="386" cm="1">
        <f t="array" ref="S113">_xlfn.IFS(E113="Air",R113,E113="Sea",M113,E113="Air+Sea",M113+R113)</f>
        <v>2.5</v>
      </c>
      <c r="T113" s="116"/>
      <c r="U113" s="29"/>
    </row>
    <row r="114" spans="1:21" ht="16.5" customHeight="1" x14ac:dyDescent="0.25">
      <c r="A114" s="1063"/>
      <c r="B114" s="421"/>
      <c r="C114" s="318" t="s">
        <v>451</v>
      </c>
      <c r="D114" s="150" t="s">
        <v>460</v>
      </c>
      <c r="E114" s="150" t="s">
        <v>11</v>
      </c>
      <c r="F114" s="311"/>
      <c r="G114" s="224">
        <v>15</v>
      </c>
      <c r="H114" s="225"/>
      <c r="I114" s="390"/>
      <c r="J114" s="334">
        <v>15</v>
      </c>
      <c r="K114" s="124">
        <v>30</v>
      </c>
      <c r="L114" s="124">
        <f t="shared" si="13"/>
        <v>225</v>
      </c>
      <c r="M114" s="125">
        <f t="shared" si="14"/>
        <v>7.5</v>
      </c>
      <c r="N114" s="391"/>
      <c r="O114" s="366"/>
      <c r="P114" s="136">
        <v>5</v>
      </c>
      <c r="Q114" s="365">
        <f t="shared" si="15"/>
        <v>0</v>
      </c>
      <c r="R114" s="344">
        <f t="shared" si="16"/>
        <v>0</v>
      </c>
      <c r="S114" s="386" cm="1">
        <f t="array" ref="S114">_xlfn.IFS(E114="Air",R114,E114="Sea",M114,E114="Air+Sea",M114+R114)</f>
        <v>7.5</v>
      </c>
      <c r="T114" s="116"/>
      <c r="U114" s="29"/>
    </row>
    <row r="115" spans="1:21" x14ac:dyDescent="0.25">
      <c r="A115" s="1063"/>
      <c r="B115" s="421"/>
      <c r="C115" s="318" t="s">
        <v>451</v>
      </c>
      <c r="D115" s="150" t="s">
        <v>461</v>
      </c>
      <c r="E115" s="150" t="s">
        <v>11</v>
      </c>
      <c r="F115" s="311"/>
      <c r="G115" s="224">
        <v>40</v>
      </c>
      <c r="H115" s="225"/>
      <c r="I115" s="390"/>
      <c r="J115" s="334">
        <v>15</v>
      </c>
      <c r="K115" s="124">
        <v>30</v>
      </c>
      <c r="L115" s="124">
        <f t="shared" si="13"/>
        <v>600</v>
      </c>
      <c r="M115" s="125">
        <f t="shared" si="14"/>
        <v>20</v>
      </c>
      <c r="N115" s="391"/>
      <c r="O115" s="366"/>
      <c r="P115" s="136">
        <v>5</v>
      </c>
      <c r="Q115" s="365">
        <f t="shared" si="15"/>
        <v>0</v>
      </c>
      <c r="R115" s="344">
        <f t="shared" si="16"/>
        <v>0</v>
      </c>
      <c r="S115" s="386" cm="1">
        <f t="array" ref="S115">_xlfn.IFS(E115="Air",R115,E115="Sea",M115,E115="Air+Sea",M115+R115)</f>
        <v>20</v>
      </c>
      <c r="T115" s="116"/>
      <c r="U115" s="29"/>
    </row>
    <row r="116" spans="1:21" ht="30" x14ac:dyDescent="0.25">
      <c r="A116" s="1063"/>
      <c r="B116" s="421"/>
      <c r="C116" s="318" t="s">
        <v>451</v>
      </c>
      <c r="D116" s="150" t="s">
        <v>462</v>
      </c>
      <c r="E116" s="150" t="s">
        <v>11</v>
      </c>
      <c r="F116" s="311"/>
      <c r="G116" s="224">
        <v>5</v>
      </c>
      <c r="H116" s="225"/>
      <c r="I116" s="390"/>
      <c r="J116" s="334">
        <v>15</v>
      </c>
      <c r="K116" s="124">
        <v>30</v>
      </c>
      <c r="L116" s="124">
        <f t="shared" si="13"/>
        <v>75</v>
      </c>
      <c r="M116" s="125">
        <f t="shared" si="14"/>
        <v>2.5</v>
      </c>
      <c r="N116" s="391"/>
      <c r="O116" s="366"/>
      <c r="P116" s="136">
        <v>5</v>
      </c>
      <c r="Q116" s="365">
        <f t="shared" si="15"/>
        <v>0</v>
      </c>
      <c r="R116" s="344">
        <f t="shared" si="16"/>
        <v>0</v>
      </c>
      <c r="S116" s="386" cm="1">
        <f t="array" ref="S116">_xlfn.IFS(E116="Air",R116,E116="Sea",M116,E116="Air+Sea",M116+R116)</f>
        <v>2.5</v>
      </c>
      <c r="T116" s="116"/>
      <c r="U116" s="29"/>
    </row>
    <row r="117" spans="1:21" x14ac:dyDescent="0.25">
      <c r="A117" s="1063"/>
      <c r="B117" s="423" t="s">
        <v>463</v>
      </c>
      <c r="C117" s="321" t="s">
        <v>451</v>
      </c>
      <c r="D117" s="285" t="s">
        <v>464</v>
      </c>
      <c r="E117" s="285"/>
      <c r="F117" s="312"/>
      <c r="G117" s="342"/>
      <c r="H117" s="322"/>
      <c r="I117" s="391"/>
      <c r="J117" s="335"/>
      <c r="K117" s="136">
        <v>30</v>
      </c>
      <c r="L117" s="136">
        <f t="shared" si="13"/>
        <v>0</v>
      </c>
      <c r="M117" s="344">
        <f t="shared" si="14"/>
        <v>0</v>
      </c>
      <c r="N117" s="391"/>
      <c r="O117" s="366"/>
      <c r="P117" s="136">
        <v>5</v>
      </c>
      <c r="Q117" s="365">
        <f t="shared" si="15"/>
        <v>0</v>
      </c>
      <c r="R117" s="344">
        <f t="shared" si="16"/>
        <v>0</v>
      </c>
      <c r="S117" s="387" t="e" cm="1">
        <f t="array" ref="S117">_xlfn.IFS(E117="Air",R117,E117="Sea",M117,E117="Air+Sea",M117+R117)</f>
        <v>#N/A</v>
      </c>
      <c r="T117" s="116"/>
      <c r="U117" s="29"/>
    </row>
    <row r="118" spans="1:21" x14ac:dyDescent="0.25">
      <c r="A118" s="1063"/>
      <c r="B118" s="423"/>
      <c r="C118" s="321" t="s">
        <v>451</v>
      </c>
      <c r="D118" s="285" t="s">
        <v>465</v>
      </c>
      <c r="E118" s="285"/>
      <c r="F118" s="312"/>
      <c r="G118" s="342"/>
      <c r="H118" s="322"/>
      <c r="I118" s="391"/>
      <c r="J118" s="335"/>
      <c r="K118" s="136">
        <v>30</v>
      </c>
      <c r="L118" s="136">
        <f t="shared" si="13"/>
        <v>0</v>
      </c>
      <c r="M118" s="344">
        <f t="shared" si="14"/>
        <v>0</v>
      </c>
      <c r="N118" s="391"/>
      <c r="O118" s="366"/>
      <c r="P118" s="136">
        <v>5</v>
      </c>
      <c r="Q118" s="365">
        <f t="shared" si="15"/>
        <v>0</v>
      </c>
      <c r="R118" s="344">
        <f t="shared" si="16"/>
        <v>0</v>
      </c>
      <c r="S118" s="387" t="e" cm="1">
        <f t="array" ref="S118">_xlfn.IFS(E118="Air",R118,E118="Sea",M118,E118="Air+Sea",M118+R118)</f>
        <v>#N/A</v>
      </c>
      <c r="T118" s="116"/>
      <c r="U118" s="29"/>
    </row>
    <row r="119" spans="1:21" x14ac:dyDescent="0.25">
      <c r="A119" s="1063"/>
      <c r="B119" s="423"/>
      <c r="C119" s="321" t="s">
        <v>451</v>
      </c>
      <c r="D119" s="285" t="s">
        <v>466</v>
      </c>
      <c r="E119" s="285"/>
      <c r="F119" s="312"/>
      <c r="G119" s="342"/>
      <c r="H119" s="322"/>
      <c r="I119" s="391"/>
      <c r="J119" s="335"/>
      <c r="K119" s="136">
        <v>30</v>
      </c>
      <c r="L119" s="136">
        <f t="shared" si="13"/>
        <v>0</v>
      </c>
      <c r="M119" s="344">
        <f t="shared" si="14"/>
        <v>0</v>
      </c>
      <c r="N119" s="391"/>
      <c r="O119" s="366"/>
      <c r="P119" s="136">
        <v>5</v>
      </c>
      <c r="Q119" s="365">
        <f t="shared" si="15"/>
        <v>0</v>
      </c>
      <c r="R119" s="344">
        <f t="shared" si="16"/>
        <v>0</v>
      </c>
      <c r="S119" s="387" t="e" cm="1">
        <f t="array" ref="S119">_xlfn.IFS(E119="Air",R119,E119="Sea",M119,E119="Air+Sea",M119+R119)</f>
        <v>#N/A</v>
      </c>
      <c r="T119" s="116"/>
      <c r="U119" s="29"/>
    </row>
    <row r="120" spans="1:21" ht="30" x14ac:dyDescent="0.25">
      <c r="A120" s="1063"/>
      <c r="B120" s="421" t="s">
        <v>467</v>
      </c>
      <c r="C120" s="318" t="s">
        <v>180</v>
      </c>
      <c r="D120" s="150" t="s">
        <v>240</v>
      </c>
      <c r="E120" s="150" t="s">
        <v>11</v>
      </c>
      <c r="F120" s="311"/>
      <c r="G120" s="224">
        <v>5</v>
      </c>
      <c r="H120" s="225"/>
      <c r="I120" s="390"/>
      <c r="J120" s="334">
        <v>9</v>
      </c>
      <c r="K120" s="124">
        <v>30</v>
      </c>
      <c r="L120" s="124">
        <f t="shared" si="13"/>
        <v>45</v>
      </c>
      <c r="M120" s="125">
        <f t="shared" si="14"/>
        <v>1.5</v>
      </c>
      <c r="N120" s="391"/>
      <c r="O120" s="366"/>
      <c r="P120" s="136">
        <v>5</v>
      </c>
      <c r="Q120" s="365">
        <f t="shared" si="15"/>
        <v>0</v>
      </c>
      <c r="R120" s="344">
        <f t="shared" si="16"/>
        <v>0</v>
      </c>
      <c r="S120" s="386" cm="1">
        <f t="array" ref="S120">_xlfn.IFS(E120="Air",R120,E120="Sea",M120,E120="Air+Sea",M120+R120)</f>
        <v>1.5</v>
      </c>
      <c r="T120" s="116"/>
      <c r="U120" s="29"/>
    </row>
    <row r="121" spans="1:21" x14ac:dyDescent="0.25">
      <c r="A121" s="1063"/>
      <c r="B121" s="421"/>
      <c r="C121" s="318" t="s">
        <v>180</v>
      </c>
      <c r="D121" s="150" t="s">
        <v>468</v>
      </c>
      <c r="E121" s="150" t="s">
        <v>11</v>
      </c>
      <c r="F121" s="311"/>
      <c r="G121" s="224">
        <v>25</v>
      </c>
      <c r="H121" s="225"/>
      <c r="I121" s="390"/>
      <c r="J121" s="334">
        <v>9</v>
      </c>
      <c r="K121" s="124">
        <v>30</v>
      </c>
      <c r="L121" s="124">
        <f t="shared" si="13"/>
        <v>225</v>
      </c>
      <c r="M121" s="125">
        <f t="shared" si="14"/>
        <v>7.5</v>
      </c>
      <c r="N121" s="391"/>
      <c r="O121" s="366"/>
      <c r="P121" s="136">
        <v>5</v>
      </c>
      <c r="Q121" s="365">
        <f t="shared" si="15"/>
        <v>0</v>
      </c>
      <c r="R121" s="344">
        <f t="shared" si="16"/>
        <v>0</v>
      </c>
      <c r="S121" s="386" cm="1">
        <f t="array" ref="S121">_xlfn.IFS(E121="Air",R121,E121="Sea",M121,E121="Air+Sea",M121+R121)</f>
        <v>7.5</v>
      </c>
      <c r="T121" s="116"/>
      <c r="U121" s="29"/>
    </row>
    <row r="122" spans="1:21" x14ac:dyDescent="0.25">
      <c r="A122" s="1063"/>
      <c r="B122" s="421"/>
      <c r="C122" s="318" t="s">
        <v>180</v>
      </c>
      <c r="D122" s="150" t="s">
        <v>469</v>
      </c>
      <c r="E122" s="150" t="s">
        <v>11</v>
      </c>
      <c r="F122" s="311"/>
      <c r="G122" s="224">
        <v>20</v>
      </c>
      <c r="H122" s="225"/>
      <c r="I122" s="390"/>
      <c r="J122" s="334">
        <v>9</v>
      </c>
      <c r="K122" s="124">
        <v>30</v>
      </c>
      <c r="L122" s="124">
        <f t="shared" si="13"/>
        <v>180</v>
      </c>
      <c r="M122" s="125">
        <f t="shared" si="14"/>
        <v>6</v>
      </c>
      <c r="N122" s="391"/>
      <c r="O122" s="366"/>
      <c r="P122" s="136">
        <v>5</v>
      </c>
      <c r="Q122" s="365">
        <f t="shared" si="15"/>
        <v>0</v>
      </c>
      <c r="R122" s="344">
        <f t="shared" si="16"/>
        <v>0</v>
      </c>
      <c r="S122" s="386" cm="1">
        <f t="array" ref="S122">_xlfn.IFS(E122="Air",R122,E122="Sea",M122,E122="Air+Sea",M122+R122)</f>
        <v>6</v>
      </c>
      <c r="T122" s="116"/>
      <c r="U122" s="29"/>
    </row>
    <row r="123" spans="1:21" ht="18" customHeight="1" x14ac:dyDescent="0.25">
      <c r="A123" s="1063"/>
      <c r="B123" s="421" t="s">
        <v>470</v>
      </c>
      <c r="C123" s="318" t="s">
        <v>180</v>
      </c>
      <c r="D123" s="150" t="s">
        <v>471</v>
      </c>
      <c r="E123" s="150" t="s">
        <v>11</v>
      </c>
      <c r="F123" s="318"/>
      <c r="G123" s="224">
        <v>45</v>
      </c>
      <c r="H123" s="225"/>
      <c r="I123" s="390"/>
      <c r="J123" s="334">
        <v>15</v>
      </c>
      <c r="K123" s="124">
        <v>30</v>
      </c>
      <c r="L123" s="124">
        <f t="shared" si="13"/>
        <v>675</v>
      </c>
      <c r="M123" s="125">
        <f t="shared" si="14"/>
        <v>22.5</v>
      </c>
      <c r="N123" s="391"/>
      <c r="O123" s="366"/>
      <c r="P123" s="136">
        <v>5</v>
      </c>
      <c r="Q123" s="365">
        <f t="shared" si="15"/>
        <v>0</v>
      </c>
      <c r="R123" s="344">
        <f t="shared" si="16"/>
        <v>0</v>
      </c>
      <c r="S123" s="386" cm="1">
        <f t="array" ref="S123">_xlfn.IFS(E123="Air",R123,E123="Sea",M123,E123="Air+Sea",M123+R123)</f>
        <v>22.5</v>
      </c>
      <c r="T123" s="116"/>
      <c r="U123" s="29"/>
    </row>
    <row r="124" spans="1:21" ht="18" customHeight="1" x14ac:dyDescent="0.25">
      <c r="A124" s="1063"/>
      <c r="B124" s="531" t="s">
        <v>410</v>
      </c>
      <c r="C124" s="152" t="s">
        <v>399</v>
      </c>
      <c r="D124" s="144" t="s">
        <v>411</v>
      </c>
      <c r="E124" s="152" t="s">
        <v>486</v>
      </c>
      <c r="F124" s="152"/>
      <c r="G124" s="224">
        <v>120</v>
      </c>
      <c r="H124" s="225"/>
      <c r="I124" s="390"/>
      <c r="J124" s="156">
        <v>1</v>
      </c>
      <c r="K124" s="124">
        <v>30</v>
      </c>
      <c r="L124" s="124">
        <f t="shared" si="13"/>
        <v>120</v>
      </c>
      <c r="M124" s="125">
        <f t="shared" si="14"/>
        <v>4</v>
      </c>
      <c r="N124" s="391"/>
      <c r="O124" s="676"/>
      <c r="P124" s="136">
        <v>5</v>
      </c>
      <c r="Q124" s="365">
        <f t="shared" si="15"/>
        <v>0</v>
      </c>
      <c r="R124" s="344">
        <f t="shared" si="16"/>
        <v>0</v>
      </c>
      <c r="S124" s="386" cm="1">
        <f t="array" ref="S124">_xlfn.IFS(E124="Air",R124,E124="Sea",M124,E124="Air+Sea",M124+R124)</f>
        <v>4</v>
      </c>
      <c r="T124" s="116"/>
      <c r="U124" s="29"/>
    </row>
    <row r="125" spans="1:21" ht="18" customHeight="1" x14ac:dyDescent="0.25">
      <c r="A125" s="1063"/>
      <c r="B125" s="531" t="s">
        <v>412</v>
      </c>
      <c r="C125" s="152" t="s">
        <v>413</v>
      </c>
      <c r="D125" s="144" t="s">
        <v>414</v>
      </c>
      <c r="E125" s="152" t="s">
        <v>486</v>
      </c>
      <c r="F125" s="152"/>
      <c r="G125" s="224">
        <v>120</v>
      </c>
      <c r="H125" s="225"/>
      <c r="I125" s="390"/>
      <c r="J125" s="156">
        <v>1</v>
      </c>
      <c r="K125" s="124">
        <v>30</v>
      </c>
      <c r="L125" s="124">
        <f t="shared" si="13"/>
        <v>120</v>
      </c>
      <c r="M125" s="125">
        <f t="shared" si="14"/>
        <v>4</v>
      </c>
      <c r="N125" s="391"/>
      <c r="O125" s="676"/>
      <c r="P125" s="136">
        <v>5</v>
      </c>
      <c r="Q125" s="365">
        <f t="shared" si="15"/>
        <v>0</v>
      </c>
      <c r="R125" s="344">
        <f t="shared" si="16"/>
        <v>0</v>
      </c>
      <c r="S125" s="386" cm="1">
        <f t="array" ref="S125">_xlfn.IFS(E125="Air",R125,E125="Sea",M125,E125="Air+Sea",M125+R125)</f>
        <v>4</v>
      </c>
      <c r="T125" s="116"/>
      <c r="U125" s="29"/>
    </row>
    <row r="126" spans="1:21" ht="15.75" customHeight="1" x14ac:dyDescent="0.25">
      <c r="A126" s="1063"/>
      <c r="B126" s="423"/>
      <c r="C126" s="321" t="s">
        <v>180</v>
      </c>
      <c r="D126" s="285" t="s">
        <v>472</v>
      </c>
      <c r="E126" s="285"/>
      <c r="F126" s="321"/>
      <c r="G126" s="342"/>
      <c r="H126" s="322"/>
      <c r="I126" s="391"/>
      <c r="J126" s="335"/>
      <c r="K126" s="136">
        <v>30</v>
      </c>
      <c r="L126" s="136">
        <f t="shared" si="13"/>
        <v>0</v>
      </c>
      <c r="M126" s="344">
        <f t="shared" si="14"/>
        <v>0</v>
      </c>
      <c r="N126" s="391"/>
      <c r="O126" s="366"/>
      <c r="P126" s="136">
        <v>5</v>
      </c>
      <c r="Q126" s="365">
        <f t="shared" si="15"/>
        <v>0</v>
      </c>
      <c r="R126" s="344">
        <f t="shared" si="16"/>
        <v>0</v>
      </c>
      <c r="S126" s="387" t="e" cm="1">
        <f t="array" ref="S126">_xlfn.IFS(E126="Air",R126,E126="Sea",M126,E126="Air+Sea",M126+R126)</f>
        <v>#N/A</v>
      </c>
      <c r="T126" s="116"/>
      <c r="U126" s="29"/>
    </row>
    <row r="127" spans="1:21" ht="18.75" customHeight="1" x14ac:dyDescent="0.25">
      <c r="A127" s="1063"/>
      <c r="B127" s="423" t="s">
        <v>473</v>
      </c>
      <c r="C127" s="285" t="s">
        <v>474</v>
      </c>
      <c r="D127" s="285" t="s">
        <v>475</v>
      </c>
      <c r="E127" s="285"/>
      <c r="F127" s="285"/>
      <c r="G127" s="342"/>
      <c r="H127" s="133"/>
      <c r="I127" s="391"/>
      <c r="J127" s="335"/>
      <c r="K127" s="136">
        <v>30</v>
      </c>
      <c r="L127" s="136">
        <f t="shared" si="13"/>
        <v>0</v>
      </c>
      <c r="M127" s="344">
        <f t="shared" si="14"/>
        <v>0</v>
      </c>
      <c r="N127" s="391"/>
      <c r="O127" s="366"/>
      <c r="P127" s="136">
        <v>5</v>
      </c>
      <c r="Q127" s="365">
        <f t="shared" si="15"/>
        <v>0</v>
      </c>
      <c r="R127" s="344">
        <f t="shared" si="16"/>
        <v>0</v>
      </c>
      <c r="S127" s="387" t="e" cm="1">
        <f t="array" ref="S127">_xlfn.IFS(E127="Air",R127,E127="Sea",M127,E127="Air+Sea",M127+R127)</f>
        <v>#N/A</v>
      </c>
      <c r="T127" s="116"/>
      <c r="U127" s="233"/>
    </row>
    <row r="128" spans="1:21" x14ac:dyDescent="0.25">
      <c r="A128" s="1063"/>
      <c r="B128" s="423"/>
      <c r="C128" s="285" t="s">
        <v>474</v>
      </c>
      <c r="D128" s="285" t="s">
        <v>476</v>
      </c>
      <c r="E128" s="285"/>
      <c r="F128" s="285"/>
      <c r="G128" s="342"/>
      <c r="H128" s="133"/>
      <c r="I128" s="522"/>
      <c r="J128" s="335"/>
      <c r="K128" s="136">
        <v>30</v>
      </c>
      <c r="L128" s="136">
        <f t="shared" si="13"/>
        <v>0</v>
      </c>
      <c r="M128" s="344">
        <f t="shared" si="14"/>
        <v>0</v>
      </c>
      <c r="N128" s="522"/>
      <c r="O128" s="366"/>
      <c r="P128" s="136">
        <v>5</v>
      </c>
      <c r="Q128" s="365">
        <f t="shared" si="15"/>
        <v>0</v>
      </c>
      <c r="R128" s="344">
        <f t="shared" si="16"/>
        <v>0</v>
      </c>
      <c r="S128" s="387" t="e" cm="1">
        <f t="array" ref="S128">_xlfn.IFS(E128="Air",R128,E128="Sea",M128,E128="Air+Sea",M128+R128)</f>
        <v>#N/A</v>
      </c>
      <c r="T128" s="116"/>
      <c r="U128" s="233"/>
    </row>
    <row r="129" spans="1:21" x14ac:dyDescent="0.25">
      <c r="A129" s="1063"/>
      <c r="B129" s="423"/>
      <c r="C129" s="285" t="s">
        <v>474</v>
      </c>
      <c r="D129" s="285" t="s">
        <v>477</v>
      </c>
      <c r="E129" s="285"/>
      <c r="F129" s="285"/>
      <c r="G129" s="342"/>
      <c r="H129" s="133"/>
      <c r="I129" s="522"/>
      <c r="J129" s="335"/>
      <c r="K129" s="136">
        <v>30</v>
      </c>
      <c r="L129" s="136">
        <f t="shared" si="13"/>
        <v>0</v>
      </c>
      <c r="M129" s="344">
        <f t="shared" si="14"/>
        <v>0</v>
      </c>
      <c r="N129" s="522"/>
      <c r="O129" s="366"/>
      <c r="P129" s="136">
        <v>5</v>
      </c>
      <c r="Q129" s="365">
        <f t="shared" si="15"/>
        <v>0</v>
      </c>
      <c r="R129" s="344">
        <f t="shared" si="16"/>
        <v>0</v>
      </c>
      <c r="S129" s="387" t="e" cm="1">
        <f t="array" ref="S129">_xlfn.IFS(E129="Air",R129,E129="Sea",M129,E129="Air+Sea",M129+R129)</f>
        <v>#N/A</v>
      </c>
      <c r="T129" s="116"/>
      <c r="U129" s="233"/>
    </row>
    <row r="130" spans="1:21" x14ac:dyDescent="0.25">
      <c r="A130" s="1063"/>
      <c r="B130" s="421"/>
      <c r="C130" s="150" t="s">
        <v>474</v>
      </c>
      <c r="D130" s="150" t="s">
        <v>478</v>
      </c>
      <c r="E130" s="150" t="s">
        <v>11</v>
      </c>
      <c r="F130" s="150"/>
      <c r="G130" s="224">
        <v>10</v>
      </c>
      <c r="H130" s="232"/>
      <c r="I130" s="454"/>
      <c r="J130" s="334">
        <v>1</v>
      </c>
      <c r="K130" s="124">
        <v>30</v>
      </c>
      <c r="L130" s="124">
        <f t="shared" si="13"/>
        <v>10</v>
      </c>
      <c r="M130" s="125">
        <f t="shared" si="14"/>
        <v>0.33333333333333331</v>
      </c>
      <c r="N130" s="522"/>
      <c r="O130" s="366"/>
      <c r="P130" s="136">
        <v>5</v>
      </c>
      <c r="Q130" s="365">
        <f t="shared" si="15"/>
        <v>0</v>
      </c>
      <c r="R130" s="344">
        <f t="shared" si="16"/>
        <v>0</v>
      </c>
      <c r="S130" s="386" cm="1">
        <f t="array" ref="S130">_xlfn.IFS(E130="Air",R130,E130="Sea",M130,E130="Air+Sea",M130+R130)</f>
        <v>0.33333333333333331</v>
      </c>
      <c r="T130" s="116"/>
      <c r="U130" s="233"/>
    </row>
    <row r="131" spans="1:21" x14ac:dyDescent="0.25">
      <c r="A131" s="1063"/>
      <c r="B131" s="421"/>
      <c r="C131" s="150" t="s">
        <v>474</v>
      </c>
      <c r="D131" s="150" t="s">
        <v>479</v>
      </c>
      <c r="E131" s="150" t="s">
        <v>11</v>
      </c>
      <c r="F131" s="150"/>
      <c r="G131" s="224">
        <v>50</v>
      </c>
      <c r="H131" s="232"/>
      <c r="I131" s="454"/>
      <c r="J131" s="334">
        <v>1</v>
      </c>
      <c r="K131" s="124">
        <v>30</v>
      </c>
      <c r="L131" s="124">
        <f t="shared" si="13"/>
        <v>50</v>
      </c>
      <c r="M131" s="125">
        <f t="shared" si="14"/>
        <v>1.6666666666666667</v>
      </c>
      <c r="N131" s="522"/>
      <c r="O131" s="366"/>
      <c r="P131" s="136">
        <v>5</v>
      </c>
      <c r="Q131" s="365">
        <f t="shared" si="15"/>
        <v>0</v>
      </c>
      <c r="R131" s="344">
        <f t="shared" si="16"/>
        <v>0</v>
      </c>
      <c r="S131" s="386" cm="1">
        <f t="array" ref="S131">_xlfn.IFS(E131="Air",R131,E131="Sea",M131,E131="Air+Sea",M131+R131)</f>
        <v>1.6666666666666667</v>
      </c>
      <c r="T131" s="116"/>
      <c r="U131" s="233"/>
    </row>
    <row r="132" spans="1:21" x14ac:dyDescent="0.25">
      <c r="A132" s="1063"/>
      <c r="B132" s="464"/>
      <c r="C132" s="283" t="s">
        <v>180</v>
      </c>
      <c r="D132" s="283" t="s">
        <v>715</v>
      </c>
      <c r="E132" s="283" t="s">
        <v>11</v>
      </c>
      <c r="F132" s="283">
        <v>900</v>
      </c>
      <c r="G132" s="343">
        <v>300</v>
      </c>
      <c r="H132" s="411"/>
      <c r="I132" s="670"/>
      <c r="J132" s="336">
        <v>9</v>
      </c>
      <c r="K132" s="345">
        <v>30</v>
      </c>
      <c r="L132" s="345">
        <f t="shared" si="13"/>
        <v>2700</v>
      </c>
      <c r="M132" s="347">
        <f t="shared" si="14"/>
        <v>90</v>
      </c>
      <c r="N132" s="522"/>
      <c r="O132" s="366"/>
      <c r="P132" s="136">
        <v>5</v>
      </c>
      <c r="Q132" s="365">
        <f t="shared" si="15"/>
        <v>0</v>
      </c>
      <c r="R132" s="344">
        <f t="shared" si="16"/>
        <v>0</v>
      </c>
      <c r="S132" s="409" cm="1">
        <f t="array" ref="S132">_xlfn.IFS(E132="Air",R132,E132="Sea",M132,E132="Air+Sea",M132+R132)</f>
        <v>90</v>
      </c>
      <c r="T132" s="116"/>
      <c r="U132" s="233"/>
    </row>
    <row r="133" spans="1:21" ht="18.75" customHeight="1" thickBot="1" x14ac:dyDescent="0.3">
      <c r="A133" s="1064"/>
      <c r="B133" s="668"/>
      <c r="C133" s="236" t="s">
        <v>474</v>
      </c>
      <c r="D133" s="236" t="s">
        <v>480</v>
      </c>
      <c r="E133" s="236" t="s">
        <v>11</v>
      </c>
      <c r="F133" s="236"/>
      <c r="G133" s="238">
        <v>5</v>
      </c>
      <c r="H133" s="239"/>
      <c r="I133" s="671"/>
      <c r="J133" s="659">
        <v>25</v>
      </c>
      <c r="K133" s="242">
        <v>30</v>
      </c>
      <c r="L133" s="242">
        <f t="shared" si="13"/>
        <v>125</v>
      </c>
      <c r="M133" s="243">
        <f t="shared" si="14"/>
        <v>4.166666666666667</v>
      </c>
      <c r="N133" s="673"/>
      <c r="O133" s="382"/>
      <c r="P133" s="245">
        <v>5</v>
      </c>
      <c r="Q133" s="381">
        <f t="shared" si="15"/>
        <v>0</v>
      </c>
      <c r="R133" s="383">
        <f t="shared" si="16"/>
        <v>0</v>
      </c>
      <c r="S133" s="674" cm="1">
        <f t="array" ref="S133">_xlfn.IFS(E133="Air",R133,E133="Sea",M133,E133="Air+Sea",M133+R133)</f>
        <v>4.166666666666667</v>
      </c>
      <c r="T133" s="116"/>
      <c r="U133" s="233"/>
    </row>
    <row r="134" spans="1:21" ht="18.75" customHeight="1" x14ac:dyDescent="0.25">
      <c r="A134" s="248"/>
      <c r="B134" s="233"/>
      <c r="C134" s="233"/>
      <c r="D134" s="233"/>
      <c r="E134" s="233"/>
      <c r="F134" s="233"/>
      <c r="H134" s="233"/>
      <c r="I134" s="249"/>
      <c r="K134" s="251"/>
      <c r="L134" s="251"/>
      <c r="M134" s="252"/>
      <c r="N134" s="249"/>
      <c r="O134" s="259"/>
      <c r="P134" s="251"/>
      <c r="Q134" s="252"/>
      <c r="R134" s="252"/>
      <c r="S134" s="260"/>
      <c r="T134" s="116"/>
      <c r="U134" s="233"/>
    </row>
    <row r="135" spans="1:21" ht="18.75" customHeight="1" thickBot="1" x14ac:dyDescent="0.3">
      <c r="A135" s="258"/>
      <c r="B135" s="233"/>
      <c r="C135" s="233"/>
      <c r="D135" s="233"/>
      <c r="E135" s="233"/>
      <c r="F135" s="233"/>
      <c r="H135" s="233"/>
      <c r="I135" s="249"/>
      <c r="K135" s="251"/>
      <c r="L135" s="251"/>
      <c r="M135" s="252"/>
      <c r="N135" s="249"/>
      <c r="O135" s="259"/>
      <c r="P135" s="251"/>
      <c r="Q135" s="252"/>
      <c r="R135" s="252"/>
      <c r="S135" s="260"/>
      <c r="T135" s="116"/>
      <c r="U135" s="233"/>
    </row>
    <row r="136" spans="1:21" ht="36.75" customHeight="1" x14ac:dyDescent="0.25">
      <c r="A136" s="184"/>
      <c r="I136" s="191"/>
      <c r="J136" s="192" t="s">
        <v>481</v>
      </c>
      <c r="K136" s="193">
        <f>IF([2]Booking_SGN!$B$2="SGN",INDEX([2]!volume,MATCH($I$11,[2]!customer,0),MATCH([2]Booking_SGN!$C$3,[2]!week,0)),0)</f>
        <v>21</v>
      </c>
      <c r="L136" s="193">
        <f>SUM(L85:L135)</f>
        <v>8850</v>
      </c>
      <c r="M136" s="193">
        <f>SUM(M85:M135)</f>
        <v>841.16666666666663</v>
      </c>
      <c r="N136" s="191"/>
      <c r="O136" s="648" t="s">
        <v>481</v>
      </c>
      <c r="P136" s="661">
        <f>IF([2]Booking_SGN!$B$2="SGN",INDEX([2]!volume,MATCH($N$11,[2]!customer,0),MATCH([2]Booking_SGN!$C$3,[2]!week,0)),0)</f>
        <v>0</v>
      </c>
      <c r="Q136" s="661">
        <f>SUM(Q85:Q135)</f>
        <v>565</v>
      </c>
      <c r="R136" s="662">
        <f>SUM(R85:R135)</f>
        <v>0</v>
      </c>
      <c r="S136" s="261">
        <f t="shared" ref="S136:S141" si="17">R136+M136</f>
        <v>841.16666666666663</v>
      </c>
      <c r="T136" s="196"/>
    </row>
    <row r="137" spans="1:21" ht="15.75" thickBot="1" x14ac:dyDescent="0.3">
      <c r="B137" s="185"/>
      <c r="I137" s="191"/>
      <c r="J137" s="197" t="s">
        <v>430</v>
      </c>
      <c r="K137" s="198"/>
      <c r="L137" s="198"/>
      <c r="M137" s="263">
        <f>M136*K136/40/3600</f>
        <v>0.12267013888888889</v>
      </c>
      <c r="N137" s="191"/>
      <c r="O137" s="649" t="s">
        <v>430</v>
      </c>
      <c r="P137" s="663"/>
      <c r="Q137" s="663"/>
      <c r="R137" s="664">
        <f>R136*P136/40/3600</f>
        <v>0</v>
      </c>
      <c r="S137" s="264">
        <f t="shared" si="17"/>
        <v>0.12267013888888889</v>
      </c>
      <c r="T137" s="265"/>
    </row>
    <row r="138" spans="1:21" x14ac:dyDescent="0.25">
      <c r="B138" s="185"/>
      <c r="I138" s="191"/>
      <c r="J138" s="266"/>
      <c r="N138" s="191"/>
      <c r="O138" s="266"/>
      <c r="R138" s="267"/>
      <c r="S138" s="267"/>
    </row>
    <row r="139" spans="1:21" ht="15.75" thickBot="1" x14ac:dyDescent="0.3">
      <c r="B139" s="185"/>
      <c r="I139" s="191"/>
      <c r="J139" s="266"/>
      <c r="N139" s="191"/>
      <c r="O139" s="266"/>
      <c r="R139" s="267"/>
      <c r="S139" s="267"/>
    </row>
    <row r="140" spans="1:21" ht="45" x14ac:dyDescent="0.25">
      <c r="B140" s="185"/>
      <c r="I140" s="191"/>
      <c r="J140" s="192" t="s">
        <v>482</v>
      </c>
      <c r="K140" s="193">
        <f>IF([2]Booking_SGN!$B$2="SGN",INDEX([2]!volume,MATCH($I$11,[2]!customer,0),MATCH([2]Booking_SGN!$C$3,[2]!week,0)),0)</f>
        <v>21</v>
      </c>
      <c r="L140" s="193">
        <f>L136+L82</f>
        <v>92498.75</v>
      </c>
      <c r="M140" s="193">
        <f>M136+M82</f>
        <v>3594.6916666666666</v>
      </c>
      <c r="N140" s="191"/>
      <c r="O140" s="192" t="s">
        <v>482</v>
      </c>
      <c r="P140" s="193">
        <f>IF([2]Booking_SGN!$B$2="SGN",INDEX([2]!volume,MATCH($N$11,[2]!customer,0),MATCH([2]Booking_SGN!$C$3,[2]!week,0)),0)</f>
        <v>0</v>
      </c>
      <c r="Q140" s="193">
        <f>Q136+Q82</f>
        <v>34185</v>
      </c>
      <c r="R140" s="194">
        <f>R136+R82</f>
        <v>6565</v>
      </c>
      <c r="S140" s="261">
        <f t="shared" si="17"/>
        <v>10159.691666666666</v>
      </c>
      <c r="T140" s="268"/>
    </row>
    <row r="141" spans="1:21" ht="15.75" thickBot="1" x14ac:dyDescent="0.3">
      <c r="B141" s="185"/>
      <c r="I141" s="191"/>
      <c r="J141" s="197" t="s">
        <v>483</v>
      </c>
      <c r="K141" s="198"/>
      <c r="L141" s="198"/>
      <c r="M141" s="263">
        <f>M137+M83</f>
        <v>0.5242258680555556</v>
      </c>
      <c r="N141" s="191"/>
      <c r="O141" s="197" t="s">
        <v>483</v>
      </c>
      <c r="P141" s="198"/>
      <c r="Q141" s="198"/>
      <c r="R141" s="269">
        <f>R137+R83</f>
        <v>0</v>
      </c>
      <c r="S141" s="264">
        <f t="shared" si="17"/>
        <v>0.5242258680555556</v>
      </c>
      <c r="T141" s="265"/>
    </row>
    <row r="142" spans="1:21" ht="15.75" thickBot="1" x14ac:dyDescent="0.3">
      <c r="I142" s="191"/>
      <c r="J142" s="266"/>
      <c r="N142" s="191"/>
      <c r="O142" s="266"/>
      <c r="R142" s="267"/>
      <c r="S142" s="267"/>
    </row>
    <row r="143" spans="1:21" x14ac:dyDescent="0.25">
      <c r="I143" s="191"/>
      <c r="J143" s="270" t="s">
        <v>484</v>
      </c>
      <c r="K143" s="271"/>
      <c r="L143" s="272"/>
      <c r="M143" s="272"/>
      <c r="N143" s="191"/>
      <c r="O143" s="270" t="s">
        <v>484</v>
      </c>
      <c r="P143" s="271"/>
      <c r="Q143" s="272"/>
      <c r="R143" s="273"/>
      <c r="S143" s="267"/>
    </row>
    <row r="144" spans="1:21" ht="15.75" thickBot="1" x14ac:dyDescent="0.3">
      <c r="I144" s="191"/>
      <c r="J144" s="274" t="s">
        <v>485</v>
      </c>
      <c r="K144" s="275"/>
      <c r="L144" s="276"/>
      <c r="M144" s="276"/>
      <c r="N144" s="191"/>
      <c r="O144" s="274" t="s">
        <v>485</v>
      </c>
      <c r="P144" s="275"/>
      <c r="Q144" s="276"/>
      <c r="R144" s="277"/>
      <c r="S144" s="204"/>
    </row>
    <row r="145" spans="2:19" ht="15.75" thickBot="1" x14ac:dyDescent="0.3">
      <c r="B145" s="59"/>
      <c r="C145" s="59"/>
      <c r="D145" s="59"/>
      <c r="I145" s="202"/>
      <c r="J145" s="203"/>
      <c r="K145" s="198"/>
      <c r="L145" s="198"/>
      <c r="M145" s="198"/>
      <c r="N145" s="202"/>
      <c r="O145" s="203"/>
      <c r="P145" s="198"/>
      <c r="Q145" s="198"/>
      <c r="R145" s="204"/>
      <c r="S145" s="278"/>
    </row>
  </sheetData>
  <sheetProtection algorithmName="SHA-512" hashValue="NnAV3lU0Alt8AlDgMtzXAHftBZMX8oN3vWSQRYRh9xKbSt+pXU3VcAlhSWlxZsCrZ0mMT+d3V49K+RZvCfCM8A==" saltValue="d2AvxfMP7nHzDfzHUIiacg==" spinCount="100000" sheet="1" objects="1" scenarios="1" insertRows="0" sort="0" autoFilter="0"/>
  <autoFilter ref="A12:U133" xr:uid="{00000000-0009-0000-0000-000003000000}"/>
  <mergeCells count="21">
    <mergeCell ref="B47:B48"/>
    <mergeCell ref="B55:B56"/>
    <mergeCell ref="A10:S10"/>
    <mergeCell ref="I11:M11"/>
    <mergeCell ref="N11:R11"/>
    <mergeCell ref="A13:A25"/>
    <mergeCell ref="B14:B18"/>
    <mergeCell ref="B21:B22"/>
    <mergeCell ref="B23:B24"/>
    <mergeCell ref="A26:A41"/>
    <mergeCell ref="B31:B32"/>
    <mergeCell ref="B35:B36"/>
    <mergeCell ref="B37:B38"/>
    <mergeCell ref="B40:B41"/>
    <mergeCell ref="A42:A60"/>
    <mergeCell ref="B86:B87"/>
    <mergeCell ref="A85:A133"/>
    <mergeCell ref="A61:A64"/>
    <mergeCell ref="B62:B63"/>
    <mergeCell ref="A65:A80"/>
    <mergeCell ref="B92:B93"/>
  </mergeCells>
  <conditionalFormatting sqref="I13:I24 N13:N135 I26:I27 I29:I33 I35:I38 I40:I49 I53:I88 I90:I135">
    <cfRule type="notContainsBlanks" dxfId="44" priority="1">
      <formula>LEN(TRIM(I13))&gt;0</formula>
    </cfRule>
  </conditionalFormatting>
  <dataValidations count="4">
    <dataValidation type="list" allowBlank="1" showInputMessage="1" showErrorMessage="1" sqref="F138:F142 D5:E8 E11:E1048576" xr:uid="{D425642D-9E2C-4B38-ADCA-6D1E6C4EB958}">
      <formula1>"Air,Sea,Air+Sea"</formula1>
    </dataValidation>
    <dataValidation type="list" allowBlank="1" showInputMessage="1" showErrorMessage="1" sqref="C138:C141 B5:B8" xr:uid="{6DA1E016-B531-4873-99FB-10E6210C740E}">
      <formula1>"Reporting, APLL BK, Carrier BK, VOY, SPR/BOH, CLP, MBL, DN, Vendor, Email, Call, Shipment, BA, SAP &amp; GFF PO, Bill, COO, Times"</formula1>
    </dataValidation>
    <dataValidation type="list" allowBlank="1" showInputMessage="1" showErrorMessage="1" sqref="C142 C146:C1048576 C11 C135:C136" xr:uid="{57EC788E-C579-49BC-9E69-8EB8F25B7D2D}">
      <formula1>"Reporting, APLL BK, Carrier BK, VOY, SPR/BOH, CLP, MBL, DN, Vendor, Email, Call, Shipment, BA, SAP &amp; GFF PO, Bill, COO, Times, Container, SI, BL"</formula1>
    </dataValidation>
    <dataValidation type="list" allowBlank="1" showInputMessage="1" showErrorMessage="1" sqref="C12:C134" xr:uid="{F59FD2F1-C38C-4D20-A89B-10F05A774239}">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109DF-F02D-4C46-BFDC-0CFF1A876DD6}">
  <sheetPr codeName="Sheet13">
    <tabColor rgb="FF92D050"/>
  </sheetPr>
  <dimension ref="A1:U139"/>
  <sheetViews>
    <sheetView showGridLines="0" topLeftCell="A71" zoomScale="55" zoomScaleNormal="55" workbookViewId="0">
      <selection activeCell="P85" sqref="P85:P127"/>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28515625" style="250" customWidth="1"/>
    <col min="16" max="16" width="22.710937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x14ac:dyDescent="0.25">
      <c r="A4" s="70" t="s">
        <v>339</v>
      </c>
      <c r="B4" s="52"/>
      <c r="C4" s="52" t="s">
        <v>340</v>
      </c>
      <c r="D4" s="52"/>
      <c r="E4" s="52" t="s">
        <v>341</v>
      </c>
      <c r="F4" s="52" t="s">
        <v>342</v>
      </c>
      <c r="G4" s="72"/>
      <c r="H4" s="73"/>
      <c r="I4" s="74"/>
      <c r="J4" s="69"/>
      <c r="K4" s="69"/>
      <c r="L4" s="69"/>
      <c r="M4" s="69"/>
      <c r="N4" s="68"/>
      <c r="O4" s="69"/>
      <c r="P4" s="69"/>
      <c r="Q4" s="69"/>
      <c r="R4" s="69"/>
      <c r="S4" s="69"/>
    </row>
    <row r="5" spans="1:21" s="58" customFormat="1" x14ac:dyDescent="0.25">
      <c r="A5" s="75"/>
      <c r="B5" s="76"/>
      <c r="C5" s="53" t="s">
        <v>343</v>
      </c>
      <c r="D5" s="53"/>
      <c r="E5" s="53"/>
      <c r="F5" s="53" t="s">
        <v>344</v>
      </c>
      <c r="G5" s="67"/>
      <c r="I5" s="78"/>
      <c r="J5" s="69"/>
      <c r="K5" s="69"/>
      <c r="L5" s="69"/>
      <c r="M5" s="69"/>
      <c r="N5" s="68"/>
      <c r="O5" s="69"/>
      <c r="P5" s="69"/>
      <c r="Q5" s="69"/>
      <c r="R5" s="69"/>
      <c r="S5" s="69"/>
    </row>
    <row r="6" spans="1:21" s="58" customFormat="1" x14ac:dyDescent="0.25">
      <c r="A6" s="75"/>
      <c r="B6" s="79"/>
      <c r="C6" s="53" t="s">
        <v>345</v>
      </c>
      <c r="D6" s="53"/>
      <c r="E6" s="53"/>
      <c r="F6" s="53" t="s">
        <v>346</v>
      </c>
      <c r="G6" s="67"/>
      <c r="I6" s="78"/>
      <c r="J6" s="69"/>
      <c r="K6" s="69"/>
      <c r="L6" s="69"/>
      <c r="M6" s="69"/>
      <c r="N6" s="68"/>
      <c r="O6" s="69"/>
      <c r="P6" s="69"/>
      <c r="Q6" s="69"/>
      <c r="R6" s="69"/>
      <c r="S6" s="69"/>
    </row>
    <row r="7" spans="1:21" s="58" customFormat="1" x14ac:dyDescent="0.25">
      <c r="A7" s="75"/>
      <c r="B7" s="80"/>
      <c r="C7" s="53" t="s">
        <v>347</v>
      </c>
      <c r="D7" s="53"/>
      <c r="E7" s="53"/>
      <c r="F7" s="53" t="s">
        <v>348</v>
      </c>
      <c r="G7" s="67"/>
      <c r="I7" s="78"/>
      <c r="J7" s="69"/>
      <c r="K7" s="69"/>
      <c r="L7" s="69"/>
      <c r="M7" s="69"/>
      <c r="N7" s="68"/>
      <c r="O7" s="69"/>
      <c r="P7" s="69"/>
      <c r="Q7" s="69"/>
      <c r="R7" s="69"/>
      <c r="S7" s="69"/>
    </row>
    <row r="8" spans="1:21" s="58" customFormat="1" ht="15.75" thickBot="1" x14ac:dyDescent="0.3">
      <c r="A8" s="81"/>
      <c r="B8" s="82"/>
      <c r="C8" s="54" t="s">
        <v>349</v>
      </c>
      <c r="D8" s="54"/>
      <c r="E8" s="54"/>
      <c r="F8" s="54" t="s">
        <v>674</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19</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AAFZE - Sea</v>
      </c>
      <c r="J11" s="1029"/>
      <c r="K11" s="1029"/>
      <c r="L11" s="1029"/>
      <c r="M11" s="1030"/>
      <c r="N11" s="1028" t="str">
        <f>_xlfn.CONCAT($A$10," ","-"," ","Air")</f>
        <v>AAFZE - Air</v>
      </c>
      <c r="O11" s="1029"/>
      <c r="P11" s="1029"/>
      <c r="Q11" s="1029"/>
      <c r="R11" s="1030"/>
      <c r="S11" s="622" t="s">
        <v>352</v>
      </c>
      <c r="T11" s="53"/>
    </row>
    <row r="12" spans="1:21" s="58" customFormat="1" ht="15.75" thickBot="1" x14ac:dyDescent="0.3">
      <c r="A12" s="90" t="s">
        <v>353</v>
      </c>
      <c r="B12" s="91" t="s">
        <v>354</v>
      </c>
      <c r="C12" s="92" t="s">
        <v>355</v>
      </c>
      <c r="D12" s="93" t="s">
        <v>356</v>
      </c>
      <c r="E12" s="93" t="s">
        <v>357</v>
      </c>
      <c r="F12" s="93" t="s">
        <v>358</v>
      </c>
      <c r="G12" s="94" t="s">
        <v>359</v>
      </c>
      <c r="H12" s="95" t="s">
        <v>360</v>
      </c>
      <c r="I12" s="96" t="s">
        <v>361</v>
      </c>
      <c r="J12" s="97" t="s">
        <v>362</v>
      </c>
      <c r="K12" s="97" t="s">
        <v>363</v>
      </c>
      <c r="L12" s="97" t="s">
        <v>364</v>
      </c>
      <c r="M12" s="98" t="s">
        <v>365</v>
      </c>
      <c r="N12" s="96" t="s">
        <v>361</v>
      </c>
      <c r="O12" s="97" t="s">
        <v>362</v>
      </c>
      <c r="P12" s="97" t="s">
        <v>363</v>
      </c>
      <c r="Q12" s="97" t="s">
        <v>364</v>
      </c>
      <c r="R12" s="98" t="s">
        <v>365</v>
      </c>
      <c r="S12" s="99" t="s">
        <v>365</v>
      </c>
      <c r="T12" s="100"/>
      <c r="U12" s="101"/>
    </row>
    <row r="13" spans="1:21" x14ac:dyDescent="0.25">
      <c r="A13" s="1020" t="s">
        <v>366</v>
      </c>
      <c r="B13" s="720" t="s">
        <v>112</v>
      </c>
      <c r="C13" s="599" t="s">
        <v>308</v>
      </c>
      <c r="D13" s="600" t="s">
        <v>114</v>
      </c>
      <c r="E13" s="599" t="s">
        <v>11</v>
      </c>
      <c r="F13" s="599"/>
      <c r="G13" s="721"/>
      <c r="H13" s="581"/>
      <c r="I13" s="722"/>
      <c r="J13" s="557"/>
      <c r="K13" s="558">
        <v>5</v>
      </c>
      <c r="L13" s="558">
        <f>IF(C13="APLL BK",G13,G13*J13)</f>
        <v>0</v>
      </c>
      <c r="M13" s="588">
        <f>IFERROR(IF(OR(E13="Sea",E13="Air+Sea"),IF(C13="APLL BK",G13*IF(I13="",1,I13),L13/K13*IF(I13="",1,I13)),0),0)</f>
        <v>0</v>
      </c>
      <c r="N13" s="717"/>
      <c r="O13" s="361"/>
      <c r="P13" s="217">
        <v>0</v>
      </c>
      <c r="Q13" s="218">
        <f t="shared" ref="Q13" si="0">IF(C13="APLL BK",G13,G13*O13)</f>
        <v>0</v>
      </c>
      <c r="R13" s="373">
        <f>IFERROR(IF(OR(E13="Air",E13="Air+Sea"),IF(C13="APLL BK",G13*IF(N13="",1,N13),Q13/P13*IF(N13="",1,N13)),0),0)</f>
        <v>0</v>
      </c>
      <c r="S13" s="115" cm="1">
        <f t="array" ref="S13">_xlfn.IFS(E13="Air",R13,E13="Sea",M13,E13="Air+Sea",M13+R13)</f>
        <v>0</v>
      </c>
      <c r="T13" s="116"/>
    </row>
    <row r="14" spans="1:21" x14ac:dyDescent="0.25">
      <c r="A14" s="1021"/>
      <c r="B14" s="1031" t="s">
        <v>367</v>
      </c>
      <c r="C14" s="120" t="s">
        <v>308</v>
      </c>
      <c r="D14" s="120" t="s">
        <v>368</v>
      </c>
      <c r="E14" s="120" t="s">
        <v>11</v>
      </c>
      <c r="F14" s="120">
        <v>10</v>
      </c>
      <c r="G14" s="121">
        <v>75</v>
      </c>
      <c r="H14" s="232"/>
      <c r="I14" s="289">
        <v>0.4</v>
      </c>
      <c r="J14" s="331">
        <v>5</v>
      </c>
      <c r="K14" s="124">
        <v>5</v>
      </c>
      <c r="L14" s="124">
        <f t="shared" ref="L14:L77" si="1">IF(C14="APLL BK",G14,G14*J14)</f>
        <v>375</v>
      </c>
      <c r="M14" s="125">
        <f t="shared" ref="M14:M77" si="2">IFERROR(IF(OR(E14="Sea",E14="Air+Sea"),IF(C14="APLL BK",G14*IF(I14="",1,I14),L14/K14*IF(I14="",1,I14)),0),0)</f>
        <v>30</v>
      </c>
      <c r="N14" s="134"/>
      <c r="O14" s="148"/>
      <c r="P14" s="136">
        <v>0</v>
      </c>
      <c r="Q14" s="138">
        <f t="shared" ref="Q14:Q77" si="3">IF(C14="APLL BK",G14,G14*O14)</f>
        <v>0</v>
      </c>
      <c r="R14" s="344">
        <f t="shared" ref="R14:R77" si="4">IFERROR(IF(OR(E14="Air",E14="Air+Sea"),IF(C14="APLL BK",G14*IF(N14="",1,N14),Q14/P14*IF(N14="",1,N14)),0),0)</f>
        <v>0</v>
      </c>
      <c r="S14" s="126" cm="1">
        <f t="array" ref="S14">_xlfn.IFS(E14="Air",R14,E14="Sea",M14,E14="Air+Sea",M14+R14)</f>
        <v>30</v>
      </c>
      <c r="T14" s="116"/>
    </row>
    <row r="15" spans="1:21" s="683" customFormat="1" x14ac:dyDescent="0.25">
      <c r="A15" s="1021"/>
      <c r="B15" s="1032"/>
      <c r="C15" s="614" t="s">
        <v>308</v>
      </c>
      <c r="D15" s="614" t="s">
        <v>369</v>
      </c>
      <c r="E15" s="614" t="s">
        <v>11</v>
      </c>
      <c r="F15" s="614">
        <v>10</v>
      </c>
      <c r="G15" s="703">
        <v>90</v>
      </c>
      <c r="H15" s="680"/>
      <c r="I15" s="289">
        <v>0.4</v>
      </c>
      <c r="J15" s="331">
        <v>5</v>
      </c>
      <c r="K15" s="124">
        <v>5</v>
      </c>
      <c r="L15" s="124">
        <f t="shared" si="1"/>
        <v>450</v>
      </c>
      <c r="M15" s="125">
        <f t="shared" si="2"/>
        <v>36</v>
      </c>
      <c r="N15" s="134"/>
      <c r="O15" s="135"/>
      <c r="P15" s="136">
        <v>0</v>
      </c>
      <c r="Q15" s="138">
        <f t="shared" si="3"/>
        <v>0</v>
      </c>
      <c r="R15" s="139">
        <f t="shared" si="4"/>
        <v>0</v>
      </c>
      <c r="S15" s="126" cm="1">
        <f t="array" ref="S15">_xlfn.IFS(E15="Air",R15,E15="Sea",M15,E15="Air+Sea",M15+R15)</f>
        <v>36</v>
      </c>
      <c r="T15" s="682"/>
    </row>
    <row r="16" spans="1:21" s="683" customFormat="1" x14ac:dyDescent="0.25">
      <c r="A16" s="1021"/>
      <c r="B16" s="1032"/>
      <c r="C16" s="614" t="s">
        <v>487</v>
      </c>
      <c r="D16" s="614" t="s">
        <v>370</v>
      </c>
      <c r="E16" s="614" t="s">
        <v>11</v>
      </c>
      <c r="F16" s="614">
        <v>35</v>
      </c>
      <c r="G16" s="703">
        <v>6</v>
      </c>
      <c r="H16" s="680"/>
      <c r="I16" s="289">
        <v>0.4</v>
      </c>
      <c r="J16" s="331">
        <v>5</v>
      </c>
      <c r="K16" s="124">
        <v>5</v>
      </c>
      <c r="L16" s="124">
        <f t="shared" si="1"/>
        <v>30</v>
      </c>
      <c r="M16" s="125">
        <f t="shared" si="2"/>
        <v>2.4000000000000004</v>
      </c>
      <c r="N16" s="134"/>
      <c r="O16" s="135"/>
      <c r="P16" s="136">
        <v>0</v>
      </c>
      <c r="Q16" s="138">
        <f t="shared" si="3"/>
        <v>0</v>
      </c>
      <c r="R16" s="139">
        <f t="shared" si="4"/>
        <v>0</v>
      </c>
      <c r="S16" s="126" cm="1">
        <f t="array" ref="S16">_xlfn.IFS(E16="Air",R16,E16="Sea",M16,E16="Air+Sea",M16+R16)</f>
        <v>2.4000000000000004</v>
      </c>
      <c r="T16" s="682"/>
    </row>
    <row r="17" spans="1:20" x14ac:dyDescent="0.25">
      <c r="A17" s="1021"/>
      <c r="B17" s="1032"/>
      <c r="C17" s="120" t="s">
        <v>308</v>
      </c>
      <c r="D17" s="120" t="s">
        <v>371</v>
      </c>
      <c r="E17" s="120" t="s">
        <v>11</v>
      </c>
      <c r="F17" s="120">
        <v>60</v>
      </c>
      <c r="G17" s="121">
        <v>180</v>
      </c>
      <c r="H17" s="232"/>
      <c r="I17" s="289">
        <v>0.4</v>
      </c>
      <c r="J17" s="331">
        <v>5</v>
      </c>
      <c r="K17" s="124">
        <v>5</v>
      </c>
      <c r="L17" s="124">
        <f t="shared" si="1"/>
        <v>900</v>
      </c>
      <c r="M17" s="125">
        <f t="shared" si="2"/>
        <v>72</v>
      </c>
      <c r="N17" s="134"/>
      <c r="O17" s="148"/>
      <c r="P17" s="136">
        <v>0</v>
      </c>
      <c r="Q17" s="138">
        <f t="shared" si="3"/>
        <v>0</v>
      </c>
      <c r="R17" s="344">
        <f t="shared" si="4"/>
        <v>0</v>
      </c>
      <c r="S17" s="126" cm="1">
        <f t="array" ref="S17">_xlfn.IFS(E17="Air",R17,E17="Sea",M17,E17="Air+Sea",M17+R17)</f>
        <v>72</v>
      </c>
      <c r="T17" s="116"/>
    </row>
    <row r="18" spans="1:20" x14ac:dyDescent="0.25">
      <c r="A18" s="1021"/>
      <c r="B18" s="1033"/>
      <c r="C18" s="120" t="s">
        <v>150</v>
      </c>
      <c r="D18" s="120" t="s">
        <v>372</v>
      </c>
      <c r="E18" s="120" t="s">
        <v>11</v>
      </c>
      <c r="F18" s="120">
        <v>60</v>
      </c>
      <c r="G18" s="121">
        <v>240</v>
      </c>
      <c r="H18" s="232"/>
      <c r="I18" s="295">
        <v>0.1</v>
      </c>
      <c r="J18" s="331">
        <v>5</v>
      </c>
      <c r="K18" s="124">
        <v>5</v>
      </c>
      <c r="L18" s="124">
        <f t="shared" si="1"/>
        <v>240</v>
      </c>
      <c r="M18" s="125">
        <f t="shared" si="2"/>
        <v>24</v>
      </c>
      <c r="N18" s="134"/>
      <c r="O18" s="148"/>
      <c r="P18" s="136">
        <v>0</v>
      </c>
      <c r="Q18" s="138">
        <f t="shared" si="3"/>
        <v>240</v>
      </c>
      <c r="R18" s="344">
        <f t="shared" si="4"/>
        <v>0</v>
      </c>
      <c r="S18" s="126" cm="1">
        <f t="array" ref="S18">_xlfn.IFS(E18="Air",R18,E18="Sea",M18,E18="Air+Sea",M18+R18)</f>
        <v>24</v>
      </c>
      <c r="T18" s="116"/>
    </row>
    <row r="19" spans="1:20" x14ac:dyDescent="0.25">
      <c r="A19" s="1021"/>
      <c r="B19" s="118" t="s">
        <v>123</v>
      </c>
      <c r="C19" s="120" t="s">
        <v>308</v>
      </c>
      <c r="D19" s="127" t="s">
        <v>124</v>
      </c>
      <c r="E19" s="120" t="s">
        <v>11</v>
      </c>
      <c r="F19" s="120">
        <v>20</v>
      </c>
      <c r="G19" s="121">
        <v>120</v>
      </c>
      <c r="H19" s="232"/>
      <c r="I19" s="289">
        <v>0.4</v>
      </c>
      <c r="J19" s="331">
        <v>5</v>
      </c>
      <c r="K19" s="124">
        <v>5</v>
      </c>
      <c r="L19" s="124">
        <f t="shared" si="1"/>
        <v>600</v>
      </c>
      <c r="M19" s="125">
        <f t="shared" si="2"/>
        <v>48</v>
      </c>
      <c r="N19" s="134"/>
      <c r="O19" s="148"/>
      <c r="P19" s="136">
        <v>0</v>
      </c>
      <c r="Q19" s="138">
        <f t="shared" si="3"/>
        <v>0</v>
      </c>
      <c r="R19" s="344">
        <f t="shared" si="4"/>
        <v>0</v>
      </c>
      <c r="S19" s="126" cm="1">
        <f t="array" ref="S19">_xlfn.IFS(E19="Air",R19,E19="Sea",M19,E19="Air+Sea",M19+R19)</f>
        <v>48</v>
      </c>
      <c r="T19" s="116"/>
    </row>
    <row r="20" spans="1:20" x14ac:dyDescent="0.25">
      <c r="A20" s="1021"/>
      <c r="B20" s="128" t="s">
        <v>131</v>
      </c>
      <c r="C20" s="120" t="s">
        <v>132</v>
      </c>
      <c r="D20" s="127" t="s">
        <v>133</v>
      </c>
      <c r="E20" s="120" t="s">
        <v>11</v>
      </c>
      <c r="F20" s="120">
        <v>60</v>
      </c>
      <c r="G20" s="121">
        <v>345</v>
      </c>
      <c r="H20" s="232"/>
      <c r="I20" s="289"/>
      <c r="J20" s="331">
        <v>2</v>
      </c>
      <c r="K20" s="124">
        <v>5</v>
      </c>
      <c r="L20" s="124">
        <f t="shared" si="1"/>
        <v>690</v>
      </c>
      <c r="M20" s="125">
        <f t="shared" si="2"/>
        <v>138</v>
      </c>
      <c r="N20" s="134"/>
      <c r="O20" s="148"/>
      <c r="P20" s="136">
        <v>0</v>
      </c>
      <c r="Q20" s="138">
        <f t="shared" si="3"/>
        <v>0</v>
      </c>
      <c r="R20" s="344">
        <f t="shared" si="4"/>
        <v>0</v>
      </c>
      <c r="S20" s="126" cm="1">
        <f t="array" ref="S20">_xlfn.IFS(E20="Air",R20,E20="Sea",M20,E20="Air+Sea",M20+R20)</f>
        <v>138</v>
      </c>
      <c r="T20" s="116"/>
    </row>
    <row r="21" spans="1:20" x14ac:dyDescent="0.25">
      <c r="A21" s="1021"/>
      <c r="B21" s="130" t="s">
        <v>141</v>
      </c>
      <c r="C21" s="131" t="s">
        <v>373</v>
      </c>
      <c r="D21" s="131" t="s">
        <v>374</v>
      </c>
      <c r="E21" s="131"/>
      <c r="F21" s="131"/>
      <c r="G21" s="132"/>
      <c r="H21" s="133"/>
      <c r="I21" s="134"/>
      <c r="J21" s="135"/>
      <c r="K21" s="136">
        <v>5</v>
      </c>
      <c r="L21" s="136">
        <f t="shared" si="1"/>
        <v>0</v>
      </c>
      <c r="M21" s="137">
        <f t="shared" si="2"/>
        <v>0</v>
      </c>
      <c r="N21" s="134"/>
      <c r="O21" s="135"/>
      <c r="P21" s="136">
        <v>0</v>
      </c>
      <c r="Q21" s="138">
        <f t="shared" si="3"/>
        <v>0</v>
      </c>
      <c r="R21" s="139">
        <f t="shared" si="4"/>
        <v>0</v>
      </c>
      <c r="S21" s="140" t="e" cm="1">
        <f t="array" ref="S21">_xlfn.IFS(E21="Air",R21,E21="Sea",M21,E21="Air+Sea",M21+R21)</f>
        <v>#N/A</v>
      </c>
      <c r="T21" s="116"/>
    </row>
    <row r="22" spans="1:20" s="683" customFormat="1" x14ac:dyDescent="0.25">
      <c r="A22" s="1021"/>
      <c r="B22" s="619"/>
      <c r="C22" s="614" t="s">
        <v>373</v>
      </c>
      <c r="D22" s="614" t="s">
        <v>143</v>
      </c>
      <c r="E22" s="120" t="s">
        <v>11</v>
      </c>
      <c r="F22" s="614"/>
      <c r="G22" s="703">
        <v>600</v>
      </c>
      <c r="H22" s="680"/>
      <c r="I22" s="289">
        <v>0.1</v>
      </c>
      <c r="J22" s="697">
        <v>1</v>
      </c>
      <c r="K22" s="124">
        <v>5</v>
      </c>
      <c r="L22" s="124">
        <f t="shared" si="1"/>
        <v>600</v>
      </c>
      <c r="M22" s="125">
        <f t="shared" si="2"/>
        <v>12</v>
      </c>
      <c r="N22" s="134"/>
      <c r="O22" s="135"/>
      <c r="P22" s="136">
        <v>0</v>
      </c>
      <c r="Q22" s="138">
        <f t="shared" si="3"/>
        <v>0</v>
      </c>
      <c r="R22" s="139">
        <f t="shared" si="4"/>
        <v>0</v>
      </c>
      <c r="S22" s="126" cm="1">
        <f t="array" ref="S22">_xlfn.IFS(E22="Air",R22,E22="Sea",M22,E22="Air+Sea",M22+R22)</f>
        <v>12</v>
      </c>
      <c r="T22" s="682"/>
    </row>
    <row r="23" spans="1:20" x14ac:dyDescent="0.25">
      <c r="A23" s="1021"/>
      <c r="B23" s="130" t="s">
        <v>149</v>
      </c>
      <c r="C23" s="131" t="s">
        <v>150</v>
      </c>
      <c r="D23" s="131" t="s">
        <v>375</v>
      </c>
      <c r="E23" s="131"/>
      <c r="F23" s="131"/>
      <c r="G23" s="132">
        <v>45</v>
      </c>
      <c r="H23" s="133"/>
      <c r="I23" s="134"/>
      <c r="J23" s="135"/>
      <c r="K23" s="136">
        <v>5</v>
      </c>
      <c r="L23" s="136">
        <f t="shared" si="1"/>
        <v>45</v>
      </c>
      <c r="M23" s="137">
        <f t="shared" si="2"/>
        <v>0</v>
      </c>
      <c r="N23" s="134"/>
      <c r="O23" s="135"/>
      <c r="P23" s="136">
        <v>0</v>
      </c>
      <c r="Q23" s="138">
        <f t="shared" si="3"/>
        <v>45</v>
      </c>
      <c r="R23" s="139">
        <f t="shared" si="4"/>
        <v>0</v>
      </c>
      <c r="S23" s="140" t="e" cm="1">
        <f t="array" ref="S23">_xlfn.IFS(E23="Air",R23,E23="Sea",M23,E23="Air+Sea",M23+R23)</f>
        <v>#N/A</v>
      </c>
      <c r="T23" s="116"/>
    </row>
    <row r="24" spans="1:20" x14ac:dyDescent="0.25">
      <c r="A24" s="1021"/>
      <c r="B24" s="130"/>
      <c r="C24" s="131" t="s">
        <v>150</v>
      </c>
      <c r="D24" s="131" t="s">
        <v>151</v>
      </c>
      <c r="E24" s="131"/>
      <c r="F24" s="131"/>
      <c r="G24" s="132">
        <v>75</v>
      </c>
      <c r="H24" s="133"/>
      <c r="I24" s="134"/>
      <c r="J24" s="135"/>
      <c r="K24" s="136">
        <v>5</v>
      </c>
      <c r="L24" s="136">
        <f t="shared" si="1"/>
        <v>75</v>
      </c>
      <c r="M24" s="137">
        <f t="shared" si="2"/>
        <v>0</v>
      </c>
      <c r="N24" s="134"/>
      <c r="O24" s="135"/>
      <c r="P24" s="136">
        <v>0</v>
      </c>
      <c r="Q24" s="138">
        <f t="shared" si="3"/>
        <v>75</v>
      </c>
      <c r="R24" s="139">
        <f t="shared" si="4"/>
        <v>0</v>
      </c>
      <c r="S24" s="140" t="e" cm="1">
        <f t="array" ref="S24">_xlfn.IFS(E24="Air",R24,E24="Sea",M24,E24="Air+Sea",M24+R24)</f>
        <v>#N/A</v>
      </c>
      <c r="T24" s="116"/>
    </row>
    <row r="25" spans="1:20" ht="15.75" thickBot="1" x14ac:dyDescent="0.3">
      <c r="A25" s="1022"/>
      <c r="B25" s="130" t="s">
        <v>376</v>
      </c>
      <c r="C25" s="131"/>
      <c r="D25" s="131"/>
      <c r="E25" s="131"/>
      <c r="F25" s="131"/>
      <c r="G25" s="132"/>
      <c r="H25" s="133"/>
      <c r="I25" s="134"/>
      <c r="J25" s="135"/>
      <c r="K25" s="136">
        <v>5</v>
      </c>
      <c r="L25" s="136">
        <f t="shared" si="1"/>
        <v>0</v>
      </c>
      <c r="M25" s="137">
        <f t="shared" si="2"/>
        <v>0</v>
      </c>
      <c r="N25" s="134"/>
      <c r="O25" s="135"/>
      <c r="P25" s="136">
        <v>0</v>
      </c>
      <c r="Q25" s="138">
        <f t="shared" si="3"/>
        <v>0</v>
      </c>
      <c r="R25" s="139">
        <f t="shared" si="4"/>
        <v>0</v>
      </c>
      <c r="S25" s="140" t="e" cm="1">
        <f t="array" ref="S25">_xlfn.IFS(E25="Air",R25,E25="Sea",M25,E25="Air+Sea",M25+R25)</f>
        <v>#N/A</v>
      </c>
      <c r="T25" s="116"/>
    </row>
    <row r="26" spans="1:20" ht="25.5" customHeight="1" x14ac:dyDescent="0.25">
      <c r="A26" s="1020" t="s">
        <v>377</v>
      </c>
      <c r="B26" s="128" t="s">
        <v>155</v>
      </c>
      <c r="C26" s="120" t="s">
        <v>308</v>
      </c>
      <c r="D26" s="127" t="s">
        <v>156</v>
      </c>
      <c r="E26" s="120" t="s">
        <v>11</v>
      </c>
      <c r="F26" s="120">
        <v>120</v>
      </c>
      <c r="G26" s="704">
        <v>280</v>
      </c>
      <c r="H26" s="232"/>
      <c r="I26" s="293"/>
      <c r="J26" s="331">
        <v>2</v>
      </c>
      <c r="K26" s="124">
        <v>5</v>
      </c>
      <c r="L26" s="124">
        <f t="shared" si="1"/>
        <v>560</v>
      </c>
      <c r="M26" s="125">
        <f t="shared" si="2"/>
        <v>112</v>
      </c>
      <c r="N26" s="415"/>
      <c r="O26" s="148"/>
      <c r="P26" s="136">
        <v>0</v>
      </c>
      <c r="Q26" s="138">
        <f t="shared" si="3"/>
        <v>0</v>
      </c>
      <c r="R26" s="344">
        <f t="shared" si="4"/>
        <v>0</v>
      </c>
      <c r="S26" s="126" cm="1">
        <f t="array" ref="S26">_xlfn.IFS(E26="Air",R26,E26="Sea",M26,E26="Air+Sea",M26+R26)</f>
        <v>112</v>
      </c>
      <c r="T26" s="116"/>
    </row>
    <row r="27" spans="1:20" x14ac:dyDescent="0.25">
      <c r="A27" s="1021"/>
      <c r="B27" s="142" t="s">
        <v>378</v>
      </c>
      <c r="C27" s="150" t="s">
        <v>308</v>
      </c>
      <c r="D27" s="144" t="s">
        <v>164</v>
      </c>
      <c r="E27" s="120" t="s">
        <v>11</v>
      </c>
      <c r="F27" s="150">
        <v>60</v>
      </c>
      <c r="G27" s="145">
        <v>500</v>
      </c>
      <c r="H27" s="232"/>
      <c r="I27" s="295">
        <v>0.1</v>
      </c>
      <c r="J27" s="331">
        <v>2</v>
      </c>
      <c r="K27" s="124">
        <v>5</v>
      </c>
      <c r="L27" s="124">
        <f t="shared" si="1"/>
        <v>1000</v>
      </c>
      <c r="M27" s="125">
        <f t="shared" si="2"/>
        <v>20</v>
      </c>
      <c r="N27" s="416"/>
      <c r="O27" s="148"/>
      <c r="P27" s="136">
        <v>0</v>
      </c>
      <c r="Q27" s="138">
        <f t="shared" si="3"/>
        <v>0</v>
      </c>
      <c r="R27" s="344">
        <f t="shared" si="4"/>
        <v>0</v>
      </c>
      <c r="S27" s="126" cm="1">
        <f t="array" ref="S27">_xlfn.IFS(E27="Air",R27,E27="Sea",M27,E27="Air+Sea",M27+R27)</f>
        <v>20</v>
      </c>
      <c r="T27" s="116"/>
    </row>
    <row r="28" spans="1:20" x14ac:dyDescent="0.25">
      <c r="A28" s="1021"/>
      <c r="B28" s="130" t="s">
        <v>379</v>
      </c>
      <c r="C28" s="131" t="s">
        <v>380</v>
      </c>
      <c r="D28" s="131" t="s">
        <v>381</v>
      </c>
      <c r="E28" s="131"/>
      <c r="F28" s="131"/>
      <c r="G28" s="132"/>
      <c r="H28" s="133"/>
      <c r="I28" s="134"/>
      <c r="J28" s="147"/>
      <c r="K28" s="136">
        <v>5</v>
      </c>
      <c r="L28" s="136">
        <f t="shared" si="1"/>
        <v>0</v>
      </c>
      <c r="M28" s="137">
        <f t="shared" si="2"/>
        <v>0</v>
      </c>
      <c r="N28" s="134"/>
      <c r="O28" s="148"/>
      <c r="P28" s="136">
        <v>0</v>
      </c>
      <c r="Q28" s="138">
        <f t="shared" si="3"/>
        <v>0</v>
      </c>
      <c r="R28" s="139">
        <f t="shared" si="4"/>
        <v>0</v>
      </c>
      <c r="S28" s="140" t="e" cm="1">
        <f t="array" ref="S28">_xlfn.IFS(E28="Air",R28,E28="Sea",M28,E28="Air+Sea",M28+R28)</f>
        <v>#N/A</v>
      </c>
      <c r="T28" s="116"/>
    </row>
    <row r="29" spans="1:20" ht="14.25" customHeight="1" x14ac:dyDescent="0.25">
      <c r="A29" s="1021"/>
      <c r="B29" s="142" t="s">
        <v>170</v>
      </c>
      <c r="C29" s="150" t="s">
        <v>382</v>
      </c>
      <c r="D29" s="144" t="s">
        <v>173</v>
      </c>
      <c r="E29" s="150" t="s">
        <v>11</v>
      </c>
      <c r="F29" s="150">
        <v>60</v>
      </c>
      <c r="G29" s="705">
        <v>195</v>
      </c>
      <c r="H29" s="232"/>
      <c r="I29" s="297"/>
      <c r="J29" s="331">
        <v>1</v>
      </c>
      <c r="K29" s="124">
        <v>5</v>
      </c>
      <c r="L29" s="124">
        <f t="shared" si="1"/>
        <v>195</v>
      </c>
      <c r="M29" s="125">
        <f t="shared" si="2"/>
        <v>39</v>
      </c>
      <c r="N29" s="298"/>
      <c r="O29" s="148"/>
      <c r="P29" s="136">
        <v>0</v>
      </c>
      <c r="Q29" s="138">
        <f t="shared" si="3"/>
        <v>0</v>
      </c>
      <c r="R29" s="344">
        <f t="shared" si="4"/>
        <v>0</v>
      </c>
      <c r="S29" s="126" cm="1">
        <f t="array" ref="S29">_xlfn.IFS(E29="Air",R29,E29="Sea",M29,E29="Air+Sea",M29+R29)</f>
        <v>39</v>
      </c>
      <c r="T29" s="116"/>
    </row>
    <row r="30" spans="1:20" ht="18" customHeight="1" x14ac:dyDescent="0.25">
      <c r="A30" s="1021"/>
      <c r="B30" s="142" t="s">
        <v>179</v>
      </c>
      <c r="C30" s="150" t="s">
        <v>180</v>
      </c>
      <c r="D30" s="144" t="s">
        <v>182</v>
      </c>
      <c r="E30" s="150" t="s">
        <v>11</v>
      </c>
      <c r="F30" s="150">
        <v>40</v>
      </c>
      <c r="G30" s="705">
        <v>70</v>
      </c>
      <c r="H30" s="232"/>
      <c r="I30" s="297"/>
      <c r="J30" s="331">
        <v>1</v>
      </c>
      <c r="K30" s="124">
        <v>5</v>
      </c>
      <c r="L30" s="124">
        <f t="shared" si="1"/>
        <v>70</v>
      </c>
      <c r="M30" s="125">
        <f t="shared" si="2"/>
        <v>14</v>
      </c>
      <c r="N30" s="298"/>
      <c r="O30" s="148"/>
      <c r="P30" s="136">
        <v>0</v>
      </c>
      <c r="Q30" s="138">
        <f t="shared" si="3"/>
        <v>0</v>
      </c>
      <c r="R30" s="344">
        <f t="shared" si="4"/>
        <v>0</v>
      </c>
      <c r="S30" s="126" cm="1">
        <f t="array" ref="S30">_xlfn.IFS(E30="Air",R30,E30="Sea",M30,E30="Air+Sea",M30+R30)</f>
        <v>14</v>
      </c>
      <c r="T30" s="116"/>
    </row>
    <row r="31" spans="1:20" x14ac:dyDescent="0.25">
      <c r="A31" s="1021"/>
      <c r="B31" s="1023" t="s">
        <v>187</v>
      </c>
      <c r="C31" s="150" t="s">
        <v>150</v>
      </c>
      <c r="D31" s="120" t="s">
        <v>383</v>
      </c>
      <c r="E31" s="150" t="s">
        <v>11</v>
      </c>
      <c r="F31" s="150">
        <v>20</v>
      </c>
      <c r="G31" s="145">
        <v>20</v>
      </c>
      <c r="H31" s="232"/>
      <c r="I31" s="295">
        <v>0.05</v>
      </c>
      <c r="J31" s="331">
        <v>1</v>
      </c>
      <c r="K31" s="124">
        <v>5</v>
      </c>
      <c r="L31" s="124">
        <f t="shared" si="1"/>
        <v>20</v>
      </c>
      <c r="M31" s="125">
        <f t="shared" si="2"/>
        <v>1</v>
      </c>
      <c r="N31" s="298"/>
      <c r="O31" s="148"/>
      <c r="P31" s="136">
        <v>0</v>
      </c>
      <c r="Q31" s="138">
        <f t="shared" si="3"/>
        <v>20</v>
      </c>
      <c r="R31" s="344">
        <f t="shared" si="4"/>
        <v>0</v>
      </c>
      <c r="S31" s="126" cm="1">
        <f t="array" ref="S31">_xlfn.IFS(E31="Air",R31,E31="Sea",M31,E31="Air+Sea",M31+R31)</f>
        <v>1</v>
      </c>
      <c r="T31" s="116"/>
    </row>
    <row r="32" spans="1:20" x14ac:dyDescent="0.25">
      <c r="A32" s="1021"/>
      <c r="B32" s="1024"/>
      <c r="C32" s="150" t="s">
        <v>150</v>
      </c>
      <c r="D32" s="144" t="s">
        <v>188</v>
      </c>
      <c r="E32" s="150" t="s">
        <v>11</v>
      </c>
      <c r="F32" s="150">
        <v>40</v>
      </c>
      <c r="G32" s="145">
        <v>40</v>
      </c>
      <c r="H32" s="232"/>
      <c r="I32" s="295">
        <v>0.05</v>
      </c>
      <c r="J32" s="331">
        <v>1</v>
      </c>
      <c r="K32" s="124">
        <v>5</v>
      </c>
      <c r="L32" s="124">
        <f t="shared" si="1"/>
        <v>40</v>
      </c>
      <c r="M32" s="125">
        <f t="shared" si="2"/>
        <v>2</v>
      </c>
      <c r="N32" s="298"/>
      <c r="O32" s="148"/>
      <c r="P32" s="136">
        <v>0</v>
      </c>
      <c r="Q32" s="138">
        <f t="shared" si="3"/>
        <v>40</v>
      </c>
      <c r="R32" s="344">
        <f t="shared" si="4"/>
        <v>0</v>
      </c>
      <c r="S32" s="126" cm="1">
        <f t="array" ref="S32">_xlfn.IFS(E32="Air",R32,E32="Sea",M32,E32="Air+Sea",M32+R32)</f>
        <v>2</v>
      </c>
      <c r="T32" s="116"/>
    </row>
    <row r="33" spans="1:20" x14ac:dyDescent="0.25">
      <c r="A33" s="1021"/>
      <c r="B33" s="142" t="s">
        <v>191</v>
      </c>
      <c r="C33" s="150" t="s">
        <v>180</v>
      </c>
      <c r="D33" s="144" t="s">
        <v>192</v>
      </c>
      <c r="E33" s="150" t="s">
        <v>11</v>
      </c>
      <c r="F33" s="150">
        <v>60</v>
      </c>
      <c r="G33" s="145">
        <v>175</v>
      </c>
      <c r="H33" s="232"/>
      <c r="I33" s="297"/>
      <c r="J33" s="331">
        <v>1</v>
      </c>
      <c r="K33" s="124">
        <v>5</v>
      </c>
      <c r="L33" s="124">
        <f t="shared" si="1"/>
        <v>175</v>
      </c>
      <c r="M33" s="125">
        <f t="shared" si="2"/>
        <v>35</v>
      </c>
      <c r="N33" s="298"/>
      <c r="O33" s="148"/>
      <c r="P33" s="136">
        <v>0</v>
      </c>
      <c r="Q33" s="138">
        <f t="shared" si="3"/>
        <v>0</v>
      </c>
      <c r="R33" s="344">
        <f t="shared" si="4"/>
        <v>0</v>
      </c>
      <c r="S33" s="126" cm="1">
        <f t="array" ref="S33">_xlfn.IFS(E33="Air",R33,E33="Sea",M33,E33="Air+Sea",M33+R33)</f>
        <v>35</v>
      </c>
      <c r="T33" s="116"/>
    </row>
    <row r="34" spans="1:20" x14ac:dyDescent="0.25">
      <c r="A34" s="1021"/>
      <c r="B34" s="130" t="s">
        <v>384</v>
      </c>
      <c r="C34" s="131" t="s">
        <v>385</v>
      </c>
      <c r="D34" s="131" t="s">
        <v>381</v>
      </c>
      <c r="E34" s="131"/>
      <c r="F34" s="131"/>
      <c r="G34" s="132"/>
      <c r="H34" s="133"/>
      <c r="I34" s="134"/>
      <c r="J34" s="147"/>
      <c r="K34" s="136">
        <v>5</v>
      </c>
      <c r="L34" s="136">
        <f t="shared" si="1"/>
        <v>0</v>
      </c>
      <c r="M34" s="137">
        <f t="shared" si="2"/>
        <v>0</v>
      </c>
      <c r="N34" s="134"/>
      <c r="O34" s="148"/>
      <c r="P34" s="136">
        <v>0</v>
      </c>
      <c r="Q34" s="138">
        <f t="shared" si="3"/>
        <v>0</v>
      </c>
      <c r="R34" s="139">
        <f t="shared" si="4"/>
        <v>0</v>
      </c>
      <c r="S34" s="140" t="e" cm="1">
        <f t="array" ref="S34">_xlfn.IFS(E34="Air",R34,E34="Sea",M34,E34="Air+Sea",M34+R34)</f>
        <v>#N/A</v>
      </c>
      <c r="T34" s="116"/>
    </row>
    <row r="35" spans="1:20" x14ac:dyDescent="0.25">
      <c r="A35" s="1021"/>
      <c r="B35" s="1023" t="s">
        <v>386</v>
      </c>
      <c r="C35" s="150" t="s">
        <v>382</v>
      </c>
      <c r="D35" s="150" t="s">
        <v>387</v>
      </c>
      <c r="E35" s="150" t="s">
        <v>11</v>
      </c>
      <c r="F35" s="150">
        <v>30</v>
      </c>
      <c r="G35" s="145">
        <v>30</v>
      </c>
      <c r="H35" s="232"/>
      <c r="I35" s="297"/>
      <c r="J35" s="331">
        <v>1</v>
      </c>
      <c r="K35" s="124">
        <v>5</v>
      </c>
      <c r="L35" s="124">
        <f t="shared" si="1"/>
        <v>30</v>
      </c>
      <c r="M35" s="125">
        <f t="shared" si="2"/>
        <v>6</v>
      </c>
      <c r="N35" s="298"/>
      <c r="O35" s="148"/>
      <c r="P35" s="136">
        <v>0</v>
      </c>
      <c r="Q35" s="138">
        <f t="shared" si="3"/>
        <v>0</v>
      </c>
      <c r="R35" s="344">
        <f t="shared" si="4"/>
        <v>0</v>
      </c>
      <c r="S35" s="126" cm="1">
        <f t="array" ref="S35">_xlfn.IFS(E35="Air",R35,E35="Sea",M35,E35="Air+Sea",M35+R35)</f>
        <v>6</v>
      </c>
      <c r="T35" s="116"/>
    </row>
    <row r="36" spans="1:20" x14ac:dyDescent="0.25">
      <c r="A36" s="1021"/>
      <c r="B36" s="1024"/>
      <c r="C36" s="150" t="s">
        <v>382</v>
      </c>
      <c r="D36" s="144" t="s">
        <v>202</v>
      </c>
      <c r="E36" s="150" t="s">
        <v>11</v>
      </c>
      <c r="F36" s="150">
        <v>50</v>
      </c>
      <c r="G36" s="145">
        <v>100</v>
      </c>
      <c r="H36" s="232"/>
      <c r="I36" s="297"/>
      <c r="J36" s="331">
        <v>1</v>
      </c>
      <c r="K36" s="124">
        <v>5</v>
      </c>
      <c r="L36" s="124">
        <f t="shared" si="1"/>
        <v>100</v>
      </c>
      <c r="M36" s="125">
        <f t="shared" si="2"/>
        <v>20</v>
      </c>
      <c r="N36" s="298"/>
      <c r="O36" s="148"/>
      <c r="P36" s="136">
        <v>0</v>
      </c>
      <c r="Q36" s="138">
        <f t="shared" si="3"/>
        <v>0</v>
      </c>
      <c r="R36" s="344">
        <f t="shared" si="4"/>
        <v>0</v>
      </c>
      <c r="S36" s="126" cm="1">
        <f t="array" ref="S36">_xlfn.IFS(E36="Air",R36,E36="Sea",M36,E36="Air+Sea",M36+R36)</f>
        <v>20</v>
      </c>
      <c r="T36" s="116"/>
    </row>
    <row r="37" spans="1:20" s="683" customFormat="1" x14ac:dyDescent="0.25">
      <c r="A37" s="1021"/>
      <c r="B37" s="619" t="s">
        <v>205</v>
      </c>
      <c r="C37" s="614" t="s">
        <v>388</v>
      </c>
      <c r="D37" s="614" t="s">
        <v>387</v>
      </c>
      <c r="E37" s="614" t="s">
        <v>11</v>
      </c>
      <c r="F37" s="614">
        <v>30</v>
      </c>
      <c r="G37" s="703"/>
      <c r="H37" s="680"/>
      <c r="I37" s="681"/>
      <c r="J37" s="696">
        <v>1</v>
      </c>
      <c r="K37" s="124">
        <v>5</v>
      </c>
      <c r="L37" s="124">
        <f t="shared" si="1"/>
        <v>0</v>
      </c>
      <c r="M37" s="125">
        <f t="shared" si="2"/>
        <v>0</v>
      </c>
      <c r="N37" s="134"/>
      <c r="O37" s="148"/>
      <c r="P37" s="136">
        <v>0</v>
      </c>
      <c r="Q37" s="138">
        <f t="shared" si="3"/>
        <v>0</v>
      </c>
      <c r="R37" s="139">
        <f t="shared" si="4"/>
        <v>0</v>
      </c>
      <c r="S37" s="126" cm="1">
        <f t="array" ref="S37">_xlfn.IFS(E37="Air",R37,E37="Sea",M37,E37="Air+Sea",M37+R37)</f>
        <v>0</v>
      </c>
      <c r="T37" s="682"/>
    </row>
    <row r="38" spans="1:20" s="683" customFormat="1" x14ac:dyDescent="0.25">
      <c r="A38" s="1021"/>
      <c r="B38" s="619"/>
      <c r="C38" s="614" t="s">
        <v>388</v>
      </c>
      <c r="D38" s="614" t="s">
        <v>208</v>
      </c>
      <c r="E38" s="614" t="s">
        <v>11</v>
      </c>
      <c r="F38" s="614">
        <v>60</v>
      </c>
      <c r="G38" s="703"/>
      <c r="H38" s="680"/>
      <c r="I38" s="681"/>
      <c r="J38" s="696">
        <v>1</v>
      </c>
      <c r="K38" s="124">
        <v>5</v>
      </c>
      <c r="L38" s="124">
        <f t="shared" si="1"/>
        <v>0</v>
      </c>
      <c r="M38" s="125">
        <f t="shared" si="2"/>
        <v>0</v>
      </c>
      <c r="N38" s="134"/>
      <c r="O38" s="148"/>
      <c r="P38" s="136">
        <v>0</v>
      </c>
      <c r="Q38" s="138">
        <f t="shared" si="3"/>
        <v>0</v>
      </c>
      <c r="R38" s="139">
        <f t="shared" si="4"/>
        <v>0</v>
      </c>
      <c r="S38" s="126" cm="1">
        <f t="array" ref="S38">_xlfn.IFS(E38="Air",R38,E38="Sea",M38,E38="Air+Sea",M38+R38)</f>
        <v>0</v>
      </c>
      <c r="T38" s="682"/>
    </row>
    <row r="39" spans="1:20" x14ac:dyDescent="0.25">
      <c r="A39" s="1021"/>
      <c r="B39" s="130" t="s">
        <v>376</v>
      </c>
      <c r="C39" s="131"/>
      <c r="D39" s="131"/>
      <c r="E39" s="131"/>
      <c r="F39" s="131"/>
      <c r="G39" s="132"/>
      <c r="H39" s="133"/>
      <c r="I39" s="134"/>
      <c r="J39" s="147"/>
      <c r="K39" s="136">
        <v>5</v>
      </c>
      <c r="L39" s="136">
        <f t="shared" si="1"/>
        <v>0</v>
      </c>
      <c r="M39" s="137">
        <f t="shared" si="2"/>
        <v>0</v>
      </c>
      <c r="N39" s="134"/>
      <c r="O39" s="148"/>
      <c r="P39" s="136">
        <v>0</v>
      </c>
      <c r="Q39" s="138">
        <f t="shared" si="3"/>
        <v>0</v>
      </c>
      <c r="R39" s="139">
        <f t="shared" si="4"/>
        <v>0</v>
      </c>
      <c r="S39" s="140" t="e" cm="1">
        <f t="array" ref="S39">_xlfn.IFS(E39="Air",R39,E39="Sea",M39,E39="Air+Sea",M39+R39)</f>
        <v>#N/A</v>
      </c>
      <c r="T39" s="116"/>
    </row>
    <row r="40" spans="1:20" x14ac:dyDescent="0.25">
      <c r="A40" s="1021"/>
      <c r="B40" s="1023" t="s">
        <v>213</v>
      </c>
      <c r="C40" s="150" t="s">
        <v>180</v>
      </c>
      <c r="D40" s="150" t="s">
        <v>389</v>
      </c>
      <c r="E40" s="150" t="s">
        <v>11</v>
      </c>
      <c r="F40" s="150">
        <v>25</v>
      </c>
      <c r="G40" s="145">
        <v>25</v>
      </c>
      <c r="H40" s="232"/>
      <c r="I40" s="297"/>
      <c r="J40" s="331">
        <v>1</v>
      </c>
      <c r="K40" s="124">
        <v>5</v>
      </c>
      <c r="L40" s="124">
        <f t="shared" si="1"/>
        <v>25</v>
      </c>
      <c r="M40" s="125">
        <f t="shared" si="2"/>
        <v>5</v>
      </c>
      <c r="N40" s="298"/>
      <c r="O40" s="148"/>
      <c r="P40" s="136">
        <v>0</v>
      </c>
      <c r="Q40" s="138">
        <f t="shared" si="3"/>
        <v>0</v>
      </c>
      <c r="R40" s="344">
        <f t="shared" si="4"/>
        <v>0</v>
      </c>
      <c r="S40" s="126" cm="1">
        <f t="array" ref="S40">_xlfn.IFS(E40="Air",R40,E40="Sea",M40,E40="Air+Sea",M40+R40)</f>
        <v>5</v>
      </c>
      <c r="T40" s="116"/>
    </row>
    <row r="41" spans="1:20" ht="15.75" thickBot="1" x14ac:dyDescent="0.3">
      <c r="A41" s="1022"/>
      <c r="B41" s="1024"/>
      <c r="C41" s="150" t="s">
        <v>180</v>
      </c>
      <c r="D41" s="144" t="s">
        <v>214</v>
      </c>
      <c r="E41" s="150" t="s">
        <v>11</v>
      </c>
      <c r="F41" s="150">
        <v>100</v>
      </c>
      <c r="G41" s="145">
        <v>180</v>
      </c>
      <c r="H41" s="232"/>
      <c r="I41" s="297"/>
      <c r="J41" s="331">
        <v>1</v>
      </c>
      <c r="K41" s="124">
        <v>5</v>
      </c>
      <c r="L41" s="124">
        <f t="shared" si="1"/>
        <v>180</v>
      </c>
      <c r="M41" s="125">
        <f t="shared" si="2"/>
        <v>36</v>
      </c>
      <c r="N41" s="298"/>
      <c r="O41" s="148"/>
      <c r="P41" s="136">
        <v>0</v>
      </c>
      <c r="Q41" s="138">
        <f t="shared" si="3"/>
        <v>0</v>
      </c>
      <c r="R41" s="344">
        <f t="shared" si="4"/>
        <v>0</v>
      </c>
      <c r="S41" s="126" cm="1">
        <f t="array" ref="S41">_xlfn.IFS(E41="Air",R41,E41="Sea",M41,E41="Air+Sea",M41+R41)</f>
        <v>36</v>
      </c>
      <c r="T41" s="116"/>
    </row>
    <row r="42" spans="1:20" ht="38.25" customHeight="1" x14ac:dyDescent="0.25">
      <c r="A42" s="1020" t="s">
        <v>390</v>
      </c>
      <c r="B42" s="128" t="s">
        <v>221</v>
      </c>
      <c r="C42" s="120" t="s">
        <v>222</v>
      </c>
      <c r="D42" s="127" t="s">
        <v>221</v>
      </c>
      <c r="E42" s="150" t="s">
        <v>11</v>
      </c>
      <c r="F42" s="120">
        <v>120</v>
      </c>
      <c r="G42" s="121">
        <v>120</v>
      </c>
      <c r="H42" s="232"/>
      <c r="I42" s="289"/>
      <c r="J42" s="331">
        <v>1</v>
      </c>
      <c r="K42" s="124">
        <v>5</v>
      </c>
      <c r="L42" s="124">
        <f t="shared" si="1"/>
        <v>120</v>
      </c>
      <c r="M42" s="125">
        <f t="shared" si="2"/>
        <v>24</v>
      </c>
      <c r="N42" s="134"/>
      <c r="O42" s="148"/>
      <c r="P42" s="136">
        <v>0</v>
      </c>
      <c r="Q42" s="138">
        <f t="shared" si="3"/>
        <v>0</v>
      </c>
      <c r="R42" s="344">
        <f t="shared" si="4"/>
        <v>0</v>
      </c>
      <c r="S42" s="126" cm="1">
        <f t="array" ref="S42">_xlfn.IFS(E42="Air",R42,E42="Sea",M42,E42="Air+Sea",M42+R42)</f>
        <v>24</v>
      </c>
      <c r="T42" s="116"/>
    </row>
    <row r="43" spans="1:20" x14ac:dyDescent="0.25">
      <c r="A43" s="1021"/>
      <c r="B43" s="142" t="s">
        <v>391</v>
      </c>
      <c r="C43" s="150" t="s">
        <v>180</v>
      </c>
      <c r="D43" s="144" t="s">
        <v>226</v>
      </c>
      <c r="E43" s="150" t="s">
        <v>11</v>
      </c>
      <c r="F43" s="150">
        <v>60</v>
      </c>
      <c r="G43" s="145">
        <v>120</v>
      </c>
      <c r="H43" s="232"/>
      <c r="I43" s="297"/>
      <c r="J43" s="331">
        <v>1</v>
      </c>
      <c r="K43" s="124">
        <v>5</v>
      </c>
      <c r="L43" s="124">
        <f t="shared" si="1"/>
        <v>120</v>
      </c>
      <c r="M43" s="125">
        <f t="shared" si="2"/>
        <v>24</v>
      </c>
      <c r="N43" s="298"/>
      <c r="O43" s="148"/>
      <c r="P43" s="136">
        <v>0</v>
      </c>
      <c r="Q43" s="138">
        <f t="shared" si="3"/>
        <v>0</v>
      </c>
      <c r="R43" s="344">
        <f t="shared" si="4"/>
        <v>0</v>
      </c>
      <c r="S43" s="126" cm="1">
        <f t="array" ref="S43">_xlfn.IFS(E43="Air",R43,E43="Sea",M43,E43="Air+Sea",M43+R43)</f>
        <v>24</v>
      </c>
      <c r="T43" s="116"/>
    </row>
    <row r="44" spans="1:20" x14ac:dyDescent="0.25">
      <c r="A44" s="1021"/>
      <c r="B44" s="130" t="s">
        <v>229</v>
      </c>
      <c r="C44" s="131" t="s">
        <v>180</v>
      </c>
      <c r="D44" s="131" t="s">
        <v>229</v>
      </c>
      <c r="E44" s="131"/>
      <c r="F44" s="131"/>
      <c r="G44" s="132">
        <v>185</v>
      </c>
      <c r="H44" s="133"/>
      <c r="I44" s="134"/>
      <c r="J44" s="147"/>
      <c r="K44" s="136">
        <v>5</v>
      </c>
      <c r="L44" s="136">
        <f t="shared" si="1"/>
        <v>0</v>
      </c>
      <c r="M44" s="137">
        <f t="shared" si="2"/>
        <v>0</v>
      </c>
      <c r="N44" s="134"/>
      <c r="O44" s="148"/>
      <c r="P44" s="136">
        <v>0</v>
      </c>
      <c r="Q44" s="138">
        <f t="shared" si="3"/>
        <v>0</v>
      </c>
      <c r="R44" s="139">
        <f t="shared" si="4"/>
        <v>0</v>
      </c>
      <c r="S44" s="140" t="e" cm="1">
        <f t="array" ref="S44">_xlfn.IFS(E44="Air",R44,E44="Sea",M44,E44="Air+Sea",M44+R44)</f>
        <v>#N/A</v>
      </c>
      <c r="T44" s="116"/>
    </row>
    <row r="45" spans="1:20" x14ac:dyDescent="0.25">
      <c r="A45" s="1021"/>
      <c r="B45" s="128" t="s">
        <v>237</v>
      </c>
      <c r="C45" s="120" t="s">
        <v>238</v>
      </c>
      <c r="D45" s="127" t="s">
        <v>237</v>
      </c>
      <c r="E45" s="150" t="s">
        <v>11</v>
      </c>
      <c r="F45" s="679">
        <v>120</v>
      </c>
      <c r="G45" s="121">
        <v>500</v>
      </c>
      <c r="H45" s="232"/>
      <c r="I45" s="289">
        <v>0.05</v>
      </c>
      <c r="J45" s="331">
        <v>2</v>
      </c>
      <c r="K45" s="124">
        <v>5</v>
      </c>
      <c r="L45" s="124">
        <f t="shared" si="1"/>
        <v>1000</v>
      </c>
      <c r="M45" s="125">
        <f t="shared" si="2"/>
        <v>10</v>
      </c>
      <c r="N45" s="134"/>
      <c r="O45" s="148"/>
      <c r="P45" s="136">
        <v>0</v>
      </c>
      <c r="Q45" s="138">
        <f t="shared" si="3"/>
        <v>0</v>
      </c>
      <c r="R45" s="344">
        <f t="shared" si="4"/>
        <v>0</v>
      </c>
      <c r="S45" s="126" cm="1">
        <f t="array" ref="S45">_xlfn.IFS(E45="Air",R45,E45="Sea",M45,E45="Air+Sea",M45+R45)</f>
        <v>10</v>
      </c>
      <c r="T45" s="116"/>
    </row>
    <row r="46" spans="1:20" x14ac:dyDescent="0.25">
      <c r="A46" s="1021"/>
      <c r="B46" s="142" t="s">
        <v>250</v>
      </c>
      <c r="C46" s="150" t="s">
        <v>180</v>
      </c>
      <c r="D46" s="144" t="s">
        <v>250</v>
      </c>
      <c r="E46" s="150" t="s">
        <v>11</v>
      </c>
      <c r="F46" s="150">
        <v>30</v>
      </c>
      <c r="G46" s="145">
        <v>55</v>
      </c>
      <c r="H46" s="232"/>
      <c r="I46" s="297"/>
      <c r="J46" s="331"/>
      <c r="K46" s="124">
        <v>5</v>
      </c>
      <c r="L46" s="124">
        <f t="shared" si="1"/>
        <v>0</v>
      </c>
      <c r="M46" s="125">
        <f t="shared" si="2"/>
        <v>0</v>
      </c>
      <c r="N46" s="298"/>
      <c r="O46" s="148"/>
      <c r="P46" s="136">
        <v>0</v>
      </c>
      <c r="Q46" s="138">
        <f t="shared" si="3"/>
        <v>0</v>
      </c>
      <c r="R46" s="344">
        <f t="shared" si="4"/>
        <v>0</v>
      </c>
      <c r="S46" s="126" cm="1">
        <f t="array" ref="S46">_xlfn.IFS(E46="Air",R46,E46="Sea",M46,E46="Air+Sea",M46+R46)</f>
        <v>0</v>
      </c>
      <c r="T46" s="116"/>
    </row>
    <row r="47" spans="1:20" x14ac:dyDescent="0.25">
      <c r="A47" s="1021"/>
      <c r="B47" s="1040" t="s">
        <v>255</v>
      </c>
      <c r="C47" s="131" t="s">
        <v>180</v>
      </c>
      <c r="D47" s="131" t="s">
        <v>392</v>
      </c>
      <c r="E47" s="131"/>
      <c r="F47" s="131"/>
      <c r="G47" s="132"/>
      <c r="H47" s="133"/>
      <c r="I47" s="134"/>
      <c r="J47" s="147"/>
      <c r="K47" s="136">
        <v>5</v>
      </c>
      <c r="L47" s="136">
        <f t="shared" si="1"/>
        <v>0</v>
      </c>
      <c r="M47" s="137">
        <f t="shared" si="2"/>
        <v>0</v>
      </c>
      <c r="N47" s="134"/>
      <c r="O47" s="148"/>
      <c r="P47" s="136">
        <v>0</v>
      </c>
      <c r="Q47" s="138">
        <f t="shared" si="3"/>
        <v>0</v>
      </c>
      <c r="R47" s="139">
        <f t="shared" si="4"/>
        <v>0</v>
      </c>
      <c r="S47" s="140" t="e" cm="1">
        <f t="array" ref="S47">_xlfn.IFS(E47="Air",R47,E47="Sea",M47,E47="Air+Sea",M47+R47)</f>
        <v>#N/A</v>
      </c>
      <c r="T47" s="116"/>
    </row>
    <row r="48" spans="1:20" x14ac:dyDescent="0.25">
      <c r="A48" s="1021"/>
      <c r="B48" s="1041"/>
      <c r="C48" s="131" t="s">
        <v>180</v>
      </c>
      <c r="D48" s="131" t="s">
        <v>255</v>
      </c>
      <c r="E48" s="131"/>
      <c r="F48" s="131"/>
      <c r="G48" s="132"/>
      <c r="H48" s="133"/>
      <c r="I48" s="134"/>
      <c r="J48" s="147"/>
      <c r="K48" s="136">
        <v>5</v>
      </c>
      <c r="L48" s="136">
        <f t="shared" si="1"/>
        <v>0</v>
      </c>
      <c r="M48" s="137">
        <f t="shared" si="2"/>
        <v>0</v>
      </c>
      <c r="N48" s="134"/>
      <c r="O48" s="148"/>
      <c r="P48" s="136">
        <v>0</v>
      </c>
      <c r="Q48" s="138">
        <f t="shared" si="3"/>
        <v>0</v>
      </c>
      <c r="R48" s="139">
        <f t="shared" si="4"/>
        <v>0</v>
      </c>
      <c r="S48" s="140" t="e" cm="1">
        <f t="array" ref="S48">_xlfn.IFS(E48="Air",R48,E48="Sea",M48,E48="Air+Sea",M48+R48)</f>
        <v>#N/A</v>
      </c>
      <c r="T48" s="116"/>
    </row>
    <row r="49" spans="1:20" ht="30" x14ac:dyDescent="0.25">
      <c r="A49" s="1021"/>
      <c r="B49" s="142" t="s">
        <v>393</v>
      </c>
      <c r="C49" s="150" t="s">
        <v>180</v>
      </c>
      <c r="D49" s="144" t="s">
        <v>257</v>
      </c>
      <c r="E49" s="150" t="s">
        <v>11</v>
      </c>
      <c r="F49" s="150">
        <v>60</v>
      </c>
      <c r="G49" s="145">
        <v>115</v>
      </c>
      <c r="H49" s="232"/>
      <c r="I49" s="297"/>
      <c r="J49" s="331"/>
      <c r="K49" s="124">
        <v>5</v>
      </c>
      <c r="L49" s="124">
        <f t="shared" si="1"/>
        <v>0</v>
      </c>
      <c r="M49" s="125">
        <f t="shared" si="2"/>
        <v>0</v>
      </c>
      <c r="N49" s="298"/>
      <c r="O49" s="148"/>
      <c r="P49" s="136">
        <v>0</v>
      </c>
      <c r="Q49" s="138">
        <f t="shared" si="3"/>
        <v>0</v>
      </c>
      <c r="R49" s="344">
        <f t="shared" si="4"/>
        <v>0</v>
      </c>
      <c r="S49" s="126" cm="1">
        <f t="array" ref="S49">_xlfn.IFS(E49="Air",R49,E49="Sea",M49,E49="Air+Sea",M49+R49)</f>
        <v>0</v>
      </c>
      <c r="T49" s="116"/>
    </row>
    <row r="50" spans="1:20" x14ac:dyDescent="0.25">
      <c r="A50" s="1021"/>
      <c r="B50" s="130" t="s">
        <v>394</v>
      </c>
      <c r="C50" s="131" t="s">
        <v>395</v>
      </c>
      <c r="D50" s="131" t="s">
        <v>381</v>
      </c>
      <c r="E50" s="131"/>
      <c r="F50" s="131"/>
      <c r="G50" s="132"/>
      <c r="H50" s="133"/>
      <c r="I50" s="134"/>
      <c r="J50" s="147"/>
      <c r="K50" s="136">
        <v>5</v>
      </c>
      <c r="L50" s="136">
        <f t="shared" si="1"/>
        <v>0</v>
      </c>
      <c r="M50" s="137">
        <f t="shared" si="2"/>
        <v>0</v>
      </c>
      <c r="N50" s="134"/>
      <c r="O50" s="148"/>
      <c r="P50" s="136">
        <v>0</v>
      </c>
      <c r="Q50" s="138">
        <f t="shared" si="3"/>
        <v>0</v>
      </c>
      <c r="R50" s="139">
        <f t="shared" si="4"/>
        <v>0</v>
      </c>
      <c r="S50" s="140" t="e" cm="1">
        <f t="array" ref="S50">_xlfn.IFS(E50="Air",R50,E50="Sea",M50,E50="Air+Sea",M50+R50)</f>
        <v>#N/A</v>
      </c>
      <c r="T50" s="116"/>
    </row>
    <row r="51" spans="1:20" x14ac:dyDescent="0.25">
      <c r="A51" s="1021"/>
      <c r="B51" s="130" t="s">
        <v>396</v>
      </c>
      <c r="C51" s="131" t="s">
        <v>180</v>
      </c>
      <c r="D51" s="131" t="s">
        <v>381</v>
      </c>
      <c r="E51" s="131"/>
      <c r="F51" s="131"/>
      <c r="G51" s="132">
        <v>55</v>
      </c>
      <c r="H51" s="133"/>
      <c r="I51" s="134"/>
      <c r="J51" s="147"/>
      <c r="K51" s="136">
        <v>5</v>
      </c>
      <c r="L51" s="136">
        <f t="shared" si="1"/>
        <v>0</v>
      </c>
      <c r="M51" s="137">
        <f t="shared" si="2"/>
        <v>0</v>
      </c>
      <c r="N51" s="134"/>
      <c r="O51" s="148"/>
      <c r="P51" s="136">
        <v>0</v>
      </c>
      <c r="Q51" s="138">
        <f t="shared" si="3"/>
        <v>0</v>
      </c>
      <c r="R51" s="139">
        <f t="shared" si="4"/>
        <v>0</v>
      </c>
      <c r="S51" s="140" t="e" cm="1">
        <f t="array" ref="S51">_xlfn.IFS(E51="Air",R51,E51="Sea",M51,E51="Air+Sea",M51+R51)</f>
        <v>#N/A</v>
      </c>
      <c r="T51" s="116"/>
    </row>
    <row r="52" spans="1:20" x14ac:dyDescent="0.25">
      <c r="A52" s="1021"/>
      <c r="B52" s="130" t="s">
        <v>397</v>
      </c>
      <c r="C52" s="131" t="s">
        <v>150</v>
      </c>
      <c r="D52" s="131" t="s">
        <v>381</v>
      </c>
      <c r="E52" s="131"/>
      <c r="F52" s="131"/>
      <c r="G52" s="132"/>
      <c r="H52" s="133"/>
      <c r="I52" s="134"/>
      <c r="J52" s="147"/>
      <c r="K52" s="136">
        <v>5</v>
      </c>
      <c r="L52" s="136">
        <f t="shared" si="1"/>
        <v>0</v>
      </c>
      <c r="M52" s="137">
        <f t="shared" si="2"/>
        <v>0</v>
      </c>
      <c r="N52" s="134"/>
      <c r="O52" s="148"/>
      <c r="P52" s="136">
        <v>0</v>
      </c>
      <c r="Q52" s="138">
        <f t="shared" si="3"/>
        <v>0</v>
      </c>
      <c r="R52" s="139">
        <f t="shared" si="4"/>
        <v>0</v>
      </c>
      <c r="S52" s="140" t="e" cm="1">
        <f t="array" ref="S52">_xlfn.IFS(E52="Air",R52,E52="Sea",M52,E52="Air+Sea",M52+R52)</f>
        <v>#N/A</v>
      </c>
      <c r="T52" s="116"/>
    </row>
    <row r="53" spans="1:20" x14ac:dyDescent="0.25">
      <c r="A53" s="1021"/>
      <c r="B53" s="142" t="s">
        <v>262</v>
      </c>
      <c r="C53" s="150" t="s">
        <v>263</v>
      </c>
      <c r="D53" s="144" t="s">
        <v>262</v>
      </c>
      <c r="E53" s="150" t="s">
        <v>11</v>
      </c>
      <c r="F53" s="150">
        <v>60</v>
      </c>
      <c r="G53" s="145">
        <v>60</v>
      </c>
      <c r="H53" s="232"/>
      <c r="I53" s="297"/>
      <c r="J53" s="331"/>
      <c r="K53" s="124">
        <v>5</v>
      </c>
      <c r="L53" s="124">
        <f t="shared" si="1"/>
        <v>0</v>
      </c>
      <c r="M53" s="125">
        <f t="shared" si="2"/>
        <v>0</v>
      </c>
      <c r="N53" s="298"/>
      <c r="O53" s="148"/>
      <c r="P53" s="136">
        <v>0</v>
      </c>
      <c r="Q53" s="138">
        <f t="shared" si="3"/>
        <v>0</v>
      </c>
      <c r="R53" s="344">
        <f t="shared" si="4"/>
        <v>0</v>
      </c>
      <c r="S53" s="126" cm="1">
        <f t="array" ref="S53">_xlfn.IFS(E53="Air",R53,E53="Sea",M53,E53="Air+Sea",M53+R53)</f>
        <v>0</v>
      </c>
      <c r="T53" s="116"/>
    </row>
    <row r="54" spans="1:20" x14ac:dyDescent="0.25">
      <c r="A54" s="1021"/>
      <c r="B54" s="130" t="s">
        <v>398</v>
      </c>
      <c r="C54" s="131" t="s">
        <v>263</v>
      </c>
      <c r="D54" s="131"/>
      <c r="E54" s="131"/>
      <c r="F54" s="131"/>
      <c r="G54" s="132"/>
      <c r="H54" s="133"/>
      <c r="I54" s="134"/>
      <c r="J54" s="147"/>
      <c r="K54" s="136">
        <v>5</v>
      </c>
      <c r="L54" s="136">
        <f t="shared" si="1"/>
        <v>0</v>
      </c>
      <c r="M54" s="137">
        <f t="shared" si="2"/>
        <v>0</v>
      </c>
      <c r="N54" s="134"/>
      <c r="O54" s="148"/>
      <c r="P54" s="136">
        <v>0</v>
      </c>
      <c r="Q54" s="138">
        <f t="shared" si="3"/>
        <v>0</v>
      </c>
      <c r="R54" s="139">
        <f t="shared" si="4"/>
        <v>0</v>
      </c>
      <c r="S54" s="140" t="e" cm="1">
        <f t="array" ref="S54">_xlfn.IFS(E54="Air",R54,E54="Sea",M54,E54="Air+Sea",M54+R54)</f>
        <v>#N/A</v>
      </c>
      <c r="T54" s="116"/>
    </row>
    <row r="55" spans="1:20" x14ac:dyDescent="0.25">
      <c r="A55" s="1021"/>
      <c r="B55" s="130" t="s">
        <v>266</v>
      </c>
      <c r="C55" s="131" t="s">
        <v>399</v>
      </c>
      <c r="D55" s="131" t="s">
        <v>400</v>
      </c>
      <c r="E55" s="131"/>
      <c r="F55" s="131"/>
      <c r="G55" s="132"/>
      <c r="H55" s="133"/>
      <c r="I55" s="134"/>
      <c r="J55" s="147"/>
      <c r="K55" s="136">
        <v>5</v>
      </c>
      <c r="L55" s="136">
        <f t="shared" si="1"/>
        <v>0</v>
      </c>
      <c r="M55" s="137">
        <f t="shared" si="2"/>
        <v>0</v>
      </c>
      <c r="N55" s="134"/>
      <c r="O55" s="148"/>
      <c r="P55" s="136">
        <v>0</v>
      </c>
      <c r="Q55" s="138">
        <f t="shared" si="3"/>
        <v>0</v>
      </c>
      <c r="R55" s="139">
        <f t="shared" si="4"/>
        <v>0</v>
      </c>
      <c r="S55" s="140" t="e" cm="1">
        <f t="array" ref="S55">_xlfn.IFS(E55="Air",R55,E55="Sea",M55,E55="Air+Sea",M55+R55)</f>
        <v>#N/A</v>
      </c>
      <c r="T55" s="116"/>
    </row>
    <row r="56" spans="1:20" x14ac:dyDescent="0.25">
      <c r="A56" s="1021"/>
      <c r="B56" s="130"/>
      <c r="C56" s="131" t="s">
        <v>399</v>
      </c>
      <c r="D56" s="131" t="s">
        <v>266</v>
      </c>
      <c r="E56" s="131"/>
      <c r="F56" s="131"/>
      <c r="G56" s="132"/>
      <c r="H56" s="133"/>
      <c r="I56" s="134"/>
      <c r="J56" s="147"/>
      <c r="K56" s="136">
        <v>5</v>
      </c>
      <c r="L56" s="136">
        <f t="shared" si="1"/>
        <v>0</v>
      </c>
      <c r="M56" s="137">
        <f t="shared" si="2"/>
        <v>0</v>
      </c>
      <c r="N56" s="134"/>
      <c r="O56" s="148"/>
      <c r="P56" s="136">
        <v>0</v>
      </c>
      <c r="Q56" s="138">
        <f t="shared" si="3"/>
        <v>0</v>
      </c>
      <c r="R56" s="139">
        <f t="shared" si="4"/>
        <v>0</v>
      </c>
      <c r="S56" s="140" t="e" cm="1">
        <f t="array" ref="S56">_xlfn.IFS(E56="Air",R56,E56="Sea",M56,E56="Air+Sea",M56+R56)</f>
        <v>#N/A</v>
      </c>
      <c r="T56" s="116"/>
    </row>
    <row r="57" spans="1:20" x14ac:dyDescent="0.25">
      <c r="A57" s="1021"/>
      <c r="B57" s="130" t="s">
        <v>401</v>
      </c>
      <c r="C57" s="131" t="s">
        <v>402</v>
      </c>
      <c r="D57" s="131"/>
      <c r="E57" s="131"/>
      <c r="F57" s="131"/>
      <c r="G57" s="132"/>
      <c r="H57" s="133"/>
      <c r="I57" s="134"/>
      <c r="J57" s="147"/>
      <c r="K57" s="136">
        <v>5</v>
      </c>
      <c r="L57" s="136">
        <f t="shared" si="1"/>
        <v>0</v>
      </c>
      <c r="M57" s="137">
        <f t="shared" si="2"/>
        <v>0</v>
      </c>
      <c r="N57" s="134"/>
      <c r="O57" s="148"/>
      <c r="P57" s="136">
        <v>0</v>
      </c>
      <c r="Q57" s="138">
        <f t="shared" si="3"/>
        <v>0</v>
      </c>
      <c r="R57" s="139">
        <f t="shared" si="4"/>
        <v>0</v>
      </c>
      <c r="S57" s="140" t="e" cm="1">
        <f t="array" ref="S57">_xlfn.IFS(E57="Air",R57,E57="Sea",M57,E57="Air+Sea",M57+R57)</f>
        <v>#N/A</v>
      </c>
      <c r="T57" s="116"/>
    </row>
    <row r="58" spans="1:20" x14ac:dyDescent="0.25">
      <c r="A58" s="1021"/>
      <c r="B58" s="142" t="s">
        <v>271</v>
      </c>
      <c r="C58" s="150" t="s">
        <v>402</v>
      </c>
      <c r="D58" s="144" t="s">
        <v>271</v>
      </c>
      <c r="E58" s="150" t="s">
        <v>11</v>
      </c>
      <c r="F58" s="150">
        <v>120</v>
      </c>
      <c r="G58" s="145">
        <v>720</v>
      </c>
      <c r="H58" s="232"/>
      <c r="I58" s="289"/>
      <c r="J58" s="331">
        <v>1</v>
      </c>
      <c r="K58" s="124">
        <v>5</v>
      </c>
      <c r="L58" s="124">
        <f t="shared" si="1"/>
        <v>720</v>
      </c>
      <c r="M58" s="125">
        <f t="shared" si="2"/>
        <v>144</v>
      </c>
      <c r="N58" s="134"/>
      <c r="O58" s="148"/>
      <c r="P58" s="136">
        <v>0</v>
      </c>
      <c r="Q58" s="138">
        <f t="shared" si="3"/>
        <v>0</v>
      </c>
      <c r="R58" s="344">
        <f t="shared" si="4"/>
        <v>0</v>
      </c>
      <c r="S58" s="126" cm="1">
        <f t="array" ref="S58">_xlfn.IFS(E58="Air",R58,E58="Sea",M58,E58="Air+Sea",M58+R58)</f>
        <v>144</v>
      </c>
      <c r="T58" s="116"/>
    </row>
    <row r="59" spans="1:20" x14ac:dyDescent="0.25">
      <c r="A59" s="1021"/>
      <c r="B59" s="130" t="s">
        <v>403</v>
      </c>
      <c r="C59" s="131" t="s">
        <v>150</v>
      </c>
      <c r="D59" s="131" t="s">
        <v>381</v>
      </c>
      <c r="E59" s="131"/>
      <c r="F59" s="131"/>
      <c r="G59" s="132"/>
      <c r="H59" s="133"/>
      <c r="I59" s="134"/>
      <c r="J59" s="147"/>
      <c r="K59" s="136">
        <v>5</v>
      </c>
      <c r="L59" s="136">
        <f t="shared" si="1"/>
        <v>0</v>
      </c>
      <c r="M59" s="137">
        <f t="shared" si="2"/>
        <v>0</v>
      </c>
      <c r="N59" s="134"/>
      <c r="O59" s="148"/>
      <c r="P59" s="136">
        <v>0</v>
      </c>
      <c r="Q59" s="138">
        <f t="shared" si="3"/>
        <v>0</v>
      </c>
      <c r="R59" s="139">
        <f t="shared" si="4"/>
        <v>0</v>
      </c>
      <c r="S59" s="140" t="e" cm="1">
        <f t="array" ref="S59">_xlfn.IFS(E59="Air",R59,E59="Sea",M59,E59="Air+Sea",M59+R59)</f>
        <v>#N/A</v>
      </c>
      <c r="T59" s="116"/>
    </row>
    <row r="60" spans="1:20" ht="15.75" thickBot="1" x14ac:dyDescent="0.3">
      <c r="A60" s="1022"/>
      <c r="B60" s="130" t="s">
        <v>376</v>
      </c>
      <c r="C60" s="131"/>
      <c r="D60" s="131" t="s">
        <v>381</v>
      </c>
      <c r="E60" s="131"/>
      <c r="F60" s="131"/>
      <c r="G60" s="132"/>
      <c r="H60" s="133"/>
      <c r="I60" s="134"/>
      <c r="J60" s="147"/>
      <c r="K60" s="136">
        <v>5</v>
      </c>
      <c r="L60" s="136">
        <f t="shared" si="1"/>
        <v>0</v>
      </c>
      <c r="M60" s="137">
        <f t="shared" si="2"/>
        <v>0</v>
      </c>
      <c r="N60" s="134"/>
      <c r="O60" s="148"/>
      <c r="P60" s="136">
        <v>0</v>
      </c>
      <c r="Q60" s="138">
        <f t="shared" si="3"/>
        <v>0</v>
      </c>
      <c r="R60" s="139">
        <f t="shared" si="4"/>
        <v>0</v>
      </c>
      <c r="S60" s="140" t="e" cm="1">
        <f t="array" ref="S60">_xlfn.IFS(E60="Air",R60,E60="Sea",M60,E60="Air+Sea",M60+R60)</f>
        <v>#N/A</v>
      </c>
      <c r="T60" s="116"/>
    </row>
    <row r="61" spans="1:20" x14ac:dyDescent="0.25">
      <c r="A61" s="1020" t="s">
        <v>404</v>
      </c>
      <c r="B61" s="130" t="s">
        <v>286</v>
      </c>
      <c r="C61" s="131" t="s">
        <v>405</v>
      </c>
      <c r="D61" s="131" t="s">
        <v>288</v>
      </c>
      <c r="E61" s="131"/>
      <c r="F61" s="131"/>
      <c r="G61" s="132"/>
      <c r="H61" s="133"/>
      <c r="I61" s="134"/>
      <c r="J61" s="147"/>
      <c r="K61" s="136">
        <v>5</v>
      </c>
      <c r="L61" s="136">
        <f t="shared" si="1"/>
        <v>0</v>
      </c>
      <c r="M61" s="137">
        <f t="shared" si="2"/>
        <v>0</v>
      </c>
      <c r="N61" s="134"/>
      <c r="O61" s="148"/>
      <c r="P61" s="136">
        <v>0</v>
      </c>
      <c r="Q61" s="138">
        <f t="shared" si="3"/>
        <v>0</v>
      </c>
      <c r="R61" s="139">
        <f t="shared" si="4"/>
        <v>0</v>
      </c>
      <c r="S61" s="140" t="e" cm="1">
        <f t="array" ref="S61">_xlfn.IFS(E61="Air",R61,E61="Sea",M61,E61="Air+Sea",M61+R61)</f>
        <v>#N/A</v>
      </c>
      <c r="T61" s="116"/>
    </row>
    <row r="62" spans="1:20" x14ac:dyDescent="0.25">
      <c r="A62" s="1021"/>
      <c r="B62" s="130" t="s">
        <v>406</v>
      </c>
      <c r="C62" s="131" t="s">
        <v>180</v>
      </c>
      <c r="D62" s="131" t="s">
        <v>407</v>
      </c>
      <c r="E62" s="131"/>
      <c r="F62" s="131"/>
      <c r="G62" s="132"/>
      <c r="H62" s="133"/>
      <c r="I62" s="134"/>
      <c r="J62" s="147"/>
      <c r="K62" s="136">
        <v>5</v>
      </c>
      <c r="L62" s="136">
        <f t="shared" si="1"/>
        <v>0</v>
      </c>
      <c r="M62" s="137">
        <f t="shared" si="2"/>
        <v>0</v>
      </c>
      <c r="N62" s="134"/>
      <c r="O62" s="148"/>
      <c r="P62" s="136">
        <v>0</v>
      </c>
      <c r="Q62" s="138">
        <f t="shared" si="3"/>
        <v>0</v>
      </c>
      <c r="R62" s="139">
        <f t="shared" si="4"/>
        <v>0</v>
      </c>
      <c r="S62" s="140" t="e" cm="1">
        <f t="array" ref="S62">_xlfn.IFS(E62="Air",R62,E62="Sea",M62,E62="Air+Sea",M62+R62)</f>
        <v>#N/A</v>
      </c>
      <c r="T62" s="116"/>
    </row>
    <row r="63" spans="1:20" x14ac:dyDescent="0.25">
      <c r="A63" s="1021"/>
      <c r="B63" s="130"/>
      <c r="C63" s="131" t="s">
        <v>180</v>
      </c>
      <c r="D63" s="131" t="s">
        <v>303</v>
      </c>
      <c r="E63" s="131"/>
      <c r="F63" s="131"/>
      <c r="G63" s="132"/>
      <c r="H63" s="133"/>
      <c r="I63" s="134"/>
      <c r="J63" s="147"/>
      <c r="K63" s="136">
        <v>5</v>
      </c>
      <c r="L63" s="136">
        <f t="shared" si="1"/>
        <v>0</v>
      </c>
      <c r="M63" s="137">
        <f t="shared" si="2"/>
        <v>0</v>
      </c>
      <c r="N63" s="134"/>
      <c r="O63" s="148"/>
      <c r="P63" s="136">
        <v>0</v>
      </c>
      <c r="Q63" s="138">
        <f t="shared" si="3"/>
        <v>0</v>
      </c>
      <c r="R63" s="139">
        <f t="shared" si="4"/>
        <v>0</v>
      </c>
      <c r="S63" s="140" t="e" cm="1">
        <f t="array" ref="S63">_xlfn.IFS(E63="Air",R63,E63="Sea",M63,E63="Air+Sea",M63+R63)</f>
        <v>#N/A</v>
      </c>
      <c r="T63" s="116"/>
    </row>
    <row r="64" spans="1:20" ht="14.25" customHeight="1" thickBot="1" x14ac:dyDescent="0.3">
      <c r="A64" s="1022"/>
      <c r="B64" s="130" t="s">
        <v>376</v>
      </c>
      <c r="C64" s="131"/>
      <c r="D64" s="131"/>
      <c r="E64" s="131"/>
      <c r="F64" s="131"/>
      <c r="G64" s="132"/>
      <c r="H64" s="133"/>
      <c r="I64" s="134"/>
      <c r="J64" s="147"/>
      <c r="K64" s="136">
        <v>5</v>
      </c>
      <c r="L64" s="136">
        <f t="shared" si="1"/>
        <v>0</v>
      </c>
      <c r="M64" s="137">
        <f t="shared" si="2"/>
        <v>0</v>
      </c>
      <c r="N64" s="134"/>
      <c r="O64" s="148"/>
      <c r="P64" s="136">
        <v>0</v>
      </c>
      <c r="Q64" s="138">
        <f t="shared" si="3"/>
        <v>0</v>
      </c>
      <c r="R64" s="139">
        <f t="shared" si="4"/>
        <v>0</v>
      </c>
      <c r="S64" s="140" t="e" cm="1">
        <f t="array" ref="S64">_xlfn.IFS(E64="Air",R64,E64="Sea",M64,E64="Air+Sea",M64+R64)</f>
        <v>#N/A</v>
      </c>
      <c r="T64" s="116"/>
    </row>
    <row r="65" spans="1:20" ht="14.25" customHeight="1" x14ac:dyDescent="0.25">
      <c r="A65" s="1020" t="s">
        <v>408</v>
      </c>
      <c r="B65" s="130" t="s">
        <v>308</v>
      </c>
      <c r="C65" s="131" t="s">
        <v>308</v>
      </c>
      <c r="D65" s="131" t="s">
        <v>309</v>
      </c>
      <c r="E65" s="131"/>
      <c r="F65" s="131"/>
      <c r="G65" s="132"/>
      <c r="H65" s="133"/>
      <c r="I65" s="134"/>
      <c r="J65" s="147"/>
      <c r="K65" s="136">
        <v>5</v>
      </c>
      <c r="L65" s="136">
        <f t="shared" si="1"/>
        <v>0</v>
      </c>
      <c r="M65" s="137">
        <f t="shared" si="2"/>
        <v>0</v>
      </c>
      <c r="N65" s="134"/>
      <c r="O65" s="148"/>
      <c r="P65" s="136">
        <v>0</v>
      </c>
      <c r="Q65" s="138">
        <f t="shared" si="3"/>
        <v>0</v>
      </c>
      <c r="R65" s="139">
        <f t="shared" si="4"/>
        <v>0</v>
      </c>
      <c r="S65" s="140" t="e" cm="1">
        <f t="array" ref="S65">_xlfn.IFS(E65="Air",R65,E65="Sea",M65,E65="Air+Sea",M65+R65)</f>
        <v>#N/A</v>
      </c>
      <c r="T65" s="116"/>
    </row>
    <row r="66" spans="1:20" x14ac:dyDescent="0.25">
      <c r="A66" s="1021"/>
      <c r="B66" s="130" t="s">
        <v>376</v>
      </c>
      <c r="C66" s="131"/>
      <c r="D66" s="131"/>
      <c r="E66" s="131"/>
      <c r="F66" s="131"/>
      <c r="G66" s="132"/>
      <c r="H66" s="133"/>
      <c r="I66" s="134"/>
      <c r="J66" s="147"/>
      <c r="K66" s="136">
        <v>5</v>
      </c>
      <c r="L66" s="136">
        <f t="shared" si="1"/>
        <v>0</v>
      </c>
      <c r="M66" s="137">
        <f t="shared" si="2"/>
        <v>0</v>
      </c>
      <c r="N66" s="134"/>
      <c r="O66" s="148"/>
      <c r="P66" s="136">
        <v>0</v>
      </c>
      <c r="Q66" s="138">
        <f t="shared" si="3"/>
        <v>0</v>
      </c>
      <c r="R66" s="139">
        <f t="shared" si="4"/>
        <v>0</v>
      </c>
      <c r="S66" s="140" t="e" cm="1">
        <f t="array" ref="S66">_xlfn.IFS(E66="Air",R66,E66="Sea",M66,E66="Air+Sea",M66+R66)</f>
        <v>#N/A</v>
      </c>
      <c r="T66" s="116"/>
    </row>
    <row r="67" spans="1:20" x14ac:dyDescent="0.25">
      <c r="A67" s="1021"/>
      <c r="B67" s="151" t="s">
        <v>409</v>
      </c>
      <c r="C67" s="152" t="s">
        <v>314</v>
      </c>
      <c r="D67" s="144" t="s">
        <v>315</v>
      </c>
      <c r="E67" s="152" t="s">
        <v>11</v>
      </c>
      <c r="F67" s="152"/>
      <c r="G67" s="153">
        <v>870</v>
      </c>
      <c r="H67" s="154"/>
      <c r="I67" s="155"/>
      <c r="J67" s="620">
        <v>0.125</v>
      </c>
      <c r="K67" s="157">
        <v>5</v>
      </c>
      <c r="L67" s="157">
        <f t="shared" si="1"/>
        <v>108.75</v>
      </c>
      <c r="M67" s="158">
        <f t="shared" si="2"/>
        <v>21.75</v>
      </c>
      <c r="N67" s="298"/>
      <c r="O67" s="148"/>
      <c r="P67" s="136">
        <v>0</v>
      </c>
      <c r="Q67" s="138">
        <f t="shared" si="3"/>
        <v>0</v>
      </c>
      <c r="R67" s="344">
        <f t="shared" si="4"/>
        <v>0</v>
      </c>
      <c r="S67" s="161" cm="1">
        <f t="array" ref="S67">_xlfn.IFS(E67="Air",R67,E67="Sea",M67,E67="Air+Sea",M67+R67)</f>
        <v>21.75</v>
      </c>
      <c r="T67" s="116"/>
    </row>
    <row r="68" spans="1:20" ht="15.75" customHeight="1" x14ac:dyDescent="0.25">
      <c r="A68" s="1021"/>
      <c r="B68" s="151" t="s">
        <v>410</v>
      </c>
      <c r="C68" s="152" t="s">
        <v>399</v>
      </c>
      <c r="D68" s="144" t="s">
        <v>411</v>
      </c>
      <c r="E68" s="152" t="s">
        <v>11</v>
      </c>
      <c r="F68" s="152"/>
      <c r="G68" s="153">
        <v>180</v>
      </c>
      <c r="H68" s="154"/>
      <c r="I68" s="162"/>
      <c r="J68" s="620">
        <v>1</v>
      </c>
      <c r="K68" s="157">
        <v>5</v>
      </c>
      <c r="L68" s="157">
        <f t="shared" si="1"/>
        <v>180</v>
      </c>
      <c r="M68" s="158">
        <f t="shared" si="2"/>
        <v>36</v>
      </c>
      <c r="N68" s="316"/>
      <c r="O68" s="148"/>
      <c r="P68" s="136">
        <v>0</v>
      </c>
      <c r="Q68" s="138">
        <f t="shared" si="3"/>
        <v>0</v>
      </c>
      <c r="R68" s="344">
        <f t="shared" si="4"/>
        <v>0</v>
      </c>
      <c r="S68" s="161" cm="1">
        <f t="array" ref="S68">_xlfn.IFS(E68="Air",R68,E68="Sea",M68,E68="Air+Sea",M68+R68)</f>
        <v>36</v>
      </c>
      <c r="T68" s="116"/>
    </row>
    <row r="69" spans="1:20" x14ac:dyDescent="0.25">
      <c r="A69" s="1021"/>
      <c r="B69" s="151" t="s">
        <v>412</v>
      </c>
      <c r="C69" s="152" t="s">
        <v>413</v>
      </c>
      <c r="D69" s="144" t="s">
        <v>414</v>
      </c>
      <c r="E69" s="152" t="s">
        <v>11</v>
      </c>
      <c r="F69" s="152"/>
      <c r="G69" s="153">
        <v>120</v>
      </c>
      <c r="H69" s="154"/>
      <c r="I69" s="163"/>
      <c r="J69" s="620">
        <v>1</v>
      </c>
      <c r="K69" s="157">
        <v>5</v>
      </c>
      <c r="L69" s="157">
        <f t="shared" si="1"/>
        <v>120</v>
      </c>
      <c r="M69" s="158">
        <f t="shared" si="2"/>
        <v>24</v>
      </c>
      <c r="N69" s="309"/>
      <c r="O69" s="148"/>
      <c r="P69" s="136">
        <v>0</v>
      </c>
      <c r="Q69" s="138">
        <f t="shared" si="3"/>
        <v>0</v>
      </c>
      <c r="R69" s="344">
        <f t="shared" si="4"/>
        <v>0</v>
      </c>
      <c r="S69" s="161" cm="1">
        <f t="array" ref="S69">_xlfn.IFS(E69="Air",R69,E69="Sea",M69,E69="Air+Sea",M69+R69)</f>
        <v>24</v>
      </c>
      <c r="T69" s="116"/>
    </row>
    <row r="70" spans="1:20" x14ac:dyDescent="0.25">
      <c r="A70" s="1021"/>
      <c r="B70" s="130" t="s">
        <v>415</v>
      </c>
      <c r="C70" s="131" t="s">
        <v>399</v>
      </c>
      <c r="D70" s="131"/>
      <c r="E70" s="131"/>
      <c r="F70" s="131"/>
      <c r="G70" s="132"/>
      <c r="H70" s="133"/>
      <c r="I70" s="134"/>
      <c r="J70" s="147"/>
      <c r="K70" s="136">
        <v>5</v>
      </c>
      <c r="L70" s="136">
        <f t="shared" si="1"/>
        <v>0</v>
      </c>
      <c r="M70" s="137">
        <f t="shared" si="2"/>
        <v>0</v>
      </c>
      <c r="N70" s="134"/>
      <c r="O70" s="148"/>
      <c r="P70" s="136">
        <v>0</v>
      </c>
      <c r="Q70" s="138">
        <f t="shared" si="3"/>
        <v>0</v>
      </c>
      <c r="R70" s="139">
        <f t="shared" si="4"/>
        <v>0</v>
      </c>
      <c r="S70" s="140" t="e" cm="1">
        <f t="array" ref="S70">_xlfn.IFS(E70="Air",R70,E70="Sea",M70,E70="Air+Sea",M70+R70)</f>
        <v>#N/A</v>
      </c>
      <c r="T70" s="116"/>
    </row>
    <row r="71" spans="1:20" x14ac:dyDescent="0.25">
      <c r="A71" s="1021"/>
      <c r="B71" s="130" t="s">
        <v>416</v>
      </c>
      <c r="C71" s="131" t="s">
        <v>399</v>
      </c>
      <c r="D71" s="131"/>
      <c r="E71" s="131"/>
      <c r="F71" s="131"/>
      <c r="G71" s="132"/>
      <c r="H71" s="133"/>
      <c r="I71" s="134"/>
      <c r="J71" s="147"/>
      <c r="K71" s="136">
        <v>5</v>
      </c>
      <c r="L71" s="136">
        <f t="shared" si="1"/>
        <v>0</v>
      </c>
      <c r="M71" s="137">
        <f t="shared" si="2"/>
        <v>0</v>
      </c>
      <c r="N71" s="134"/>
      <c r="O71" s="148"/>
      <c r="P71" s="136">
        <v>0</v>
      </c>
      <c r="Q71" s="138">
        <f t="shared" si="3"/>
        <v>0</v>
      </c>
      <c r="R71" s="139">
        <f t="shared" si="4"/>
        <v>0</v>
      </c>
      <c r="S71" s="140" t="e" cm="1">
        <f t="array" ref="S71">_xlfn.IFS(E71="Air",R71,E71="Sea",M71,E71="Air+Sea",M71+R71)</f>
        <v>#N/A</v>
      </c>
      <c r="T71" s="116"/>
    </row>
    <row r="72" spans="1:20" x14ac:dyDescent="0.25">
      <c r="A72" s="1021"/>
      <c r="B72" s="130" t="s">
        <v>417</v>
      </c>
      <c r="C72" s="131" t="s">
        <v>399</v>
      </c>
      <c r="D72" s="131"/>
      <c r="E72" s="131"/>
      <c r="F72" s="131"/>
      <c r="G72" s="132"/>
      <c r="H72" s="133"/>
      <c r="I72" s="134"/>
      <c r="J72" s="147"/>
      <c r="K72" s="136">
        <v>5</v>
      </c>
      <c r="L72" s="136">
        <f t="shared" si="1"/>
        <v>0</v>
      </c>
      <c r="M72" s="137">
        <f t="shared" si="2"/>
        <v>0</v>
      </c>
      <c r="N72" s="134"/>
      <c r="O72" s="148"/>
      <c r="P72" s="136">
        <v>0</v>
      </c>
      <c r="Q72" s="138">
        <f t="shared" si="3"/>
        <v>0</v>
      </c>
      <c r="R72" s="139">
        <f t="shared" si="4"/>
        <v>0</v>
      </c>
      <c r="S72" s="140" t="e" cm="1">
        <f t="array" ref="S72">_xlfn.IFS(E72="Air",R72,E72="Sea",M72,E72="Air+Sea",M72+R72)</f>
        <v>#N/A</v>
      </c>
      <c r="T72" s="116"/>
    </row>
    <row r="73" spans="1:20" x14ac:dyDescent="0.25">
      <c r="A73" s="1021"/>
      <c r="B73" s="142" t="s">
        <v>334</v>
      </c>
      <c r="C73" s="150" t="s">
        <v>180</v>
      </c>
      <c r="D73" s="144" t="s">
        <v>335</v>
      </c>
      <c r="E73" s="150" t="s">
        <v>11</v>
      </c>
      <c r="F73" s="150">
        <v>30</v>
      </c>
      <c r="G73" s="145">
        <v>205</v>
      </c>
      <c r="H73" s="232"/>
      <c r="I73" s="297"/>
      <c r="J73" s="331">
        <v>1</v>
      </c>
      <c r="K73" s="124">
        <v>5</v>
      </c>
      <c r="L73" s="124">
        <f t="shared" si="1"/>
        <v>205</v>
      </c>
      <c r="M73" s="125">
        <f t="shared" si="2"/>
        <v>41</v>
      </c>
      <c r="N73" s="298"/>
      <c r="O73" s="148"/>
      <c r="P73" s="136">
        <v>0</v>
      </c>
      <c r="Q73" s="138">
        <f t="shared" si="3"/>
        <v>0</v>
      </c>
      <c r="R73" s="344">
        <f t="shared" si="4"/>
        <v>0</v>
      </c>
      <c r="S73" s="126" cm="1">
        <f t="array" ref="S73">_xlfn.IFS(E73="Air",R73,E73="Sea",M73,E73="Air+Sea",M73+R73)</f>
        <v>41</v>
      </c>
      <c r="T73" s="116"/>
    </row>
    <row r="74" spans="1:20" x14ac:dyDescent="0.25">
      <c r="A74" s="1021"/>
      <c r="B74" s="130" t="s">
        <v>418</v>
      </c>
      <c r="C74" s="131" t="s">
        <v>419</v>
      </c>
      <c r="D74" s="131"/>
      <c r="E74" s="131"/>
      <c r="F74" s="131"/>
      <c r="G74" s="132"/>
      <c r="H74" s="133"/>
      <c r="I74" s="134"/>
      <c r="J74" s="165"/>
      <c r="K74" s="136">
        <v>5</v>
      </c>
      <c r="L74" s="136">
        <f t="shared" si="1"/>
        <v>0</v>
      </c>
      <c r="M74" s="137">
        <f t="shared" si="2"/>
        <v>0</v>
      </c>
      <c r="N74" s="134"/>
      <c r="O74" s="148"/>
      <c r="P74" s="136">
        <v>0</v>
      </c>
      <c r="Q74" s="138">
        <f t="shared" si="3"/>
        <v>0</v>
      </c>
      <c r="R74" s="139">
        <f t="shared" si="4"/>
        <v>0</v>
      </c>
      <c r="S74" s="140" t="e" cm="1">
        <f t="array" ref="S74">_xlfn.IFS(E74="Air",R74,E74="Sea",M74,E74="Air+Sea",M74+R74)</f>
        <v>#N/A</v>
      </c>
      <c r="T74" s="116"/>
    </row>
    <row r="75" spans="1:20" x14ac:dyDescent="0.25">
      <c r="A75" s="1021"/>
      <c r="B75" s="130" t="s">
        <v>420</v>
      </c>
      <c r="C75" s="131" t="s">
        <v>308</v>
      </c>
      <c r="D75" s="131"/>
      <c r="E75" s="131"/>
      <c r="F75" s="131"/>
      <c r="G75" s="132"/>
      <c r="H75" s="133"/>
      <c r="I75" s="134"/>
      <c r="J75" s="165"/>
      <c r="K75" s="136">
        <v>5</v>
      </c>
      <c r="L75" s="136">
        <f t="shared" si="1"/>
        <v>0</v>
      </c>
      <c r="M75" s="137">
        <f t="shared" si="2"/>
        <v>0</v>
      </c>
      <c r="N75" s="134"/>
      <c r="O75" s="148"/>
      <c r="P75" s="136">
        <v>0</v>
      </c>
      <c r="Q75" s="138">
        <f t="shared" si="3"/>
        <v>0</v>
      </c>
      <c r="R75" s="139">
        <f t="shared" si="4"/>
        <v>0</v>
      </c>
      <c r="S75" s="140" t="e" cm="1">
        <f t="array" ref="S75">_xlfn.IFS(E75="Air",R75,E75="Sea",M75,E75="Air+Sea",M75+R75)</f>
        <v>#N/A</v>
      </c>
      <c r="T75" s="116"/>
    </row>
    <row r="76" spans="1:20" x14ac:dyDescent="0.25">
      <c r="A76" s="1021"/>
      <c r="B76" s="130" t="s">
        <v>421</v>
      </c>
      <c r="C76" s="131" t="s">
        <v>402</v>
      </c>
      <c r="D76" s="131"/>
      <c r="E76" s="131"/>
      <c r="F76" s="131"/>
      <c r="G76" s="132"/>
      <c r="H76" s="133"/>
      <c r="I76" s="134"/>
      <c r="J76" s="165"/>
      <c r="K76" s="136">
        <v>5</v>
      </c>
      <c r="L76" s="136">
        <f t="shared" si="1"/>
        <v>0</v>
      </c>
      <c r="M76" s="137">
        <f t="shared" si="2"/>
        <v>0</v>
      </c>
      <c r="N76" s="134"/>
      <c r="O76" s="148"/>
      <c r="P76" s="136">
        <v>0</v>
      </c>
      <c r="Q76" s="138">
        <f t="shared" si="3"/>
        <v>0</v>
      </c>
      <c r="R76" s="139">
        <f t="shared" si="4"/>
        <v>0</v>
      </c>
      <c r="S76" s="140" t="e" cm="1">
        <f t="array" ref="S76">_xlfn.IFS(E76="Air",R76,E76="Sea",M76,E76="Air+Sea",M76+R76)</f>
        <v>#N/A</v>
      </c>
      <c r="T76" s="116"/>
    </row>
    <row r="77" spans="1:20" x14ac:dyDescent="0.25">
      <c r="A77" s="1021"/>
      <c r="B77" s="130" t="s">
        <v>422</v>
      </c>
      <c r="C77" s="131" t="s">
        <v>423</v>
      </c>
      <c r="D77" s="131"/>
      <c r="E77" s="131"/>
      <c r="F77" s="131"/>
      <c r="G77" s="132"/>
      <c r="H77" s="133"/>
      <c r="I77" s="134"/>
      <c r="J77" s="165"/>
      <c r="K77" s="136">
        <v>5</v>
      </c>
      <c r="L77" s="136">
        <f t="shared" si="1"/>
        <v>0</v>
      </c>
      <c r="M77" s="137">
        <f t="shared" si="2"/>
        <v>0</v>
      </c>
      <c r="N77" s="134"/>
      <c r="O77" s="148"/>
      <c r="P77" s="136">
        <v>0</v>
      </c>
      <c r="Q77" s="138">
        <f t="shared" si="3"/>
        <v>0</v>
      </c>
      <c r="R77" s="139">
        <f t="shared" si="4"/>
        <v>0</v>
      </c>
      <c r="S77" s="140" t="e" cm="1">
        <f t="array" ref="S77">_xlfn.IFS(E77="Air",R77,E77="Sea",M77,E77="Air+Sea",M77+R77)</f>
        <v>#N/A</v>
      </c>
      <c r="T77" s="116"/>
    </row>
    <row r="78" spans="1:20" x14ac:dyDescent="0.25">
      <c r="A78" s="1021"/>
      <c r="B78" s="130" t="s">
        <v>424</v>
      </c>
      <c r="C78" s="131" t="s">
        <v>402</v>
      </c>
      <c r="D78" s="131"/>
      <c r="E78" s="131"/>
      <c r="F78" s="131"/>
      <c r="G78" s="132"/>
      <c r="H78" s="133"/>
      <c r="I78" s="134"/>
      <c r="J78" s="165"/>
      <c r="K78" s="136">
        <v>5</v>
      </c>
      <c r="L78" s="136">
        <f t="shared" ref="L78:L80" si="5">IF(C78="APLL BK",G78,G78*J78)</f>
        <v>0</v>
      </c>
      <c r="M78" s="137">
        <f t="shared" ref="M78:M80" si="6">IFERROR(IF(OR(E78="Sea",E78="Air+Sea"),IF(C78="APLL BK",G78*IF(I78="",1,I78),L78/K78*IF(I78="",1,I78)),0),0)</f>
        <v>0</v>
      </c>
      <c r="N78" s="134"/>
      <c r="O78" s="148"/>
      <c r="P78" s="136">
        <v>0</v>
      </c>
      <c r="Q78" s="138">
        <f t="shared" ref="Q78:Q80" si="7">IF(C78="APLL BK",G78,G78*O78)</f>
        <v>0</v>
      </c>
      <c r="R78" s="139">
        <f t="shared" ref="R78:R80" si="8">IFERROR(IF(OR(E78="Air",E78="Air+Sea"),IF(C78="APLL BK",G78*IF(N78="",1,N78),Q78/P78*IF(N78="",1,N78)),0),0)</f>
        <v>0</v>
      </c>
      <c r="S78" s="140" t="e" cm="1">
        <f t="array" ref="S78">_xlfn.IFS(E78="Air",R78,E78="Sea",M78,E78="Air+Sea",M78+R78)</f>
        <v>#N/A</v>
      </c>
      <c r="T78" s="116"/>
    </row>
    <row r="79" spans="1:20" ht="14.25" customHeight="1" x14ac:dyDescent="0.25">
      <c r="A79" s="1021"/>
      <c r="B79" s="130" t="s">
        <v>425</v>
      </c>
      <c r="C79" s="131" t="s">
        <v>426</v>
      </c>
      <c r="D79" s="131"/>
      <c r="E79" s="131"/>
      <c r="F79" s="131"/>
      <c r="G79" s="132"/>
      <c r="H79" s="133"/>
      <c r="I79" s="134"/>
      <c r="J79" s="147"/>
      <c r="K79" s="136">
        <v>5</v>
      </c>
      <c r="L79" s="136">
        <f t="shared" si="5"/>
        <v>0</v>
      </c>
      <c r="M79" s="137">
        <f t="shared" si="6"/>
        <v>0</v>
      </c>
      <c r="N79" s="134"/>
      <c r="O79" s="148"/>
      <c r="P79" s="136">
        <v>0</v>
      </c>
      <c r="Q79" s="138">
        <f t="shared" si="7"/>
        <v>0</v>
      </c>
      <c r="R79" s="139">
        <f t="shared" si="8"/>
        <v>0</v>
      </c>
      <c r="S79" s="140" t="e" cm="1">
        <f t="array" ref="S79">_xlfn.IFS(E79="Air",R79,E79="Sea",M79,E79="Air+Sea",M79+R79)</f>
        <v>#N/A</v>
      </c>
      <c r="T79" s="116"/>
    </row>
    <row r="80" spans="1:20" ht="15.75" thickBot="1" x14ac:dyDescent="0.3">
      <c r="A80" s="1022"/>
      <c r="B80" s="172" t="s">
        <v>427</v>
      </c>
      <c r="C80" s="173" t="s">
        <v>428</v>
      </c>
      <c r="D80" s="173"/>
      <c r="E80" s="173"/>
      <c r="F80" s="173"/>
      <c r="G80" s="174"/>
      <c r="H80" s="175"/>
      <c r="I80" s="718"/>
      <c r="J80" s="448"/>
      <c r="K80" s="245">
        <v>5</v>
      </c>
      <c r="L80" s="245">
        <f t="shared" si="5"/>
        <v>0</v>
      </c>
      <c r="M80" s="453">
        <f t="shared" si="6"/>
        <v>0</v>
      </c>
      <c r="N80" s="718"/>
      <c r="O80" s="660"/>
      <c r="P80" s="245">
        <v>0</v>
      </c>
      <c r="Q80" s="246">
        <f t="shared" si="7"/>
        <v>0</v>
      </c>
      <c r="R80" s="182">
        <f t="shared" si="8"/>
        <v>0</v>
      </c>
      <c r="S80" s="247" t="e" cm="1">
        <f t="array" ref="S80">_xlfn.IFS(E80="Air",R80,E80="Sea",M80,E80="Air+Sea",M80+R80)</f>
        <v>#N/A</v>
      </c>
      <c r="T80" s="116"/>
    </row>
    <row r="81" spans="1:21" ht="15.75" thickBot="1" x14ac:dyDescent="0.3">
      <c r="A81" s="184"/>
      <c r="I81" s="191"/>
      <c r="M81" s="267"/>
      <c r="N81" s="191"/>
      <c r="S81" s="407"/>
    </row>
    <row r="82" spans="1:21" ht="45" x14ac:dyDescent="0.25">
      <c r="A82" s="184"/>
      <c r="I82" s="191"/>
      <c r="J82" s="192" t="s">
        <v>429</v>
      </c>
      <c r="K82" s="193">
        <f>IF([2]Booking_SGN!$B$2="SGN",INDEX([2]!volume,MATCH($I$11,[2]!customer,0),MATCH([2]Booking_SGN!$C$3,[2]!week,0)),0)</f>
        <v>0</v>
      </c>
      <c r="L82" s="193">
        <f>SUM(L13:L80)</f>
        <v>8973.75</v>
      </c>
      <c r="M82" s="194">
        <f>SUM(M13:M80)</f>
        <v>977.15</v>
      </c>
      <c r="N82" s="191"/>
      <c r="O82" s="192" t="s">
        <v>429</v>
      </c>
      <c r="P82" s="193">
        <f>IF([2]Booking_SGN!$B$2="SGN",INDEX([2]!volume,MATCH($N$11,[2]!customer,0),MATCH([2]Booking_SGN!$C$3,[2]!week,0)),0)</f>
        <v>0</v>
      </c>
      <c r="Q82" s="193">
        <f>SUM(Q13:Q81)</f>
        <v>420</v>
      </c>
      <c r="R82" s="194">
        <f>SUM(R13:R80)</f>
        <v>0</v>
      </c>
      <c r="S82" s="261">
        <f t="shared" ref="S82:S83" si="9">R82+M82</f>
        <v>977.15</v>
      </c>
      <c r="T82" s="196"/>
    </row>
    <row r="83" spans="1:21" ht="15.75" thickBot="1" x14ac:dyDescent="0.3">
      <c r="A83" s="184"/>
      <c r="I83" s="191"/>
      <c r="J83" s="197" t="s">
        <v>430</v>
      </c>
      <c r="K83" s="198"/>
      <c r="L83" s="198"/>
      <c r="M83" s="199">
        <f>M82*K82/40/3600</f>
        <v>0</v>
      </c>
      <c r="N83" s="191"/>
      <c r="O83" s="197" t="s">
        <v>430</v>
      </c>
      <c r="P83" s="198"/>
      <c r="Q83" s="198"/>
      <c r="R83" s="199">
        <f>R82*P82/40/3600</f>
        <v>0</v>
      </c>
      <c r="S83" s="351">
        <f t="shared" si="9"/>
        <v>0</v>
      </c>
      <c r="T83" s="201"/>
    </row>
    <row r="84" spans="1:21" ht="15.75" thickBot="1" x14ac:dyDescent="0.3">
      <c r="A84" s="184"/>
      <c r="I84" s="191"/>
      <c r="M84" s="267"/>
      <c r="N84" s="191"/>
      <c r="S84" s="407"/>
    </row>
    <row r="85" spans="1:21" ht="30" x14ac:dyDescent="0.25">
      <c r="A85" s="102" t="s">
        <v>431</v>
      </c>
      <c r="B85" s="684" t="s">
        <v>432</v>
      </c>
      <c r="C85" s="502" t="s">
        <v>180</v>
      </c>
      <c r="D85" s="502" t="s">
        <v>433</v>
      </c>
      <c r="E85" s="502"/>
      <c r="F85" s="502"/>
      <c r="G85" s="503"/>
      <c r="H85" s="525"/>
      <c r="I85" s="685"/>
      <c r="J85" s="698"/>
      <c r="K85" s="716">
        <v>5</v>
      </c>
      <c r="L85" s="709">
        <f t="shared" ref="L85" si="10">IF(C85="APLL BK",G85,G85*J85)</f>
        <v>0</v>
      </c>
      <c r="M85" s="710">
        <f t="shared" ref="M85" si="11">IFERROR(IF(OR(E85="Sea",E85="Air+Sea"),IF(C85="APLL BK",G85*IF(I85="",1,I85),L85/K85*IF(I85="",1,I85)),0),0)</f>
        <v>0</v>
      </c>
      <c r="N85" s="717"/>
      <c r="O85" s="361"/>
      <c r="P85" s="217">
        <v>0</v>
      </c>
      <c r="Q85" s="218">
        <f t="shared" ref="Q85" si="12">IF(C85="APLL BK",G85,G85*O85)</f>
        <v>0</v>
      </c>
      <c r="R85" s="219">
        <f t="shared" ref="R85" si="13">IFERROR(IF(OR(E85="Air",E85="Air+Sea"),IF(C85="APLL BK",G85*IF(N85="",1,N85),Q85/P85*IF(N85="",1,N85)),0),0)</f>
        <v>0</v>
      </c>
      <c r="S85" s="220" t="e" cm="1">
        <f t="array" ref="S85">_xlfn.IFS(E85="Air",R85,E85="Sea",M85,E85="Air+Sea",M85+R85)</f>
        <v>#N/A</v>
      </c>
      <c r="T85" s="201"/>
    </row>
    <row r="86" spans="1:21" x14ac:dyDescent="0.25">
      <c r="A86" s="117"/>
      <c r="B86" s="686"/>
      <c r="C86" s="687" t="s">
        <v>399</v>
      </c>
      <c r="D86" s="687" t="s">
        <v>716</v>
      </c>
      <c r="E86" s="687"/>
      <c r="F86" s="687">
        <v>0</v>
      </c>
      <c r="G86" s="706">
        <v>10</v>
      </c>
      <c r="H86" s="688"/>
      <c r="I86" s="689"/>
      <c r="J86" s="699">
        <v>3</v>
      </c>
      <c r="K86" s="711">
        <v>5</v>
      </c>
      <c r="L86" s="712">
        <f t="shared" ref="L86:L127" si="14">IF(C86="APLL BK",G86,G86*J86)</f>
        <v>30</v>
      </c>
      <c r="M86" s="713">
        <f t="shared" ref="M86:M127" si="15">IFERROR(IF(OR(E86="Sea",E86="Air+Sea"),IF(C86="APLL BK",G86*IF(I86="",1,I86),L86/K86*IF(I86="",1,I86)),0),0)</f>
        <v>0</v>
      </c>
      <c r="N86" s="298"/>
      <c r="O86" s="148"/>
      <c r="P86" s="136">
        <v>0</v>
      </c>
      <c r="Q86" s="138">
        <f t="shared" ref="Q86:Q127" si="16">IF(C86="APLL BK",G86,G86*O86)</f>
        <v>0</v>
      </c>
      <c r="R86" s="139">
        <f t="shared" ref="R86:R127" si="17">IFERROR(IF(OR(E86="Air",E86="Air+Sea"),IF(C86="APLL BK",G86*IF(N86="",1,N86),Q86/P86*IF(N86="",1,N86)),0),0)</f>
        <v>0</v>
      </c>
      <c r="S86" s="140" t="e" cm="1">
        <f t="array" ref="S86">_xlfn.IFS(E86="Air",R86,E86="Sea",M86,E86="Air+Sea",M86+R86)</f>
        <v>#N/A</v>
      </c>
      <c r="T86" s="201"/>
    </row>
    <row r="87" spans="1:21" ht="30" x14ac:dyDescent="0.25">
      <c r="A87" s="117"/>
      <c r="B87" s="690"/>
      <c r="C87" s="691" t="s">
        <v>180</v>
      </c>
      <c r="D87" s="691" t="s">
        <v>717</v>
      </c>
      <c r="E87" s="691"/>
      <c r="F87" s="691">
        <v>15</v>
      </c>
      <c r="G87" s="707">
        <v>15</v>
      </c>
      <c r="H87" s="692"/>
      <c r="I87" s="693"/>
      <c r="J87" s="700">
        <v>19</v>
      </c>
      <c r="K87" s="708">
        <v>5</v>
      </c>
      <c r="L87" s="712">
        <f t="shared" si="14"/>
        <v>285</v>
      </c>
      <c r="M87" s="713">
        <f t="shared" si="15"/>
        <v>0</v>
      </c>
      <c r="N87" s="298"/>
      <c r="O87" s="148"/>
      <c r="P87" s="136">
        <v>0</v>
      </c>
      <c r="Q87" s="138">
        <f t="shared" si="16"/>
        <v>0</v>
      </c>
      <c r="R87" s="139">
        <f t="shared" si="17"/>
        <v>0</v>
      </c>
      <c r="S87" s="140" t="e" cm="1">
        <f t="array" ref="S87">_xlfn.IFS(E87="Air",R87,E87="Sea",M87,E87="Air+Sea",M87+R87)</f>
        <v>#N/A</v>
      </c>
      <c r="T87" s="201"/>
    </row>
    <row r="88" spans="1:21" x14ac:dyDescent="0.25">
      <c r="A88" s="362"/>
      <c r="B88" s="326" t="s">
        <v>502</v>
      </c>
      <c r="C88" s="326" t="s">
        <v>308</v>
      </c>
      <c r="D88" s="327" t="s">
        <v>503</v>
      </c>
      <c r="E88" s="328" t="s">
        <v>486</v>
      </c>
      <c r="F88" s="329"/>
      <c r="G88" s="621">
        <v>90</v>
      </c>
      <c r="H88" s="694"/>
      <c r="I88" s="695"/>
      <c r="J88" s="701">
        <v>0.25</v>
      </c>
      <c r="K88" s="714">
        <v>5</v>
      </c>
      <c r="L88" s="715">
        <f t="shared" si="14"/>
        <v>22.5</v>
      </c>
      <c r="M88" s="125">
        <f t="shared" si="15"/>
        <v>4.5</v>
      </c>
      <c r="N88" s="298"/>
      <c r="O88" s="148"/>
      <c r="P88" s="136">
        <v>0</v>
      </c>
      <c r="Q88" s="138">
        <f t="shared" si="16"/>
        <v>0</v>
      </c>
      <c r="R88" s="139">
        <f t="shared" si="17"/>
        <v>0</v>
      </c>
      <c r="S88" s="126" cm="1">
        <f t="array" ref="S88">_xlfn.IFS(E88="Air",R88,E88="Sea",M88,E88="Air+Sea",M88+R88)</f>
        <v>4.5</v>
      </c>
      <c r="T88" s="201"/>
    </row>
    <row r="89" spans="1:21" x14ac:dyDescent="0.25">
      <c r="A89" s="362"/>
      <c r="B89" s="326" t="s">
        <v>504</v>
      </c>
      <c r="C89" s="326" t="s">
        <v>308</v>
      </c>
      <c r="D89" s="326" t="s">
        <v>505</v>
      </c>
      <c r="E89" s="328" t="s">
        <v>486</v>
      </c>
      <c r="F89" s="329"/>
      <c r="G89" s="621">
        <v>90</v>
      </c>
      <c r="H89" s="694"/>
      <c r="I89" s="695"/>
      <c r="J89" s="701">
        <v>0.25</v>
      </c>
      <c r="K89" s="714">
        <v>5</v>
      </c>
      <c r="L89" s="715">
        <f t="shared" si="14"/>
        <v>22.5</v>
      </c>
      <c r="M89" s="125">
        <f t="shared" si="15"/>
        <v>4.5</v>
      </c>
      <c r="N89" s="298"/>
      <c r="O89" s="148"/>
      <c r="P89" s="136">
        <v>0</v>
      </c>
      <c r="Q89" s="138">
        <f t="shared" si="16"/>
        <v>0</v>
      </c>
      <c r="R89" s="139">
        <f t="shared" si="17"/>
        <v>0</v>
      </c>
      <c r="S89" s="126" cm="1">
        <f t="array" ref="S89">_xlfn.IFS(E89="Air",R89,E89="Sea",M89,E89="Air+Sea",M89+R89)</f>
        <v>4.5</v>
      </c>
    </row>
    <row r="90" spans="1:21" ht="36" customHeight="1" x14ac:dyDescent="0.25">
      <c r="A90" s="1021"/>
      <c r="B90" s="142" t="s">
        <v>434</v>
      </c>
      <c r="C90" s="318" t="s">
        <v>308</v>
      </c>
      <c r="D90" s="150" t="s">
        <v>435</v>
      </c>
      <c r="E90" s="286" t="s">
        <v>11</v>
      </c>
      <c r="F90" s="311"/>
      <c r="G90" s="224">
        <v>25</v>
      </c>
      <c r="H90" s="225"/>
      <c r="I90" s="657"/>
      <c r="J90" s="334">
        <v>1</v>
      </c>
      <c r="K90" s="124">
        <v>5</v>
      </c>
      <c r="L90" s="124">
        <f t="shared" si="14"/>
        <v>25</v>
      </c>
      <c r="M90" s="125">
        <f t="shared" si="15"/>
        <v>5</v>
      </c>
      <c r="N90" s="658"/>
      <c r="O90" s="148"/>
      <c r="P90" s="136">
        <v>0</v>
      </c>
      <c r="Q90" s="138">
        <f t="shared" si="16"/>
        <v>0</v>
      </c>
      <c r="R90" s="139">
        <f t="shared" si="17"/>
        <v>0</v>
      </c>
      <c r="S90" s="126" cm="1">
        <f t="array" ref="S90">_xlfn.IFS(E90="Air",R90,E90="Sea",M90,E90="Air+Sea",M90+R90)</f>
        <v>5</v>
      </c>
      <c r="T90" s="116"/>
      <c r="U90" s="29"/>
    </row>
    <row r="91" spans="1:21" ht="18.75" customHeight="1" x14ac:dyDescent="0.25">
      <c r="A91" s="1021"/>
      <c r="B91" s="142"/>
      <c r="C91" s="318" t="s">
        <v>308</v>
      </c>
      <c r="D91" s="150" t="s">
        <v>436</v>
      </c>
      <c r="E91" s="286" t="s">
        <v>11</v>
      </c>
      <c r="F91" s="311"/>
      <c r="G91" s="224">
        <v>5</v>
      </c>
      <c r="H91" s="225"/>
      <c r="I91" s="657"/>
      <c r="J91" s="334">
        <v>1</v>
      </c>
      <c r="K91" s="124">
        <v>5</v>
      </c>
      <c r="L91" s="124">
        <f t="shared" si="14"/>
        <v>5</v>
      </c>
      <c r="M91" s="125">
        <f t="shared" si="15"/>
        <v>1</v>
      </c>
      <c r="N91" s="658"/>
      <c r="O91" s="148"/>
      <c r="P91" s="136">
        <v>0</v>
      </c>
      <c r="Q91" s="138">
        <f t="shared" si="16"/>
        <v>0</v>
      </c>
      <c r="R91" s="139">
        <f t="shared" si="17"/>
        <v>0</v>
      </c>
      <c r="S91" s="126" cm="1">
        <f t="array" ref="S91">_xlfn.IFS(E91="Air",R91,E91="Sea",M91,E91="Air+Sea",M91+R91)</f>
        <v>1</v>
      </c>
      <c r="T91" s="116"/>
      <c r="U91" s="29"/>
    </row>
    <row r="92" spans="1:21" ht="27" customHeight="1" x14ac:dyDescent="0.25">
      <c r="A92" s="1021"/>
      <c r="B92" s="142"/>
      <c r="C92" s="318" t="s">
        <v>308</v>
      </c>
      <c r="D92" s="150" t="s">
        <v>437</v>
      </c>
      <c r="E92" s="286" t="s">
        <v>11</v>
      </c>
      <c r="F92" s="311"/>
      <c r="G92" s="224">
        <v>5</v>
      </c>
      <c r="H92" s="225"/>
      <c r="I92" s="657"/>
      <c r="J92" s="334">
        <v>1</v>
      </c>
      <c r="K92" s="124">
        <v>5</v>
      </c>
      <c r="L92" s="124">
        <f t="shared" si="14"/>
        <v>5</v>
      </c>
      <c r="M92" s="125">
        <f t="shared" si="15"/>
        <v>1</v>
      </c>
      <c r="N92" s="658"/>
      <c r="O92" s="148"/>
      <c r="P92" s="136">
        <v>0</v>
      </c>
      <c r="Q92" s="138">
        <f t="shared" si="16"/>
        <v>0</v>
      </c>
      <c r="R92" s="139">
        <f t="shared" si="17"/>
        <v>0</v>
      </c>
      <c r="S92" s="126" cm="1">
        <f t="array" ref="S92">_xlfn.IFS(E92="Air",R92,E92="Sea",M92,E92="Air+Sea",M92+R92)</f>
        <v>1</v>
      </c>
      <c r="T92" s="116"/>
      <c r="U92" s="29"/>
    </row>
    <row r="93" spans="1:21" ht="45" x14ac:dyDescent="0.25">
      <c r="A93" s="1021"/>
      <c r="B93" s="142" t="s">
        <v>438</v>
      </c>
      <c r="C93" s="318" t="s">
        <v>496</v>
      </c>
      <c r="D93" s="150" t="s">
        <v>439</v>
      </c>
      <c r="E93" s="286" t="s">
        <v>11</v>
      </c>
      <c r="F93" s="319"/>
      <c r="G93" s="224">
        <v>10</v>
      </c>
      <c r="H93" s="229"/>
      <c r="I93" s="657"/>
      <c r="J93" s="334">
        <v>5</v>
      </c>
      <c r="K93" s="124">
        <v>5</v>
      </c>
      <c r="L93" s="124">
        <f t="shared" si="14"/>
        <v>50</v>
      </c>
      <c r="M93" s="125">
        <f t="shared" si="15"/>
        <v>10</v>
      </c>
      <c r="N93" s="658"/>
      <c r="O93" s="148"/>
      <c r="P93" s="136">
        <v>0</v>
      </c>
      <c r="Q93" s="138">
        <f t="shared" si="16"/>
        <v>0</v>
      </c>
      <c r="R93" s="139">
        <f t="shared" si="17"/>
        <v>0</v>
      </c>
      <c r="S93" s="126" cm="1">
        <f t="array" ref="S93">_xlfn.IFS(E93="Air",R93,E93="Sea",M93,E93="Air+Sea",M93+R93)</f>
        <v>10</v>
      </c>
      <c r="T93" s="116"/>
      <c r="U93" s="29"/>
    </row>
    <row r="94" spans="1:21" x14ac:dyDescent="0.25">
      <c r="A94" s="1021"/>
      <c r="B94" s="142"/>
      <c r="C94" s="318" t="s">
        <v>496</v>
      </c>
      <c r="D94" s="150" t="s">
        <v>440</v>
      </c>
      <c r="E94" s="286" t="s">
        <v>11</v>
      </c>
      <c r="F94" s="320"/>
      <c r="G94" s="224">
        <v>35</v>
      </c>
      <c r="H94" s="231"/>
      <c r="I94" s="657"/>
      <c r="J94" s="334">
        <v>5</v>
      </c>
      <c r="K94" s="124">
        <v>5</v>
      </c>
      <c r="L94" s="124">
        <f t="shared" si="14"/>
        <v>175</v>
      </c>
      <c r="M94" s="125">
        <f t="shared" si="15"/>
        <v>35</v>
      </c>
      <c r="N94" s="658"/>
      <c r="O94" s="148"/>
      <c r="P94" s="136">
        <v>0</v>
      </c>
      <c r="Q94" s="138">
        <f t="shared" si="16"/>
        <v>0</v>
      </c>
      <c r="R94" s="139">
        <f t="shared" si="17"/>
        <v>0</v>
      </c>
      <c r="S94" s="126" cm="1">
        <f t="array" ref="S94">_xlfn.IFS(E94="Air",R94,E94="Sea",M94,E94="Air+Sea",M94+R94)</f>
        <v>35</v>
      </c>
      <c r="T94" s="116"/>
    </row>
    <row r="95" spans="1:21" x14ac:dyDescent="0.25">
      <c r="A95" s="1021"/>
      <c r="B95" s="142"/>
      <c r="C95" s="318" t="s">
        <v>496</v>
      </c>
      <c r="D95" s="150" t="s">
        <v>240</v>
      </c>
      <c r="E95" s="286" t="s">
        <v>11</v>
      </c>
      <c r="F95" s="320"/>
      <c r="G95" s="224">
        <v>5</v>
      </c>
      <c r="H95" s="231"/>
      <c r="I95" s="657"/>
      <c r="J95" s="334">
        <v>5</v>
      </c>
      <c r="K95" s="124">
        <v>5</v>
      </c>
      <c r="L95" s="124">
        <f t="shared" si="14"/>
        <v>25</v>
      </c>
      <c r="M95" s="125">
        <f t="shared" si="15"/>
        <v>5</v>
      </c>
      <c r="N95" s="658"/>
      <c r="O95" s="148"/>
      <c r="P95" s="136">
        <v>0</v>
      </c>
      <c r="Q95" s="138">
        <f t="shared" si="16"/>
        <v>0</v>
      </c>
      <c r="R95" s="139">
        <f t="shared" si="17"/>
        <v>0</v>
      </c>
      <c r="S95" s="126" cm="1">
        <f t="array" ref="S95">_xlfn.IFS(E95="Air",R95,E95="Sea",M95,E95="Air+Sea",M95+R95)</f>
        <v>5</v>
      </c>
      <c r="T95" s="116"/>
      <c r="U95" s="29"/>
    </row>
    <row r="96" spans="1:21" x14ac:dyDescent="0.25">
      <c r="A96" s="1021"/>
      <c r="B96" s="142"/>
      <c r="C96" s="318" t="s">
        <v>496</v>
      </c>
      <c r="D96" s="150" t="s">
        <v>441</v>
      </c>
      <c r="E96" s="286" t="s">
        <v>11</v>
      </c>
      <c r="F96" s="320"/>
      <c r="G96" s="224">
        <v>10</v>
      </c>
      <c r="H96" s="231"/>
      <c r="I96" s="657"/>
      <c r="J96" s="334">
        <v>5</v>
      </c>
      <c r="K96" s="124">
        <v>5</v>
      </c>
      <c r="L96" s="124">
        <f t="shared" si="14"/>
        <v>50</v>
      </c>
      <c r="M96" s="125">
        <f t="shared" si="15"/>
        <v>10</v>
      </c>
      <c r="N96" s="658"/>
      <c r="O96" s="148"/>
      <c r="P96" s="136">
        <v>0</v>
      </c>
      <c r="Q96" s="138">
        <f t="shared" si="16"/>
        <v>0</v>
      </c>
      <c r="R96" s="139">
        <f t="shared" si="17"/>
        <v>0</v>
      </c>
      <c r="S96" s="126" cm="1">
        <f t="array" ref="S96">_xlfn.IFS(E96="Air",R96,E96="Sea",M96,E96="Air+Sea",M96+R96)</f>
        <v>10</v>
      </c>
      <c r="T96" s="116"/>
      <c r="U96" s="29"/>
    </row>
    <row r="97" spans="1:21" ht="30" x14ac:dyDescent="0.25">
      <c r="A97" s="1021"/>
      <c r="B97" s="142" t="s">
        <v>442</v>
      </c>
      <c r="C97" s="318" t="s">
        <v>496</v>
      </c>
      <c r="D97" s="150" t="s">
        <v>443</v>
      </c>
      <c r="E97" s="286" t="s">
        <v>11</v>
      </c>
      <c r="F97" s="311"/>
      <c r="G97" s="224">
        <v>10</v>
      </c>
      <c r="H97" s="225"/>
      <c r="I97" s="657"/>
      <c r="J97" s="334">
        <v>5</v>
      </c>
      <c r="K97" s="124">
        <v>5</v>
      </c>
      <c r="L97" s="124">
        <f t="shared" si="14"/>
        <v>50</v>
      </c>
      <c r="M97" s="125">
        <f t="shared" si="15"/>
        <v>10</v>
      </c>
      <c r="N97" s="658"/>
      <c r="O97" s="148"/>
      <c r="P97" s="136">
        <v>0</v>
      </c>
      <c r="Q97" s="138">
        <f t="shared" si="16"/>
        <v>0</v>
      </c>
      <c r="R97" s="139">
        <f t="shared" si="17"/>
        <v>0</v>
      </c>
      <c r="S97" s="126" cm="1">
        <f t="array" ref="S97">_xlfn.IFS(E97="Air",R97,E97="Sea",M97,E97="Air+Sea",M97+R97)</f>
        <v>10</v>
      </c>
      <c r="T97" s="116"/>
      <c r="U97" s="29"/>
    </row>
    <row r="98" spans="1:21" x14ac:dyDescent="0.25">
      <c r="A98" s="1021"/>
      <c r="B98" s="130" t="s">
        <v>444</v>
      </c>
      <c r="C98" s="131" t="s">
        <v>150</v>
      </c>
      <c r="D98" s="131" t="s">
        <v>445</v>
      </c>
      <c r="E98" s="131"/>
      <c r="F98" s="131"/>
      <c r="G98" s="132"/>
      <c r="H98" s="133"/>
      <c r="I98" s="134"/>
      <c r="J98" s="165"/>
      <c r="K98" s="136">
        <v>5</v>
      </c>
      <c r="L98" s="136">
        <f t="shared" si="14"/>
        <v>0</v>
      </c>
      <c r="M98" s="137">
        <f t="shared" si="15"/>
        <v>0</v>
      </c>
      <c r="N98" s="134"/>
      <c r="O98" s="148"/>
      <c r="P98" s="136">
        <v>0</v>
      </c>
      <c r="Q98" s="138">
        <f t="shared" si="16"/>
        <v>0</v>
      </c>
      <c r="R98" s="139">
        <f t="shared" si="17"/>
        <v>0</v>
      </c>
      <c r="S98" s="140" t="e" cm="1">
        <f t="array" ref="S98">_xlfn.IFS(E98="Air",R98,E98="Sea",M98,E98="Air+Sea",M98+R98)</f>
        <v>#N/A</v>
      </c>
      <c r="T98" s="116"/>
    </row>
    <row r="99" spans="1:21" x14ac:dyDescent="0.25">
      <c r="A99" s="1021"/>
      <c r="B99" s="130"/>
      <c r="C99" s="131" t="s">
        <v>150</v>
      </c>
      <c r="D99" s="131" t="s">
        <v>446</v>
      </c>
      <c r="E99" s="131"/>
      <c r="F99" s="131"/>
      <c r="G99" s="132"/>
      <c r="H99" s="133"/>
      <c r="I99" s="134"/>
      <c r="J99" s="165"/>
      <c r="K99" s="136">
        <v>5</v>
      </c>
      <c r="L99" s="136">
        <f t="shared" si="14"/>
        <v>0</v>
      </c>
      <c r="M99" s="137">
        <f t="shared" si="15"/>
        <v>0</v>
      </c>
      <c r="N99" s="134"/>
      <c r="O99" s="148"/>
      <c r="P99" s="136">
        <v>0</v>
      </c>
      <c r="Q99" s="138">
        <f t="shared" si="16"/>
        <v>0</v>
      </c>
      <c r="R99" s="139">
        <f t="shared" si="17"/>
        <v>0</v>
      </c>
      <c r="S99" s="140" t="e" cm="1">
        <f t="array" ref="S99">_xlfn.IFS(E99="Air",R99,E99="Sea",M99,E99="Air+Sea",M99+R99)</f>
        <v>#N/A</v>
      </c>
      <c r="T99" s="116"/>
    </row>
    <row r="100" spans="1:21" x14ac:dyDescent="0.25">
      <c r="A100" s="1021"/>
      <c r="B100" s="130"/>
      <c r="C100" s="131" t="s">
        <v>150</v>
      </c>
      <c r="D100" s="131" t="s">
        <v>447</v>
      </c>
      <c r="E100" s="131"/>
      <c r="F100" s="131"/>
      <c r="G100" s="132"/>
      <c r="H100" s="133"/>
      <c r="I100" s="134"/>
      <c r="J100" s="165"/>
      <c r="K100" s="136">
        <v>5</v>
      </c>
      <c r="L100" s="136">
        <f t="shared" si="14"/>
        <v>0</v>
      </c>
      <c r="M100" s="137">
        <f t="shared" si="15"/>
        <v>0</v>
      </c>
      <c r="N100" s="134"/>
      <c r="O100" s="148"/>
      <c r="P100" s="136">
        <v>0</v>
      </c>
      <c r="Q100" s="138">
        <f t="shared" si="16"/>
        <v>0</v>
      </c>
      <c r="R100" s="139">
        <f t="shared" si="17"/>
        <v>0</v>
      </c>
      <c r="S100" s="140" t="e" cm="1">
        <f t="array" ref="S100">_xlfn.IFS(E100="Air",R100,E100="Sea",M100,E100="Air+Sea",M100+R100)</f>
        <v>#N/A</v>
      </c>
      <c r="T100" s="116"/>
    </row>
    <row r="101" spans="1:21" x14ac:dyDescent="0.25">
      <c r="A101" s="1021"/>
      <c r="B101" s="130" t="s">
        <v>448</v>
      </c>
      <c r="C101" s="131" t="s">
        <v>150</v>
      </c>
      <c r="D101" s="131" t="s">
        <v>449</v>
      </c>
      <c r="E101" s="131"/>
      <c r="F101" s="131"/>
      <c r="G101" s="132"/>
      <c r="H101" s="133"/>
      <c r="I101" s="134"/>
      <c r="J101" s="165"/>
      <c r="K101" s="136">
        <v>5</v>
      </c>
      <c r="L101" s="136">
        <f t="shared" si="14"/>
        <v>0</v>
      </c>
      <c r="M101" s="137">
        <f t="shared" si="15"/>
        <v>0</v>
      </c>
      <c r="N101" s="134"/>
      <c r="O101" s="148"/>
      <c r="P101" s="136">
        <v>0</v>
      </c>
      <c r="Q101" s="138">
        <f t="shared" si="16"/>
        <v>0</v>
      </c>
      <c r="R101" s="139">
        <f t="shared" si="17"/>
        <v>0</v>
      </c>
      <c r="S101" s="140" t="e" cm="1">
        <f t="array" ref="S101">_xlfn.IFS(E101="Air",R101,E101="Sea",M101,E101="Air+Sea",M101+R101)</f>
        <v>#N/A</v>
      </c>
      <c r="T101" s="116"/>
    </row>
    <row r="102" spans="1:21" x14ac:dyDescent="0.25">
      <c r="A102" s="1021"/>
      <c r="B102" s="142" t="s">
        <v>450</v>
      </c>
      <c r="C102" s="318" t="s">
        <v>451</v>
      </c>
      <c r="D102" s="150" t="s">
        <v>452</v>
      </c>
      <c r="E102" s="286" t="s">
        <v>11</v>
      </c>
      <c r="F102" s="311"/>
      <c r="G102" s="224">
        <v>20</v>
      </c>
      <c r="H102" s="225"/>
      <c r="I102" s="657"/>
      <c r="J102" s="334">
        <v>4</v>
      </c>
      <c r="K102" s="124">
        <v>5</v>
      </c>
      <c r="L102" s="124">
        <f t="shared" si="14"/>
        <v>80</v>
      </c>
      <c r="M102" s="125">
        <f t="shared" si="15"/>
        <v>16</v>
      </c>
      <c r="N102" s="658"/>
      <c r="O102" s="148"/>
      <c r="P102" s="136">
        <v>0</v>
      </c>
      <c r="Q102" s="138">
        <f t="shared" si="16"/>
        <v>0</v>
      </c>
      <c r="R102" s="139">
        <f t="shared" si="17"/>
        <v>0</v>
      </c>
      <c r="S102" s="126" cm="1">
        <f t="array" ref="S102">_xlfn.IFS(E102="Air",R102,E102="Sea",M102,E102="Air+Sea",M102+R102)</f>
        <v>16</v>
      </c>
      <c r="T102" s="116"/>
      <c r="U102" s="29"/>
    </row>
    <row r="103" spans="1:21" x14ac:dyDescent="0.25">
      <c r="A103" s="1021"/>
      <c r="B103" s="142" t="s">
        <v>453</v>
      </c>
      <c r="C103" s="318" t="s">
        <v>451</v>
      </c>
      <c r="D103" s="150" t="s">
        <v>454</v>
      </c>
      <c r="E103" s="286" t="s">
        <v>11</v>
      </c>
      <c r="F103" s="311"/>
      <c r="G103" s="224">
        <v>70</v>
      </c>
      <c r="H103" s="225"/>
      <c r="I103" s="657"/>
      <c r="J103" s="334">
        <v>4</v>
      </c>
      <c r="K103" s="124">
        <v>5</v>
      </c>
      <c r="L103" s="124">
        <f t="shared" si="14"/>
        <v>280</v>
      </c>
      <c r="M103" s="125">
        <f t="shared" si="15"/>
        <v>56</v>
      </c>
      <c r="N103" s="658"/>
      <c r="O103" s="148"/>
      <c r="P103" s="136">
        <v>0</v>
      </c>
      <c r="Q103" s="138">
        <f t="shared" si="16"/>
        <v>0</v>
      </c>
      <c r="R103" s="139">
        <f t="shared" si="17"/>
        <v>0</v>
      </c>
      <c r="S103" s="126" cm="1">
        <f t="array" ref="S103">_xlfn.IFS(E103="Air",R103,E103="Sea",M103,E103="Air+Sea",M103+R103)</f>
        <v>56</v>
      </c>
      <c r="T103" s="116"/>
      <c r="U103" s="29"/>
    </row>
    <row r="104" spans="1:21" x14ac:dyDescent="0.25">
      <c r="A104" s="1021"/>
      <c r="B104" s="142"/>
      <c r="C104" s="318" t="s">
        <v>451</v>
      </c>
      <c r="D104" s="150" t="s">
        <v>455</v>
      </c>
      <c r="E104" s="286" t="s">
        <v>11</v>
      </c>
      <c r="F104" s="311"/>
      <c r="G104" s="224">
        <v>75</v>
      </c>
      <c r="H104" s="225"/>
      <c r="I104" s="657">
        <v>0.01</v>
      </c>
      <c r="J104" s="334">
        <v>4</v>
      </c>
      <c r="K104" s="124">
        <v>5</v>
      </c>
      <c r="L104" s="124">
        <f t="shared" si="14"/>
        <v>300</v>
      </c>
      <c r="M104" s="125">
        <f t="shared" si="15"/>
        <v>0.6</v>
      </c>
      <c r="N104" s="658"/>
      <c r="O104" s="148"/>
      <c r="P104" s="136">
        <v>0</v>
      </c>
      <c r="Q104" s="138">
        <f t="shared" si="16"/>
        <v>0</v>
      </c>
      <c r="R104" s="139">
        <f t="shared" si="17"/>
        <v>0</v>
      </c>
      <c r="S104" s="126" cm="1">
        <f t="array" ref="S104">_xlfn.IFS(E104="Air",R104,E104="Sea",M104,E104="Air+Sea",M104+R104)</f>
        <v>0.6</v>
      </c>
      <c r="T104" s="116"/>
      <c r="U104" s="29"/>
    </row>
    <row r="105" spans="1:21" x14ac:dyDescent="0.25">
      <c r="A105" s="1021"/>
      <c r="B105" s="142"/>
      <c r="C105" s="318" t="s">
        <v>496</v>
      </c>
      <c r="D105" s="150" t="s">
        <v>657</v>
      </c>
      <c r="E105" s="286" t="s">
        <v>11</v>
      </c>
      <c r="F105" s="311"/>
      <c r="G105" s="224">
        <v>75</v>
      </c>
      <c r="H105" s="225"/>
      <c r="I105" s="657"/>
      <c r="J105" s="334">
        <v>5</v>
      </c>
      <c r="K105" s="124">
        <v>5</v>
      </c>
      <c r="L105" s="124">
        <f t="shared" si="14"/>
        <v>375</v>
      </c>
      <c r="M105" s="125">
        <f t="shared" si="15"/>
        <v>75</v>
      </c>
      <c r="N105" s="658"/>
      <c r="O105" s="148"/>
      <c r="P105" s="136">
        <v>0</v>
      </c>
      <c r="Q105" s="138">
        <f t="shared" si="16"/>
        <v>0</v>
      </c>
      <c r="R105" s="139">
        <f t="shared" si="17"/>
        <v>0</v>
      </c>
      <c r="S105" s="126" cm="1">
        <f t="array" ref="S105">_xlfn.IFS(E105="Air",R105,E105="Sea",M105,E105="Air+Sea",M105+R105)</f>
        <v>75</v>
      </c>
      <c r="T105" s="116"/>
      <c r="U105" s="29"/>
    </row>
    <row r="106" spans="1:21" x14ac:dyDescent="0.25">
      <c r="A106" s="1021"/>
      <c r="B106" s="142"/>
      <c r="C106" s="318" t="s">
        <v>496</v>
      </c>
      <c r="D106" s="150" t="s">
        <v>457</v>
      </c>
      <c r="E106" s="286" t="s">
        <v>11</v>
      </c>
      <c r="F106" s="311"/>
      <c r="G106" s="224">
        <v>75</v>
      </c>
      <c r="H106" s="225"/>
      <c r="I106" s="657">
        <v>0.01</v>
      </c>
      <c r="J106" s="334">
        <v>5</v>
      </c>
      <c r="K106" s="124">
        <v>5</v>
      </c>
      <c r="L106" s="124">
        <f t="shared" si="14"/>
        <v>375</v>
      </c>
      <c r="M106" s="125">
        <f t="shared" si="15"/>
        <v>0.75</v>
      </c>
      <c r="N106" s="658"/>
      <c r="O106" s="148"/>
      <c r="P106" s="136">
        <v>0</v>
      </c>
      <c r="Q106" s="138">
        <f t="shared" si="16"/>
        <v>0</v>
      </c>
      <c r="R106" s="139">
        <f t="shared" si="17"/>
        <v>0</v>
      </c>
      <c r="S106" s="126" cm="1">
        <f t="array" ref="S106">_xlfn.IFS(E106="Air",R106,E106="Sea",M106,E106="Air+Sea",M106+R106)</f>
        <v>0.75</v>
      </c>
      <c r="T106" s="116"/>
      <c r="U106" s="29"/>
    </row>
    <row r="107" spans="1:21" x14ac:dyDescent="0.25">
      <c r="A107" s="1021"/>
      <c r="B107" s="142" t="s">
        <v>458</v>
      </c>
      <c r="C107" s="318" t="s">
        <v>451</v>
      </c>
      <c r="D107" s="150" t="s">
        <v>459</v>
      </c>
      <c r="E107" s="286" t="s">
        <v>11</v>
      </c>
      <c r="F107" s="311"/>
      <c r="G107" s="224">
        <v>5</v>
      </c>
      <c r="H107" s="225"/>
      <c r="I107" s="657"/>
      <c r="J107" s="334">
        <v>4</v>
      </c>
      <c r="K107" s="124">
        <v>5</v>
      </c>
      <c r="L107" s="124">
        <f t="shared" si="14"/>
        <v>20</v>
      </c>
      <c r="M107" s="125">
        <f t="shared" si="15"/>
        <v>4</v>
      </c>
      <c r="N107" s="658"/>
      <c r="O107" s="148"/>
      <c r="P107" s="136">
        <v>0</v>
      </c>
      <c r="Q107" s="138">
        <f t="shared" si="16"/>
        <v>0</v>
      </c>
      <c r="R107" s="139">
        <f t="shared" si="17"/>
        <v>0</v>
      </c>
      <c r="S107" s="126" cm="1">
        <f t="array" ref="S107">_xlfn.IFS(E107="Air",R107,E107="Sea",M107,E107="Air+Sea",M107+R107)</f>
        <v>4</v>
      </c>
      <c r="T107" s="116"/>
      <c r="U107" s="29"/>
    </row>
    <row r="108" spans="1:21" ht="16.5" customHeight="1" x14ac:dyDescent="0.25">
      <c r="A108" s="1021"/>
      <c r="B108" s="142"/>
      <c r="C108" s="318" t="s">
        <v>451</v>
      </c>
      <c r="D108" s="150" t="s">
        <v>460</v>
      </c>
      <c r="E108" s="286" t="s">
        <v>11</v>
      </c>
      <c r="F108" s="311"/>
      <c r="G108" s="224">
        <v>15</v>
      </c>
      <c r="H108" s="225"/>
      <c r="I108" s="657"/>
      <c r="J108" s="334">
        <v>4</v>
      </c>
      <c r="K108" s="124">
        <v>5</v>
      </c>
      <c r="L108" s="124">
        <f t="shared" si="14"/>
        <v>60</v>
      </c>
      <c r="M108" s="125">
        <f t="shared" si="15"/>
        <v>12</v>
      </c>
      <c r="N108" s="658"/>
      <c r="O108" s="148"/>
      <c r="P108" s="136">
        <v>0</v>
      </c>
      <c r="Q108" s="138">
        <f t="shared" si="16"/>
        <v>0</v>
      </c>
      <c r="R108" s="139">
        <f t="shared" si="17"/>
        <v>0</v>
      </c>
      <c r="S108" s="126" cm="1">
        <f t="array" ref="S108">_xlfn.IFS(E108="Air",R108,E108="Sea",M108,E108="Air+Sea",M108+R108)</f>
        <v>12</v>
      </c>
      <c r="T108" s="116"/>
      <c r="U108" s="29"/>
    </row>
    <row r="109" spans="1:21" x14ac:dyDescent="0.25">
      <c r="A109" s="1021"/>
      <c r="B109" s="142"/>
      <c r="C109" s="318" t="s">
        <v>451</v>
      </c>
      <c r="D109" s="150" t="s">
        <v>461</v>
      </c>
      <c r="E109" s="286" t="s">
        <v>11</v>
      </c>
      <c r="F109" s="311"/>
      <c r="G109" s="224">
        <v>30</v>
      </c>
      <c r="H109" s="225"/>
      <c r="I109" s="657"/>
      <c r="J109" s="334">
        <v>4</v>
      </c>
      <c r="K109" s="124">
        <v>5</v>
      </c>
      <c r="L109" s="124">
        <f t="shared" si="14"/>
        <v>120</v>
      </c>
      <c r="M109" s="125">
        <f t="shared" si="15"/>
        <v>24</v>
      </c>
      <c r="N109" s="658"/>
      <c r="O109" s="148"/>
      <c r="P109" s="136">
        <v>0</v>
      </c>
      <c r="Q109" s="138">
        <f t="shared" si="16"/>
        <v>0</v>
      </c>
      <c r="R109" s="139">
        <f t="shared" si="17"/>
        <v>0</v>
      </c>
      <c r="S109" s="126" cm="1">
        <f t="array" ref="S109">_xlfn.IFS(E109="Air",R109,E109="Sea",M109,E109="Air+Sea",M109+R109)</f>
        <v>24</v>
      </c>
      <c r="T109" s="116"/>
      <c r="U109" s="29"/>
    </row>
    <row r="110" spans="1:21" ht="30" x14ac:dyDescent="0.25">
      <c r="A110" s="1021"/>
      <c r="B110" s="142"/>
      <c r="C110" s="318" t="s">
        <v>451</v>
      </c>
      <c r="D110" s="150" t="s">
        <v>462</v>
      </c>
      <c r="E110" s="286" t="s">
        <v>11</v>
      </c>
      <c r="F110" s="311"/>
      <c r="G110" s="224">
        <v>5</v>
      </c>
      <c r="H110" s="225"/>
      <c r="I110" s="657"/>
      <c r="J110" s="334">
        <v>4</v>
      </c>
      <c r="K110" s="124">
        <v>5</v>
      </c>
      <c r="L110" s="124">
        <f t="shared" si="14"/>
        <v>20</v>
      </c>
      <c r="M110" s="125">
        <f t="shared" si="15"/>
        <v>4</v>
      </c>
      <c r="N110" s="658"/>
      <c r="O110" s="148"/>
      <c r="P110" s="136">
        <v>0</v>
      </c>
      <c r="Q110" s="138">
        <f t="shared" si="16"/>
        <v>0</v>
      </c>
      <c r="R110" s="139">
        <f t="shared" si="17"/>
        <v>0</v>
      </c>
      <c r="S110" s="126" cm="1">
        <f t="array" ref="S110">_xlfn.IFS(E110="Air",R110,E110="Sea",M110,E110="Air+Sea",M110+R110)</f>
        <v>4</v>
      </c>
      <c r="T110" s="116"/>
      <c r="U110" s="29"/>
    </row>
    <row r="111" spans="1:21" x14ac:dyDescent="0.25">
      <c r="A111" s="1021"/>
      <c r="B111" s="130" t="s">
        <v>463</v>
      </c>
      <c r="C111" s="131" t="s">
        <v>451</v>
      </c>
      <c r="D111" s="131" t="s">
        <v>464</v>
      </c>
      <c r="E111" s="131"/>
      <c r="F111" s="131"/>
      <c r="G111" s="132"/>
      <c r="H111" s="133"/>
      <c r="I111" s="134"/>
      <c r="J111" s="165"/>
      <c r="K111" s="136">
        <v>5</v>
      </c>
      <c r="L111" s="136">
        <f t="shared" si="14"/>
        <v>0</v>
      </c>
      <c r="M111" s="137">
        <f t="shared" si="15"/>
        <v>0</v>
      </c>
      <c r="N111" s="134"/>
      <c r="O111" s="148"/>
      <c r="P111" s="136">
        <v>0</v>
      </c>
      <c r="Q111" s="138">
        <f t="shared" si="16"/>
        <v>0</v>
      </c>
      <c r="R111" s="139">
        <f t="shared" si="17"/>
        <v>0</v>
      </c>
      <c r="S111" s="140" t="e" cm="1">
        <f t="array" ref="S111">_xlfn.IFS(E111="Air",R111,E111="Sea",M111,E111="Air+Sea",M111+R111)</f>
        <v>#N/A</v>
      </c>
      <c r="T111" s="116"/>
    </row>
    <row r="112" spans="1:21" x14ac:dyDescent="0.25">
      <c r="A112" s="1021"/>
      <c r="B112" s="313"/>
      <c r="C112" s="613" t="s">
        <v>451</v>
      </c>
      <c r="D112" s="283" t="s">
        <v>659</v>
      </c>
      <c r="E112" s="646" t="s">
        <v>11</v>
      </c>
      <c r="F112" s="314"/>
      <c r="G112" s="402">
        <v>30</v>
      </c>
      <c r="H112" s="411"/>
      <c r="I112" s="301"/>
      <c r="J112" s="702">
        <v>4</v>
      </c>
      <c r="K112" s="345">
        <v>5</v>
      </c>
      <c r="L112" s="345">
        <f t="shared" si="14"/>
        <v>120</v>
      </c>
      <c r="M112" s="346">
        <f t="shared" si="15"/>
        <v>24</v>
      </c>
      <c r="N112" s="134"/>
      <c r="O112" s="148"/>
      <c r="P112" s="136">
        <v>0</v>
      </c>
      <c r="Q112" s="138">
        <f t="shared" si="16"/>
        <v>0</v>
      </c>
      <c r="R112" s="139">
        <f t="shared" si="17"/>
        <v>0</v>
      </c>
      <c r="S112" s="350" cm="1">
        <f t="array" ref="S112">_xlfn.IFS(E112="Air",R112,E112="Sea",M112,E112="Air+Sea",M112+R112)</f>
        <v>24</v>
      </c>
      <c r="T112" s="116"/>
    </row>
    <row r="113" spans="1:21" x14ac:dyDescent="0.25">
      <c r="A113" s="1021"/>
      <c r="B113" s="142"/>
      <c r="C113" s="318" t="s">
        <v>451</v>
      </c>
      <c r="D113" s="150" t="s">
        <v>465</v>
      </c>
      <c r="E113" s="286" t="s">
        <v>11</v>
      </c>
      <c r="F113" s="311"/>
      <c r="G113" s="224">
        <v>40</v>
      </c>
      <c r="H113" s="225"/>
      <c r="I113" s="657"/>
      <c r="J113" s="334">
        <v>4</v>
      </c>
      <c r="K113" s="124">
        <v>5</v>
      </c>
      <c r="L113" s="124">
        <f t="shared" si="14"/>
        <v>160</v>
      </c>
      <c r="M113" s="125">
        <f t="shared" si="15"/>
        <v>32</v>
      </c>
      <c r="N113" s="658"/>
      <c r="O113" s="148"/>
      <c r="P113" s="136">
        <v>0</v>
      </c>
      <c r="Q113" s="138">
        <f t="shared" si="16"/>
        <v>0</v>
      </c>
      <c r="R113" s="139">
        <f t="shared" si="17"/>
        <v>0</v>
      </c>
      <c r="S113" s="126" cm="1">
        <f t="array" ref="S113">_xlfn.IFS(E113="Air",R113,E113="Sea",M113,E113="Air+Sea",M113+R113)</f>
        <v>32</v>
      </c>
      <c r="T113" s="116"/>
      <c r="U113" s="29"/>
    </row>
    <row r="114" spans="1:21" x14ac:dyDescent="0.25">
      <c r="A114" s="1021"/>
      <c r="B114" s="142"/>
      <c r="C114" s="318" t="s">
        <v>451</v>
      </c>
      <c r="D114" s="150" t="s">
        <v>466</v>
      </c>
      <c r="E114" s="286" t="s">
        <v>11</v>
      </c>
      <c r="F114" s="311"/>
      <c r="G114" s="224">
        <v>20</v>
      </c>
      <c r="H114" s="225"/>
      <c r="I114" s="657"/>
      <c r="J114" s="334">
        <v>4</v>
      </c>
      <c r="K114" s="124">
        <v>5</v>
      </c>
      <c r="L114" s="124">
        <f t="shared" si="14"/>
        <v>80</v>
      </c>
      <c r="M114" s="125">
        <f t="shared" si="15"/>
        <v>16</v>
      </c>
      <c r="N114" s="658"/>
      <c r="O114" s="148"/>
      <c r="P114" s="136">
        <v>0</v>
      </c>
      <c r="Q114" s="138">
        <f t="shared" si="16"/>
        <v>0</v>
      </c>
      <c r="R114" s="139">
        <f t="shared" si="17"/>
        <v>0</v>
      </c>
      <c r="S114" s="126" cm="1">
        <f t="array" ref="S114">_xlfn.IFS(E114="Air",R114,E114="Sea",M114,E114="Air+Sea",M114+R114)</f>
        <v>16</v>
      </c>
      <c r="T114" s="116"/>
      <c r="U114" s="29"/>
    </row>
    <row r="115" spans="1:21" ht="30" x14ac:dyDescent="0.25">
      <c r="A115" s="1021"/>
      <c r="B115" s="142" t="s">
        <v>467</v>
      </c>
      <c r="C115" s="318" t="s">
        <v>180</v>
      </c>
      <c r="D115" s="150" t="s">
        <v>240</v>
      </c>
      <c r="E115" s="286" t="s">
        <v>11</v>
      </c>
      <c r="F115" s="311"/>
      <c r="G115" s="224">
        <v>5</v>
      </c>
      <c r="H115" s="225"/>
      <c r="I115" s="657"/>
      <c r="J115" s="334">
        <v>5</v>
      </c>
      <c r="K115" s="124">
        <v>5</v>
      </c>
      <c r="L115" s="124">
        <f t="shared" si="14"/>
        <v>25</v>
      </c>
      <c r="M115" s="125">
        <f t="shared" si="15"/>
        <v>5</v>
      </c>
      <c r="N115" s="658"/>
      <c r="O115" s="148"/>
      <c r="P115" s="136">
        <v>0</v>
      </c>
      <c r="Q115" s="138">
        <f t="shared" si="16"/>
        <v>0</v>
      </c>
      <c r="R115" s="139">
        <f t="shared" si="17"/>
        <v>0</v>
      </c>
      <c r="S115" s="126" cm="1">
        <f t="array" ref="S115">_xlfn.IFS(E115="Air",R115,E115="Sea",M115,E115="Air+Sea",M115+R115)</f>
        <v>5</v>
      </c>
      <c r="T115" s="116"/>
      <c r="U115" s="29"/>
    </row>
    <row r="116" spans="1:21" x14ac:dyDescent="0.25">
      <c r="A116" s="1021"/>
      <c r="B116" s="142"/>
      <c r="C116" s="318" t="s">
        <v>180</v>
      </c>
      <c r="D116" s="150" t="s">
        <v>468</v>
      </c>
      <c r="E116" s="286" t="s">
        <v>11</v>
      </c>
      <c r="F116" s="311"/>
      <c r="G116" s="224">
        <v>25</v>
      </c>
      <c r="H116" s="225"/>
      <c r="I116" s="657"/>
      <c r="J116" s="334">
        <v>5</v>
      </c>
      <c r="K116" s="124">
        <v>5</v>
      </c>
      <c r="L116" s="124">
        <f t="shared" si="14"/>
        <v>125</v>
      </c>
      <c r="M116" s="125">
        <f t="shared" si="15"/>
        <v>25</v>
      </c>
      <c r="N116" s="658"/>
      <c r="O116" s="148"/>
      <c r="P116" s="136">
        <v>0</v>
      </c>
      <c r="Q116" s="138">
        <f t="shared" si="16"/>
        <v>0</v>
      </c>
      <c r="R116" s="139">
        <f t="shared" si="17"/>
        <v>0</v>
      </c>
      <c r="S116" s="126" cm="1">
        <f t="array" ref="S116">_xlfn.IFS(E116="Air",R116,E116="Sea",M116,E116="Air+Sea",M116+R116)</f>
        <v>25</v>
      </c>
      <c r="T116" s="116"/>
      <c r="U116" s="29"/>
    </row>
    <row r="117" spans="1:21" x14ac:dyDescent="0.25">
      <c r="A117" s="1021"/>
      <c r="B117" s="142"/>
      <c r="C117" s="318" t="s">
        <v>180</v>
      </c>
      <c r="D117" s="150" t="s">
        <v>469</v>
      </c>
      <c r="E117" s="286" t="s">
        <v>11</v>
      </c>
      <c r="F117" s="311"/>
      <c r="G117" s="224">
        <v>20</v>
      </c>
      <c r="H117" s="225"/>
      <c r="I117" s="657"/>
      <c r="J117" s="334">
        <v>5</v>
      </c>
      <c r="K117" s="124">
        <v>5</v>
      </c>
      <c r="L117" s="124">
        <f t="shared" si="14"/>
        <v>100</v>
      </c>
      <c r="M117" s="125">
        <f t="shared" si="15"/>
        <v>20</v>
      </c>
      <c r="N117" s="658"/>
      <c r="O117" s="148"/>
      <c r="P117" s="136">
        <v>0</v>
      </c>
      <c r="Q117" s="138">
        <f t="shared" si="16"/>
        <v>0</v>
      </c>
      <c r="R117" s="139">
        <f t="shared" si="17"/>
        <v>0</v>
      </c>
      <c r="S117" s="126" cm="1">
        <f t="array" ref="S117">_xlfn.IFS(E117="Air",R117,E117="Sea",M117,E117="Air+Sea",M117+R117)</f>
        <v>20</v>
      </c>
      <c r="T117" s="116"/>
      <c r="U117" s="29"/>
    </row>
    <row r="118" spans="1:21" ht="18" customHeight="1" x14ac:dyDescent="0.25">
      <c r="A118" s="1021"/>
      <c r="B118" s="142" t="s">
        <v>470</v>
      </c>
      <c r="C118" s="318" t="s">
        <v>399</v>
      </c>
      <c r="D118" s="150" t="s">
        <v>471</v>
      </c>
      <c r="E118" s="286" t="s">
        <v>11</v>
      </c>
      <c r="F118" s="318"/>
      <c r="G118" s="224">
        <v>45</v>
      </c>
      <c r="H118" s="225"/>
      <c r="I118" s="657"/>
      <c r="J118" s="334">
        <v>5</v>
      </c>
      <c r="K118" s="124">
        <v>5</v>
      </c>
      <c r="L118" s="124">
        <f t="shared" si="14"/>
        <v>225</v>
      </c>
      <c r="M118" s="125">
        <f t="shared" si="15"/>
        <v>45</v>
      </c>
      <c r="N118" s="658"/>
      <c r="O118" s="148"/>
      <c r="P118" s="136">
        <v>0</v>
      </c>
      <c r="Q118" s="138">
        <f t="shared" si="16"/>
        <v>0</v>
      </c>
      <c r="R118" s="139">
        <f t="shared" si="17"/>
        <v>0</v>
      </c>
      <c r="S118" s="126" cm="1">
        <f t="array" ref="S118">_xlfn.IFS(E118="Air",R118,E118="Sea",M118,E118="Air+Sea",M118+R118)</f>
        <v>45</v>
      </c>
      <c r="T118" s="116"/>
      <c r="U118" s="29"/>
    </row>
    <row r="119" spans="1:21" ht="18" customHeight="1" x14ac:dyDescent="0.25">
      <c r="A119" s="1021"/>
      <c r="B119" s="151" t="s">
        <v>410</v>
      </c>
      <c r="C119" s="152" t="s">
        <v>399</v>
      </c>
      <c r="D119" s="144" t="s">
        <v>411</v>
      </c>
      <c r="E119" s="152" t="s">
        <v>11</v>
      </c>
      <c r="F119" s="318"/>
      <c r="G119" s="224">
        <v>120</v>
      </c>
      <c r="H119" s="225"/>
      <c r="I119" s="657"/>
      <c r="J119" s="620">
        <v>0.5</v>
      </c>
      <c r="K119" s="124">
        <v>5</v>
      </c>
      <c r="L119" s="124">
        <f t="shared" si="14"/>
        <v>60</v>
      </c>
      <c r="M119" s="125">
        <f t="shared" si="15"/>
        <v>12</v>
      </c>
      <c r="N119" s="658"/>
      <c r="O119" s="148"/>
      <c r="P119" s="136">
        <v>0</v>
      </c>
      <c r="Q119" s="138">
        <f t="shared" si="16"/>
        <v>0</v>
      </c>
      <c r="R119" s="139">
        <f t="shared" si="17"/>
        <v>0</v>
      </c>
      <c r="S119" s="126" cm="1">
        <f t="array" ref="S119">_xlfn.IFS(E119="Air",R119,E119="Sea",M119,E119="Air+Sea",M119+R119)</f>
        <v>12</v>
      </c>
      <c r="T119" s="116"/>
      <c r="U119" s="29"/>
    </row>
    <row r="120" spans="1:21" ht="18" customHeight="1" x14ac:dyDescent="0.25">
      <c r="A120" s="1021"/>
      <c r="B120" s="151" t="s">
        <v>412</v>
      </c>
      <c r="C120" s="152" t="s">
        <v>413</v>
      </c>
      <c r="D120" s="144" t="s">
        <v>414</v>
      </c>
      <c r="E120" s="152" t="s">
        <v>11</v>
      </c>
      <c r="F120" s="318"/>
      <c r="G120" s="224">
        <v>120</v>
      </c>
      <c r="H120" s="225"/>
      <c r="I120" s="657"/>
      <c r="J120" s="620">
        <v>0.5</v>
      </c>
      <c r="K120" s="124">
        <v>5</v>
      </c>
      <c r="L120" s="124">
        <f t="shared" si="14"/>
        <v>60</v>
      </c>
      <c r="M120" s="125">
        <f t="shared" si="15"/>
        <v>12</v>
      </c>
      <c r="N120" s="658"/>
      <c r="O120" s="148"/>
      <c r="P120" s="136">
        <v>0</v>
      </c>
      <c r="Q120" s="138">
        <f t="shared" si="16"/>
        <v>0</v>
      </c>
      <c r="R120" s="139">
        <f t="shared" si="17"/>
        <v>0</v>
      </c>
      <c r="S120" s="126" cm="1">
        <f t="array" ref="S120">_xlfn.IFS(E120="Air",R120,E120="Sea",M120,E120="Air+Sea",M120+R120)</f>
        <v>12</v>
      </c>
      <c r="T120" s="116"/>
      <c r="U120" s="29"/>
    </row>
    <row r="121" spans="1:21" x14ac:dyDescent="0.25">
      <c r="A121" s="1021"/>
      <c r="B121" s="130"/>
      <c r="C121" s="131" t="s">
        <v>180</v>
      </c>
      <c r="D121" s="131" t="s">
        <v>472</v>
      </c>
      <c r="E121" s="131"/>
      <c r="F121" s="131"/>
      <c r="G121" s="132"/>
      <c r="H121" s="133"/>
      <c r="I121" s="134"/>
      <c r="J121" s="165"/>
      <c r="K121" s="136">
        <v>5</v>
      </c>
      <c r="L121" s="136">
        <f t="shared" si="14"/>
        <v>0</v>
      </c>
      <c r="M121" s="137">
        <f t="shared" si="15"/>
        <v>0</v>
      </c>
      <c r="N121" s="134"/>
      <c r="O121" s="148"/>
      <c r="P121" s="136">
        <v>0</v>
      </c>
      <c r="Q121" s="138">
        <f t="shared" si="16"/>
        <v>0</v>
      </c>
      <c r="R121" s="139">
        <f t="shared" si="17"/>
        <v>0</v>
      </c>
      <c r="S121" s="140" t="e" cm="1">
        <f t="array" ref="S121">_xlfn.IFS(E121="Air",R121,E121="Sea",M121,E121="Air+Sea",M121+R121)</f>
        <v>#N/A</v>
      </c>
      <c r="T121" s="116"/>
    </row>
    <row r="122" spans="1:21" x14ac:dyDescent="0.25">
      <c r="A122" s="1021"/>
      <c r="B122" s="130" t="s">
        <v>473</v>
      </c>
      <c r="C122" s="131" t="s">
        <v>474</v>
      </c>
      <c r="D122" s="131" t="s">
        <v>475</v>
      </c>
      <c r="E122" s="131"/>
      <c r="F122" s="131"/>
      <c r="G122" s="132"/>
      <c r="H122" s="133"/>
      <c r="I122" s="134"/>
      <c r="J122" s="165"/>
      <c r="K122" s="136">
        <v>5</v>
      </c>
      <c r="L122" s="136">
        <f t="shared" si="14"/>
        <v>0</v>
      </c>
      <c r="M122" s="137">
        <f t="shared" si="15"/>
        <v>0</v>
      </c>
      <c r="N122" s="134"/>
      <c r="O122" s="148"/>
      <c r="P122" s="136">
        <v>0</v>
      </c>
      <c r="Q122" s="138">
        <f t="shared" si="16"/>
        <v>0</v>
      </c>
      <c r="R122" s="139">
        <f t="shared" si="17"/>
        <v>0</v>
      </c>
      <c r="S122" s="140" t="e" cm="1">
        <f t="array" ref="S122">_xlfn.IFS(E122="Air",R122,E122="Sea",M122,E122="Air+Sea",M122+R122)</f>
        <v>#N/A</v>
      </c>
      <c r="T122" s="116"/>
    </row>
    <row r="123" spans="1:21" x14ac:dyDescent="0.25">
      <c r="A123" s="1021"/>
      <c r="B123" s="130"/>
      <c r="C123" s="131" t="s">
        <v>474</v>
      </c>
      <c r="D123" s="131" t="s">
        <v>476</v>
      </c>
      <c r="E123" s="131"/>
      <c r="F123" s="131"/>
      <c r="G123" s="132"/>
      <c r="H123" s="133"/>
      <c r="I123" s="134"/>
      <c r="J123" s="165"/>
      <c r="K123" s="136">
        <v>5</v>
      </c>
      <c r="L123" s="136">
        <f t="shared" si="14"/>
        <v>0</v>
      </c>
      <c r="M123" s="137">
        <f t="shared" si="15"/>
        <v>0</v>
      </c>
      <c r="N123" s="134"/>
      <c r="O123" s="148"/>
      <c r="P123" s="136">
        <v>0</v>
      </c>
      <c r="Q123" s="138">
        <f t="shared" si="16"/>
        <v>0</v>
      </c>
      <c r="R123" s="139">
        <f t="shared" si="17"/>
        <v>0</v>
      </c>
      <c r="S123" s="140" t="e" cm="1">
        <f t="array" ref="S123">_xlfn.IFS(E123="Air",R123,E123="Sea",M123,E123="Air+Sea",M123+R123)</f>
        <v>#N/A</v>
      </c>
      <c r="T123" s="116"/>
    </row>
    <row r="124" spans="1:21" x14ac:dyDescent="0.25">
      <c r="A124" s="1021"/>
      <c r="B124" s="130"/>
      <c r="C124" s="131" t="s">
        <v>402</v>
      </c>
      <c r="D124" s="131" t="s">
        <v>477</v>
      </c>
      <c r="E124" s="131"/>
      <c r="F124" s="131"/>
      <c r="G124" s="132"/>
      <c r="H124" s="133"/>
      <c r="I124" s="134"/>
      <c r="J124" s="165"/>
      <c r="K124" s="136">
        <v>5</v>
      </c>
      <c r="L124" s="136">
        <f t="shared" si="14"/>
        <v>0</v>
      </c>
      <c r="M124" s="137">
        <f t="shared" si="15"/>
        <v>0</v>
      </c>
      <c r="N124" s="134"/>
      <c r="O124" s="148"/>
      <c r="P124" s="136">
        <v>0</v>
      </c>
      <c r="Q124" s="138">
        <f t="shared" si="16"/>
        <v>0</v>
      </c>
      <c r="R124" s="139">
        <f t="shared" si="17"/>
        <v>0</v>
      </c>
      <c r="S124" s="140" t="e" cm="1">
        <f t="array" ref="S124">_xlfn.IFS(E124="Air",R124,E124="Sea",M124,E124="Air+Sea",M124+R124)</f>
        <v>#N/A</v>
      </c>
      <c r="T124" s="116"/>
    </row>
    <row r="125" spans="1:21" x14ac:dyDescent="0.25">
      <c r="A125" s="1021"/>
      <c r="B125" s="130"/>
      <c r="C125" s="131" t="s">
        <v>402</v>
      </c>
      <c r="D125" s="131" t="s">
        <v>478</v>
      </c>
      <c r="E125" s="131"/>
      <c r="F125" s="131"/>
      <c r="G125" s="132"/>
      <c r="H125" s="133"/>
      <c r="I125" s="134"/>
      <c r="J125" s="165"/>
      <c r="K125" s="136">
        <v>5</v>
      </c>
      <c r="L125" s="136">
        <f t="shared" si="14"/>
        <v>0</v>
      </c>
      <c r="M125" s="137">
        <f t="shared" si="15"/>
        <v>0</v>
      </c>
      <c r="N125" s="134"/>
      <c r="O125" s="148"/>
      <c r="P125" s="136">
        <v>0</v>
      </c>
      <c r="Q125" s="138">
        <f t="shared" si="16"/>
        <v>0</v>
      </c>
      <c r="R125" s="139">
        <f t="shared" si="17"/>
        <v>0</v>
      </c>
      <c r="S125" s="140" t="e" cm="1">
        <f t="array" ref="S125">_xlfn.IFS(E125="Air",R125,E125="Sea",M125,E125="Air+Sea",M125+R125)</f>
        <v>#N/A</v>
      </c>
      <c r="T125" s="116"/>
    </row>
    <row r="126" spans="1:21" x14ac:dyDescent="0.25">
      <c r="A126" s="1021"/>
      <c r="B126" s="130"/>
      <c r="C126" s="131" t="s">
        <v>402</v>
      </c>
      <c r="D126" s="131" t="s">
        <v>479</v>
      </c>
      <c r="E126" s="131"/>
      <c r="F126" s="131"/>
      <c r="G126" s="132"/>
      <c r="H126" s="133"/>
      <c r="I126" s="134"/>
      <c r="J126" s="165"/>
      <c r="K126" s="136">
        <v>5</v>
      </c>
      <c r="L126" s="136">
        <f t="shared" si="14"/>
        <v>0</v>
      </c>
      <c r="M126" s="137">
        <f t="shared" si="15"/>
        <v>0</v>
      </c>
      <c r="N126" s="134"/>
      <c r="O126" s="148"/>
      <c r="P126" s="136">
        <v>0</v>
      </c>
      <c r="Q126" s="138">
        <f t="shared" si="16"/>
        <v>0</v>
      </c>
      <c r="R126" s="139">
        <f t="shared" si="17"/>
        <v>0</v>
      </c>
      <c r="S126" s="140" t="e" cm="1">
        <f t="array" ref="S126">_xlfn.IFS(E126="Air",R126,E126="Sea",M126,E126="Air+Sea",M126+R126)</f>
        <v>#N/A</v>
      </c>
      <c r="T126" s="116"/>
    </row>
    <row r="127" spans="1:21" ht="15.75" thickBot="1" x14ac:dyDescent="0.3">
      <c r="A127" s="1022"/>
      <c r="B127" s="172"/>
      <c r="C127" s="173" t="s">
        <v>402</v>
      </c>
      <c r="D127" s="173" t="s">
        <v>480</v>
      </c>
      <c r="E127" s="173"/>
      <c r="F127" s="173"/>
      <c r="G127" s="174"/>
      <c r="H127" s="175"/>
      <c r="I127" s="718"/>
      <c r="J127" s="719"/>
      <c r="K127" s="245">
        <v>5</v>
      </c>
      <c r="L127" s="245">
        <f t="shared" si="14"/>
        <v>0</v>
      </c>
      <c r="M127" s="453">
        <f t="shared" si="15"/>
        <v>0</v>
      </c>
      <c r="N127" s="718"/>
      <c r="O127" s="660"/>
      <c r="P127" s="245">
        <v>0</v>
      </c>
      <c r="Q127" s="246">
        <f t="shared" si="16"/>
        <v>0</v>
      </c>
      <c r="R127" s="182">
        <f t="shared" si="17"/>
        <v>0</v>
      </c>
      <c r="S127" s="247" t="e" cm="1">
        <f t="array" ref="S127">_xlfn.IFS(E127="Air",R127,E127="Sea",M127,E127="Air+Sea",M127+R127)</f>
        <v>#N/A</v>
      </c>
      <c r="T127" s="116"/>
    </row>
    <row r="128" spans="1:21" ht="18.75" customHeight="1" x14ac:dyDescent="0.25">
      <c r="A128" s="248"/>
      <c r="B128" s="233"/>
      <c r="C128" s="233"/>
      <c r="D128" s="233"/>
      <c r="E128" s="233"/>
      <c r="F128" s="233"/>
      <c r="H128" s="233"/>
      <c r="I128" s="249"/>
      <c r="K128" s="251"/>
      <c r="L128" s="251"/>
      <c r="M128" s="252"/>
      <c r="N128" s="249"/>
      <c r="O128" s="259"/>
      <c r="P128" s="251"/>
      <c r="Q128" s="252"/>
      <c r="R128" s="252"/>
      <c r="S128" s="260"/>
      <c r="T128" s="116"/>
      <c r="U128" s="233"/>
    </row>
    <row r="129" spans="1:21" ht="18.75" customHeight="1" thickBot="1" x14ac:dyDescent="0.3">
      <c r="A129" s="258"/>
      <c r="B129" s="233"/>
      <c r="C129" s="233"/>
      <c r="D129" s="233"/>
      <c r="E129" s="233"/>
      <c r="F129" s="233"/>
      <c r="H129" s="233"/>
      <c r="I129" s="249"/>
      <c r="K129" s="251"/>
      <c r="L129" s="251"/>
      <c r="M129" s="252"/>
      <c r="N129" s="249"/>
      <c r="O129" s="259"/>
      <c r="P129" s="251"/>
      <c r="Q129" s="252"/>
      <c r="R129" s="252"/>
      <c r="S129" s="260"/>
      <c r="T129" s="116"/>
      <c r="U129" s="233"/>
    </row>
    <row r="130" spans="1:21" ht="36.75" customHeight="1" x14ac:dyDescent="0.25">
      <c r="A130" s="184"/>
      <c r="I130" s="191"/>
      <c r="J130" s="192" t="s">
        <v>481</v>
      </c>
      <c r="K130" s="193">
        <f>IF([2]Booking_SGN!$B$2="SGN",INDEX([2]!volume,MATCH($I$11,[2]!customer,0),MATCH([2]Booking_SGN!$C$3,[2]!week,0)),0)</f>
        <v>0</v>
      </c>
      <c r="L130" s="193">
        <f>SUM(L85:L129)</f>
        <v>3330</v>
      </c>
      <c r="M130" s="193">
        <f>SUM(M85:M129)</f>
        <v>469.35</v>
      </c>
      <c r="N130" s="191"/>
      <c r="O130" s="192" t="s">
        <v>481</v>
      </c>
      <c r="P130" s="661">
        <v>0</v>
      </c>
      <c r="Q130" s="661">
        <f>SUM(Q85:Q129)</f>
        <v>0</v>
      </c>
      <c r="R130" s="662">
        <f>SUM(R85:R129)</f>
        <v>0</v>
      </c>
      <c r="S130" s="261">
        <f t="shared" ref="S130:S135" si="18">R130+M130</f>
        <v>469.35</v>
      </c>
      <c r="T130" s="196"/>
    </row>
    <row r="131" spans="1:21" ht="15.75" thickBot="1" x14ac:dyDescent="0.3">
      <c r="B131" s="185"/>
      <c r="I131" s="191"/>
      <c r="J131" s="197" t="s">
        <v>430</v>
      </c>
      <c r="K131" s="198"/>
      <c r="L131" s="198"/>
      <c r="M131" s="263">
        <f>M130*K130/40/3600</f>
        <v>0</v>
      </c>
      <c r="N131" s="191"/>
      <c r="O131" s="197" t="s">
        <v>430</v>
      </c>
      <c r="P131" s="663"/>
      <c r="Q131" s="663"/>
      <c r="R131" s="664">
        <f>R130*P130/40/3600</f>
        <v>0</v>
      </c>
      <c r="S131" s="264">
        <f t="shared" si="18"/>
        <v>0</v>
      </c>
      <c r="T131" s="265"/>
    </row>
    <row r="132" spans="1:21" x14ac:dyDescent="0.25">
      <c r="B132" s="185"/>
      <c r="I132" s="191"/>
      <c r="J132" s="266"/>
      <c r="N132" s="191"/>
      <c r="O132" s="266"/>
      <c r="R132" s="267"/>
      <c r="S132" s="267"/>
    </row>
    <row r="133" spans="1:21" ht="15.75" thickBot="1" x14ac:dyDescent="0.3">
      <c r="B133" s="185"/>
      <c r="I133" s="191"/>
      <c r="J133" s="266"/>
      <c r="N133" s="191"/>
      <c r="O133" s="266"/>
      <c r="R133" s="267"/>
      <c r="S133" s="267"/>
    </row>
    <row r="134" spans="1:21" ht="45" x14ac:dyDescent="0.25">
      <c r="B134" s="185"/>
      <c r="I134" s="191"/>
      <c r="J134" s="192" t="s">
        <v>482</v>
      </c>
      <c r="K134" s="193">
        <f>IF([2]Booking_SGN!$B$2="SGN",INDEX([2]!volume,MATCH($I$11,[2]!customer,0),MATCH([2]Booking_SGN!$C$3,[2]!week,0)),0)</f>
        <v>0</v>
      </c>
      <c r="L134" s="193">
        <f>L130+L82</f>
        <v>12303.75</v>
      </c>
      <c r="M134" s="193">
        <f>M130+M82</f>
        <v>1446.5</v>
      </c>
      <c r="N134" s="191"/>
      <c r="O134" s="192" t="s">
        <v>482</v>
      </c>
      <c r="P134" s="193">
        <v>0</v>
      </c>
      <c r="Q134" s="193">
        <f>Q130+Q82</f>
        <v>420</v>
      </c>
      <c r="R134" s="194">
        <f>R130+R82</f>
        <v>0</v>
      </c>
      <c r="S134" s="261">
        <f t="shared" si="18"/>
        <v>1446.5</v>
      </c>
      <c r="T134" s="268"/>
    </row>
    <row r="135" spans="1:21" ht="15.75" thickBot="1" x14ac:dyDescent="0.3">
      <c r="B135" s="185"/>
      <c r="I135" s="191"/>
      <c r="J135" s="197" t="s">
        <v>483</v>
      </c>
      <c r="K135" s="198"/>
      <c r="L135" s="198"/>
      <c r="M135" s="263">
        <f>M131+M83</f>
        <v>0</v>
      </c>
      <c r="N135" s="191"/>
      <c r="O135" s="197" t="s">
        <v>483</v>
      </c>
      <c r="P135" s="198"/>
      <c r="Q135" s="198"/>
      <c r="R135" s="269">
        <f>R131+R83</f>
        <v>0</v>
      </c>
      <c r="S135" s="264">
        <f t="shared" si="18"/>
        <v>0</v>
      </c>
      <c r="T135" s="265"/>
    </row>
    <row r="136" spans="1:21" ht="15.75" thickBot="1" x14ac:dyDescent="0.3">
      <c r="I136" s="191"/>
      <c r="J136" s="266"/>
      <c r="N136" s="191"/>
      <c r="O136" s="266"/>
      <c r="R136" s="267"/>
      <c r="S136" s="267"/>
    </row>
    <row r="137" spans="1:21" x14ac:dyDescent="0.25">
      <c r="I137" s="191"/>
      <c r="J137" s="270" t="s">
        <v>484</v>
      </c>
      <c r="K137" s="271"/>
      <c r="L137" s="272"/>
      <c r="M137" s="272"/>
      <c r="N137" s="191"/>
      <c r="O137" s="270" t="s">
        <v>484</v>
      </c>
      <c r="P137" s="271"/>
      <c r="Q137" s="272"/>
      <c r="R137" s="273"/>
      <c r="S137" s="267"/>
    </row>
    <row r="138" spans="1:21" ht="15.75" thickBot="1" x14ac:dyDescent="0.3">
      <c r="I138" s="191"/>
      <c r="J138" s="274" t="s">
        <v>485</v>
      </c>
      <c r="K138" s="275"/>
      <c r="L138" s="276"/>
      <c r="M138" s="276"/>
      <c r="N138" s="191"/>
      <c r="O138" s="274" t="s">
        <v>485</v>
      </c>
      <c r="P138" s="275"/>
      <c r="Q138" s="276"/>
      <c r="R138" s="277"/>
      <c r="S138" s="204"/>
    </row>
    <row r="139" spans="1:21" ht="15.75" thickBot="1" x14ac:dyDescent="0.3">
      <c r="B139" s="59"/>
      <c r="C139" s="59"/>
      <c r="D139" s="59"/>
      <c r="I139" s="202"/>
      <c r="J139" s="203"/>
      <c r="K139" s="198"/>
      <c r="L139" s="198"/>
      <c r="M139" s="198"/>
      <c r="N139" s="202"/>
      <c r="O139" s="203"/>
      <c r="P139" s="198"/>
      <c r="Q139" s="198"/>
      <c r="R139" s="204"/>
      <c r="S139" s="278"/>
    </row>
  </sheetData>
  <sheetProtection algorithmName="SHA-512" hashValue="ZG/swW/dmcLS5klEbECHRdFd84s3G2Cj5KJekQmtaaZyix5UYZotQ3b769iy+C5jZBTkut7JV0Jj3FiBG/2DVg==" saltValue="kA8cMV/+90QQTZ7hpoFn0A==" spinCount="100000" sheet="1" objects="1" scenarios="1" insertRows="0" sort="0" autoFilter="0"/>
  <autoFilter ref="A12:V80" xr:uid="{3A6FE5DF-5A6E-492A-A5D8-70C9FDC8C185}"/>
  <mergeCells count="14">
    <mergeCell ref="A42:A60"/>
    <mergeCell ref="B47:B48"/>
    <mergeCell ref="A61:A64"/>
    <mergeCell ref="A65:A80"/>
    <mergeCell ref="A90:A127"/>
    <mergeCell ref="A26:A41"/>
    <mergeCell ref="B31:B32"/>
    <mergeCell ref="B35:B36"/>
    <mergeCell ref="B40:B41"/>
    <mergeCell ref="A10:S10"/>
    <mergeCell ref="I11:M11"/>
    <mergeCell ref="N11:R11"/>
    <mergeCell ref="A13:A25"/>
    <mergeCell ref="B14:B18"/>
  </mergeCells>
  <conditionalFormatting sqref="I13:I20 I26:I27 I29:I33 I35:I36 I40:I43 I45:I46 I49">
    <cfRule type="notContainsBlanks" dxfId="43" priority="4">
      <formula>LEN(TRIM(I13))&gt;0</formula>
    </cfRule>
  </conditionalFormatting>
  <conditionalFormatting sqref="I22">
    <cfRule type="notContainsBlanks" dxfId="42" priority="3">
      <formula>LEN(TRIM(I22))&gt;0</formula>
    </cfRule>
  </conditionalFormatting>
  <conditionalFormatting sqref="N13:N129 I53:I129">
    <cfRule type="notContainsBlanks" dxfId="41" priority="1">
      <formula>LEN(TRIM(I13))&gt;0</formula>
    </cfRule>
  </conditionalFormatting>
  <dataValidations count="5">
    <dataValidation type="list" allowBlank="1" showInputMessage="1" showErrorMessage="1" sqref="C12:C85 C88:C128" xr:uid="{E256FDA7-D928-4C0F-A33B-F7F0356B003A}">
      <formula1>"Reporting, APLL BK, Carrier BK, VOY, SPR/BOH, CLP, MBL, DN, Vendor, Email, Call, Shipment, BA, SAP &amp; GFF PO, Bill, COO, Times, Container, SI, BL, FCR, PO"</formula1>
    </dataValidation>
    <dataValidation type="list" allowBlank="1" showInputMessage="1" showErrorMessage="1" sqref="C136 C140:C1048576 C11 C129:C130" xr:uid="{48241A3E-ADCC-4F2E-B523-403872C8BB3B}">
      <formula1>"Reporting, APLL BK, Carrier BK, VOY, SPR/BOH, CLP, MBL, DN, Vendor, Email, Call, Shipment, BA, SAP &amp; GFF PO, Bill, COO, Times, Container, SI, BL"</formula1>
    </dataValidation>
    <dataValidation type="list" allowBlank="1" showInputMessage="1" showErrorMessage="1" sqref="C132:C135 B5:B8" xr:uid="{7C1BCAA7-4BAC-4B60-8582-7660847854B5}">
      <formula1>"Reporting, APLL BK, Carrier BK, VOY, SPR/BOH, CLP, MBL, DN, Vendor, Email, Call, Shipment, BA, SAP &amp; GFF PO, Bill, COO, Times"</formula1>
    </dataValidation>
    <dataValidation type="list" allowBlank="1" showInputMessage="1" showErrorMessage="1" sqref="F132:F136 D5:E8 E11:E1048576" xr:uid="{E17AB76F-E3C1-4245-BC35-279C823A21B7}">
      <formula1>"Air,Sea,Air+Sea"</formula1>
    </dataValidation>
    <dataValidation type="list" allowBlank="1" showInputMessage="1" showErrorMessage="1" sqref="C86:C89" xr:uid="{35AAFA5D-7758-4EBD-A681-2A91CBA3620F}">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7306-AF51-4D30-AA1C-236F9C043FDB}">
  <sheetPr codeName="Sheet23">
    <tabColor rgb="FF92D050"/>
  </sheetPr>
  <dimension ref="A1:V160"/>
  <sheetViews>
    <sheetView showGridLines="0" topLeftCell="A57" zoomScale="55" zoomScaleNormal="55" zoomScaleSheetLayoutView="55" workbookViewId="0">
      <selection activeCell="N89" sqref="N89"/>
    </sheetView>
  </sheetViews>
  <sheetFormatPr defaultColWidth="9.140625" defaultRowHeight="15" x14ac:dyDescent="0.25"/>
  <cols>
    <col min="1" max="1" width="15.5703125" style="809" customWidth="1"/>
    <col min="2" max="2" width="26.85546875" style="616" customWidth="1"/>
    <col min="3" max="3" width="16.42578125" style="616" customWidth="1"/>
    <col min="4" max="4" width="52.5703125" style="616" customWidth="1"/>
    <col min="5" max="5" width="25.140625" style="616" customWidth="1"/>
    <col min="6" max="6" width="11.5703125" style="616" customWidth="1"/>
    <col min="7" max="7" width="11.5703125" style="655" customWidth="1"/>
    <col min="8" max="8" width="33.42578125" style="617" customWidth="1"/>
    <col min="9" max="9" width="18.85546875" style="828" customWidth="1"/>
    <col min="10" max="10" width="25.42578125" style="802" customWidth="1"/>
    <col min="11" max="11" width="20.5703125" style="814" customWidth="1"/>
    <col min="12" max="12" width="34" style="814" customWidth="1"/>
    <col min="13" max="13" width="24.85546875" style="814" customWidth="1"/>
    <col min="14" max="14" width="18.85546875" style="828" customWidth="1"/>
    <col min="15" max="15" width="23.42578125" style="802" customWidth="1"/>
    <col min="16" max="16" width="22.5703125" style="814" customWidth="1"/>
    <col min="17" max="17" width="34" style="814" customWidth="1"/>
    <col min="18" max="19" width="24.85546875" style="814" customWidth="1"/>
    <col min="20" max="20" width="24.85546875" style="618" customWidth="1"/>
    <col min="21" max="16384" width="9.140625" style="618"/>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x14ac:dyDescent="0.25">
      <c r="A4" s="70" t="s">
        <v>339</v>
      </c>
      <c r="B4" s="52"/>
      <c r="C4" s="52" t="s">
        <v>340</v>
      </c>
      <c r="D4" s="52"/>
      <c r="E4" s="52" t="s">
        <v>341</v>
      </c>
      <c r="F4" s="52" t="s">
        <v>342</v>
      </c>
      <c r="G4" s="72"/>
      <c r="H4" s="73"/>
      <c r="I4" s="74"/>
      <c r="J4" s="69"/>
      <c r="K4" s="69"/>
      <c r="L4" s="69"/>
      <c r="M4" s="69"/>
      <c r="N4" s="68"/>
      <c r="O4" s="69"/>
      <c r="P4" s="69"/>
      <c r="Q4" s="69"/>
      <c r="R4" s="69"/>
      <c r="S4" s="69"/>
    </row>
    <row r="5" spans="1:21" s="58" customFormat="1" x14ac:dyDescent="0.25">
      <c r="A5" s="75"/>
      <c r="B5" s="76"/>
      <c r="C5" s="53" t="s">
        <v>343</v>
      </c>
      <c r="D5" s="53"/>
      <c r="E5" s="53"/>
      <c r="F5" s="53" t="s">
        <v>344</v>
      </c>
      <c r="G5" s="67"/>
      <c r="I5" s="78"/>
      <c r="J5" s="69"/>
      <c r="K5" s="69"/>
      <c r="L5" s="69"/>
      <c r="M5" s="69"/>
      <c r="N5" s="68"/>
      <c r="O5" s="69"/>
      <c r="P5" s="69"/>
      <c r="Q5" s="69"/>
      <c r="R5" s="69"/>
      <c r="S5" s="69"/>
    </row>
    <row r="6" spans="1:21" s="58" customFormat="1" x14ac:dyDescent="0.25">
      <c r="A6" s="75"/>
      <c r="B6" s="79"/>
      <c r="C6" s="53" t="s">
        <v>345</v>
      </c>
      <c r="D6" s="53"/>
      <c r="E6" s="53"/>
      <c r="F6" s="53" t="s">
        <v>346</v>
      </c>
      <c r="G6" s="67"/>
      <c r="I6" s="78"/>
      <c r="J6" s="69"/>
      <c r="K6" s="69"/>
      <c r="L6" s="69"/>
      <c r="M6" s="69"/>
      <c r="N6" s="68"/>
      <c r="O6" s="69"/>
      <c r="P6" s="69"/>
      <c r="Q6" s="69"/>
      <c r="R6" s="69"/>
      <c r="S6" s="69"/>
    </row>
    <row r="7" spans="1:21" s="58" customFormat="1" x14ac:dyDescent="0.25">
      <c r="A7" s="75"/>
      <c r="B7" s="80"/>
      <c r="C7" s="53" t="s">
        <v>347</v>
      </c>
      <c r="D7" s="53"/>
      <c r="E7" s="53"/>
      <c r="F7" s="53" t="s">
        <v>348</v>
      </c>
      <c r="G7" s="67"/>
      <c r="I7" s="78"/>
      <c r="J7" s="69"/>
      <c r="K7" s="69"/>
      <c r="L7" s="69"/>
      <c r="M7" s="69"/>
      <c r="N7" s="68"/>
      <c r="O7" s="69"/>
      <c r="P7" s="69"/>
      <c r="Q7" s="69"/>
      <c r="R7" s="69"/>
      <c r="S7" s="69"/>
    </row>
    <row r="8" spans="1:21" s="58" customFormat="1" ht="15.75" thickBot="1" x14ac:dyDescent="0.3">
      <c r="A8" s="81"/>
      <c r="B8" s="82"/>
      <c r="C8" s="54" t="s">
        <v>349</v>
      </c>
      <c r="D8" s="54"/>
      <c r="E8" s="54"/>
      <c r="F8" s="54" t="s">
        <v>674</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20</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ATS - Sea</v>
      </c>
      <c r="J11" s="1029"/>
      <c r="K11" s="1029"/>
      <c r="L11" s="1029"/>
      <c r="M11" s="1030"/>
      <c r="N11" s="1028" t="str">
        <f>_xlfn.CONCAT($A$10," ","-"," ","Air")</f>
        <v>ATS - Air</v>
      </c>
      <c r="O11" s="1029"/>
      <c r="P11" s="1029"/>
      <c r="Q11" s="1029"/>
      <c r="R11" s="1030"/>
      <c r="S11" s="89" t="s">
        <v>352</v>
      </c>
      <c r="T11" s="53"/>
    </row>
    <row r="12" spans="1:21" s="58" customFormat="1" ht="15.75" thickBot="1" x14ac:dyDescent="0.3">
      <c r="A12" s="591" t="s">
        <v>353</v>
      </c>
      <c r="B12" s="592" t="s">
        <v>354</v>
      </c>
      <c r="C12" s="593" t="s">
        <v>355</v>
      </c>
      <c r="D12" s="488" t="s">
        <v>356</v>
      </c>
      <c r="E12" s="488" t="s">
        <v>357</v>
      </c>
      <c r="F12" s="488" t="s">
        <v>358</v>
      </c>
      <c r="G12" s="490" t="s">
        <v>359</v>
      </c>
      <c r="H12" s="491"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62" t="s">
        <v>366</v>
      </c>
      <c r="B13" s="737" t="s">
        <v>112</v>
      </c>
      <c r="C13" s="502" t="s">
        <v>308</v>
      </c>
      <c r="D13" s="502" t="s">
        <v>114</v>
      </c>
      <c r="E13" s="502"/>
      <c r="F13" s="502"/>
      <c r="G13" s="503"/>
      <c r="H13" s="525"/>
      <c r="I13" s="836"/>
      <c r="J13" s="755">
        <v>5</v>
      </c>
      <c r="K13" s="756">
        <v>18</v>
      </c>
      <c r="L13" s="756">
        <f t="shared" ref="L13" si="0">IF(C13="APLL BK",G13,G13*J13)</f>
        <v>0</v>
      </c>
      <c r="M13" s="758">
        <f>IFERROR(IF(OR(E13="Sea",E13="Air+Sea"),IF(C13="APLL BK",G13*IF(I13="",1,I13),L13/K13*IF(I13="",1,I13)),0),0)</f>
        <v>0</v>
      </c>
      <c r="N13" s="510"/>
      <c r="O13" s="830"/>
      <c r="P13" s="756">
        <v>0</v>
      </c>
      <c r="Q13" s="218">
        <f t="shared" ref="Q13" si="1">IF(C13="APLL BK",G13,G13*O13)</f>
        <v>0</v>
      </c>
      <c r="R13" s="758">
        <f>IFERROR(IF(OR(E13="Air",E13="Air+Sea"),IF(C13="APLL BK",G13*IF(N13="",1,N13),Q13/P13*IF(N13="",1,N13)),0),0)</f>
        <v>0</v>
      </c>
      <c r="S13" s="759" t="e" cm="1">
        <f t="array" ref="S13">_xlfn.IFS(E13="Air",R13,E13="Sea",M13,E13="Air+Sea",M13+R13)</f>
        <v>#N/A</v>
      </c>
      <c r="T13" s="740"/>
    </row>
    <row r="14" spans="1:21" x14ac:dyDescent="0.25">
      <c r="A14" s="1063"/>
      <c r="B14" s="1058" t="s">
        <v>367</v>
      </c>
      <c r="C14" s="120" t="s">
        <v>308</v>
      </c>
      <c r="D14" s="120" t="s">
        <v>368</v>
      </c>
      <c r="E14" s="282" t="s">
        <v>11</v>
      </c>
      <c r="F14" s="120"/>
      <c r="G14" s="121">
        <v>75</v>
      </c>
      <c r="H14" s="232"/>
      <c r="I14" s="514"/>
      <c r="J14" s="741">
        <v>5</v>
      </c>
      <c r="K14" s="742">
        <v>18</v>
      </c>
      <c r="L14" s="742">
        <f t="shared" ref="L14:L77" si="2">IF(C14="APLL BK",G14,G14*J14)</f>
        <v>375</v>
      </c>
      <c r="M14" s="743">
        <f t="shared" ref="M14:M77" si="3">IFERROR(IF(OR(E14="Sea",E14="Air+Sea"),IF(C14="APLL BK",G14*IF(I14="",1,I14),L14/K14*IF(I14="",1,I14)),0),0)</f>
        <v>20.833333333333332</v>
      </c>
      <c r="N14" s="456"/>
      <c r="O14" s="829"/>
      <c r="P14" s="744">
        <v>0</v>
      </c>
      <c r="Q14" s="365">
        <f t="shared" ref="Q14:Q77" si="4">IF(C14="APLL BK",G14,G14*O14)</f>
        <v>0</v>
      </c>
      <c r="R14" s="745">
        <f t="shared" ref="R14:R77" si="5">IFERROR(IF(OR(E14="Air",E14="Air+Sea"),IF(C14="APLL BK",G14*IF(N14="",1,N14),Q14/P14*IF(N14="",1,N14)),0),0)</f>
        <v>0</v>
      </c>
      <c r="S14" s="772" cm="1">
        <f t="array" ref="S14">_xlfn.IFS(E14="Air",R14,E14="Sea",M14,E14="Air+Sea",M14+R14)</f>
        <v>20.833333333333332</v>
      </c>
      <c r="T14" s="740"/>
    </row>
    <row r="15" spans="1:21" x14ac:dyDescent="0.25">
      <c r="A15" s="1063"/>
      <c r="B15" s="1058"/>
      <c r="C15" s="131" t="s">
        <v>308</v>
      </c>
      <c r="D15" s="131" t="s">
        <v>369</v>
      </c>
      <c r="E15" s="131" t="s">
        <v>11</v>
      </c>
      <c r="F15" s="131"/>
      <c r="G15" s="132">
        <v>90</v>
      </c>
      <c r="H15" s="133"/>
      <c r="I15" s="418"/>
      <c r="J15" s="746">
        <v>5</v>
      </c>
      <c r="K15" s="744">
        <v>18</v>
      </c>
      <c r="L15" s="744">
        <f t="shared" si="2"/>
        <v>450</v>
      </c>
      <c r="M15" s="745">
        <f t="shared" si="3"/>
        <v>25</v>
      </c>
      <c r="N15" s="456"/>
      <c r="O15" s="829"/>
      <c r="P15" s="744">
        <v>0</v>
      </c>
      <c r="Q15" s="365">
        <f t="shared" si="4"/>
        <v>0</v>
      </c>
      <c r="R15" s="745">
        <f t="shared" si="5"/>
        <v>0</v>
      </c>
      <c r="S15" s="772" cm="1">
        <f t="array" ref="S15">_xlfn.IFS(E15="Air",R15,E15="Sea",M15,E15="Air+Sea",M15+R15)</f>
        <v>25</v>
      </c>
      <c r="T15" s="740"/>
    </row>
    <row r="16" spans="1:21" x14ac:dyDescent="0.25">
      <c r="A16" s="1063"/>
      <c r="B16" s="1058"/>
      <c r="C16" s="131" t="s">
        <v>487</v>
      </c>
      <c r="D16" s="131" t="s">
        <v>370</v>
      </c>
      <c r="E16" s="131" t="s">
        <v>11</v>
      </c>
      <c r="F16" s="131"/>
      <c r="G16" s="132">
        <v>6</v>
      </c>
      <c r="H16" s="133"/>
      <c r="I16" s="418"/>
      <c r="J16" s="746">
        <v>120</v>
      </c>
      <c r="K16" s="744">
        <v>18</v>
      </c>
      <c r="L16" s="744">
        <f t="shared" si="2"/>
        <v>720</v>
      </c>
      <c r="M16" s="745">
        <f t="shared" si="3"/>
        <v>40</v>
      </c>
      <c r="N16" s="456"/>
      <c r="O16" s="366"/>
      <c r="P16" s="744">
        <v>0</v>
      </c>
      <c r="Q16" s="365">
        <f t="shared" si="4"/>
        <v>0</v>
      </c>
      <c r="R16" s="745">
        <f t="shared" si="5"/>
        <v>0</v>
      </c>
      <c r="S16" s="772" cm="1">
        <f t="array" ref="S16">_xlfn.IFS(E16="Air",R16,E16="Sea",M16,E16="Air+Sea",M16+R16)</f>
        <v>40</v>
      </c>
      <c r="T16" s="740"/>
    </row>
    <row r="17" spans="1:20" x14ac:dyDescent="0.25">
      <c r="A17" s="1063"/>
      <c r="B17" s="1058"/>
      <c r="C17" s="131" t="s">
        <v>308</v>
      </c>
      <c r="D17" s="131" t="s">
        <v>371</v>
      </c>
      <c r="E17" s="131" t="s">
        <v>11</v>
      </c>
      <c r="F17" s="131"/>
      <c r="G17" s="132">
        <v>450</v>
      </c>
      <c r="H17" s="133"/>
      <c r="I17" s="418"/>
      <c r="J17" s="746">
        <v>5</v>
      </c>
      <c r="K17" s="744">
        <v>18</v>
      </c>
      <c r="L17" s="744">
        <f t="shared" si="2"/>
        <v>2250</v>
      </c>
      <c r="M17" s="745">
        <f t="shared" si="3"/>
        <v>125</v>
      </c>
      <c r="N17" s="456"/>
      <c r="O17" s="829"/>
      <c r="P17" s="744">
        <v>0</v>
      </c>
      <c r="Q17" s="365">
        <f t="shared" si="4"/>
        <v>0</v>
      </c>
      <c r="R17" s="745">
        <f t="shared" si="5"/>
        <v>0</v>
      </c>
      <c r="S17" s="772" cm="1">
        <f t="array" ref="S17">_xlfn.IFS(E17="Air",R17,E17="Sea",M17,E17="Air+Sea",M17+R17)</f>
        <v>125</v>
      </c>
      <c r="T17" s="740"/>
    </row>
    <row r="18" spans="1:20" x14ac:dyDescent="0.25">
      <c r="A18" s="1063"/>
      <c r="B18" s="1058"/>
      <c r="C18" s="131" t="s">
        <v>308</v>
      </c>
      <c r="D18" s="131" t="s">
        <v>372</v>
      </c>
      <c r="E18" s="131" t="s">
        <v>11</v>
      </c>
      <c r="F18" s="131"/>
      <c r="G18" s="132">
        <v>300</v>
      </c>
      <c r="H18" s="133"/>
      <c r="I18" s="418"/>
      <c r="J18" s="746">
        <v>5</v>
      </c>
      <c r="K18" s="744">
        <v>18</v>
      </c>
      <c r="L18" s="744">
        <f t="shared" si="2"/>
        <v>1500</v>
      </c>
      <c r="M18" s="745">
        <f t="shared" si="3"/>
        <v>83.333333333333329</v>
      </c>
      <c r="N18" s="456"/>
      <c r="O18" s="829"/>
      <c r="P18" s="744">
        <v>0</v>
      </c>
      <c r="Q18" s="365">
        <f t="shared" si="4"/>
        <v>0</v>
      </c>
      <c r="R18" s="745">
        <f t="shared" si="5"/>
        <v>0</v>
      </c>
      <c r="S18" s="772" cm="1">
        <f t="array" ref="S18">_xlfn.IFS(E18="Air",R18,E18="Sea",M18,E18="Air+Sea",M18+R18)</f>
        <v>83.333333333333329</v>
      </c>
      <c r="T18" s="740"/>
    </row>
    <row r="19" spans="1:20" x14ac:dyDescent="0.25">
      <c r="A19" s="1063"/>
      <c r="B19" s="459" t="s">
        <v>123</v>
      </c>
      <c r="C19" s="120" t="s">
        <v>308</v>
      </c>
      <c r="D19" s="127" t="s">
        <v>124</v>
      </c>
      <c r="E19" s="282" t="s">
        <v>11</v>
      </c>
      <c r="F19" s="120">
        <v>350</v>
      </c>
      <c r="G19" s="121">
        <v>110</v>
      </c>
      <c r="H19" s="232"/>
      <c r="I19" s="514"/>
      <c r="J19" s="741">
        <v>5</v>
      </c>
      <c r="K19" s="742">
        <v>18</v>
      </c>
      <c r="L19" s="742">
        <f t="shared" si="2"/>
        <v>550</v>
      </c>
      <c r="M19" s="743">
        <f t="shared" si="3"/>
        <v>30.555555555555557</v>
      </c>
      <c r="N19" s="456"/>
      <c r="O19" s="829"/>
      <c r="P19" s="744">
        <v>0</v>
      </c>
      <c r="Q19" s="365">
        <f t="shared" si="4"/>
        <v>0</v>
      </c>
      <c r="R19" s="745">
        <f t="shared" si="5"/>
        <v>0</v>
      </c>
      <c r="S19" s="772" cm="1">
        <f t="array" ref="S19">_xlfn.IFS(E19="Air",R19,E19="Sea",M19,E19="Air+Sea",M19+R19)</f>
        <v>30.555555555555557</v>
      </c>
      <c r="T19" s="740"/>
    </row>
    <row r="20" spans="1:20" x14ac:dyDescent="0.25">
      <c r="A20" s="1063"/>
      <c r="B20" s="1058" t="s">
        <v>131</v>
      </c>
      <c r="C20" s="120" t="s">
        <v>373</v>
      </c>
      <c r="D20" s="127" t="s">
        <v>133</v>
      </c>
      <c r="E20" s="282" t="s">
        <v>11</v>
      </c>
      <c r="F20" s="120">
        <v>125</v>
      </c>
      <c r="G20" s="121">
        <v>37</v>
      </c>
      <c r="H20" s="232" t="s">
        <v>718</v>
      </c>
      <c r="I20" s="514"/>
      <c r="J20" s="741">
        <v>1</v>
      </c>
      <c r="K20" s="742">
        <v>18</v>
      </c>
      <c r="L20" s="742">
        <f t="shared" si="2"/>
        <v>37</v>
      </c>
      <c r="M20" s="743">
        <f t="shared" si="3"/>
        <v>2.0555555555555554</v>
      </c>
      <c r="N20" s="456"/>
      <c r="O20" s="366"/>
      <c r="P20" s="744">
        <v>0</v>
      </c>
      <c r="Q20" s="365">
        <f t="shared" si="4"/>
        <v>0</v>
      </c>
      <c r="R20" s="745">
        <f t="shared" si="5"/>
        <v>0</v>
      </c>
      <c r="S20" s="772" cm="1">
        <f t="array" ref="S20">_xlfn.IFS(E20="Air",R20,E20="Sea",M20,E20="Air+Sea",M20+R20)</f>
        <v>2.0555555555555554</v>
      </c>
      <c r="T20" s="740"/>
    </row>
    <row r="21" spans="1:20" x14ac:dyDescent="0.25">
      <c r="A21" s="1063"/>
      <c r="B21" s="1058"/>
      <c r="C21" s="120" t="s">
        <v>373</v>
      </c>
      <c r="D21" s="314" t="s">
        <v>719</v>
      </c>
      <c r="E21" s="282" t="s">
        <v>11</v>
      </c>
      <c r="F21" s="282">
        <v>60</v>
      </c>
      <c r="G21" s="402">
        <v>60</v>
      </c>
      <c r="H21" s="411" t="s">
        <v>720</v>
      </c>
      <c r="I21" s="512">
        <v>0.1</v>
      </c>
      <c r="J21" s="747">
        <v>1</v>
      </c>
      <c r="K21" s="748">
        <v>18</v>
      </c>
      <c r="L21" s="748">
        <f t="shared" si="2"/>
        <v>60</v>
      </c>
      <c r="M21" s="749">
        <f t="shared" si="3"/>
        <v>0.33333333333333337</v>
      </c>
      <c r="N21" s="456"/>
      <c r="O21" s="366"/>
      <c r="P21" s="744">
        <v>0</v>
      </c>
      <c r="Q21" s="365">
        <f t="shared" si="4"/>
        <v>0</v>
      </c>
      <c r="R21" s="745">
        <f t="shared" si="5"/>
        <v>0</v>
      </c>
      <c r="S21" s="788" cm="1">
        <f t="array" ref="S21">_xlfn.IFS(E21="Air",R21,E21="Sea",M21,E21="Air+Sea",M21+R21)</f>
        <v>0.33333333333333337</v>
      </c>
      <c r="T21" s="740"/>
    </row>
    <row r="22" spans="1:20" x14ac:dyDescent="0.25">
      <c r="A22" s="1063"/>
      <c r="B22" s="1057" t="s">
        <v>141</v>
      </c>
      <c r="C22" s="131" t="s">
        <v>373</v>
      </c>
      <c r="D22" s="131" t="s">
        <v>374</v>
      </c>
      <c r="E22" s="131"/>
      <c r="F22" s="131"/>
      <c r="G22" s="132"/>
      <c r="H22" s="133"/>
      <c r="I22" s="418"/>
      <c r="J22" s="746"/>
      <c r="K22" s="744">
        <v>18</v>
      </c>
      <c r="L22" s="744">
        <f t="shared" si="2"/>
        <v>0</v>
      </c>
      <c r="M22" s="745">
        <f t="shared" si="3"/>
        <v>0</v>
      </c>
      <c r="N22" s="456"/>
      <c r="O22" s="366"/>
      <c r="P22" s="744">
        <v>0</v>
      </c>
      <c r="Q22" s="365">
        <f t="shared" si="4"/>
        <v>0</v>
      </c>
      <c r="R22" s="745">
        <f t="shared" si="5"/>
        <v>0</v>
      </c>
      <c r="S22" s="763" t="e" cm="1">
        <f t="array" ref="S22">_xlfn.IFS(E22="Air",R22,E22="Sea",M22,E22="Air+Sea",M22+R22)</f>
        <v>#N/A</v>
      </c>
      <c r="T22" s="740"/>
    </row>
    <row r="23" spans="1:20" x14ac:dyDescent="0.25">
      <c r="A23" s="1063"/>
      <c r="B23" s="1057"/>
      <c r="C23" s="131" t="s">
        <v>373</v>
      </c>
      <c r="D23" s="131" t="s">
        <v>143</v>
      </c>
      <c r="E23" s="131"/>
      <c r="F23" s="131"/>
      <c r="G23" s="132"/>
      <c r="H23" s="133"/>
      <c r="I23" s="418"/>
      <c r="J23" s="746"/>
      <c r="K23" s="744">
        <v>18</v>
      </c>
      <c r="L23" s="744">
        <f t="shared" si="2"/>
        <v>0</v>
      </c>
      <c r="M23" s="745">
        <f t="shared" si="3"/>
        <v>0</v>
      </c>
      <c r="N23" s="456"/>
      <c r="O23" s="366"/>
      <c r="P23" s="744">
        <v>0</v>
      </c>
      <c r="Q23" s="365">
        <f t="shared" si="4"/>
        <v>0</v>
      </c>
      <c r="R23" s="745">
        <f t="shared" si="5"/>
        <v>0</v>
      </c>
      <c r="S23" s="763" t="e" cm="1">
        <f t="array" ref="S23">_xlfn.IFS(E23="Air",R23,E23="Sea",M23,E23="Air+Sea",M23+R23)</f>
        <v>#N/A</v>
      </c>
      <c r="T23" s="740"/>
    </row>
    <row r="24" spans="1:20" x14ac:dyDescent="0.25">
      <c r="A24" s="1063"/>
      <c r="B24" s="1058" t="s">
        <v>149</v>
      </c>
      <c r="C24" s="120" t="s">
        <v>308</v>
      </c>
      <c r="D24" s="120" t="s">
        <v>375</v>
      </c>
      <c r="E24" s="120" t="s">
        <v>11</v>
      </c>
      <c r="F24" s="120"/>
      <c r="G24" s="121">
        <v>15</v>
      </c>
      <c r="H24" s="232"/>
      <c r="I24" s="837"/>
      <c r="J24" s="741">
        <v>5</v>
      </c>
      <c r="K24" s="742">
        <v>18</v>
      </c>
      <c r="L24" s="742">
        <f t="shared" si="2"/>
        <v>75</v>
      </c>
      <c r="M24" s="743">
        <f t="shared" si="3"/>
        <v>4.166666666666667</v>
      </c>
      <c r="N24" s="728"/>
      <c r="O24" s="366"/>
      <c r="P24" s="744">
        <v>0</v>
      </c>
      <c r="Q24" s="365">
        <f t="shared" si="4"/>
        <v>0</v>
      </c>
      <c r="R24" s="745">
        <f t="shared" si="5"/>
        <v>0</v>
      </c>
      <c r="S24" s="772" cm="1">
        <f t="array" ref="S24">_xlfn.IFS(E24="Air",R24,E24="Sea",M24,E24="Air+Sea",M24+R24)</f>
        <v>4.166666666666667</v>
      </c>
      <c r="T24" s="740"/>
    </row>
    <row r="25" spans="1:20" x14ac:dyDescent="0.25">
      <c r="A25" s="1063"/>
      <c r="B25" s="1058"/>
      <c r="C25" s="120" t="s">
        <v>150</v>
      </c>
      <c r="D25" s="127" t="s">
        <v>151</v>
      </c>
      <c r="E25" s="120" t="s">
        <v>11</v>
      </c>
      <c r="F25" s="120"/>
      <c r="G25" s="121">
        <v>17</v>
      </c>
      <c r="H25" s="232"/>
      <c r="I25" s="837">
        <v>0.05</v>
      </c>
      <c r="J25" s="741"/>
      <c r="K25" s="742">
        <v>18</v>
      </c>
      <c r="L25" s="742">
        <f t="shared" si="2"/>
        <v>17</v>
      </c>
      <c r="M25" s="743">
        <f t="shared" si="3"/>
        <v>0.85000000000000009</v>
      </c>
      <c r="N25" s="728"/>
      <c r="O25" s="366"/>
      <c r="P25" s="744">
        <v>0</v>
      </c>
      <c r="Q25" s="365">
        <f t="shared" si="4"/>
        <v>17</v>
      </c>
      <c r="R25" s="745">
        <f t="shared" si="5"/>
        <v>0</v>
      </c>
      <c r="S25" s="772" cm="1">
        <f t="array" ref="S25">_xlfn.IFS(E25="Air",R25,E25="Sea",M25,E25="Air+Sea",M25+R25)</f>
        <v>0.85000000000000009</v>
      </c>
      <c r="T25" s="740"/>
    </row>
    <row r="26" spans="1:20" ht="25.5" customHeight="1" x14ac:dyDescent="0.25">
      <c r="A26" s="1063" t="s">
        <v>377</v>
      </c>
      <c r="B26" s="738" t="s">
        <v>376</v>
      </c>
      <c r="C26" s="615"/>
      <c r="D26" s="615"/>
      <c r="E26" s="615"/>
      <c r="F26" s="615"/>
      <c r="G26" s="650"/>
      <c r="H26" s="652"/>
      <c r="I26" s="733"/>
      <c r="J26" s="135"/>
      <c r="K26" s="744">
        <v>18</v>
      </c>
      <c r="L26" s="744">
        <f t="shared" si="2"/>
        <v>0</v>
      </c>
      <c r="M26" s="750">
        <f t="shared" si="3"/>
        <v>0</v>
      </c>
      <c r="N26" s="728"/>
      <c r="O26" s="135"/>
      <c r="P26" s="744">
        <v>0</v>
      </c>
      <c r="Q26" s="365">
        <f t="shared" si="4"/>
        <v>0</v>
      </c>
      <c r="R26" s="745">
        <f t="shared" si="5"/>
        <v>0</v>
      </c>
      <c r="S26" s="763" t="e" cm="1">
        <f t="array" ref="S26">_xlfn.IFS(E26="Air",R26,E26="Sea",M26,E26="Air+Sea",M26+R26)</f>
        <v>#N/A</v>
      </c>
      <c r="T26" s="740"/>
    </row>
    <row r="27" spans="1:20" x14ac:dyDescent="0.25">
      <c r="A27" s="1063"/>
      <c r="B27" s="459" t="s">
        <v>155</v>
      </c>
      <c r="C27" s="120" t="s">
        <v>308</v>
      </c>
      <c r="D27" s="127" t="s">
        <v>156</v>
      </c>
      <c r="E27" s="282" t="s">
        <v>11</v>
      </c>
      <c r="F27" s="120"/>
      <c r="G27" s="121">
        <v>97</v>
      </c>
      <c r="H27" s="232"/>
      <c r="I27" s="605"/>
      <c r="J27" s="741">
        <v>1</v>
      </c>
      <c r="K27" s="742">
        <v>18</v>
      </c>
      <c r="L27" s="742">
        <f t="shared" si="2"/>
        <v>97</v>
      </c>
      <c r="M27" s="743">
        <f t="shared" si="3"/>
        <v>5.3888888888888893</v>
      </c>
      <c r="N27" s="677"/>
      <c r="O27" s="829"/>
      <c r="P27" s="744">
        <v>0</v>
      </c>
      <c r="Q27" s="365">
        <f t="shared" si="4"/>
        <v>0</v>
      </c>
      <c r="R27" s="745">
        <f t="shared" si="5"/>
        <v>0</v>
      </c>
      <c r="S27" s="772" cm="1">
        <f t="array" ref="S27">_xlfn.IFS(E27="Air",R27,E27="Sea",M27,E27="Air+Sea",M27+R27)</f>
        <v>5.3888888888888893</v>
      </c>
      <c r="T27" s="740"/>
    </row>
    <row r="28" spans="1:20" x14ac:dyDescent="0.25">
      <c r="A28" s="1063"/>
      <c r="B28" s="421" t="s">
        <v>378</v>
      </c>
      <c r="C28" s="150" t="s">
        <v>308</v>
      </c>
      <c r="D28" s="144" t="s">
        <v>164</v>
      </c>
      <c r="E28" s="282" t="s">
        <v>11</v>
      </c>
      <c r="F28" s="150">
        <v>300</v>
      </c>
      <c r="G28" s="145">
        <v>123</v>
      </c>
      <c r="H28" s="232"/>
      <c r="I28" s="606"/>
      <c r="J28" s="741">
        <v>1</v>
      </c>
      <c r="K28" s="742">
        <v>18</v>
      </c>
      <c r="L28" s="742">
        <f t="shared" si="2"/>
        <v>123</v>
      </c>
      <c r="M28" s="743">
        <f t="shared" si="3"/>
        <v>6.833333333333333</v>
      </c>
      <c r="N28" s="678"/>
      <c r="O28" s="829"/>
      <c r="P28" s="744">
        <v>0</v>
      </c>
      <c r="Q28" s="365">
        <f t="shared" si="4"/>
        <v>0</v>
      </c>
      <c r="R28" s="745">
        <f t="shared" si="5"/>
        <v>0</v>
      </c>
      <c r="S28" s="772" cm="1">
        <f t="array" ref="S28">_xlfn.IFS(E28="Air",R28,E28="Sea",M28,E28="Air+Sea",M28+R28)</f>
        <v>6.833333333333333</v>
      </c>
      <c r="T28" s="740"/>
    </row>
    <row r="29" spans="1:20" ht="14.25" customHeight="1" x14ac:dyDescent="0.25">
      <c r="A29" s="1063"/>
      <c r="B29" s="738" t="s">
        <v>379</v>
      </c>
      <c r="C29" s="615" t="s">
        <v>380</v>
      </c>
      <c r="D29" s="615" t="s">
        <v>381</v>
      </c>
      <c r="E29" s="615"/>
      <c r="F29" s="615"/>
      <c r="G29" s="650"/>
      <c r="H29" s="652"/>
      <c r="I29" s="733"/>
      <c r="J29" s="746"/>
      <c r="K29" s="744">
        <v>18</v>
      </c>
      <c r="L29" s="744">
        <f t="shared" si="2"/>
        <v>0</v>
      </c>
      <c r="M29" s="750">
        <f t="shared" si="3"/>
        <v>0</v>
      </c>
      <c r="N29" s="728"/>
      <c r="O29" s="366"/>
      <c r="P29" s="744">
        <v>0</v>
      </c>
      <c r="Q29" s="365">
        <f t="shared" si="4"/>
        <v>0</v>
      </c>
      <c r="R29" s="745">
        <f t="shared" si="5"/>
        <v>0</v>
      </c>
      <c r="S29" s="763" t="e" cm="1">
        <f t="array" ref="S29">_xlfn.IFS(E29="Air",R29,E29="Sea",M29,E29="Air+Sea",M29+R29)</f>
        <v>#N/A</v>
      </c>
      <c r="T29" s="740"/>
    </row>
    <row r="30" spans="1:20" ht="18" customHeight="1" x14ac:dyDescent="0.25">
      <c r="A30" s="1063"/>
      <c r="B30" s="421" t="s">
        <v>170</v>
      </c>
      <c r="C30" s="150" t="s">
        <v>382</v>
      </c>
      <c r="D30" s="144" t="s">
        <v>173</v>
      </c>
      <c r="E30" s="282" t="s">
        <v>11</v>
      </c>
      <c r="F30" s="150"/>
      <c r="G30" s="145">
        <v>43</v>
      </c>
      <c r="H30" s="232"/>
      <c r="I30" s="394"/>
      <c r="J30" s="741">
        <v>3</v>
      </c>
      <c r="K30" s="742">
        <v>18</v>
      </c>
      <c r="L30" s="742">
        <f t="shared" si="2"/>
        <v>129</v>
      </c>
      <c r="M30" s="743">
        <f t="shared" si="3"/>
        <v>7.166666666666667</v>
      </c>
      <c r="N30" s="522"/>
      <c r="O30" s="366"/>
      <c r="P30" s="744">
        <v>0</v>
      </c>
      <c r="Q30" s="365">
        <f t="shared" si="4"/>
        <v>0</v>
      </c>
      <c r="R30" s="745">
        <f t="shared" si="5"/>
        <v>0</v>
      </c>
      <c r="S30" s="772" cm="1">
        <f t="array" ref="S30">_xlfn.IFS(E30="Air",R30,E30="Sea",M30,E30="Air+Sea",M30+R30)</f>
        <v>7.166666666666667</v>
      </c>
      <c r="T30" s="740"/>
    </row>
    <row r="31" spans="1:20" x14ac:dyDescent="0.25">
      <c r="A31" s="1063"/>
      <c r="B31" s="421" t="s">
        <v>179</v>
      </c>
      <c r="C31" s="150" t="s">
        <v>382</v>
      </c>
      <c r="D31" s="144" t="s">
        <v>182</v>
      </c>
      <c r="E31" s="282" t="s">
        <v>11</v>
      </c>
      <c r="F31" s="150">
        <v>240</v>
      </c>
      <c r="G31" s="145">
        <v>70</v>
      </c>
      <c r="H31" s="232"/>
      <c r="I31" s="394"/>
      <c r="J31" s="741">
        <v>3</v>
      </c>
      <c r="K31" s="742">
        <v>18</v>
      </c>
      <c r="L31" s="742">
        <f t="shared" si="2"/>
        <v>210</v>
      </c>
      <c r="M31" s="743">
        <f t="shared" si="3"/>
        <v>11.666666666666666</v>
      </c>
      <c r="N31" s="522"/>
      <c r="O31" s="366"/>
      <c r="P31" s="744">
        <v>0</v>
      </c>
      <c r="Q31" s="365">
        <f t="shared" si="4"/>
        <v>0</v>
      </c>
      <c r="R31" s="745">
        <f t="shared" si="5"/>
        <v>0</v>
      </c>
      <c r="S31" s="772" cm="1">
        <f t="array" ref="S31">_xlfn.IFS(E31="Air",R31,E31="Sea",M31,E31="Air+Sea",M31+R31)</f>
        <v>11.666666666666666</v>
      </c>
      <c r="T31" s="740"/>
    </row>
    <row r="32" spans="1:20" x14ac:dyDescent="0.25">
      <c r="A32" s="1063"/>
      <c r="B32" s="1051" t="s">
        <v>187</v>
      </c>
      <c r="C32" s="131" t="s">
        <v>150</v>
      </c>
      <c r="D32" s="131" t="s">
        <v>383</v>
      </c>
      <c r="E32" s="131" t="s">
        <v>11</v>
      </c>
      <c r="F32" s="131"/>
      <c r="G32" s="132">
        <v>20</v>
      </c>
      <c r="H32" s="133"/>
      <c r="I32" s="418"/>
      <c r="J32" s="746"/>
      <c r="K32" s="744">
        <v>18</v>
      </c>
      <c r="L32" s="744">
        <f t="shared" si="2"/>
        <v>20</v>
      </c>
      <c r="M32" s="745">
        <f t="shared" si="3"/>
        <v>20</v>
      </c>
      <c r="N32" s="522"/>
      <c r="O32" s="366"/>
      <c r="P32" s="744">
        <v>0</v>
      </c>
      <c r="Q32" s="365">
        <f t="shared" si="4"/>
        <v>20</v>
      </c>
      <c r="R32" s="745">
        <f t="shared" si="5"/>
        <v>0</v>
      </c>
      <c r="S32" s="772" cm="1">
        <f t="array" ref="S32">_xlfn.IFS(E32="Air",R32,E32="Sea",M32,E32="Air+Sea",M32+R32)</f>
        <v>20</v>
      </c>
      <c r="T32" s="740"/>
    </row>
    <row r="33" spans="1:20" x14ac:dyDescent="0.25">
      <c r="A33" s="1063"/>
      <c r="B33" s="1051"/>
      <c r="C33" s="150" t="s">
        <v>150</v>
      </c>
      <c r="D33" s="144" t="s">
        <v>188</v>
      </c>
      <c r="E33" s="282" t="s">
        <v>11</v>
      </c>
      <c r="F33" s="150"/>
      <c r="G33" s="145">
        <v>7</v>
      </c>
      <c r="H33" s="232"/>
      <c r="I33" s="394">
        <v>0.1</v>
      </c>
      <c r="J33" s="741"/>
      <c r="K33" s="742">
        <v>18</v>
      </c>
      <c r="L33" s="742">
        <f t="shared" si="2"/>
        <v>7</v>
      </c>
      <c r="M33" s="743">
        <f t="shared" si="3"/>
        <v>0.70000000000000007</v>
      </c>
      <c r="N33" s="522"/>
      <c r="O33" s="366"/>
      <c r="P33" s="744">
        <v>0</v>
      </c>
      <c r="Q33" s="365">
        <f t="shared" si="4"/>
        <v>7</v>
      </c>
      <c r="R33" s="745">
        <f t="shared" si="5"/>
        <v>0</v>
      </c>
      <c r="S33" s="772" cm="1">
        <f t="array" ref="S33">_xlfn.IFS(E33="Air",R33,E33="Sea",M33,E33="Air+Sea",M33+R33)</f>
        <v>0.70000000000000007</v>
      </c>
      <c r="T33" s="740"/>
    </row>
    <row r="34" spans="1:20" x14ac:dyDescent="0.25">
      <c r="A34" s="1063"/>
      <c r="B34" s="421" t="s">
        <v>191</v>
      </c>
      <c r="C34" s="150" t="s">
        <v>180</v>
      </c>
      <c r="D34" s="144" t="s">
        <v>192</v>
      </c>
      <c r="E34" s="282" t="s">
        <v>11</v>
      </c>
      <c r="F34" s="150"/>
      <c r="G34" s="145">
        <v>38</v>
      </c>
      <c r="H34" s="232"/>
      <c r="I34" s="394"/>
      <c r="J34" s="741">
        <v>3</v>
      </c>
      <c r="K34" s="742">
        <v>18</v>
      </c>
      <c r="L34" s="742">
        <f t="shared" si="2"/>
        <v>114</v>
      </c>
      <c r="M34" s="743">
        <f t="shared" si="3"/>
        <v>6.333333333333333</v>
      </c>
      <c r="N34" s="522"/>
      <c r="O34" s="366"/>
      <c r="P34" s="744">
        <v>0</v>
      </c>
      <c r="Q34" s="365">
        <f t="shared" si="4"/>
        <v>0</v>
      </c>
      <c r="R34" s="745">
        <f t="shared" si="5"/>
        <v>0</v>
      </c>
      <c r="S34" s="772" cm="1">
        <f t="array" ref="S34">_xlfn.IFS(E34="Air",R34,E34="Sea",M34,E34="Air+Sea",M34+R34)</f>
        <v>6.333333333333333</v>
      </c>
      <c r="T34" s="740"/>
    </row>
    <row r="35" spans="1:20" x14ac:dyDescent="0.25">
      <c r="A35" s="1063"/>
      <c r="B35" s="738" t="s">
        <v>384</v>
      </c>
      <c r="C35" s="615" t="s">
        <v>385</v>
      </c>
      <c r="D35" s="615" t="s">
        <v>381</v>
      </c>
      <c r="E35" s="615"/>
      <c r="F35" s="615"/>
      <c r="G35" s="650"/>
      <c r="H35" s="652"/>
      <c r="I35" s="733"/>
      <c r="J35" s="746"/>
      <c r="K35" s="744">
        <v>18</v>
      </c>
      <c r="L35" s="744">
        <f t="shared" si="2"/>
        <v>0</v>
      </c>
      <c r="M35" s="750">
        <f t="shared" si="3"/>
        <v>0</v>
      </c>
      <c r="N35" s="728"/>
      <c r="O35" s="366"/>
      <c r="P35" s="744">
        <v>0</v>
      </c>
      <c r="Q35" s="365">
        <f t="shared" si="4"/>
        <v>0</v>
      </c>
      <c r="R35" s="745">
        <f t="shared" si="5"/>
        <v>0</v>
      </c>
      <c r="S35" s="763" t="e" cm="1">
        <f t="array" ref="S35">_xlfn.IFS(E35="Air",R35,E35="Sea",M35,E35="Air+Sea",M35+R35)</f>
        <v>#N/A</v>
      </c>
      <c r="T35" s="740"/>
    </row>
    <row r="36" spans="1:20" x14ac:dyDescent="0.25">
      <c r="A36" s="1063"/>
      <c r="B36" s="1051" t="s">
        <v>386</v>
      </c>
      <c r="C36" s="150" t="s">
        <v>382</v>
      </c>
      <c r="D36" s="150" t="s">
        <v>387</v>
      </c>
      <c r="E36" s="150" t="s">
        <v>11</v>
      </c>
      <c r="F36" s="150">
        <v>30</v>
      </c>
      <c r="G36" s="145">
        <v>30</v>
      </c>
      <c r="H36" s="232" t="s">
        <v>721</v>
      </c>
      <c r="I36" s="394">
        <v>0.7</v>
      </c>
      <c r="J36" s="741">
        <v>3</v>
      </c>
      <c r="K36" s="742">
        <v>18</v>
      </c>
      <c r="L36" s="742">
        <f t="shared" si="2"/>
        <v>90</v>
      </c>
      <c r="M36" s="743">
        <f t="shared" si="3"/>
        <v>3.5</v>
      </c>
      <c r="N36" s="522"/>
      <c r="O36" s="366"/>
      <c r="P36" s="744">
        <v>0</v>
      </c>
      <c r="Q36" s="365">
        <f t="shared" si="4"/>
        <v>0</v>
      </c>
      <c r="R36" s="745">
        <f t="shared" si="5"/>
        <v>0</v>
      </c>
      <c r="S36" s="772" cm="1">
        <f t="array" ref="S36">_xlfn.IFS(E36="Air",R36,E36="Sea",M36,E36="Air+Sea",M36+R36)</f>
        <v>3.5</v>
      </c>
      <c r="T36" s="740"/>
    </row>
    <row r="37" spans="1:20" ht="25.5" customHeight="1" x14ac:dyDescent="0.25">
      <c r="A37" s="1063"/>
      <c r="B37" s="1051"/>
      <c r="C37" s="150" t="s">
        <v>382</v>
      </c>
      <c r="D37" s="144" t="s">
        <v>202</v>
      </c>
      <c r="E37" s="150" t="s">
        <v>11</v>
      </c>
      <c r="F37" s="150">
        <v>80</v>
      </c>
      <c r="G37" s="145">
        <v>22</v>
      </c>
      <c r="H37" s="232"/>
      <c r="I37" s="394">
        <v>0.7</v>
      </c>
      <c r="J37" s="741">
        <v>3</v>
      </c>
      <c r="K37" s="742">
        <v>18</v>
      </c>
      <c r="L37" s="742">
        <f t="shared" si="2"/>
        <v>66</v>
      </c>
      <c r="M37" s="743">
        <f t="shared" si="3"/>
        <v>2.5666666666666664</v>
      </c>
      <c r="N37" s="522"/>
      <c r="O37" s="366"/>
      <c r="P37" s="744">
        <v>0</v>
      </c>
      <c r="Q37" s="365">
        <f t="shared" si="4"/>
        <v>0</v>
      </c>
      <c r="R37" s="745">
        <f t="shared" si="5"/>
        <v>0</v>
      </c>
      <c r="S37" s="772" cm="1">
        <f t="array" ref="S37">_xlfn.IFS(E37="Air",R37,E37="Sea",M37,E37="Air+Sea",M37+R37)</f>
        <v>2.5666666666666664</v>
      </c>
      <c r="T37" s="740"/>
    </row>
    <row r="38" spans="1:20" x14ac:dyDescent="0.25">
      <c r="A38" s="1063"/>
      <c r="B38" s="1051" t="s">
        <v>205</v>
      </c>
      <c r="C38" s="150" t="s">
        <v>388</v>
      </c>
      <c r="D38" s="120" t="s">
        <v>387</v>
      </c>
      <c r="E38" s="150" t="s">
        <v>11</v>
      </c>
      <c r="F38" s="120"/>
      <c r="G38" s="121">
        <v>30</v>
      </c>
      <c r="H38" s="232"/>
      <c r="I38" s="394">
        <v>0.3</v>
      </c>
      <c r="J38" s="741">
        <v>1</v>
      </c>
      <c r="K38" s="742">
        <v>18</v>
      </c>
      <c r="L38" s="742">
        <f t="shared" si="2"/>
        <v>30</v>
      </c>
      <c r="M38" s="743">
        <f t="shared" si="3"/>
        <v>0.5</v>
      </c>
      <c r="N38" s="522"/>
      <c r="O38" s="366"/>
      <c r="P38" s="744">
        <v>0</v>
      </c>
      <c r="Q38" s="365">
        <f t="shared" si="4"/>
        <v>0</v>
      </c>
      <c r="R38" s="745">
        <f t="shared" si="5"/>
        <v>0</v>
      </c>
      <c r="S38" s="772" cm="1">
        <f t="array" ref="S38">_xlfn.IFS(E38="Air",R38,E38="Sea",M38,E38="Air+Sea",M38+R38)</f>
        <v>0.5</v>
      </c>
      <c r="T38" s="740"/>
    </row>
    <row r="39" spans="1:20" x14ac:dyDescent="0.25">
      <c r="A39" s="1063"/>
      <c r="B39" s="1051"/>
      <c r="C39" s="150" t="s">
        <v>388</v>
      </c>
      <c r="D39" s="127" t="s">
        <v>208</v>
      </c>
      <c r="E39" s="150" t="s">
        <v>11</v>
      </c>
      <c r="F39" s="120"/>
      <c r="G39" s="121">
        <v>75</v>
      </c>
      <c r="H39" s="768"/>
      <c r="I39" s="394">
        <v>0.3</v>
      </c>
      <c r="J39" s="741">
        <v>1</v>
      </c>
      <c r="K39" s="742">
        <v>18</v>
      </c>
      <c r="L39" s="742">
        <f t="shared" si="2"/>
        <v>75</v>
      </c>
      <c r="M39" s="743">
        <f t="shared" si="3"/>
        <v>1.25</v>
      </c>
      <c r="N39" s="522"/>
      <c r="O39" s="366"/>
      <c r="P39" s="744">
        <v>0</v>
      </c>
      <c r="Q39" s="365">
        <f t="shared" si="4"/>
        <v>0</v>
      </c>
      <c r="R39" s="745">
        <f t="shared" si="5"/>
        <v>0</v>
      </c>
      <c r="S39" s="772" cm="1">
        <f t="array" ref="S39">_xlfn.IFS(E39="Air",R39,E39="Sea",M39,E39="Air+Sea",M39+R39)</f>
        <v>1.25</v>
      </c>
      <c r="T39" s="740"/>
    </row>
    <row r="40" spans="1:20" x14ac:dyDescent="0.25">
      <c r="A40" s="1063"/>
      <c r="B40" s="738" t="s">
        <v>376</v>
      </c>
      <c r="C40" s="615"/>
      <c r="D40" s="615"/>
      <c r="E40" s="615"/>
      <c r="F40" s="615"/>
      <c r="G40" s="650"/>
      <c r="H40" s="652"/>
      <c r="I40" s="733"/>
      <c r="J40" s="746"/>
      <c r="K40" s="744">
        <v>18</v>
      </c>
      <c r="L40" s="744">
        <f t="shared" si="2"/>
        <v>0</v>
      </c>
      <c r="M40" s="750">
        <f t="shared" si="3"/>
        <v>0</v>
      </c>
      <c r="N40" s="728"/>
      <c r="O40" s="366"/>
      <c r="P40" s="744">
        <v>0</v>
      </c>
      <c r="Q40" s="365">
        <f t="shared" si="4"/>
        <v>0</v>
      </c>
      <c r="R40" s="745">
        <f t="shared" si="5"/>
        <v>0</v>
      </c>
      <c r="S40" s="763" t="e" cm="1">
        <f t="array" ref="S40">_xlfn.IFS(E40="Air",R40,E40="Sea",M40,E40="Air+Sea",M40+R40)</f>
        <v>#N/A</v>
      </c>
      <c r="T40" s="740"/>
    </row>
    <row r="41" spans="1:20" x14ac:dyDescent="0.25">
      <c r="A41" s="1063"/>
      <c r="B41" s="1051" t="s">
        <v>213</v>
      </c>
      <c r="C41" s="150" t="s">
        <v>180</v>
      </c>
      <c r="D41" s="150" t="s">
        <v>389</v>
      </c>
      <c r="E41" s="150" t="s">
        <v>11</v>
      </c>
      <c r="F41" s="150"/>
      <c r="G41" s="145">
        <v>25</v>
      </c>
      <c r="H41" s="232"/>
      <c r="I41" s="394">
        <v>0.3</v>
      </c>
      <c r="J41" s="741">
        <v>3</v>
      </c>
      <c r="K41" s="742">
        <v>18</v>
      </c>
      <c r="L41" s="742">
        <f t="shared" si="2"/>
        <v>75</v>
      </c>
      <c r="M41" s="743">
        <f t="shared" si="3"/>
        <v>1.25</v>
      </c>
      <c r="N41" s="522"/>
      <c r="O41" s="366"/>
      <c r="P41" s="744">
        <v>0</v>
      </c>
      <c r="Q41" s="365">
        <f t="shared" si="4"/>
        <v>0</v>
      </c>
      <c r="R41" s="745">
        <f t="shared" si="5"/>
        <v>0</v>
      </c>
      <c r="S41" s="772" cm="1">
        <f t="array" ref="S41">_xlfn.IFS(E41="Air",R41,E41="Sea",M41,E41="Air+Sea",M41+R41)</f>
        <v>1.25</v>
      </c>
      <c r="T41" s="740"/>
    </row>
    <row r="42" spans="1:20" ht="38.25" customHeight="1" x14ac:dyDescent="0.25">
      <c r="A42" s="1063" t="s">
        <v>390</v>
      </c>
      <c r="B42" s="1051"/>
      <c r="C42" s="150" t="s">
        <v>180</v>
      </c>
      <c r="D42" s="144" t="s">
        <v>214</v>
      </c>
      <c r="E42" s="150" t="s">
        <v>11</v>
      </c>
      <c r="F42" s="150">
        <v>200</v>
      </c>
      <c r="G42" s="145">
        <v>83</v>
      </c>
      <c r="H42" s="232"/>
      <c r="I42" s="394">
        <v>0.3</v>
      </c>
      <c r="J42" s="741">
        <v>3</v>
      </c>
      <c r="K42" s="742">
        <v>18</v>
      </c>
      <c r="L42" s="742">
        <f t="shared" si="2"/>
        <v>249</v>
      </c>
      <c r="M42" s="743">
        <f t="shared" si="3"/>
        <v>4.1500000000000004</v>
      </c>
      <c r="N42" s="522"/>
      <c r="O42" s="366"/>
      <c r="P42" s="744">
        <v>0</v>
      </c>
      <c r="Q42" s="365">
        <f t="shared" si="4"/>
        <v>0</v>
      </c>
      <c r="R42" s="745">
        <f t="shared" si="5"/>
        <v>0</v>
      </c>
      <c r="S42" s="772" cm="1">
        <f t="array" ref="S42">_xlfn.IFS(E42="Air",R42,E42="Sea",M42,E42="Air+Sea",M42+R42)</f>
        <v>4.1500000000000004</v>
      </c>
      <c r="T42" s="740"/>
    </row>
    <row r="43" spans="1:20" x14ac:dyDescent="0.25">
      <c r="A43" s="1063"/>
      <c r="B43" s="1058" t="s">
        <v>221</v>
      </c>
      <c r="C43" s="120" t="s">
        <v>222</v>
      </c>
      <c r="D43" s="127" t="s">
        <v>221</v>
      </c>
      <c r="E43" s="150" t="s">
        <v>11</v>
      </c>
      <c r="F43" s="120">
        <v>240</v>
      </c>
      <c r="G43" s="121">
        <v>26</v>
      </c>
      <c r="H43" s="232" t="s">
        <v>722</v>
      </c>
      <c r="I43" s="394">
        <v>0.3</v>
      </c>
      <c r="J43" s="741">
        <v>1</v>
      </c>
      <c r="K43" s="742">
        <v>18</v>
      </c>
      <c r="L43" s="742">
        <f t="shared" si="2"/>
        <v>26</v>
      </c>
      <c r="M43" s="743">
        <f t="shared" si="3"/>
        <v>0.43333333333333329</v>
      </c>
      <c r="N43" s="456"/>
      <c r="O43" s="366"/>
      <c r="P43" s="744">
        <v>0</v>
      </c>
      <c r="Q43" s="365">
        <f t="shared" si="4"/>
        <v>0</v>
      </c>
      <c r="R43" s="745">
        <f t="shared" si="5"/>
        <v>0</v>
      </c>
      <c r="S43" s="772" cm="1">
        <f t="array" ref="S43">_xlfn.IFS(E43="Air",R43,E43="Sea",M43,E43="Air+Sea",M43+R43)</f>
        <v>0.43333333333333329</v>
      </c>
      <c r="T43" s="740"/>
    </row>
    <row r="44" spans="1:20" x14ac:dyDescent="0.25">
      <c r="A44" s="1063"/>
      <c r="B44" s="1058"/>
      <c r="C44" s="120" t="s">
        <v>222</v>
      </c>
      <c r="D44" s="314" t="s">
        <v>723</v>
      </c>
      <c r="E44" s="150" t="s">
        <v>11</v>
      </c>
      <c r="F44" s="120">
        <v>90</v>
      </c>
      <c r="G44" s="121">
        <v>20</v>
      </c>
      <c r="H44" s="232"/>
      <c r="I44" s="394">
        <v>0.3</v>
      </c>
      <c r="J44" s="741">
        <v>1</v>
      </c>
      <c r="K44" s="742">
        <v>18</v>
      </c>
      <c r="L44" s="742">
        <f t="shared" si="2"/>
        <v>20</v>
      </c>
      <c r="M44" s="743">
        <f t="shared" si="3"/>
        <v>0.33333333333333331</v>
      </c>
      <c r="N44" s="456"/>
      <c r="O44" s="366"/>
      <c r="P44" s="744">
        <v>0</v>
      </c>
      <c r="Q44" s="365">
        <f t="shared" si="4"/>
        <v>0</v>
      </c>
      <c r="R44" s="745">
        <f t="shared" si="5"/>
        <v>0</v>
      </c>
      <c r="S44" s="772" cm="1">
        <f t="array" ref="S44">_xlfn.IFS(E44="Air",R44,E44="Sea",M44,E44="Air+Sea",M44+R44)</f>
        <v>0.33333333333333331</v>
      </c>
      <c r="T44" s="740"/>
    </row>
    <row r="45" spans="1:20" x14ac:dyDescent="0.25">
      <c r="A45" s="1063"/>
      <c r="B45" s="421" t="s">
        <v>391</v>
      </c>
      <c r="C45" s="150" t="s">
        <v>180</v>
      </c>
      <c r="D45" s="144" t="s">
        <v>226</v>
      </c>
      <c r="E45" s="150" t="s">
        <v>11</v>
      </c>
      <c r="F45" s="150">
        <v>180</v>
      </c>
      <c r="G45" s="145">
        <v>26</v>
      </c>
      <c r="H45" s="232"/>
      <c r="I45" s="394"/>
      <c r="J45" s="741">
        <v>3</v>
      </c>
      <c r="K45" s="742">
        <v>18</v>
      </c>
      <c r="L45" s="742">
        <f t="shared" si="2"/>
        <v>78</v>
      </c>
      <c r="M45" s="743">
        <f t="shared" si="3"/>
        <v>4.333333333333333</v>
      </c>
      <c r="N45" s="522"/>
      <c r="O45" s="366"/>
      <c r="P45" s="744">
        <v>0</v>
      </c>
      <c r="Q45" s="365">
        <f t="shared" si="4"/>
        <v>0</v>
      </c>
      <c r="R45" s="745">
        <f t="shared" si="5"/>
        <v>0</v>
      </c>
      <c r="S45" s="772" cm="1">
        <f t="array" ref="S45">_xlfn.IFS(E45="Air",R45,E45="Sea",M45,E45="Air+Sea",M45+R45)</f>
        <v>4.333333333333333</v>
      </c>
      <c r="T45" s="740"/>
    </row>
    <row r="46" spans="1:20" x14ac:dyDescent="0.25">
      <c r="A46" s="1063"/>
      <c r="B46" s="459" t="s">
        <v>229</v>
      </c>
      <c r="C46" s="120" t="s">
        <v>180</v>
      </c>
      <c r="D46" s="127" t="s">
        <v>229</v>
      </c>
      <c r="E46" s="150" t="s">
        <v>11</v>
      </c>
      <c r="F46" s="120">
        <v>185</v>
      </c>
      <c r="G46" s="121">
        <v>41</v>
      </c>
      <c r="H46" s="232" t="s">
        <v>724</v>
      </c>
      <c r="I46" s="514"/>
      <c r="J46" s="741">
        <v>3</v>
      </c>
      <c r="K46" s="742">
        <v>18</v>
      </c>
      <c r="L46" s="742">
        <f t="shared" si="2"/>
        <v>123</v>
      </c>
      <c r="M46" s="743">
        <f t="shared" si="3"/>
        <v>6.833333333333333</v>
      </c>
      <c r="N46" s="456"/>
      <c r="O46" s="366"/>
      <c r="P46" s="744">
        <v>0</v>
      </c>
      <c r="Q46" s="365">
        <f t="shared" si="4"/>
        <v>0</v>
      </c>
      <c r="R46" s="745">
        <f t="shared" si="5"/>
        <v>0</v>
      </c>
      <c r="S46" s="772" cm="1">
        <f t="array" ref="S46">_xlfn.IFS(E46="Air",R46,E46="Sea",M46,E46="Air+Sea",M46+R46)</f>
        <v>6.833333333333333</v>
      </c>
      <c r="T46" s="740"/>
    </row>
    <row r="47" spans="1:20" x14ac:dyDescent="0.25">
      <c r="A47" s="1063"/>
      <c r="B47" s="738" t="s">
        <v>237</v>
      </c>
      <c r="C47" s="131" t="s">
        <v>238</v>
      </c>
      <c r="D47" s="131" t="s">
        <v>237</v>
      </c>
      <c r="E47" s="131"/>
      <c r="F47" s="131"/>
      <c r="G47" s="132">
        <v>1470</v>
      </c>
      <c r="H47" s="133"/>
      <c r="I47" s="418"/>
      <c r="J47" s="746"/>
      <c r="K47" s="744">
        <v>18</v>
      </c>
      <c r="L47" s="744">
        <f t="shared" si="2"/>
        <v>0</v>
      </c>
      <c r="M47" s="745">
        <f t="shared" si="3"/>
        <v>0</v>
      </c>
      <c r="N47" s="456"/>
      <c r="O47" s="366"/>
      <c r="P47" s="744">
        <v>0</v>
      </c>
      <c r="Q47" s="365">
        <f t="shared" si="4"/>
        <v>0</v>
      </c>
      <c r="R47" s="745">
        <f t="shared" si="5"/>
        <v>0</v>
      </c>
      <c r="S47" s="763" t="e" cm="1">
        <f t="array" ref="S47">_xlfn.IFS(E47="Air",R47,E47="Sea",M47,E47="Air+Sea",M47+R47)</f>
        <v>#N/A</v>
      </c>
      <c r="T47" s="740"/>
    </row>
    <row r="48" spans="1:20" x14ac:dyDescent="0.25">
      <c r="A48" s="1063"/>
      <c r="B48" s="423" t="s">
        <v>250</v>
      </c>
      <c r="C48" s="285" t="s">
        <v>180</v>
      </c>
      <c r="D48" s="285" t="s">
        <v>250</v>
      </c>
      <c r="E48" s="285"/>
      <c r="F48" s="285">
        <v>60</v>
      </c>
      <c r="G48" s="341">
        <v>55</v>
      </c>
      <c r="H48" s="133"/>
      <c r="I48" s="586"/>
      <c r="J48" s="746"/>
      <c r="K48" s="744">
        <v>18</v>
      </c>
      <c r="L48" s="744">
        <f t="shared" si="2"/>
        <v>0</v>
      </c>
      <c r="M48" s="745">
        <f t="shared" si="3"/>
        <v>0</v>
      </c>
      <c r="N48" s="522"/>
      <c r="O48" s="366"/>
      <c r="P48" s="744">
        <v>0</v>
      </c>
      <c r="Q48" s="365">
        <f t="shared" si="4"/>
        <v>0</v>
      </c>
      <c r="R48" s="745">
        <f t="shared" si="5"/>
        <v>0</v>
      </c>
      <c r="S48" s="763" t="e" cm="1">
        <f t="array" ref="S48">_xlfn.IFS(E48="Air",R48,E48="Sea",M48,E48="Air+Sea",M48+R48)</f>
        <v>#N/A</v>
      </c>
      <c r="T48" s="740"/>
    </row>
    <row r="49" spans="1:20" x14ac:dyDescent="0.25">
      <c r="A49" s="1063"/>
      <c r="B49" s="1049" t="s">
        <v>255</v>
      </c>
      <c r="C49" s="285" t="s">
        <v>180</v>
      </c>
      <c r="D49" s="285" t="s">
        <v>392</v>
      </c>
      <c r="E49" s="285"/>
      <c r="F49" s="285"/>
      <c r="G49" s="341">
        <v>30</v>
      </c>
      <c r="H49" s="133"/>
      <c r="I49" s="586"/>
      <c r="J49" s="746"/>
      <c r="K49" s="744">
        <v>18</v>
      </c>
      <c r="L49" s="744">
        <f t="shared" si="2"/>
        <v>0</v>
      </c>
      <c r="M49" s="745">
        <f t="shared" si="3"/>
        <v>0</v>
      </c>
      <c r="N49" s="522"/>
      <c r="O49" s="366"/>
      <c r="P49" s="744">
        <v>0</v>
      </c>
      <c r="Q49" s="365">
        <f t="shared" si="4"/>
        <v>0</v>
      </c>
      <c r="R49" s="745">
        <f t="shared" si="5"/>
        <v>0</v>
      </c>
      <c r="S49" s="763" t="e" cm="1">
        <f t="array" ref="S49">_xlfn.IFS(E49="Air",R49,E49="Sea",M49,E49="Air+Sea",M49+R49)</f>
        <v>#N/A</v>
      </c>
      <c r="T49" s="740"/>
    </row>
    <row r="50" spans="1:20" x14ac:dyDescent="0.25">
      <c r="A50" s="1063"/>
      <c r="B50" s="1049"/>
      <c r="C50" s="285" t="s">
        <v>180</v>
      </c>
      <c r="D50" s="285" t="s">
        <v>255</v>
      </c>
      <c r="E50" s="285"/>
      <c r="F50" s="285"/>
      <c r="G50" s="341">
        <v>55</v>
      </c>
      <c r="H50" s="133"/>
      <c r="I50" s="586"/>
      <c r="J50" s="746"/>
      <c r="K50" s="744">
        <v>18</v>
      </c>
      <c r="L50" s="744">
        <f t="shared" si="2"/>
        <v>0</v>
      </c>
      <c r="M50" s="745">
        <f t="shared" si="3"/>
        <v>0</v>
      </c>
      <c r="N50" s="522"/>
      <c r="O50" s="366"/>
      <c r="P50" s="744">
        <v>0</v>
      </c>
      <c r="Q50" s="365">
        <f t="shared" si="4"/>
        <v>0</v>
      </c>
      <c r="R50" s="745">
        <f t="shared" si="5"/>
        <v>0</v>
      </c>
      <c r="S50" s="763" t="e" cm="1">
        <f t="array" ref="S50">_xlfn.IFS(E50="Air",R50,E50="Sea",M50,E50="Air+Sea",M50+R50)</f>
        <v>#N/A</v>
      </c>
      <c r="T50" s="740"/>
    </row>
    <row r="51" spans="1:20" ht="30" x14ac:dyDescent="0.25">
      <c r="A51" s="1063"/>
      <c r="B51" s="423" t="s">
        <v>393</v>
      </c>
      <c r="C51" s="285" t="s">
        <v>180</v>
      </c>
      <c r="D51" s="285" t="s">
        <v>257</v>
      </c>
      <c r="E51" s="285"/>
      <c r="F51" s="285">
        <v>150</v>
      </c>
      <c r="G51" s="341">
        <v>25</v>
      </c>
      <c r="H51" s="133"/>
      <c r="I51" s="586"/>
      <c r="J51" s="746"/>
      <c r="K51" s="744">
        <v>18</v>
      </c>
      <c r="L51" s="744">
        <f t="shared" si="2"/>
        <v>0</v>
      </c>
      <c r="M51" s="745">
        <f t="shared" si="3"/>
        <v>0</v>
      </c>
      <c r="N51" s="522"/>
      <c r="O51" s="366"/>
      <c r="P51" s="744">
        <v>0</v>
      </c>
      <c r="Q51" s="365">
        <f t="shared" si="4"/>
        <v>0</v>
      </c>
      <c r="R51" s="745">
        <f t="shared" si="5"/>
        <v>0</v>
      </c>
      <c r="S51" s="763" t="e" cm="1">
        <f t="array" ref="S51">_xlfn.IFS(E51="Air",R51,E51="Sea",M51,E51="Air+Sea",M51+R51)</f>
        <v>#N/A</v>
      </c>
      <c r="T51" s="740"/>
    </row>
    <row r="52" spans="1:20" x14ac:dyDescent="0.25">
      <c r="A52" s="1063"/>
      <c r="B52" s="738" t="s">
        <v>394</v>
      </c>
      <c r="C52" s="615" t="s">
        <v>395</v>
      </c>
      <c r="D52" s="615" t="s">
        <v>381</v>
      </c>
      <c r="E52" s="615"/>
      <c r="F52" s="615"/>
      <c r="G52" s="650"/>
      <c r="H52" s="652"/>
      <c r="I52" s="733"/>
      <c r="J52" s="746"/>
      <c r="K52" s="744">
        <v>18</v>
      </c>
      <c r="L52" s="744">
        <f t="shared" si="2"/>
        <v>0</v>
      </c>
      <c r="M52" s="750">
        <f t="shared" si="3"/>
        <v>0</v>
      </c>
      <c r="N52" s="728"/>
      <c r="O52" s="366"/>
      <c r="P52" s="744">
        <v>0</v>
      </c>
      <c r="Q52" s="365">
        <f t="shared" si="4"/>
        <v>0</v>
      </c>
      <c r="R52" s="745">
        <f t="shared" si="5"/>
        <v>0</v>
      </c>
      <c r="S52" s="763" t="e" cm="1">
        <f t="array" ref="S52">_xlfn.IFS(E52="Air",R52,E52="Sea",M52,E52="Air+Sea",M52+R52)</f>
        <v>#N/A</v>
      </c>
      <c r="T52" s="740"/>
    </row>
    <row r="53" spans="1:20" x14ac:dyDescent="0.25">
      <c r="A53" s="1063"/>
      <c r="B53" s="423" t="s">
        <v>396</v>
      </c>
      <c r="C53" s="285" t="s">
        <v>180</v>
      </c>
      <c r="D53" s="285" t="s">
        <v>396</v>
      </c>
      <c r="E53" s="285"/>
      <c r="F53" s="285">
        <v>30</v>
      </c>
      <c r="G53" s="341">
        <v>30</v>
      </c>
      <c r="H53" s="133"/>
      <c r="I53" s="586"/>
      <c r="J53" s="746"/>
      <c r="K53" s="744">
        <v>18</v>
      </c>
      <c r="L53" s="744">
        <f t="shared" si="2"/>
        <v>0</v>
      </c>
      <c r="M53" s="745">
        <f t="shared" si="3"/>
        <v>0</v>
      </c>
      <c r="N53" s="728"/>
      <c r="O53" s="366"/>
      <c r="P53" s="744">
        <v>0</v>
      </c>
      <c r="Q53" s="365">
        <f t="shared" si="4"/>
        <v>0</v>
      </c>
      <c r="R53" s="745">
        <f t="shared" si="5"/>
        <v>0</v>
      </c>
      <c r="S53" s="763" t="e" cm="1">
        <f t="array" ref="S53">_xlfn.IFS(E53="Air",R53,E53="Sea",M53,E53="Air+Sea",M53+R53)</f>
        <v>#N/A</v>
      </c>
      <c r="T53" s="740"/>
    </row>
    <row r="54" spans="1:20" x14ac:dyDescent="0.25">
      <c r="A54" s="1063"/>
      <c r="B54" s="738" t="s">
        <v>397</v>
      </c>
      <c r="C54" s="615" t="s">
        <v>150</v>
      </c>
      <c r="D54" s="724" t="s">
        <v>725</v>
      </c>
      <c r="E54" s="615"/>
      <c r="F54" s="615"/>
      <c r="G54" s="650"/>
      <c r="H54" s="652"/>
      <c r="I54" s="733"/>
      <c r="J54" s="746"/>
      <c r="K54" s="744">
        <v>18</v>
      </c>
      <c r="L54" s="744">
        <f t="shared" si="2"/>
        <v>0</v>
      </c>
      <c r="M54" s="750">
        <f t="shared" si="3"/>
        <v>0</v>
      </c>
      <c r="N54" s="728"/>
      <c r="O54" s="366"/>
      <c r="P54" s="744">
        <v>0</v>
      </c>
      <c r="Q54" s="365">
        <f t="shared" si="4"/>
        <v>0</v>
      </c>
      <c r="R54" s="745">
        <f t="shared" si="5"/>
        <v>0</v>
      </c>
      <c r="S54" s="763" t="e" cm="1">
        <f t="array" ref="S54">_xlfn.IFS(E54="Air",R54,E54="Sea",M54,E54="Air+Sea",M54+R54)</f>
        <v>#N/A</v>
      </c>
      <c r="T54" s="740"/>
    </row>
    <row r="55" spans="1:20" x14ac:dyDescent="0.25">
      <c r="A55" s="1063"/>
      <c r="B55" s="423" t="s">
        <v>262</v>
      </c>
      <c r="C55" s="285" t="s">
        <v>263</v>
      </c>
      <c r="D55" s="285" t="s">
        <v>262</v>
      </c>
      <c r="E55" s="285"/>
      <c r="F55" s="285"/>
      <c r="G55" s="341">
        <v>13</v>
      </c>
      <c r="H55" s="133"/>
      <c r="I55" s="586"/>
      <c r="J55" s="746"/>
      <c r="K55" s="744">
        <v>18</v>
      </c>
      <c r="L55" s="744">
        <f t="shared" si="2"/>
        <v>0</v>
      </c>
      <c r="M55" s="745">
        <f t="shared" si="3"/>
        <v>0</v>
      </c>
      <c r="N55" s="522"/>
      <c r="O55" s="366"/>
      <c r="P55" s="744">
        <v>0</v>
      </c>
      <c r="Q55" s="365">
        <f t="shared" si="4"/>
        <v>0</v>
      </c>
      <c r="R55" s="745">
        <f t="shared" si="5"/>
        <v>0</v>
      </c>
      <c r="S55" s="763" t="e" cm="1">
        <f t="array" ref="S55">_xlfn.IFS(E55="Air",R55,E55="Sea",M55,E55="Air+Sea",M55+R55)</f>
        <v>#N/A</v>
      </c>
      <c r="T55" s="740"/>
    </row>
    <row r="56" spans="1:20" x14ac:dyDescent="0.25">
      <c r="A56" s="1063"/>
      <c r="B56" s="738" t="s">
        <v>398</v>
      </c>
      <c r="C56" s="615" t="s">
        <v>263</v>
      </c>
      <c r="D56" s="724"/>
      <c r="E56" s="615"/>
      <c r="F56" s="615"/>
      <c r="G56" s="650"/>
      <c r="H56" s="652"/>
      <c r="I56" s="733"/>
      <c r="J56" s="746"/>
      <c r="K56" s="744">
        <v>18</v>
      </c>
      <c r="L56" s="744">
        <f t="shared" si="2"/>
        <v>0</v>
      </c>
      <c r="M56" s="750">
        <f t="shared" si="3"/>
        <v>0</v>
      </c>
      <c r="N56" s="728"/>
      <c r="O56" s="366"/>
      <c r="P56" s="744">
        <v>0</v>
      </c>
      <c r="Q56" s="365">
        <f t="shared" si="4"/>
        <v>0</v>
      </c>
      <c r="R56" s="745">
        <f t="shared" si="5"/>
        <v>0</v>
      </c>
      <c r="S56" s="763" t="e" cm="1">
        <f t="array" ref="S56">_xlfn.IFS(E56="Air",R56,E56="Sea",M56,E56="Air+Sea",M56+R56)</f>
        <v>#N/A</v>
      </c>
      <c r="T56" s="740"/>
    </row>
    <row r="57" spans="1:20" x14ac:dyDescent="0.25">
      <c r="A57" s="1063"/>
      <c r="B57" s="1049" t="s">
        <v>266</v>
      </c>
      <c r="C57" s="285" t="s">
        <v>399</v>
      </c>
      <c r="D57" s="285" t="s">
        <v>400</v>
      </c>
      <c r="E57" s="285"/>
      <c r="F57" s="285"/>
      <c r="G57" s="341"/>
      <c r="H57" s="133"/>
      <c r="I57" s="586"/>
      <c r="J57" s="746"/>
      <c r="K57" s="744">
        <v>18</v>
      </c>
      <c r="L57" s="744">
        <f t="shared" si="2"/>
        <v>0</v>
      </c>
      <c r="M57" s="745">
        <f t="shared" si="3"/>
        <v>0</v>
      </c>
      <c r="N57" s="522"/>
      <c r="O57" s="366"/>
      <c r="P57" s="744">
        <v>0</v>
      </c>
      <c r="Q57" s="365">
        <f t="shared" si="4"/>
        <v>0</v>
      </c>
      <c r="R57" s="745">
        <f t="shared" si="5"/>
        <v>0</v>
      </c>
      <c r="S57" s="763" t="e" cm="1">
        <f t="array" ref="S57">_xlfn.IFS(E57="Air",R57,E57="Sea",M57,E57="Air+Sea",M57+R57)</f>
        <v>#N/A</v>
      </c>
      <c r="T57" s="740"/>
    </row>
    <row r="58" spans="1:20" x14ac:dyDescent="0.25">
      <c r="A58" s="1063"/>
      <c r="B58" s="1049"/>
      <c r="C58" s="285" t="s">
        <v>399</v>
      </c>
      <c r="D58" s="285" t="s">
        <v>266</v>
      </c>
      <c r="E58" s="285"/>
      <c r="F58" s="285"/>
      <c r="G58" s="341"/>
      <c r="H58" s="133"/>
      <c r="I58" s="586"/>
      <c r="J58" s="746"/>
      <c r="K58" s="744">
        <v>18</v>
      </c>
      <c r="L58" s="744">
        <f t="shared" si="2"/>
        <v>0</v>
      </c>
      <c r="M58" s="745">
        <f t="shared" si="3"/>
        <v>0</v>
      </c>
      <c r="N58" s="522"/>
      <c r="O58" s="366"/>
      <c r="P58" s="744">
        <v>0</v>
      </c>
      <c r="Q58" s="365">
        <f t="shared" si="4"/>
        <v>0</v>
      </c>
      <c r="R58" s="745">
        <f t="shared" si="5"/>
        <v>0</v>
      </c>
      <c r="S58" s="763" t="e" cm="1">
        <f t="array" ref="S58">_xlfn.IFS(E58="Air",R58,E58="Sea",M58,E58="Air+Sea",M58+R58)</f>
        <v>#N/A</v>
      </c>
      <c r="T58" s="740"/>
    </row>
    <row r="59" spans="1:20" x14ac:dyDescent="0.25">
      <c r="A59" s="1063"/>
      <c r="B59" s="738" t="s">
        <v>401</v>
      </c>
      <c r="C59" s="615" t="s">
        <v>402</v>
      </c>
      <c r="D59" s="615"/>
      <c r="E59" s="615"/>
      <c r="F59" s="615"/>
      <c r="G59" s="650"/>
      <c r="H59" s="652"/>
      <c r="I59" s="733"/>
      <c r="J59" s="746"/>
      <c r="K59" s="744">
        <v>18</v>
      </c>
      <c r="L59" s="744">
        <f t="shared" si="2"/>
        <v>0</v>
      </c>
      <c r="M59" s="750">
        <f t="shared" si="3"/>
        <v>0</v>
      </c>
      <c r="N59" s="728"/>
      <c r="O59" s="366"/>
      <c r="P59" s="744">
        <v>0</v>
      </c>
      <c r="Q59" s="365">
        <f t="shared" si="4"/>
        <v>0</v>
      </c>
      <c r="R59" s="745">
        <f t="shared" si="5"/>
        <v>0</v>
      </c>
      <c r="S59" s="763" t="e" cm="1">
        <f t="array" ref="S59">_xlfn.IFS(E59="Air",R59,E59="Sea",M59,E59="Air+Sea",M59+R59)</f>
        <v>#N/A</v>
      </c>
      <c r="T59" s="740"/>
    </row>
    <row r="60" spans="1:20" x14ac:dyDescent="0.25">
      <c r="A60" s="1063"/>
      <c r="B60" s="421" t="s">
        <v>271</v>
      </c>
      <c r="C60" s="150" t="s">
        <v>402</v>
      </c>
      <c r="D60" s="144" t="s">
        <v>271</v>
      </c>
      <c r="E60" s="283" t="s">
        <v>11</v>
      </c>
      <c r="F60" s="150">
        <v>240</v>
      </c>
      <c r="G60" s="145">
        <v>238</v>
      </c>
      <c r="H60" s="232"/>
      <c r="I60" s="514"/>
      <c r="J60" s="741">
        <v>3</v>
      </c>
      <c r="K60" s="742">
        <v>18</v>
      </c>
      <c r="L60" s="742">
        <f t="shared" si="2"/>
        <v>714</v>
      </c>
      <c r="M60" s="743">
        <f t="shared" si="3"/>
        <v>39.666666666666664</v>
      </c>
      <c r="N60" s="456"/>
      <c r="O60" s="366"/>
      <c r="P60" s="744">
        <v>0</v>
      </c>
      <c r="Q60" s="365">
        <f t="shared" si="4"/>
        <v>0</v>
      </c>
      <c r="R60" s="745">
        <f t="shared" si="5"/>
        <v>0</v>
      </c>
      <c r="S60" s="772" cm="1">
        <f t="array" ref="S60">_xlfn.IFS(E60="Air",R60,E60="Sea",M60,E60="Air+Sea",M60+R60)</f>
        <v>39.666666666666664</v>
      </c>
      <c r="T60" s="740"/>
    </row>
    <row r="61" spans="1:20" x14ac:dyDescent="0.25">
      <c r="A61" s="1063" t="s">
        <v>404</v>
      </c>
      <c r="B61" s="738" t="s">
        <v>403</v>
      </c>
      <c r="C61" s="615" t="s">
        <v>150</v>
      </c>
      <c r="D61" s="615" t="s">
        <v>381</v>
      </c>
      <c r="E61" s="615"/>
      <c r="F61" s="615"/>
      <c r="G61" s="650"/>
      <c r="H61" s="652"/>
      <c r="I61" s="733"/>
      <c r="J61" s="746"/>
      <c r="K61" s="744">
        <v>18</v>
      </c>
      <c r="L61" s="744">
        <f t="shared" si="2"/>
        <v>0</v>
      </c>
      <c r="M61" s="750">
        <f t="shared" si="3"/>
        <v>0</v>
      </c>
      <c r="N61" s="728"/>
      <c r="O61" s="366"/>
      <c r="P61" s="744">
        <v>0</v>
      </c>
      <c r="Q61" s="365">
        <f t="shared" si="4"/>
        <v>0</v>
      </c>
      <c r="R61" s="745">
        <f t="shared" si="5"/>
        <v>0</v>
      </c>
      <c r="S61" s="763" t="e" cm="1">
        <f t="array" ref="S61">_xlfn.IFS(E61="Air",R61,E61="Sea",M61,E61="Air+Sea",M61+R61)</f>
        <v>#N/A</v>
      </c>
      <c r="T61" s="740"/>
    </row>
    <row r="62" spans="1:20" x14ac:dyDescent="0.25">
      <c r="A62" s="1063"/>
      <c r="B62" s="738" t="s">
        <v>376</v>
      </c>
      <c r="C62" s="615"/>
      <c r="D62" s="615" t="s">
        <v>381</v>
      </c>
      <c r="E62" s="615"/>
      <c r="F62" s="615"/>
      <c r="G62" s="650"/>
      <c r="H62" s="652"/>
      <c r="I62" s="733"/>
      <c r="J62" s="746"/>
      <c r="K62" s="744">
        <v>18</v>
      </c>
      <c r="L62" s="744">
        <f t="shared" si="2"/>
        <v>0</v>
      </c>
      <c r="M62" s="750">
        <f t="shared" si="3"/>
        <v>0</v>
      </c>
      <c r="N62" s="728"/>
      <c r="O62" s="366"/>
      <c r="P62" s="744">
        <v>0</v>
      </c>
      <c r="Q62" s="365">
        <f t="shared" si="4"/>
        <v>0</v>
      </c>
      <c r="R62" s="745">
        <f t="shared" si="5"/>
        <v>0</v>
      </c>
      <c r="S62" s="763" t="e" cm="1">
        <f t="array" ref="S62">_xlfn.IFS(E62="Air",R62,E62="Sea",M62,E62="Air+Sea",M62+R62)</f>
        <v>#N/A</v>
      </c>
      <c r="T62" s="740"/>
    </row>
    <row r="63" spans="1:20" ht="30" x14ac:dyDescent="0.25">
      <c r="A63" s="1063"/>
      <c r="B63" s="423" t="s">
        <v>286</v>
      </c>
      <c r="C63" s="285" t="s">
        <v>405</v>
      </c>
      <c r="D63" s="285" t="s">
        <v>288</v>
      </c>
      <c r="E63" s="285"/>
      <c r="F63" s="285"/>
      <c r="G63" s="341"/>
      <c r="H63" s="133"/>
      <c r="I63" s="418"/>
      <c r="J63" s="746"/>
      <c r="K63" s="744">
        <v>18</v>
      </c>
      <c r="L63" s="744">
        <f t="shared" si="2"/>
        <v>0</v>
      </c>
      <c r="M63" s="745">
        <f t="shared" si="3"/>
        <v>0</v>
      </c>
      <c r="N63" s="456"/>
      <c r="O63" s="366"/>
      <c r="P63" s="744">
        <v>0</v>
      </c>
      <c r="Q63" s="365">
        <f t="shared" si="4"/>
        <v>0</v>
      </c>
      <c r="R63" s="745">
        <f t="shared" si="5"/>
        <v>0</v>
      </c>
      <c r="S63" s="763" t="e" cm="1">
        <f t="array" ref="S63">_xlfn.IFS(E63="Air",R63,E63="Sea",M63,E63="Air+Sea",M63+R63)</f>
        <v>#N/A</v>
      </c>
      <c r="T63" s="740"/>
    </row>
    <row r="64" spans="1:20" ht="14.25" customHeight="1" x14ac:dyDescent="0.25">
      <c r="A64" s="1063"/>
      <c r="B64" s="1049" t="s">
        <v>406</v>
      </c>
      <c r="C64" s="285" t="s">
        <v>180</v>
      </c>
      <c r="D64" s="285" t="s">
        <v>407</v>
      </c>
      <c r="E64" s="285"/>
      <c r="F64" s="285"/>
      <c r="G64" s="341"/>
      <c r="H64" s="133"/>
      <c r="I64" s="586"/>
      <c r="J64" s="746"/>
      <c r="K64" s="744">
        <v>18</v>
      </c>
      <c r="L64" s="744">
        <f t="shared" si="2"/>
        <v>0</v>
      </c>
      <c r="M64" s="745">
        <f t="shared" si="3"/>
        <v>0</v>
      </c>
      <c r="N64" s="522"/>
      <c r="O64" s="366"/>
      <c r="P64" s="744">
        <v>0</v>
      </c>
      <c r="Q64" s="365">
        <f t="shared" si="4"/>
        <v>0</v>
      </c>
      <c r="R64" s="745">
        <f t="shared" si="5"/>
        <v>0</v>
      </c>
      <c r="S64" s="763" t="e" cm="1">
        <f t="array" ref="S64">_xlfn.IFS(E64="Air",R64,E64="Sea",M64,E64="Air+Sea",M64+R64)</f>
        <v>#N/A</v>
      </c>
      <c r="T64" s="740"/>
    </row>
    <row r="65" spans="1:20" ht="25.5" customHeight="1" x14ac:dyDescent="0.25">
      <c r="A65" s="1063" t="s">
        <v>408</v>
      </c>
      <c r="B65" s="1049"/>
      <c r="C65" s="285" t="s">
        <v>180</v>
      </c>
      <c r="D65" s="285" t="s">
        <v>303</v>
      </c>
      <c r="E65" s="285"/>
      <c r="F65" s="285"/>
      <c r="G65" s="341"/>
      <c r="H65" s="133"/>
      <c r="I65" s="586"/>
      <c r="J65" s="746"/>
      <c r="K65" s="744">
        <v>18</v>
      </c>
      <c r="L65" s="744">
        <f t="shared" si="2"/>
        <v>0</v>
      </c>
      <c r="M65" s="745">
        <f t="shared" si="3"/>
        <v>0</v>
      </c>
      <c r="N65" s="522"/>
      <c r="O65" s="366"/>
      <c r="P65" s="744">
        <v>0</v>
      </c>
      <c r="Q65" s="365">
        <f t="shared" si="4"/>
        <v>0</v>
      </c>
      <c r="R65" s="745">
        <f t="shared" si="5"/>
        <v>0</v>
      </c>
      <c r="S65" s="763" t="e" cm="1">
        <f t="array" ref="S65">_xlfn.IFS(E65="Air",R65,E65="Sea",M65,E65="Air+Sea",M65+R65)</f>
        <v>#N/A</v>
      </c>
      <c r="T65" s="740"/>
    </row>
    <row r="66" spans="1:20" x14ac:dyDescent="0.25">
      <c r="A66" s="1063"/>
      <c r="B66" s="738" t="s">
        <v>376</v>
      </c>
      <c r="C66" s="615"/>
      <c r="D66" s="615"/>
      <c r="E66" s="615"/>
      <c r="F66" s="615"/>
      <c r="G66" s="650"/>
      <c r="H66" s="652"/>
      <c r="I66" s="733"/>
      <c r="J66" s="746"/>
      <c r="K66" s="744">
        <v>18</v>
      </c>
      <c r="L66" s="744">
        <f t="shared" si="2"/>
        <v>0</v>
      </c>
      <c r="M66" s="750">
        <f t="shared" si="3"/>
        <v>0</v>
      </c>
      <c r="N66" s="728"/>
      <c r="O66" s="366"/>
      <c r="P66" s="744">
        <v>0</v>
      </c>
      <c r="Q66" s="365">
        <f t="shared" si="4"/>
        <v>0</v>
      </c>
      <c r="R66" s="745">
        <f t="shared" si="5"/>
        <v>0</v>
      </c>
      <c r="S66" s="763" t="e" cm="1">
        <f t="array" ref="S66">_xlfn.IFS(E66="Air",R66,E66="Sea",M66,E66="Air+Sea",M66+R66)</f>
        <v>#N/A</v>
      </c>
      <c r="T66" s="740"/>
    </row>
    <row r="67" spans="1:20" x14ac:dyDescent="0.25">
      <c r="A67" s="1063"/>
      <c r="B67" s="421" t="s">
        <v>308</v>
      </c>
      <c r="C67" s="150" t="s">
        <v>402</v>
      </c>
      <c r="D67" s="144" t="s">
        <v>309</v>
      </c>
      <c r="E67" s="150" t="s">
        <v>11</v>
      </c>
      <c r="F67" s="150">
        <v>150</v>
      </c>
      <c r="G67" s="145">
        <v>40</v>
      </c>
      <c r="H67" s="232" t="s">
        <v>726</v>
      </c>
      <c r="I67" s="394"/>
      <c r="J67" s="741">
        <v>3</v>
      </c>
      <c r="K67" s="742">
        <v>18</v>
      </c>
      <c r="L67" s="742">
        <f t="shared" si="2"/>
        <v>120</v>
      </c>
      <c r="M67" s="743">
        <f t="shared" si="3"/>
        <v>6.666666666666667</v>
      </c>
      <c r="N67" s="522"/>
      <c r="O67" s="366"/>
      <c r="P67" s="744">
        <v>0</v>
      </c>
      <c r="Q67" s="365">
        <f t="shared" si="4"/>
        <v>0</v>
      </c>
      <c r="R67" s="745">
        <f t="shared" si="5"/>
        <v>0</v>
      </c>
      <c r="S67" s="772" cm="1">
        <f t="array" ref="S67">_xlfn.IFS(E67="Air",R67,E67="Sea",M67,E67="Air+Sea",M67+R67)</f>
        <v>6.666666666666667</v>
      </c>
      <c r="T67" s="740"/>
    </row>
    <row r="68" spans="1:20" x14ac:dyDescent="0.25">
      <c r="A68" s="1063"/>
      <c r="B68" s="738" t="s">
        <v>376</v>
      </c>
      <c r="C68" s="615"/>
      <c r="D68" s="615"/>
      <c r="E68" s="615"/>
      <c r="F68" s="615"/>
      <c r="G68" s="650"/>
      <c r="H68" s="652"/>
      <c r="I68" s="733"/>
      <c r="J68" s="746"/>
      <c r="K68" s="744">
        <v>18</v>
      </c>
      <c r="L68" s="744">
        <f t="shared" si="2"/>
        <v>0</v>
      </c>
      <c r="M68" s="750">
        <f t="shared" si="3"/>
        <v>0</v>
      </c>
      <c r="N68" s="728"/>
      <c r="O68" s="366"/>
      <c r="P68" s="744">
        <v>0</v>
      </c>
      <c r="Q68" s="365">
        <f t="shared" si="4"/>
        <v>0</v>
      </c>
      <c r="R68" s="745">
        <f t="shared" si="5"/>
        <v>0</v>
      </c>
      <c r="S68" s="763" t="e" cm="1">
        <f t="array" ref="S68">_xlfn.IFS(E68="Air",R68,E68="Sea",M68,E68="Air+Sea",M68+R68)</f>
        <v>#N/A</v>
      </c>
      <c r="T68" s="740"/>
    </row>
    <row r="69" spans="1:20" x14ac:dyDescent="0.25">
      <c r="A69" s="1063"/>
      <c r="B69" s="531" t="s">
        <v>409</v>
      </c>
      <c r="C69" s="152" t="s">
        <v>314</v>
      </c>
      <c r="D69" s="144" t="s">
        <v>315</v>
      </c>
      <c r="E69" s="152" t="s">
        <v>11</v>
      </c>
      <c r="F69" s="152"/>
      <c r="G69" s="153">
        <v>191</v>
      </c>
      <c r="H69" s="154"/>
      <c r="I69" s="838"/>
      <c r="J69" s="751">
        <v>0.125</v>
      </c>
      <c r="K69" s="752">
        <v>18</v>
      </c>
      <c r="L69" s="752">
        <f t="shared" si="2"/>
        <v>23.875</v>
      </c>
      <c r="M69" s="753">
        <f t="shared" si="3"/>
        <v>1.3263888888888888</v>
      </c>
      <c r="N69" s="522"/>
      <c r="O69" s="366"/>
      <c r="P69" s="744">
        <v>0</v>
      </c>
      <c r="Q69" s="365">
        <f t="shared" si="4"/>
        <v>0</v>
      </c>
      <c r="R69" s="745">
        <f t="shared" si="5"/>
        <v>0</v>
      </c>
      <c r="S69" s="832" cm="1">
        <f t="array" ref="S69">_xlfn.IFS(E69="Air",R69,E69="Sea",M69,E69="Air+Sea",M69+R69)</f>
        <v>1.3263888888888888</v>
      </c>
      <c r="T69" s="740"/>
    </row>
    <row r="70" spans="1:20" x14ac:dyDescent="0.25">
      <c r="A70" s="1063"/>
      <c r="B70" s="531" t="s">
        <v>410</v>
      </c>
      <c r="C70" s="152" t="s">
        <v>399</v>
      </c>
      <c r="D70" s="144" t="s">
        <v>411</v>
      </c>
      <c r="E70" s="152" t="s">
        <v>11</v>
      </c>
      <c r="F70" s="152"/>
      <c r="G70" s="153">
        <v>40</v>
      </c>
      <c r="H70" s="154"/>
      <c r="I70" s="607"/>
      <c r="J70" s="751">
        <v>5</v>
      </c>
      <c r="K70" s="752">
        <v>18</v>
      </c>
      <c r="L70" s="752">
        <f t="shared" si="2"/>
        <v>200</v>
      </c>
      <c r="M70" s="753">
        <f t="shared" si="3"/>
        <v>11.111111111111111</v>
      </c>
      <c r="N70" s="833"/>
      <c r="O70" s="366"/>
      <c r="P70" s="744">
        <v>0</v>
      </c>
      <c r="Q70" s="365">
        <f t="shared" si="4"/>
        <v>0</v>
      </c>
      <c r="R70" s="745">
        <f t="shared" si="5"/>
        <v>0</v>
      </c>
      <c r="S70" s="832" cm="1">
        <f t="array" ref="S70">_xlfn.IFS(E70="Air",R70,E70="Sea",M70,E70="Air+Sea",M70+R70)</f>
        <v>11.111111111111111</v>
      </c>
      <c r="T70" s="740"/>
    </row>
    <row r="71" spans="1:20" x14ac:dyDescent="0.25">
      <c r="A71" s="1063"/>
      <c r="B71" s="531" t="s">
        <v>412</v>
      </c>
      <c r="C71" s="152" t="s">
        <v>413</v>
      </c>
      <c r="D71" s="144" t="s">
        <v>414</v>
      </c>
      <c r="E71" s="152" t="s">
        <v>11</v>
      </c>
      <c r="F71" s="152"/>
      <c r="G71" s="153">
        <v>26</v>
      </c>
      <c r="H71" s="154"/>
      <c r="I71" s="838"/>
      <c r="J71" s="751">
        <v>3</v>
      </c>
      <c r="K71" s="752">
        <v>18</v>
      </c>
      <c r="L71" s="752">
        <f t="shared" si="2"/>
        <v>78</v>
      </c>
      <c r="M71" s="753">
        <f t="shared" si="3"/>
        <v>4.333333333333333</v>
      </c>
      <c r="N71" s="522"/>
      <c r="O71" s="366"/>
      <c r="P71" s="744">
        <v>0</v>
      </c>
      <c r="Q71" s="365">
        <f t="shared" si="4"/>
        <v>0</v>
      </c>
      <c r="R71" s="745">
        <f t="shared" si="5"/>
        <v>0</v>
      </c>
      <c r="S71" s="832" cm="1">
        <f t="array" ref="S71">_xlfn.IFS(E71="Air",R71,E71="Sea",M71,E71="Air+Sea",M71+R71)</f>
        <v>4.333333333333333</v>
      </c>
      <c r="T71" s="740"/>
    </row>
    <row r="72" spans="1:20" x14ac:dyDescent="0.25">
      <c r="A72" s="1063"/>
      <c r="B72" s="738" t="s">
        <v>415</v>
      </c>
      <c r="C72" s="615" t="s">
        <v>399</v>
      </c>
      <c r="D72" s="615"/>
      <c r="E72" s="615"/>
      <c r="F72" s="615"/>
      <c r="G72" s="650"/>
      <c r="H72" s="652"/>
      <c r="I72" s="733"/>
      <c r="J72" s="746"/>
      <c r="K72" s="744">
        <v>18</v>
      </c>
      <c r="L72" s="744">
        <f t="shared" si="2"/>
        <v>0</v>
      </c>
      <c r="M72" s="750">
        <f t="shared" si="3"/>
        <v>0</v>
      </c>
      <c r="N72" s="728"/>
      <c r="O72" s="366"/>
      <c r="P72" s="744">
        <v>0</v>
      </c>
      <c r="Q72" s="365">
        <f t="shared" si="4"/>
        <v>0</v>
      </c>
      <c r="R72" s="745">
        <f t="shared" si="5"/>
        <v>0</v>
      </c>
      <c r="S72" s="763" t="e" cm="1">
        <f t="array" ref="S72">_xlfn.IFS(E72="Air",R72,E72="Sea",M72,E72="Air+Sea",M72+R72)</f>
        <v>#N/A</v>
      </c>
      <c r="T72" s="740"/>
    </row>
    <row r="73" spans="1:20" x14ac:dyDescent="0.25">
      <c r="A73" s="1063"/>
      <c r="B73" s="738" t="s">
        <v>416</v>
      </c>
      <c r="C73" s="615" t="s">
        <v>399</v>
      </c>
      <c r="D73" s="615"/>
      <c r="E73" s="615"/>
      <c r="F73" s="615"/>
      <c r="G73" s="650"/>
      <c r="H73" s="652"/>
      <c r="I73" s="733"/>
      <c r="J73" s="746"/>
      <c r="K73" s="744">
        <v>18</v>
      </c>
      <c r="L73" s="744">
        <f t="shared" si="2"/>
        <v>0</v>
      </c>
      <c r="M73" s="750">
        <f t="shared" si="3"/>
        <v>0</v>
      </c>
      <c r="N73" s="728"/>
      <c r="O73" s="366"/>
      <c r="P73" s="744">
        <v>0</v>
      </c>
      <c r="Q73" s="365">
        <f t="shared" si="4"/>
        <v>0</v>
      </c>
      <c r="R73" s="745">
        <f t="shared" si="5"/>
        <v>0</v>
      </c>
      <c r="S73" s="763" t="e" cm="1">
        <f t="array" ref="S73">_xlfn.IFS(E73="Air",R73,E73="Sea",M73,E73="Air+Sea",M73+R73)</f>
        <v>#N/A</v>
      </c>
      <c r="T73" s="740"/>
    </row>
    <row r="74" spans="1:20" x14ac:dyDescent="0.25">
      <c r="A74" s="1063"/>
      <c r="B74" s="738" t="s">
        <v>417</v>
      </c>
      <c r="C74" s="615" t="s">
        <v>399</v>
      </c>
      <c r="D74" s="615"/>
      <c r="E74" s="615"/>
      <c r="F74" s="615"/>
      <c r="G74" s="650"/>
      <c r="H74" s="652"/>
      <c r="I74" s="733"/>
      <c r="J74" s="746"/>
      <c r="K74" s="744">
        <v>18</v>
      </c>
      <c r="L74" s="744">
        <f t="shared" si="2"/>
        <v>0</v>
      </c>
      <c r="M74" s="750">
        <f t="shared" si="3"/>
        <v>0</v>
      </c>
      <c r="N74" s="728"/>
      <c r="O74" s="366"/>
      <c r="P74" s="744">
        <v>0</v>
      </c>
      <c r="Q74" s="365">
        <f t="shared" si="4"/>
        <v>0</v>
      </c>
      <c r="R74" s="745">
        <f t="shared" si="5"/>
        <v>0</v>
      </c>
      <c r="S74" s="763" t="e" cm="1">
        <f t="array" ref="S74">_xlfn.IFS(E74="Air",R74,E74="Sea",M74,E74="Air+Sea",M74+R74)</f>
        <v>#N/A</v>
      </c>
      <c r="T74" s="740"/>
    </row>
    <row r="75" spans="1:20" x14ac:dyDescent="0.25">
      <c r="A75" s="1063"/>
      <c r="B75" s="421" t="s">
        <v>334</v>
      </c>
      <c r="C75" s="150" t="s">
        <v>180</v>
      </c>
      <c r="D75" s="144" t="s">
        <v>335</v>
      </c>
      <c r="E75" s="283" t="s">
        <v>11</v>
      </c>
      <c r="F75" s="150"/>
      <c r="G75" s="145">
        <v>45</v>
      </c>
      <c r="H75" s="232"/>
      <c r="I75" s="394"/>
      <c r="J75" s="741">
        <v>3</v>
      </c>
      <c r="K75" s="742">
        <v>18</v>
      </c>
      <c r="L75" s="742">
        <f t="shared" si="2"/>
        <v>135</v>
      </c>
      <c r="M75" s="743">
        <f t="shared" si="3"/>
        <v>7.5</v>
      </c>
      <c r="N75" s="522"/>
      <c r="O75" s="366"/>
      <c r="P75" s="744">
        <v>0</v>
      </c>
      <c r="Q75" s="365">
        <f t="shared" si="4"/>
        <v>0</v>
      </c>
      <c r="R75" s="745">
        <f t="shared" si="5"/>
        <v>0</v>
      </c>
      <c r="S75" s="772" cm="1">
        <f t="array" ref="S75">_xlfn.IFS(E75="Air",R75,E75="Sea",M75,E75="Air+Sea",M75+R75)</f>
        <v>7.5</v>
      </c>
      <c r="T75" s="740"/>
    </row>
    <row r="76" spans="1:20" x14ac:dyDescent="0.25">
      <c r="A76" s="1063"/>
      <c r="B76" s="738" t="s">
        <v>418</v>
      </c>
      <c r="C76" s="615" t="s">
        <v>419</v>
      </c>
      <c r="D76" s="615"/>
      <c r="E76" s="615"/>
      <c r="F76" s="615"/>
      <c r="G76" s="650"/>
      <c r="H76" s="652"/>
      <c r="I76" s="733"/>
      <c r="J76" s="746"/>
      <c r="K76" s="744">
        <v>18</v>
      </c>
      <c r="L76" s="744">
        <f t="shared" si="2"/>
        <v>0</v>
      </c>
      <c r="M76" s="750">
        <f t="shared" si="3"/>
        <v>0</v>
      </c>
      <c r="N76" s="728"/>
      <c r="O76" s="366"/>
      <c r="P76" s="744">
        <v>0</v>
      </c>
      <c r="Q76" s="365">
        <f t="shared" si="4"/>
        <v>0</v>
      </c>
      <c r="R76" s="745">
        <f t="shared" si="5"/>
        <v>0</v>
      </c>
      <c r="S76" s="763" t="e" cm="1">
        <f t="array" ref="S76">_xlfn.IFS(E76="Air",R76,E76="Sea",M76,E76="Air+Sea",M76+R76)</f>
        <v>#N/A</v>
      </c>
      <c r="T76" s="740"/>
    </row>
    <row r="77" spans="1:20" x14ac:dyDescent="0.25">
      <c r="A77" s="1063"/>
      <c r="B77" s="738" t="s">
        <v>420</v>
      </c>
      <c r="C77" s="615" t="s">
        <v>308</v>
      </c>
      <c r="D77" s="615"/>
      <c r="E77" s="615"/>
      <c r="F77" s="615"/>
      <c r="G77" s="650"/>
      <c r="H77" s="652"/>
      <c r="I77" s="733"/>
      <c r="J77" s="746"/>
      <c r="K77" s="744">
        <v>18</v>
      </c>
      <c r="L77" s="744">
        <f t="shared" si="2"/>
        <v>0</v>
      </c>
      <c r="M77" s="750">
        <f t="shared" si="3"/>
        <v>0</v>
      </c>
      <c r="N77" s="728"/>
      <c r="O77" s="366"/>
      <c r="P77" s="744">
        <v>0</v>
      </c>
      <c r="Q77" s="365">
        <f t="shared" si="4"/>
        <v>0</v>
      </c>
      <c r="R77" s="745">
        <f t="shared" si="5"/>
        <v>0</v>
      </c>
      <c r="S77" s="763" t="e" cm="1">
        <f t="array" ref="S77">_xlfn.IFS(E77="Air",R77,E77="Sea",M77,E77="Air+Sea",M77+R77)</f>
        <v>#N/A</v>
      </c>
      <c r="T77" s="740"/>
    </row>
    <row r="78" spans="1:20" x14ac:dyDescent="0.25">
      <c r="A78" s="1063"/>
      <c r="B78" s="738" t="s">
        <v>421</v>
      </c>
      <c r="C78" s="615" t="s">
        <v>402</v>
      </c>
      <c r="D78" s="615"/>
      <c r="E78" s="615"/>
      <c r="F78" s="615"/>
      <c r="G78" s="650"/>
      <c r="H78" s="652"/>
      <c r="I78" s="733"/>
      <c r="J78" s="746"/>
      <c r="K78" s="744">
        <v>18</v>
      </c>
      <c r="L78" s="744">
        <f t="shared" ref="L78:L82" si="6">IF(C78="APLL BK",G78,G78*J78)</f>
        <v>0</v>
      </c>
      <c r="M78" s="750">
        <f t="shared" ref="M78:M82" si="7">IFERROR(IF(OR(E78="Sea",E78="Air+Sea"),IF(C78="APLL BK",G78*IF(I78="",1,I78),L78/K78*IF(I78="",1,I78)),0),0)</f>
        <v>0</v>
      </c>
      <c r="N78" s="728"/>
      <c r="O78" s="366"/>
      <c r="P78" s="744">
        <v>0</v>
      </c>
      <c r="Q78" s="365">
        <f t="shared" ref="Q78:Q82" si="8">IF(C78="APLL BK",G78,G78*O78)</f>
        <v>0</v>
      </c>
      <c r="R78" s="745">
        <f t="shared" ref="R78:R82" si="9">IFERROR(IF(OR(E78="Air",E78="Air+Sea"),IF(C78="APLL BK",G78*IF(N78="",1,N78),Q78/P78*IF(N78="",1,N78)),0),0)</f>
        <v>0</v>
      </c>
      <c r="S78" s="763" t="e" cm="1">
        <f t="array" ref="S78">_xlfn.IFS(E78="Air",R78,E78="Sea",M78,E78="Air+Sea",M78+R78)</f>
        <v>#N/A</v>
      </c>
      <c r="T78" s="740"/>
    </row>
    <row r="79" spans="1:20" x14ac:dyDescent="0.25">
      <c r="A79" s="1063"/>
      <c r="B79" s="738" t="s">
        <v>422</v>
      </c>
      <c r="C79" s="615" t="s">
        <v>423</v>
      </c>
      <c r="D79" s="615"/>
      <c r="E79" s="615"/>
      <c r="F79" s="615"/>
      <c r="G79" s="650"/>
      <c r="H79" s="652"/>
      <c r="I79" s="733"/>
      <c r="J79" s="746"/>
      <c r="K79" s="744">
        <v>18</v>
      </c>
      <c r="L79" s="744">
        <f t="shared" si="6"/>
        <v>0</v>
      </c>
      <c r="M79" s="750">
        <f t="shared" si="7"/>
        <v>0</v>
      </c>
      <c r="N79" s="728"/>
      <c r="O79" s="366"/>
      <c r="P79" s="744">
        <v>0</v>
      </c>
      <c r="Q79" s="365">
        <f t="shared" si="8"/>
        <v>0</v>
      </c>
      <c r="R79" s="745">
        <f t="shared" si="9"/>
        <v>0</v>
      </c>
      <c r="S79" s="763" t="e" cm="1">
        <f t="array" ref="S79">_xlfn.IFS(E79="Air",R79,E79="Sea",M79,E79="Air+Sea",M79+R79)</f>
        <v>#N/A</v>
      </c>
      <c r="T79" s="740"/>
    </row>
    <row r="80" spans="1:20" x14ac:dyDescent="0.25">
      <c r="A80" s="1063"/>
      <c r="B80" s="738" t="s">
        <v>424</v>
      </c>
      <c r="C80" s="615" t="s">
        <v>402</v>
      </c>
      <c r="D80" s="615"/>
      <c r="E80" s="615"/>
      <c r="F80" s="615"/>
      <c r="G80" s="650"/>
      <c r="H80" s="652"/>
      <c r="I80" s="733"/>
      <c r="J80" s="746"/>
      <c r="K80" s="744">
        <v>18</v>
      </c>
      <c r="L80" s="744">
        <f t="shared" si="6"/>
        <v>0</v>
      </c>
      <c r="M80" s="750">
        <f t="shared" si="7"/>
        <v>0</v>
      </c>
      <c r="N80" s="728"/>
      <c r="O80" s="366"/>
      <c r="P80" s="744">
        <v>0</v>
      </c>
      <c r="Q80" s="365">
        <f t="shared" si="8"/>
        <v>0</v>
      </c>
      <c r="R80" s="745">
        <f t="shared" si="9"/>
        <v>0</v>
      </c>
      <c r="S80" s="763" t="e" cm="1">
        <f t="array" ref="S80">_xlfn.IFS(E80="Air",R80,E80="Sea",M80,E80="Air+Sea",M80+R80)</f>
        <v>#N/A</v>
      </c>
      <c r="T80" s="740"/>
    </row>
    <row r="81" spans="1:22" x14ac:dyDescent="0.25">
      <c r="A81" s="1063"/>
      <c r="B81" s="738" t="s">
        <v>425</v>
      </c>
      <c r="C81" s="615" t="s">
        <v>426</v>
      </c>
      <c r="D81" s="615"/>
      <c r="E81" s="615"/>
      <c r="F81" s="615"/>
      <c r="G81" s="650"/>
      <c r="H81" s="652"/>
      <c r="I81" s="733"/>
      <c r="J81" s="746"/>
      <c r="K81" s="744">
        <v>18</v>
      </c>
      <c r="L81" s="744">
        <f t="shared" si="6"/>
        <v>0</v>
      </c>
      <c r="M81" s="750">
        <f t="shared" si="7"/>
        <v>0</v>
      </c>
      <c r="N81" s="728"/>
      <c r="O81" s="366"/>
      <c r="P81" s="744">
        <v>0</v>
      </c>
      <c r="Q81" s="365">
        <f t="shared" si="8"/>
        <v>0</v>
      </c>
      <c r="R81" s="745">
        <f t="shared" si="9"/>
        <v>0</v>
      </c>
      <c r="S81" s="763" t="e" cm="1">
        <f t="array" ref="S81">_xlfn.IFS(E81="Air",R81,E81="Sea",M81,E81="Air+Sea",M81+R81)</f>
        <v>#N/A</v>
      </c>
    </row>
    <row r="82" spans="1:22" ht="15.75" thickBot="1" x14ac:dyDescent="0.3">
      <c r="A82" s="1064"/>
      <c r="B82" s="840" t="s">
        <v>427</v>
      </c>
      <c r="C82" s="647" t="s">
        <v>428</v>
      </c>
      <c r="D82" s="647"/>
      <c r="E82" s="647"/>
      <c r="F82" s="647"/>
      <c r="G82" s="651"/>
      <c r="H82" s="653"/>
      <c r="I82" s="839"/>
      <c r="J82" s="831"/>
      <c r="K82" s="799">
        <v>18</v>
      </c>
      <c r="L82" s="799">
        <f t="shared" si="6"/>
        <v>0</v>
      </c>
      <c r="M82" s="835">
        <f t="shared" si="7"/>
        <v>0</v>
      </c>
      <c r="N82" s="834"/>
      <c r="O82" s="382"/>
      <c r="P82" s="799">
        <v>0</v>
      </c>
      <c r="Q82" s="381">
        <f t="shared" si="8"/>
        <v>0</v>
      </c>
      <c r="R82" s="800">
        <f t="shared" si="9"/>
        <v>0</v>
      </c>
      <c r="S82" s="801" t="e" cm="1">
        <f t="array" ref="S82">_xlfn.IFS(E82="Air",R82,E82="Sea",M82,E82="Air+Sea",M82+R82)</f>
        <v>#N/A</v>
      </c>
      <c r="T82" s="196"/>
    </row>
    <row r="83" spans="1:22" s="59" customFormat="1" ht="15.75" thickBot="1" x14ac:dyDescent="0.3">
      <c r="A83" s="184"/>
      <c r="B83" s="29"/>
      <c r="C83" s="29"/>
      <c r="D83" s="29"/>
      <c r="E83" s="29"/>
      <c r="F83" s="29"/>
      <c r="G83" s="77"/>
      <c r="H83" s="185"/>
      <c r="I83" s="191"/>
      <c r="J83" s="250"/>
      <c r="K83" s="69"/>
      <c r="L83" s="69"/>
      <c r="M83" s="267"/>
      <c r="N83" s="191"/>
      <c r="O83" s="250"/>
      <c r="P83" s="69"/>
      <c r="Q83" s="69"/>
      <c r="R83" s="69"/>
      <c r="S83" s="407"/>
    </row>
    <row r="84" spans="1:22" s="59" customFormat="1" ht="45" x14ac:dyDescent="0.25">
      <c r="A84" s="184"/>
      <c r="B84" s="29"/>
      <c r="C84" s="29"/>
      <c r="D84" s="29"/>
      <c r="E84" s="29"/>
      <c r="F84" s="29"/>
      <c r="G84" s="77"/>
      <c r="H84" s="185"/>
      <c r="I84" s="191"/>
      <c r="J84" s="192" t="s">
        <v>429</v>
      </c>
      <c r="K84" s="193">
        <f>IF([2]Booking_SGN!$B$2="SGN",INDEX([2]!volume,MATCH($I$11,[2]!customer,0),MATCH([2]Booking_SGN!$C$3,[2]!week,0)),0)</f>
        <v>5</v>
      </c>
      <c r="L84" s="193">
        <f>SUM(L13:L82)</f>
        <v>8836.875</v>
      </c>
      <c r="M84" s="193">
        <f>SUM(M13:M82)</f>
        <v>485.97083333333325</v>
      </c>
      <c r="N84" s="191"/>
      <c r="O84" s="192" t="s">
        <v>429</v>
      </c>
      <c r="P84" s="193">
        <f>IF([2]Booking_SGN!$B$2="SGN",INDEX([2]!volume,MATCH($N$11,[2]!customer,0),MATCH([2]Booking_SGN!$C$3,[2]!week,0)),0)</f>
        <v>0</v>
      </c>
      <c r="Q84" s="193">
        <f>SUM(Q13:Q82)</f>
        <v>44</v>
      </c>
      <c r="R84" s="193">
        <f>SUM(R13:R82)</f>
        <v>0</v>
      </c>
      <c r="S84" s="261">
        <f t="shared" ref="S84:S85" si="10">R84+M84</f>
        <v>485.97083333333325</v>
      </c>
      <c r="T84" s="196"/>
    </row>
    <row r="85" spans="1:22" s="59" customFormat="1" ht="15.75" thickBot="1" x14ac:dyDescent="0.3">
      <c r="A85" s="184"/>
      <c r="B85" s="29"/>
      <c r="C85" s="29"/>
      <c r="D85" s="29"/>
      <c r="E85" s="29"/>
      <c r="F85" s="29"/>
      <c r="G85" s="77"/>
      <c r="H85" s="185"/>
      <c r="I85" s="191"/>
      <c r="J85" s="197" t="s">
        <v>430</v>
      </c>
      <c r="K85" s="198"/>
      <c r="L85" s="198"/>
      <c r="M85" s="199">
        <f>M84*K84/40/3600</f>
        <v>1.6873987268518513E-2</v>
      </c>
      <c r="N85" s="191"/>
      <c r="O85" s="197" t="s">
        <v>430</v>
      </c>
      <c r="P85" s="198"/>
      <c r="Q85" s="198"/>
      <c r="R85" s="199">
        <f>R84*P84/40/3600</f>
        <v>0</v>
      </c>
      <c r="S85" s="351">
        <f t="shared" si="10"/>
        <v>1.6873987268518513E-2</v>
      </c>
      <c r="T85" s="201"/>
    </row>
    <row r="86" spans="1:22" s="59" customFormat="1" ht="15.75" thickBot="1" x14ac:dyDescent="0.3">
      <c r="A86" s="184"/>
      <c r="B86" s="29"/>
      <c r="C86" s="29"/>
      <c r="D86" s="29"/>
      <c r="E86" s="29"/>
      <c r="F86" s="29"/>
      <c r="G86" s="77"/>
      <c r="H86" s="185"/>
      <c r="I86" s="191"/>
      <c r="J86" s="250"/>
      <c r="K86" s="69"/>
      <c r="L86" s="69"/>
      <c r="M86" s="267"/>
      <c r="N86" s="191"/>
      <c r="O86" s="250"/>
      <c r="P86" s="69"/>
      <c r="Q86" s="69"/>
      <c r="R86" s="69"/>
      <c r="S86" s="407"/>
    </row>
    <row r="87" spans="1:22" s="59" customFormat="1" ht="21.75" customHeight="1" x14ac:dyDescent="0.25">
      <c r="A87" s="1067" t="s">
        <v>431</v>
      </c>
      <c r="B87" s="737" t="s">
        <v>432</v>
      </c>
      <c r="C87" s="723" t="s">
        <v>180</v>
      </c>
      <c r="D87" s="723" t="s">
        <v>433</v>
      </c>
      <c r="E87" s="723"/>
      <c r="F87" s="723"/>
      <c r="G87" s="754"/>
      <c r="H87" s="725"/>
      <c r="I87" s="731"/>
      <c r="J87" s="755"/>
      <c r="K87" s="756">
        <v>18</v>
      </c>
      <c r="L87" s="756">
        <f t="shared" ref="L87" si="11">IF(C87="APLL BK",G87,G87*J87)</f>
        <v>0</v>
      </c>
      <c r="M87" s="757">
        <f t="shared" ref="M87" si="12">IFERROR(IF(OR(E87="Sea",E87="Air+Sea"),IF(C87="APLL BK",G87*IF(I87="",1,I87),L87/K87*IF(I87="",1,I87)),0),0)</f>
        <v>0</v>
      </c>
      <c r="N87" s="727"/>
      <c r="O87" s="361"/>
      <c r="P87" s="756">
        <v>0</v>
      </c>
      <c r="Q87" s="218">
        <f t="shared" ref="Q87" si="13">IF(C87="APLL BK",G87,G87*O87)</f>
        <v>0</v>
      </c>
      <c r="R87" s="758">
        <f t="shared" ref="R87" si="14">IFERROR(IF(OR(E87="Air",E87="Air+Sea"),IF(C87="APLL BK",G87*IF(N87="",1,N87),Q87/P87*IF(N87="",1,N87)),0),0)</f>
        <v>0</v>
      </c>
      <c r="S87" s="759" t="e" cm="1">
        <f t="array" ref="S87">_xlfn.IFS(E87="Air",R87,E87="Sea",M87,E87="Air+Sea",M87+R87)</f>
        <v>#N/A</v>
      </c>
      <c r="T87" s="740"/>
      <c r="U87" s="29"/>
      <c r="V87" s="618"/>
    </row>
    <row r="88" spans="1:22" ht="36" customHeight="1" x14ac:dyDescent="0.25">
      <c r="A88" s="1068"/>
      <c r="B88" s="739"/>
      <c r="C88" s="687" t="s">
        <v>399</v>
      </c>
      <c r="D88" s="687" t="s">
        <v>716</v>
      </c>
      <c r="E88" s="687"/>
      <c r="F88" s="687">
        <v>0</v>
      </c>
      <c r="G88" s="706">
        <v>10</v>
      </c>
      <c r="H88" s="688"/>
      <c r="I88" s="732"/>
      <c r="J88" s="760">
        <v>3</v>
      </c>
      <c r="K88" s="761">
        <v>18</v>
      </c>
      <c r="L88" s="761">
        <f t="shared" ref="L88:L148" si="15">IF(C88="APLL BK",G88,G88*J88)</f>
        <v>30</v>
      </c>
      <c r="M88" s="762">
        <f t="shared" ref="M88:M148" si="16">IFERROR(IF(OR(E88="Sea",E88="Air+Sea"),IF(C88="APLL BK",G88*IF(I88="",1,I88),L88/K88*IF(I88="",1,I88)),0),0)</f>
        <v>0</v>
      </c>
      <c r="N88" s="522"/>
      <c r="O88" s="366"/>
      <c r="P88" s="744">
        <v>0</v>
      </c>
      <c r="Q88" s="365">
        <f t="shared" ref="Q88:Q148" si="17">IF(C88="APLL BK",G88,G88*O88)</f>
        <v>0</v>
      </c>
      <c r="R88" s="745">
        <f t="shared" ref="R88:R148" si="18">IFERROR(IF(OR(E88="Air",E88="Air+Sea"),IF(C88="APLL BK",G88*IF(N88="",1,N88),Q88/P88*IF(N88="",1,N88)),0),0)</f>
        <v>0</v>
      </c>
      <c r="S88" s="763" t="e" cm="1">
        <f t="array" ref="S88">_xlfn.IFS(E88="Air",R88,E88="Sea",M88,E88="Air+Sea",M88+R88)</f>
        <v>#N/A</v>
      </c>
      <c r="T88" s="740"/>
      <c r="U88" s="616"/>
    </row>
    <row r="89" spans="1:22" ht="30" x14ac:dyDescent="0.25">
      <c r="A89" s="1068"/>
      <c r="B89" s="739"/>
      <c r="C89" s="687" t="s">
        <v>180</v>
      </c>
      <c r="D89" s="687" t="s">
        <v>717</v>
      </c>
      <c r="E89" s="687"/>
      <c r="F89" s="687">
        <v>15</v>
      </c>
      <c r="G89" s="706">
        <v>15</v>
      </c>
      <c r="H89" s="688"/>
      <c r="I89" s="732"/>
      <c r="J89" s="760">
        <v>19</v>
      </c>
      <c r="K89" s="744">
        <v>18</v>
      </c>
      <c r="L89" s="761">
        <f t="shared" si="15"/>
        <v>285</v>
      </c>
      <c r="M89" s="762">
        <f t="shared" si="16"/>
        <v>0</v>
      </c>
      <c r="N89" s="522"/>
      <c r="O89" s="366"/>
      <c r="P89" s="744">
        <v>0</v>
      </c>
      <c r="Q89" s="365">
        <f t="shared" si="17"/>
        <v>0</v>
      </c>
      <c r="R89" s="745">
        <f t="shared" si="18"/>
        <v>0</v>
      </c>
      <c r="S89" s="763" t="e" cm="1">
        <f t="array" ref="S89">_xlfn.IFS(E89="Air",R89,E89="Sea",M89,E89="Air+Sea",M89+R89)</f>
        <v>#N/A</v>
      </c>
    </row>
    <row r="90" spans="1:22" x14ac:dyDescent="0.25">
      <c r="A90" s="1068"/>
      <c r="B90" s="764" t="s">
        <v>502</v>
      </c>
      <c r="C90" s="765" t="s">
        <v>308</v>
      </c>
      <c r="D90" s="766" t="s">
        <v>503</v>
      </c>
      <c r="E90" s="150" t="s">
        <v>11</v>
      </c>
      <c r="F90" s="726"/>
      <c r="G90" s="767">
        <v>90</v>
      </c>
      <c r="H90" s="768"/>
      <c r="I90" s="769"/>
      <c r="J90" s="770">
        <v>0.25</v>
      </c>
      <c r="K90" s="771">
        <v>18</v>
      </c>
      <c r="L90" s="742">
        <f t="shared" si="15"/>
        <v>22.5</v>
      </c>
      <c r="M90" s="743">
        <f t="shared" si="16"/>
        <v>1.25</v>
      </c>
      <c r="N90" s="522"/>
      <c r="O90" s="366"/>
      <c r="P90" s="744">
        <v>0</v>
      </c>
      <c r="Q90" s="365">
        <f t="shared" si="17"/>
        <v>0</v>
      </c>
      <c r="R90" s="745">
        <f t="shared" si="18"/>
        <v>0</v>
      </c>
      <c r="S90" s="772" cm="1">
        <f t="array" ref="S90">_xlfn.IFS(E90="Air",R90,E90="Sea",M90,E90="Air+Sea",M90+R90)</f>
        <v>1.25</v>
      </c>
    </row>
    <row r="91" spans="1:22" x14ac:dyDescent="0.25">
      <c r="A91" s="1068"/>
      <c r="B91" s="764" t="s">
        <v>504</v>
      </c>
      <c r="C91" s="765" t="s">
        <v>308</v>
      </c>
      <c r="D91" s="765" t="s">
        <v>505</v>
      </c>
      <c r="E91" s="150" t="s">
        <v>11</v>
      </c>
      <c r="F91" s="726"/>
      <c r="G91" s="767">
        <v>90</v>
      </c>
      <c r="H91" s="768"/>
      <c r="I91" s="769"/>
      <c r="J91" s="770">
        <v>0.25</v>
      </c>
      <c r="K91" s="771">
        <v>18</v>
      </c>
      <c r="L91" s="742">
        <f t="shared" si="15"/>
        <v>22.5</v>
      </c>
      <c r="M91" s="743">
        <f t="shared" si="16"/>
        <v>1.25</v>
      </c>
      <c r="N91" s="522"/>
      <c r="O91" s="366"/>
      <c r="P91" s="744">
        <v>0</v>
      </c>
      <c r="Q91" s="365">
        <f t="shared" si="17"/>
        <v>0</v>
      </c>
      <c r="R91" s="745">
        <f t="shared" si="18"/>
        <v>0</v>
      </c>
      <c r="S91" s="772" cm="1">
        <f t="array" ref="S91">_xlfn.IFS(E91="Air",R91,E91="Sea",M91,E91="Air+Sea",M91+R91)</f>
        <v>1.25</v>
      </c>
    </row>
    <row r="92" spans="1:22" x14ac:dyDescent="0.25">
      <c r="A92" s="1068"/>
      <c r="B92" s="421" t="s">
        <v>250</v>
      </c>
      <c r="C92" s="150" t="s">
        <v>180</v>
      </c>
      <c r="D92" s="144" t="s">
        <v>250</v>
      </c>
      <c r="E92" s="150" t="s">
        <v>11</v>
      </c>
      <c r="F92" s="150">
        <v>60</v>
      </c>
      <c r="G92" s="145">
        <v>55</v>
      </c>
      <c r="H92" s="232"/>
      <c r="I92" s="394"/>
      <c r="J92" s="741">
        <v>3</v>
      </c>
      <c r="K92" s="742">
        <v>18</v>
      </c>
      <c r="L92" s="742">
        <f t="shared" si="15"/>
        <v>165</v>
      </c>
      <c r="M92" s="743">
        <f t="shared" si="16"/>
        <v>9.1666666666666661</v>
      </c>
      <c r="N92" s="522"/>
      <c r="O92" s="366"/>
      <c r="P92" s="744">
        <v>0</v>
      </c>
      <c r="Q92" s="365">
        <f t="shared" si="17"/>
        <v>0</v>
      </c>
      <c r="R92" s="745">
        <f t="shared" si="18"/>
        <v>0</v>
      </c>
      <c r="S92" s="772" cm="1">
        <f t="array" ref="S92">_xlfn.IFS(E92="Air",R92,E92="Sea",M92,E92="Air+Sea",M92+R92)</f>
        <v>9.1666666666666661</v>
      </c>
      <c r="T92" s="773"/>
    </row>
    <row r="93" spans="1:22" x14ac:dyDescent="0.25">
      <c r="A93" s="1068"/>
      <c r="B93" s="1049" t="s">
        <v>255</v>
      </c>
      <c r="C93" s="285" t="s">
        <v>180</v>
      </c>
      <c r="D93" s="285" t="s">
        <v>392</v>
      </c>
      <c r="E93" s="285"/>
      <c r="F93" s="285"/>
      <c r="G93" s="341">
        <v>30</v>
      </c>
      <c r="H93" s="133"/>
      <c r="I93" s="586"/>
      <c r="J93" s="746"/>
      <c r="K93" s="744">
        <v>18</v>
      </c>
      <c r="L93" s="744">
        <f t="shared" si="15"/>
        <v>0</v>
      </c>
      <c r="M93" s="745">
        <f t="shared" si="16"/>
        <v>0</v>
      </c>
      <c r="N93" s="522"/>
      <c r="O93" s="366"/>
      <c r="P93" s="744">
        <v>0</v>
      </c>
      <c r="Q93" s="365">
        <f t="shared" si="17"/>
        <v>0</v>
      </c>
      <c r="R93" s="745">
        <f t="shared" si="18"/>
        <v>0</v>
      </c>
      <c r="S93" s="763" t="e" cm="1">
        <f t="array" ref="S93">_xlfn.IFS(E93="Air",R93,E93="Sea",M93,E93="Air+Sea",M93+R93)</f>
        <v>#N/A</v>
      </c>
      <c r="T93" s="773"/>
    </row>
    <row r="94" spans="1:22" x14ac:dyDescent="0.25">
      <c r="A94" s="1068"/>
      <c r="B94" s="1049"/>
      <c r="C94" s="285" t="s">
        <v>180</v>
      </c>
      <c r="D94" s="285" t="s">
        <v>255</v>
      </c>
      <c r="E94" s="285"/>
      <c r="F94" s="285"/>
      <c r="G94" s="341">
        <v>55</v>
      </c>
      <c r="H94" s="133"/>
      <c r="I94" s="586"/>
      <c r="J94" s="746"/>
      <c r="K94" s="744">
        <v>18</v>
      </c>
      <c r="L94" s="744">
        <f t="shared" si="15"/>
        <v>0</v>
      </c>
      <c r="M94" s="745">
        <f t="shared" si="16"/>
        <v>0</v>
      </c>
      <c r="N94" s="522"/>
      <c r="O94" s="366"/>
      <c r="P94" s="744">
        <v>0</v>
      </c>
      <c r="Q94" s="365">
        <f t="shared" si="17"/>
        <v>0</v>
      </c>
      <c r="R94" s="745">
        <f t="shared" si="18"/>
        <v>0</v>
      </c>
      <c r="S94" s="763" t="e" cm="1">
        <f t="array" ref="S94">_xlfn.IFS(E94="Air",R94,E94="Sea",M94,E94="Air+Sea",M94+R94)</f>
        <v>#N/A</v>
      </c>
      <c r="T94" s="773"/>
    </row>
    <row r="95" spans="1:22" ht="30" x14ac:dyDescent="0.25">
      <c r="A95" s="1068"/>
      <c r="B95" s="421" t="s">
        <v>393</v>
      </c>
      <c r="C95" s="150" t="s">
        <v>180</v>
      </c>
      <c r="D95" s="144" t="s">
        <v>257</v>
      </c>
      <c r="E95" s="283" t="s">
        <v>11</v>
      </c>
      <c r="F95" s="150">
        <v>150</v>
      </c>
      <c r="G95" s="145">
        <v>25</v>
      </c>
      <c r="H95" s="232"/>
      <c r="I95" s="394"/>
      <c r="J95" s="741">
        <v>3</v>
      </c>
      <c r="K95" s="742">
        <v>18</v>
      </c>
      <c r="L95" s="742">
        <f t="shared" si="15"/>
        <v>75</v>
      </c>
      <c r="M95" s="743">
        <f t="shared" si="16"/>
        <v>4.166666666666667</v>
      </c>
      <c r="N95" s="522"/>
      <c r="O95" s="366"/>
      <c r="P95" s="744">
        <v>0</v>
      </c>
      <c r="Q95" s="365">
        <f t="shared" si="17"/>
        <v>0</v>
      </c>
      <c r="R95" s="745">
        <f t="shared" si="18"/>
        <v>0</v>
      </c>
      <c r="S95" s="772" cm="1">
        <f t="array" ref="S95">_xlfn.IFS(E95="Air",R95,E95="Sea",M95,E95="Air+Sea",M95+R95)</f>
        <v>4.166666666666667</v>
      </c>
      <c r="T95" s="773"/>
    </row>
    <row r="96" spans="1:22" x14ac:dyDescent="0.25">
      <c r="A96" s="1068"/>
      <c r="B96" s="738" t="s">
        <v>394</v>
      </c>
      <c r="C96" s="615" t="s">
        <v>395</v>
      </c>
      <c r="D96" s="615" t="s">
        <v>381</v>
      </c>
      <c r="E96" s="615"/>
      <c r="F96" s="615"/>
      <c r="G96" s="650"/>
      <c r="H96" s="652"/>
      <c r="I96" s="733"/>
      <c r="J96" s="746"/>
      <c r="K96" s="744">
        <v>18</v>
      </c>
      <c r="L96" s="744">
        <f t="shared" si="15"/>
        <v>0</v>
      </c>
      <c r="M96" s="750">
        <f t="shared" si="16"/>
        <v>0</v>
      </c>
      <c r="N96" s="728"/>
      <c r="O96" s="366"/>
      <c r="P96" s="744">
        <v>0</v>
      </c>
      <c r="Q96" s="365">
        <f t="shared" si="17"/>
        <v>0</v>
      </c>
      <c r="R96" s="745">
        <f t="shared" si="18"/>
        <v>0</v>
      </c>
      <c r="S96" s="763" t="e" cm="1">
        <f t="array" ref="S96">_xlfn.IFS(E96="Air",R96,E96="Sea",M96,E96="Air+Sea",M96+R96)</f>
        <v>#N/A</v>
      </c>
      <c r="T96" s="773"/>
    </row>
    <row r="97" spans="1:20" x14ac:dyDescent="0.25">
      <c r="A97" s="1068"/>
      <c r="B97" s="421" t="s">
        <v>396</v>
      </c>
      <c r="C97" s="150" t="s">
        <v>180</v>
      </c>
      <c r="D97" s="150" t="s">
        <v>396</v>
      </c>
      <c r="E97" s="150" t="s">
        <v>11</v>
      </c>
      <c r="F97" s="150">
        <v>30</v>
      </c>
      <c r="G97" s="145">
        <v>30</v>
      </c>
      <c r="H97" s="232"/>
      <c r="I97" s="394"/>
      <c r="J97" s="741">
        <v>3</v>
      </c>
      <c r="K97" s="742">
        <v>18</v>
      </c>
      <c r="L97" s="742">
        <f t="shared" si="15"/>
        <v>90</v>
      </c>
      <c r="M97" s="743">
        <f t="shared" si="16"/>
        <v>5</v>
      </c>
      <c r="N97" s="728"/>
      <c r="O97" s="366"/>
      <c r="P97" s="744">
        <v>0</v>
      </c>
      <c r="Q97" s="365">
        <f t="shared" si="17"/>
        <v>0</v>
      </c>
      <c r="R97" s="745">
        <f t="shared" si="18"/>
        <v>0</v>
      </c>
      <c r="S97" s="763" cm="1">
        <f t="array" ref="S97">_xlfn.IFS(E97="Air",R97,E97="Sea",M97,E97="Air+Sea",M97+R97)</f>
        <v>5</v>
      </c>
      <c r="T97" s="773"/>
    </row>
    <row r="98" spans="1:20" x14ac:dyDescent="0.25">
      <c r="A98" s="1068"/>
      <c r="B98" s="738" t="s">
        <v>397</v>
      </c>
      <c r="C98" s="615" t="s">
        <v>150</v>
      </c>
      <c r="D98" s="724" t="s">
        <v>725</v>
      </c>
      <c r="E98" s="615"/>
      <c r="F98" s="615"/>
      <c r="G98" s="650"/>
      <c r="H98" s="652"/>
      <c r="I98" s="733"/>
      <c r="J98" s="746"/>
      <c r="K98" s="744">
        <v>18</v>
      </c>
      <c r="L98" s="744">
        <f t="shared" si="15"/>
        <v>0</v>
      </c>
      <c r="M98" s="750">
        <f t="shared" si="16"/>
        <v>0</v>
      </c>
      <c r="N98" s="728"/>
      <c r="O98" s="366"/>
      <c r="P98" s="744">
        <v>0</v>
      </c>
      <c r="Q98" s="365">
        <f t="shared" si="17"/>
        <v>0</v>
      </c>
      <c r="R98" s="745">
        <f t="shared" si="18"/>
        <v>0</v>
      </c>
      <c r="S98" s="763" t="e" cm="1">
        <f t="array" ref="S98">_xlfn.IFS(E98="Air",R98,E98="Sea",M98,E98="Air+Sea",M98+R98)</f>
        <v>#N/A</v>
      </c>
      <c r="T98" s="773"/>
    </row>
    <row r="99" spans="1:20" x14ac:dyDescent="0.25">
      <c r="A99" s="1068"/>
      <c r="B99" s="421" t="s">
        <v>262</v>
      </c>
      <c r="C99" s="150" t="s">
        <v>263</v>
      </c>
      <c r="D99" s="144" t="s">
        <v>262</v>
      </c>
      <c r="E99" s="150" t="s">
        <v>11</v>
      </c>
      <c r="F99" s="150"/>
      <c r="G99" s="145">
        <v>13</v>
      </c>
      <c r="H99" s="232"/>
      <c r="I99" s="394"/>
      <c r="J99" s="741">
        <v>3</v>
      </c>
      <c r="K99" s="742">
        <v>18</v>
      </c>
      <c r="L99" s="742">
        <f t="shared" si="15"/>
        <v>39</v>
      </c>
      <c r="M99" s="743">
        <f t="shared" si="16"/>
        <v>2.1666666666666665</v>
      </c>
      <c r="N99" s="522"/>
      <c r="O99" s="366"/>
      <c r="P99" s="744">
        <v>0</v>
      </c>
      <c r="Q99" s="365">
        <f t="shared" si="17"/>
        <v>0</v>
      </c>
      <c r="R99" s="745">
        <f t="shared" si="18"/>
        <v>0</v>
      </c>
      <c r="S99" s="772" cm="1">
        <f t="array" ref="S99">_xlfn.IFS(E99="Air",R99,E99="Sea",M99,E99="Air+Sea",M99+R99)</f>
        <v>2.1666666666666665</v>
      </c>
      <c r="T99" s="773"/>
    </row>
    <row r="100" spans="1:20" x14ac:dyDescent="0.25">
      <c r="A100" s="1068"/>
      <c r="B100" s="738" t="s">
        <v>398</v>
      </c>
      <c r="C100" s="615" t="s">
        <v>263</v>
      </c>
      <c r="D100" s="615"/>
      <c r="E100" s="615"/>
      <c r="F100" s="615"/>
      <c r="G100" s="650"/>
      <c r="H100" s="652"/>
      <c r="I100" s="733"/>
      <c r="J100" s="746"/>
      <c r="K100" s="744">
        <v>18</v>
      </c>
      <c r="L100" s="744">
        <f t="shared" si="15"/>
        <v>0</v>
      </c>
      <c r="M100" s="750">
        <f t="shared" si="16"/>
        <v>0</v>
      </c>
      <c r="N100" s="728"/>
      <c r="O100" s="366"/>
      <c r="P100" s="744">
        <v>0</v>
      </c>
      <c r="Q100" s="365">
        <f t="shared" si="17"/>
        <v>0</v>
      </c>
      <c r="R100" s="745">
        <f t="shared" si="18"/>
        <v>0</v>
      </c>
      <c r="S100" s="763" t="e" cm="1">
        <f t="array" ref="S100">_xlfn.IFS(E100="Air",R100,E100="Sea",M100,E100="Air+Sea",M100+R100)</f>
        <v>#N/A</v>
      </c>
      <c r="T100" s="773"/>
    </row>
    <row r="101" spans="1:20" x14ac:dyDescent="0.25">
      <c r="A101" s="1068"/>
      <c r="B101" s="1049" t="s">
        <v>266</v>
      </c>
      <c r="C101" s="285" t="s">
        <v>399</v>
      </c>
      <c r="D101" s="285" t="s">
        <v>400</v>
      </c>
      <c r="E101" s="285"/>
      <c r="F101" s="285"/>
      <c r="G101" s="341"/>
      <c r="H101" s="133"/>
      <c r="I101" s="586"/>
      <c r="J101" s="746"/>
      <c r="K101" s="744">
        <v>18</v>
      </c>
      <c r="L101" s="744">
        <f t="shared" si="15"/>
        <v>0</v>
      </c>
      <c r="M101" s="745">
        <f t="shared" si="16"/>
        <v>0</v>
      </c>
      <c r="N101" s="522"/>
      <c r="O101" s="366"/>
      <c r="P101" s="744">
        <v>0</v>
      </c>
      <c r="Q101" s="365">
        <f t="shared" si="17"/>
        <v>0</v>
      </c>
      <c r="R101" s="745">
        <f t="shared" si="18"/>
        <v>0</v>
      </c>
      <c r="S101" s="763" t="e" cm="1">
        <f t="array" ref="S101">_xlfn.IFS(E101="Air",R101,E101="Sea",M101,E101="Air+Sea",M101+R101)</f>
        <v>#N/A</v>
      </c>
      <c r="T101" s="773"/>
    </row>
    <row r="102" spans="1:20" x14ac:dyDescent="0.25">
      <c r="A102" s="1068"/>
      <c r="B102" s="1049"/>
      <c r="C102" s="285" t="s">
        <v>399</v>
      </c>
      <c r="D102" s="285" t="s">
        <v>266</v>
      </c>
      <c r="E102" s="285"/>
      <c r="F102" s="285"/>
      <c r="G102" s="341"/>
      <c r="H102" s="133"/>
      <c r="I102" s="586"/>
      <c r="J102" s="746"/>
      <c r="K102" s="744">
        <v>18</v>
      </c>
      <c r="L102" s="744">
        <f t="shared" si="15"/>
        <v>0</v>
      </c>
      <c r="M102" s="745">
        <f t="shared" si="16"/>
        <v>0</v>
      </c>
      <c r="N102" s="522"/>
      <c r="O102" s="366"/>
      <c r="P102" s="744">
        <v>0</v>
      </c>
      <c r="Q102" s="365">
        <f t="shared" si="17"/>
        <v>0</v>
      </c>
      <c r="R102" s="745">
        <f t="shared" si="18"/>
        <v>0</v>
      </c>
      <c r="S102" s="763" t="e" cm="1">
        <f t="array" ref="S102">_xlfn.IFS(E102="Air",R102,E102="Sea",M102,E102="Air+Sea",M102+R102)</f>
        <v>#N/A</v>
      </c>
      <c r="T102" s="773"/>
    </row>
    <row r="103" spans="1:20" ht="30" x14ac:dyDescent="0.25">
      <c r="A103" s="1068"/>
      <c r="B103" s="421" t="s">
        <v>434</v>
      </c>
      <c r="C103" s="765" t="s">
        <v>308</v>
      </c>
      <c r="D103" s="150" t="s">
        <v>435</v>
      </c>
      <c r="E103" s="150" t="s">
        <v>11</v>
      </c>
      <c r="F103" s="726"/>
      <c r="G103" s="767">
        <v>25</v>
      </c>
      <c r="H103" s="768"/>
      <c r="I103" s="734"/>
      <c r="J103" s="770">
        <v>1</v>
      </c>
      <c r="K103" s="124">
        <v>18</v>
      </c>
      <c r="L103" s="742">
        <f t="shared" si="15"/>
        <v>25</v>
      </c>
      <c r="M103" s="743">
        <f t="shared" si="16"/>
        <v>1.3888888888888888</v>
      </c>
      <c r="N103" s="729"/>
      <c r="O103" s="366"/>
      <c r="P103" s="744">
        <v>0</v>
      </c>
      <c r="Q103" s="365">
        <f t="shared" si="17"/>
        <v>0</v>
      </c>
      <c r="R103" s="745">
        <f t="shared" si="18"/>
        <v>0</v>
      </c>
      <c r="S103" s="772" cm="1">
        <f t="array" ref="S103">_xlfn.IFS(E103="Air",R103,E103="Sea",M103,E103="Air+Sea",M103+R103)</f>
        <v>1.3888888888888888</v>
      </c>
    </row>
    <row r="104" spans="1:20" x14ac:dyDescent="0.25">
      <c r="A104" s="1068"/>
      <c r="B104" s="421"/>
      <c r="C104" s="765" t="s">
        <v>308</v>
      </c>
      <c r="D104" s="150" t="s">
        <v>436</v>
      </c>
      <c r="E104" s="150" t="s">
        <v>11</v>
      </c>
      <c r="F104" s="726"/>
      <c r="G104" s="767">
        <v>5</v>
      </c>
      <c r="H104" s="768"/>
      <c r="I104" s="734"/>
      <c r="J104" s="770">
        <v>1</v>
      </c>
      <c r="K104" s="124">
        <v>18</v>
      </c>
      <c r="L104" s="742">
        <f t="shared" si="15"/>
        <v>5</v>
      </c>
      <c r="M104" s="743">
        <f t="shared" si="16"/>
        <v>0.27777777777777779</v>
      </c>
      <c r="N104" s="729"/>
      <c r="O104" s="366"/>
      <c r="P104" s="744">
        <v>0</v>
      </c>
      <c r="Q104" s="365">
        <f t="shared" si="17"/>
        <v>0</v>
      </c>
      <c r="R104" s="745">
        <f t="shared" si="18"/>
        <v>0</v>
      </c>
      <c r="S104" s="772" cm="1">
        <f t="array" ref="S104">_xlfn.IFS(E104="Air",R104,E104="Sea",M104,E104="Air+Sea",M104+R104)</f>
        <v>0.27777777777777779</v>
      </c>
    </row>
    <row r="105" spans="1:20" x14ac:dyDescent="0.25">
      <c r="A105" s="1068"/>
      <c r="B105" s="421"/>
      <c r="C105" s="765" t="s">
        <v>308</v>
      </c>
      <c r="D105" s="150" t="s">
        <v>437</v>
      </c>
      <c r="E105" s="150" t="s">
        <v>11</v>
      </c>
      <c r="F105" s="726"/>
      <c r="G105" s="767">
        <v>5</v>
      </c>
      <c r="H105" s="768"/>
      <c r="I105" s="734"/>
      <c r="J105" s="770">
        <v>1</v>
      </c>
      <c r="K105" s="124">
        <v>18</v>
      </c>
      <c r="L105" s="742">
        <f t="shared" si="15"/>
        <v>5</v>
      </c>
      <c r="M105" s="743">
        <f t="shared" si="16"/>
        <v>0.27777777777777779</v>
      </c>
      <c r="N105" s="729"/>
      <c r="O105" s="366"/>
      <c r="P105" s="744">
        <v>0</v>
      </c>
      <c r="Q105" s="365">
        <f t="shared" si="17"/>
        <v>0</v>
      </c>
      <c r="R105" s="745">
        <f t="shared" si="18"/>
        <v>0</v>
      </c>
      <c r="S105" s="772" cm="1">
        <f t="array" ref="S105">_xlfn.IFS(E105="Air",R105,E105="Sea",M105,E105="Air+Sea",M105+R105)</f>
        <v>0.27777777777777779</v>
      </c>
    </row>
    <row r="106" spans="1:20" ht="45" x14ac:dyDescent="0.25">
      <c r="A106" s="1068"/>
      <c r="B106" s="421" t="s">
        <v>438</v>
      </c>
      <c r="C106" s="765" t="s">
        <v>496</v>
      </c>
      <c r="D106" s="150" t="s">
        <v>727</v>
      </c>
      <c r="E106" s="150" t="s">
        <v>11</v>
      </c>
      <c r="F106" s="774"/>
      <c r="G106" s="767">
        <v>10</v>
      </c>
      <c r="H106" s="775"/>
      <c r="I106" s="734"/>
      <c r="J106" s="770">
        <v>3</v>
      </c>
      <c r="K106" s="124">
        <v>18</v>
      </c>
      <c r="L106" s="742">
        <f t="shared" si="15"/>
        <v>30</v>
      </c>
      <c r="M106" s="743">
        <f t="shared" si="16"/>
        <v>1.6666666666666667</v>
      </c>
      <c r="N106" s="729"/>
      <c r="O106" s="366"/>
      <c r="P106" s="744">
        <v>0</v>
      </c>
      <c r="Q106" s="365">
        <f t="shared" si="17"/>
        <v>0</v>
      </c>
      <c r="R106" s="745">
        <f t="shared" si="18"/>
        <v>0</v>
      </c>
      <c r="S106" s="772" cm="1">
        <f t="array" ref="S106">_xlfn.IFS(E106="Air",R106,E106="Sea",M106,E106="Air+Sea",M106+R106)</f>
        <v>1.6666666666666667</v>
      </c>
    </row>
    <row r="107" spans="1:20" x14ac:dyDescent="0.25">
      <c r="A107" s="1068"/>
      <c r="B107" s="421"/>
      <c r="C107" s="765" t="s">
        <v>496</v>
      </c>
      <c r="D107" s="150" t="s">
        <v>440</v>
      </c>
      <c r="E107" s="150" t="s">
        <v>11</v>
      </c>
      <c r="F107" s="776"/>
      <c r="G107" s="767">
        <v>35</v>
      </c>
      <c r="H107" s="777"/>
      <c r="I107" s="734">
        <v>0.1</v>
      </c>
      <c r="J107" s="770">
        <v>3</v>
      </c>
      <c r="K107" s="124">
        <v>18</v>
      </c>
      <c r="L107" s="742">
        <f t="shared" si="15"/>
        <v>105</v>
      </c>
      <c r="M107" s="743">
        <f t="shared" si="16"/>
        <v>0.58333333333333337</v>
      </c>
      <c r="N107" s="729"/>
      <c r="O107" s="366"/>
      <c r="P107" s="744">
        <v>0</v>
      </c>
      <c r="Q107" s="365">
        <f t="shared" si="17"/>
        <v>0</v>
      </c>
      <c r="R107" s="745">
        <f t="shared" si="18"/>
        <v>0</v>
      </c>
      <c r="S107" s="772" cm="1">
        <f t="array" ref="S107">_xlfn.IFS(E107="Air",R107,E107="Sea",M107,E107="Air+Sea",M107+R107)</f>
        <v>0.58333333333333337</v>
      </c>
    </row>
    <row r="108" spans="1:20" x14ac:dyDescent="0.25">
      <c r="A108" s="1068"/>
      <c r="B108" s="421"/>
      <c r="C108" s="765" t="s">
        <v>496</v>
      </c>
      <c r="D108" s="150" t="s">
        <v>240</v>
      </c>
      <c r="E108" s="150" t="s">
        <v>11</v>
      </c>
      <c r="F108" s="776"/>
      <c r="G108" s="767">
        <v>5</v>
      </c>
      <c r="H108" s="777"/>
      <c r="I108" s="734"/>
      <c r="J108" s="770">
        <v>3</v>
      </c>
      <c r="K108" s="124">
        <v>18</v>
      </c>
      <c r="L108" s="742">
        <f t="shared" si="15"/>
        <v>15</v>
      </c>
      <c r="M108" s="743">
        <f t="shared" si="16"/>
        <v>0.83333333333333337</v>
      </c>
      <c r="N108" s="729"/>
      <c r="O108" s="366"/>
      <c r="P108" s="744">
        <v>0</v>
      </c>
      <c r="Q108" s="365">
        <f t="shared" si="17"/>
        <v>0</v>
      </c>
      <c r="R108" s="745">
        <f t="shared" si="18"/>
        <v>0</v>
      </c>
      <c r="S108" s="772" cm="1">
        <f t="array" ref="S108">_xlfn.IFS(E108="Air",R108,E108="Sea",M108,E108="Air+Sea",M108+R108)</f>
        <v>0.83333333333333337</v>
      </c>
    </row>
    <row r="109" spans="1:20" x14ac:dyDescent="0.25">
      <c r="A109" s="1068"/>
      <c r="B109" s="421"/>
      <c r="C109" s="765" t="s">
        <v>496</v>
      </c>
      <c r="D109" s="150" t="s">
        <v>441</v>
      </c>
      <c r="E109" s="150" t="s">
        <v>11</v>
      </c>
      <c r="F109" s="776"/>
      <c r="G109" s="767">
        <v>10</v>
      </c>
      <c r="H109" s="777"/>
      <c r="I109" s="734"/>
      <c r="J109" s="770">
        <v>3</v>
      </c>
      <c r="K109" s="124">
        <v>18</v>
      </c>
      <c r="L109" s="742">
        <f t="shared" si="15"/>
        <v>30</v>
      </c>
      <c r="M109" s="743">
        <f t="shared" si="16"/>
        <v>1.6666666666666667</v>
      </c>
      <c r="N109" s="729"/>
      <c r="O109" s="366"/>
      <c r="P109" s="744">
        <v>0</v>
      </c>
      <c r="Q109" s="365">
        <f t="shared" si="17"/>
        <v>0</v>
      </c>
      <c r="R109" s="745">
        <f t="shared" si="18"/>
        <v>0</v>
      </c>
      <c r="S109" s="772" cm="1">
        <f t="array" ref="S109">_xlfn.IFS(E109="Air",R109,E109="Sea",M109,E109="Air+Sea",M109+R109)</f>
        <v>1.6666666666666667</v>
      </c>
    </row>
    <row r="110" spans="1:20" ht="30" x14ac:dyDescent="0.25">
      <c r="A110" s="1068"/>
      <c r="B110" s="739" t="s">
        <v>442</v>
      </c>
      <c r="C110" s="778" t="s">
        <v>150</v>
      </c>
      <c r="D110" s="687" t="s">
        <v>443</v>
      </c>
      <c r="E110" s="687"/>
      <c r="F110" s="779"/>
      <c r="G110" s="780"/>
      <c r="H110" s="781"/>
      <c r="I110" s="735"/>
      <c r="J110" s="782"/>
      <c r="K110" s="761">
        <v>18</v>
      </c>
      <c r="L110" s="761">
        <f t="shared" si="15"/>
        <v>0</v>
      </c>
      <c r="M110" s="762">
        <f t="shared" si="16"/>
        <v>0</v>
      </c>
      <c r="N110" s="729"/>
      <c r="O110" s="366"/>
      <c r="P110" s="744">
        <v>0</v>
      </c>
      <c r="Q110" s="365">
        <f t="shared" si="17"/>
        <v>0</v>
      </c>
      <c r="R110" s="745">
        <f t="shared" si="18"/>
        <v>0</v>
      </c>
      <c r="S110" s="763" t="e" cm="1">
        <f t="array" ref="S110">_xlfn.IFS(E110="Air",R110,E110="Sea",M110,E110="Air+Sea",M110+R110)</f>
        <v>#N/A</v>
      </c>
    </row>
    <row r="111" spans="1:20" ht="30" x14ac:dyDescent="0.25">
      <c r="A111" s="1068"/>
      <c r="B111" s="739" t="s">
        <v>444</v>
      </c>
      <c r="C111" s="778" t="s">
        <v>150</v>
      </c>
      <c r="D111" s="687" t="s">
        <v>445</v>
      </c>
      <c r="E111" s="687"/>
      <c r="F111" s="779"/>
      <c r="G111" s="780"/>
      <c r="H111" s="781"/>
      <c r="I111" s="735"/>
      <c r="J111" s="782"/>
      <c r="K111" s="761">
        <v>18</v>
      </c>
      <c r="L111" s="761">
        <f t="shared" si="15"/>
        <v>0</v>
      </c>
      <c r="M111" s="762">
        <f t="shared" si="16"/>
        <v>0</v>
      </c>
      <c r="N111" s="729"/>
      <c r="O111" s="366"/>
      <c r="P111" s="744">
        <v>0</v>
      </c>
      <c r="Q111" s="365">
        <f t="shared" si="17"/>
        <v>0</v>
      </c>
      <c r="R111" s="745">
        <f t="shared" si="18"/>
        <v>0</v>
      </c>
      <c r="S111" s="763" t="e" cm="1">
        <f t="array" ref="S111">_xlfn.IFS(E111="Air",R111,E111="Sea",M111,E111="Air+Sea",M111+R111)</f>
        <v>#N/A</v>
      </c>
    </row>
    <row r="112" spans="1:20" x14ac:dyDescent="0.25">
      <c r="A112" s="1068"/>
      <c r="B112" s="739"/>
      <c r="C112" s="778" t="s">
        <v>150</v>
      </c>
      <c r="D112" s="687" t="s">
        <v>446</v>
      </c>
      <c r="E112" s="687"/>
      <c r="F112" s="779"/>
      <c r="G112" s="780"/>
      <c r="H112" s="781"/>
      <c r="I112" s="735"/>
      <c r="J112" s="782"/>
      <c r="K112" s="761">
        <v>18</v>
      </c>
      <c r="L112" s="761">
        <f t="shared" si="15"/>
        <v>0</v>
      </c>
      <c r="M112" s="762">
        <f t="shared" si="16"/>
        <v>0</v>
      </c>
      <c r="N112" s="729"/>
      <c r="O112" s="366"/>
      <c r="P112" s="744">
        <v>0</v>
      </c>
      <c r="Q112" s="365">
        <f t="shared" si="17"/>
        <v>0</v>
      </c>
      <c r="R112" s="745">
        <f t="shared" si="18"/>
        <v>0</v>
      </c>
      <c r="S112" s="763" t="e" cm="1">
        <f t="array" ref="S112">_xlfn.IFS(E112="Air",R112,E112="Sea",M112,E112="Air+Sea",M112+R112)</f>
        <v>#N/A</v>
      </c>
    </row>
    <row r="113" spans="1:19" x14ac:dyDescent="0.25">
      <c r="A113" s="1068"/>
      <c r="B113" s="739"/>
      <c r="C113" s="778" t="s">
        <v>150</v>
      </c>
      <c r="D113" s="687" t="s">
        <v>447</v>
      </c>
      <c r="E113" s="687"/>
      <c r="F113" s="779"/>
      <c r="G113" s="780"/>
      <c r="H113" s="781"/>
      <c r="I113" s="735"/>
      <c r="J113" s="782"/>
      <c r="K113" s="761">
        <v>18</v>
      </c>
      <c r="L113" s="761">
        <f t="shared" si="15"/>
        <v>0</v>
      </c>
      <c r="M113" s="762">
        <f t="shared" si="16"/>
        <v>0</v>
      </c>
      <c r="N113" s="729"/>
      <c r="O113" s="366"/>
      <c r="P113" s="744">
        <v>0</v>
      </c>
      <c r="Q113" s="365">
        <f t="shared" si="17"/>
        <v>0</v>
      </c>
      <c r="R113" s="745">
        <f t="shared" si="18"/>
        <v>0</v>
      </c>
      <c r="S113" s="763" t="e" cm="1">
        <f t="array" ref="S113">_xlfn.IFS(E113="Air",R113,E113="Sea",M113,E113="Air+Sea",M113+R113)</f>
        <v>#N/A</v>
      </c>
    </row>
    <row r="114" spans="1:19" x14ac:dyDescent="0.25">
      <c r="A114" s="1068"/>
      <c r="B114" s="739" t="s">
        <v>448</v>
      </c>
      <c r="C114" s="778" t="s">
        <v>150</v>
      </c>
      <c r="D114" s="687" t="s">
        <v>449</v>
      </c>
      <c r="E114" s="687"/>
      <c r="F114" s="779"/>
      <c r="G114" s="780"/>
      <c r="H114" s="781"/>
      <c r="I114" s="735"/>
      <c r="J114" s="782"/>
      <c r="K114" s="761">
        <v>18</v>
      </c>
      <c r="L114" s="761">
        <f t="shared" si="15"/>
        <v>0</v>
      </c>
      <c r="M114" s="762">
        <f t="shared" si="16"/>
        <v>0</v>
      </c>
      <c r="N114" s="729"/>
      <c r="O114" s="366"/>
      <c r="P114" s="744">
        <v>0</v>
      </c>
      <c r="Q114" s="365">
        <f t="shared" si="17"/>
        <v>0</v>
      </c>
      <c r="R114" s="745">
        <f t="shared" si="18"/>
        <v>0</v>
      </c>
      <c r="S114" s="763" t="e" cm="1">
        <f t="array" ref="S114">_xlfn.IFS(E114="Air",R114,E114="Sea",M114,E114="Air+Sea",M114+R114)</f>
        <v>#N/A</v>
      </c>
    </row>
    <row r="115" spans="1:19" x14ac:dyDescent="0.25">
      <c r="A115" s="1068"/>
      <c r="B115" s="739" t="s">
        <v>450</v>
      </c>
      <c r="C115" s="778" t="s">
        <v>451</v>
      </c>
      <c r="D115" s="687" t="s">
        <v>452</v>
      </c>
      <c r="E115" s="687"/>
      <c r="F115" s="779"/>
      <c r="G115" s="780"/>
      <c r="H115" s="781"/>
      <c r="I115" s="735"/>
      <c r="J115" s="782"/>
      <c r="K115" s="761">
        <v>18</v>
      </c>
      <c r="L115" s="761">
        <f t="shared" si="15"/>
        <v>0</v>
      </c>
      <c r="M115" s="762">
        <f t="shared" si="16"/>
        <v>0</v>
      </c>
      <c r="N115" s="729"/>
      <c r="O115" s="366"/>
      <c r="P115" s="744">
        <v>0</v>
      </c>
      <c r="Q115" s="365">
        <f t="shared" si="17"/>
        <v>0</v>
      </c>
      <c r="R115" s="745">
        <f t="shared" si="18"/>
        <v>0</v>
      </c>
      <c r="S115" s="763" t="e" cm="1">
        <f t="array" ref="S115">_xlfn.IFS(E115="Air",R115,E115="Sea",M115,E115="Air+Sea",M115+R115)</f>
        <v>#N/A</v>
      </c>
    </row>
    <row r="116" spans="1:19" x14ac:dyDescent="0.25">
      <c r="A116" s="1068"/>
      <c r="B116" s="421" t="s">
        <v>453</v>
      </c>
      <c r="C116" s="765" t="s">
        <v>451</v>
      </c>
      <c r="D116" s="150" t="s">
        <v>454</v>
      </c>
      <c r="E116" s="150" t="s">
        <v>11</v>
      </c>
      <c r="F116" s="726"/>
      <c r="G116" s="767">
        <v>70</v>
      </c>
      <c r="H116" s="768"/>
      <c r="I116" s="734"/>
      <c r="J116" s="770">
        <v>3</v>
      </c>
      <c r="K116" s="124">
        <v>18</v>
      </c>
      <c r="L116" s="742">
        <f t="shared" si="15"/>
        <v>210</v>
      </c>
      <c r="M116" s="743">
        <f t="shared" si="16"/>
        <v>11.666666666666666</v>
      </c>
      <c r="N116" s="729"/>
      <c r="O116" s="366"/>
      <c r="P116" s="744">
        <v>0</v>
      </c>
      <c r="Q116" s="365">
        <f t="shared" si="17"/>
        <v>0</v>
      </c>
      <c r="R116" s="745">
        <f t="shared" si="18"/>
        <v>0</v>
      </c>
      <c r="S116" s="772" cm="1">
        <f t="array" ref="S116">_xlfn.IFS(E116="Air",R116,E116="Sea",M116,E116="Air+Sea",M116+R116)</f>
        <v>11.666666666666666</v>
      </c>
    </row>
    <row r="117" spans="1:19" x14ac:dyDescent="0.25">
      <c r="A117" s="1068"/>
      <c r="B117" s="421"/>
      <c r="C117" s="765" t="s">
        <v>451</v>
      </c>
      <c r="D117" s="150" t="s">
        <v>455</v>
      </c>
      <c r="E117" s="150" t="s">
        <v>11</v>
      </c>
      <c r="F117" s="726"/>
      <c r="G117" s="767">
        <v>75</v>
      </c>
      <c r="H117" s="768"/>
      <c r="I117" s="734">
        <v>0.05</v>
      </c>
      <c r="J117" s="770">
        <v>3</v>
      </c>
      <c r="K117" s="124">
        <v>18</v>
      </c>
      <c r="L117" s="742">
        <f t="shared" si="15"/>
        <v>225</v>
      </c>
      <c r="M117" s="743">
        <f t="shared" si="16"/>
        <v>0.625</v>
      </c>
      <c r="N117" s="729"/>
      <c r="O117" s="366"/>
      <c r="P117" s="744">
        <v>0</v>
      </c>
      <c r="Q117" s="365">
        <f t="shared" si="17"/>
        <v>0</v>
      </c>
      <c r="R117" s="745">
        <f t="shared" si="18"/>
        <v>0</v>
      </c>
      <c r="S117" s="772" cm="1">
        <f t="array" ref="S117">_xlfn.IFS(E117="Air",R117,E117="Sea",M117,E117="Air+Sea",M117+R117)</f>
        <v>0.625</v>
      </c>
    </row>
    <row r="118" spans="1:19" x14ac:dyDescent="0.25">
      <c r="A118" s="1068"/>
      <c r="B118" s="421"/>
      <c r="C118" s="765" t="s">
        <v>487</v>
      </c>
      <c r="D118" s="150" t="s">
        <v>456</v>
      </c>
      <c r="E118" s="150" t="s">
        <v>11</v>
      </c>
      <c r="F118" s="726"/>
      <c r="G118" s="767">
        <v>45</v>
      </c>
      <c r="H118" s="768"/>
      <c r="I118" s="734"/>
      <c r="J118" s="770">
        <v>30</v>
      </c>
      <c r="K118" s="124">
        <v>18</v>
      </c>
      <c r="L118" s="742">
        <f t="shared" si="15"/>
        <v>1350</v>
      </c>
      <c r="M118" s="743">
        <f t="shared" si="16"/>
        <v>75</v>
      </c>
      <c r="N118" s="729"/>
      <c r="O118" s="366"/>
      <c r="P118" s="744">
        <v>0</v>
      </c>
      <c r="Q118" s="365">
        <f t="shared" si="17"/>
        <v>0</v>
      </c>
      <c r="R118" s="745">
        <f t="shared" si="18"/>
        <v>0</v>
      </c>
      <c r="S118" s="772" cm="1">
        <f t="array" ref="S118">_xlfn.IFS(E118="Air",R118,E118="Sea",M118,E118="Air+Sea",M118+R118)</f>
        <v>75</v>
      </c>
    </row>
    <row r="119" spans="1:19" x14ac:dyDescent="0.25">
      <c r="A119" s="1068"/>
      <c r="B119" s="421"/>
      <c r="C119" s="765" t="s">
        <v>487</v>
      </c>
      <c r="D119" s="150" t="s">
        <v>457</v>
      </c>
      <c r="E119" s="150" t="s">
        <v>11</v>
      </c>
      <c r="F119" s="726"/>
      <c r="G119" s="767">
        <v>75</v>
      </c>
      <c r="H119" s="768"/>
      <c r="I119" s="734">
        <v>0.05</v>
      </c>
      <c r="J119" s="770">
        <v>30</v>
      </c>
      <c r="K119" s="124">
        <v>18</v>
      </c>
      <c r="L119" s="742">
        <f t="shared" si="15"/>
        <v>2250</v>
      </c>
      <c r="M119" s="743">
        <f t="shared" si="16"/>
        <v>6.25</v>
      </c>
      <c r="N119" s="729"/>
      <c r="O119" s="366"/>
      <c r="P119" s="744">
        <v>0</v>
      </c>
      <c r="Q119" s="365">
        <f t="shared" si="17"/>
        <v>0</v>
      </c>
      <c r="R119" s="745">
        <f t="shared" si="18"/>
        <v>0</v>
      </c>
      <c r="S119" s="772" cm="1">
        <f t="array" ref="S119">_xlfn.IFS(E119="Air",R119,E119="Sea",M119,E119="Air+Sea",M119+R119)</f>
        <v>6.25</v>
      </c>
    </row>
    <row r="120" spans="1:19" x14ac:dyDescent="0.25">
      <c r="A120" s="1068"/>
      <c r="B120" s="421" t="s">
        <v>458</v>
      </c>
      <c r="C120" s="765" t="s">
        <v>451</v>
      </c>
      <c r="D120" s="150" t="s">
        <v>459</v>
      </c>
      <c r="E120" s="150" t="s">
        <v>11</v>
      </c>
      <c r="F120" s="726"/>
      <c r="G120" s="767">
        <v>5</v>
      </c>
      <c r="H120" s="768"/>
      <c r="I120" s="734"/>
      <c r="J120" s="770">
        <v>3</v>
      </c>
      <c r="K120" s="124">
        <v>18</v>
      </c>
      <c r="L120" s="742">
        <f t="shared" si="15"/>
        <v>15</v>
      </c>
      <c r="M120" s="743">
        <f t="shared" si="16"/>
        <v>0.83333333333333337</v>
      </c>
      <c r="N120" s="729"/>
      <c r="O120" s="366"/>
      <c r="P120" s="744">
        <v>0</v>
      </c>
      <c r="Q120" s="365">
        <f t="shared" si="17"/>
        <v>0</v>
      </c>
      <c r="R120" s="745">
        <f t="shared" si="18"/>
        <v>0</v>
      </c>
      <c r="S120" s="772" cm="1">
        <f t="array" ref="S120">_xlfn.IFS(E120="Air",R120,E120="Sea",M120,E120="Air+Sea",M120+R120)</f>
        <v>0.83333333333333337</v>
      </c>
    </row>
    <row r="121" spans="1:19" x14ac:dyDescent="0.25">
      <c r="A121" s="1068"/>
      <c r="B121" s="421"/>
      <c r="C121" s="765" t="s">
        <v>451</v>
      </c>
      <c r="D121" s="150" t="s">
        <v>728</v>
      </c>
      <c r="E121" s="150" t="s">
        <v>11</v>
      </c>
      <c r="F121" s="726"/>
      <c r="G121" s="767">
        <v>15</v>
      </c>
      <c r="H121" s="768"/>
      <c r="I121" s="734"/>
      <c r="J121" s="770">
        <v>3</v>
      </c>
      <c r="K121" s="124">
        <v>18</v>
      </c>
      <c r="L121" s="742">
        <f t="shared" si="15"/>
        <v>45</v>
      </c>
      <c r="M121" s="743">
        <f t="shared" si="16"/>
        <v>2.5</v>
      </c>
      <c r="N121" s="729"/>
      <c r="O121" s="366"/>
      <c r="P121" s="744">
        <v>0</v>
      </c>
      <c r="Q121" s="365">
        <f t="shared" si="17"/>
        <v>0</v>
      </c>
      <c r="R121" s="745">
        <f t="shared" si="18"/>
        <v>0</v>
      </c>
      <c r="S121" s="772" cm="1">
        <f t="array" ref="S121">_xlfn.IFS(E121="Air",R121,E121="Sea",M121,E121="Air+Sea",M121+R121)</f>
        <v>2.5</v>
      </c>
    </row>
    <row r="122" spans="1:19" x14ac:dyDescent="0.25">
      <c r="A122" s="1068"/>
      <c r="B122" s="421"/>
      <c r="C122" s="765" t="s">
        <v>451</v>
      </c>
      <c r="D122" s="150" t="s">
        <v>461</v>
      </c>
      <c r="E122" s="150" t="s">
        <v>11</v>
      </c>
      <c r="F122" s="726"/>
      <c r="G122" s="767">
        <v>40</v>
      </c>
      <c r="H122" s="768"/>
      <c r="I122" s="734"/>
      <c r="J122" s="770">
        <v>3</v>
      </c>
      <c r="K122" s="124">
        <v>18</v>
      </c>
      <c r="L122" s="742">
        <f t="shared" si="15"/>
        <v>120</v>
      </c>
      <c r="M122" s="743">
        <f t="shared" si="16"/>
        <v>6.666666666666667</v>
      </c>
      <c r="N122" s="729"/>
      <c r="O122" s="366"/>
      <c r="P122" s="744">
        <v>0</v>
      </c>
      <c r="Q122" s="365">
        <f t="shared" si="17"/>
        <v>0</v>
      </c>
      <c r="R122" s="745">
        <f t="shared" si="18"/>
        <v>0</v>
      </c>
      <c r="S122" s="772" cm="1">
        <f t="array" ref="S122">_xlfn.IFS(E122="Air",R122,E122="Sea",M122,E122="Air+Sea",M122+R122)</f>
        <v>6.666666666666667</v>
      </c>
    </row>
    <row r="123" spans="1:19" ht="30" x14ac:dyDescent="0.25">
      <c r="A123" s="1068"/>
      <c r="B123" s="421"/>
      <c r="C123" s="765" t="s">
        <v>451</v>
      </c>
      <c r="D123" s="150" t="s">
        <v>462</v>
      </c>
      <c r="E123" s="150" t="s">
        <v>11</v>
      </c>
      <c r="F123" s="726"/>
      <c r="G123" s="767">
        <v>5</v>
      </c>
      <c r="H123" s="768"/>
      <c r="I123" s="734"/>
      <c r="J123" s="770">
        <v>3</v>
      </c>
      <c r="K123" s="124">
        <v>18</v>
      </c>
      <c r="L123" s="742">
        <f t="shared" si="15"/>
        <v>15</v>
      </c>
      <c r="M123" s="743">
        <f t="shared" si="16"/>
        <v>0.83333333333333337</v>
      </c>
      <c r="N123" s="729"/>
      <c r="O123" s="366"/>
      <c r="P123" s="744">
        <v>0</v>
      </c>
      <c r="Q123" s="365">
        <f t="shared" si="17"/>
        <v>0</v>
      </c>
      <c r="R123" s="745">
        <f t="shared" si="18"/>
        <v>0</v>
      </c>
      <c r="S123" s="772" cm="1">
        <f t="array" ref="S123">_xlfn.IFS(E123="Air",R123,E123="Sea",M123,E123="Air+Sea",M123+R123)</f>
        <v>0.83333333333333337</v>
      </c>
    </row>
    <row r="124" spans="1:19" x14ac:dyDescent="0.25">
      <c r="A124" s="1068"/>
      <c r="B124" s="421" t="s">
        <v>463</v>
      </c>
      <c r="C124" s="765" t="s">
        <v>180</v>
      </c>
      <c r="D124" s="150" t="s">
        <v>729</v>
      </c>
      <c r="E124" s="150" t="s">
        <v>11</v>
      </c>
      <c r="F124" s="726"/>
      <c r="G124" s="767">
        <v>5</v>
      </c>
      <c r="H124" s="768"/>
      <c r="I124" s="734"/>
      <c r="J124" s="770">
        <v>3</v>
      </c>
      <c r="K124" s="124">
        <v>18</v>
      </c>
      <c r="L124" s="742">
        <f t="shared" si="15"/>
        <v>15</v>
      </c>
      <c r="M124" s="743">
        <f t="shared" si="16"/>
        <v>0.83333333333333337</v>
      </c>
      <c r="N124" s="729"/>
      <c r="O124" s="366"/>
      <c r="P124" s="744">
        <v>0</v>
      </c>
      <c r="Q124" s="365">
        <f t="shared" si="17"/>
        <v>0</v>
      </c>
      <c r="R124" s="745">
        <f t="shared" si="18"/>
        <v>0</v>
      </c>
      <c r="S124" s="772" cm="1">
        <f t="array" ref="S124">_xlfn.IFS(E124="Air",R124,E124="Sea",M124,E124="Air+Sea",M124+R124)</f>
        <v>0.83333333333333337</v>
      </c>
    </row>
    <row r="125" spans="1:19" x14ac:dyDescent="0.25">
      <c r="A125" s="1068"/>
      <c r="B125" s="464"/>
      <c r="C125" s="783" t="s">
        <v>180</v>
      </c>
      <c r="D125" s="283" t="s">
        <v>730</v>
      </c>
      <c r="E125" s="283" t="s">
        <v>11</v>
      </c>
      <c r="F125" s="784">
        <v>20</v>
      </c>
      <c r="G125" s="785">
        <v>20</v>
      </c>
      <c r="H125" s="786"/>
      <c r="I125" s="736"/>
      <c r="J125" s="787">
        <v>3</v>
      </c>
      <c r="K125" s="748">
        <v>18</v>
      </c>
      <c r="L125" s="748">
        <f t="shared" si="15"/>
        <v>60</v>
      </c>
      <c r="M125" s="749">
        <f t="shared" si="16"/>
        <v>3.3333333333333335</v>
      </c>
      <c r="N125" s="729"/>
      <c r="O125" s="366"/>
      <c r="P125" s="744">
        <v>0</v>
      </c>
      <c r="Q125" s="365">
        <f t="shared" si="17"/>
        <v>0</v>
      </c>
      <c r="R125" s="745">
        <f t="shared" si="18"/>
        <v>0</v>
      </c>
      <c r="S125" s="788" cm="1">
        <f t="array" ref="S125">_xlfn.IFS(E125="Air",R125,E125="Sea",M125,E125="Air+Sea",M125+R125)</f>
        <v>3.3333333333333335</v>
      </c>
    </row>
    <row r="126" spans="1:19" x14ac:dyDescent="0.25">
      <c r="A126" s="1068"/>
      <c r="B126" s="421"/>
      <c r="C126" s="765" t="s">
        <v>180</v>
      </c>
      <c r="D126" s="150" t="s">
        <v>731</v>
      </c>
      <c r="E126" s="150" t="s">
        <v>11</v>
      </c>
      <c r="F126" s="726"/>
      <c r="G126" s="767">
        <v>30</v>
      </c>
      <c r="H126" s="768"/>
      <c r="I126" s="734"/>
      <c r="J126" s="770">
        <v>3</v>
      </c>
      <c r="K126" s="124">
        <v>18</v>
      </c>
      <c r="L126" s="742">
        <f t="shared" si="15"/>
        <v>90</v>
      </c>
      <c r="M126" s="743">
        <f t="shared" si="16"/>
        <v>5</v>
      </c>
      <c r="N126" s="729"/>
      <c r="O126" s="366"/>
      <c r="P126" s="744">
        <v>0</v>
      </c>
      <c r="Q126" s="365">
        <f t="shared" si="17"/>
        <v>0</v>
      </c>
      <c r="R126" s="745">
        <f t="shared" si="18"/>
        <v>0</v>
      </c>
      <c r="S126" s="772" cm="1">
        <f t="array" ref="S126">_xlfn.IFS(E126="Air",R126,E126="Sea",M126,E126="Air+Sea",M126+R126)</f>
        <v>5</v>
      </c>
    </row>
    <row r="127" spans="1:19" x14ac:dyDescent="0.25">
      <c r="A127" s="1068"/>
      <c r="B127" s="421"/>
      <c r="C127" s="765" t="s">
        <v>180</v>
      </c>
      <c r="D127" s="150" t="s">
        <v>732</v>
      </c>
      <c r="E127" s="150" t="s">
        <v>11</v>
      </c>
      <c r="F127" s="726"/>
      <c r="G127" s="767">
        <v>180</v>
      </c>
      <c r="H127" s="768"/>
      <c r="I127" s="734"/>
      <c r="J127" s="770">
        <v>3</v>
      </c>
      <c r="K127" s="124">
        <v>18</v>
      </c>
      <c r="L127" s="742">
        <f t="shared" si="15"/>
        <v>540</v>
      </c>
      <c r="M127" s="743">
        <f t="shared" si="16"/>
        <v>30</v>
      </c>
      <c r="N127" s="729"/>
      <c r="O127" s="366"/>
      <c r="P127" s="744">
        <v>0</v>
      </c>
      <c r="Q127" s="365">
        <f t="shared" si="17"/>
        <v>0</v>
      </c>
      <c r="R127" s="745">
        <f t="shared" si="18"/>
        <v>0</v>
      </c>
      <c r="S127" s="772" cm="1">
        <f t="array" ref="S127">_xlfn.IFS(E127="Air",R127,E127="Sea",M127,E127="Air+Sea",M127+R127)</f>
        <v>30</v>
      </c>
    </row>
    <row r="128" spans="1:19" x14ac:dyDescent="0.25">
      <c r="A128" s="1068"/>
      <c r="B128" s="464"/>
      <c r="C128" s="783" t="s">
        <v>521</v>
      </c>
      <c r="D128" s="283" t="s">
        <v>733</v>
      </c>
      <c r="E128" s="283" t="s">
        <v>11</v>
      </c>
      <c r="F128" s="784">
        <v>30</v>
      </c>
      <c r="G128" s="785">
        <v>30</v>
      </c>
      <c r="H128" s="786"/>
      <c r="I128" s="736"/>
      <c r="J128" s="787">
        <v>3</v>
      </c>
      <c r="K128" s="748">
        <v>18</v>
      </c>
      <c r="L128" s="748">
        <f t="shared" si="15"/>
        <v>90</v>
      </c>
      <c r="M128" s="749">
        <f t="shared" si="16"/>
        <v>5</v>
      </c>
      <c r="N128" s="729"/>
      <c r="O128" s="366"/>
      <c r="P128" s="744">
        <v>0</v>
      </c>
      <c r="Q128" s="365">
        <f t="shared" si="17"/>
        <v>0</v>
      </c>
      <c r="R128" s="745">
        <f t="shared" si="18"/>
        <v>0</v>
      </c>
      <c r="S128" s="788" cm="1">
        <f t="array" ref="S128">_xlfn.IFS(E128="Air",R128,E128="Sea",M128,E128="Air+Sea",M128+R128)</f>
        <v>5</v>
      </c>
    </row>
    <row r="129" spans="1:19" x14ac:dyDescent="0.25">
      <c r="A129" s="1068"/>
      <c r="B129" s="464"/>
      <c r="C129" s="783" t="s">
        <v>180</v>
      </c>
      <c r="D129" s="283" t="s">
        <v>734</v>
      </c>
      <c r="E129" s="283" t="s">
        <v>11</v>
      </c>
      <c r="F129" s="784">
        <v>10</v>
      </c>
      <c r="G129" s="785">
        <v>10</v>
      </c>
      <c r="H129" s="786"/>
      <c r="I129" s="736"/>
      <c r="J129" s="787">
        <v>3</v>
      </c>
      <c r="K129" s="748">
        <v>18</v>
      </c>
      <c r="L129" s="748">
        <f t="shared" si="15"/>
        <v>30</v>
      </c>
      <c r="M129" s="749">
        <f t="shared" si="16"/>
        <v>1.6666666666666667</v>
      </c>
      <c r="N129" s="729"/>
      <c r="O129" s="366"/>
      <c r="P129" s="744">
        <v>0</v>
      </c>
      <c r="Q129" s="365">
        <f t="shared" si="17"/>
        <v>0</v>
      </c>
      <c r="R129" s="745">
        <f t="shared" si="18"/>
        <v>0</v>
      </c>
      <c r="S129" s="788" cm="1">
        <f t="array" ref="S129">_xlfn.IFS(E129="Air",R129,E129="Sea",M129,E129="Air+Sea",M129+R129)</f>
        <v>1.6666666666666667</v>
      </c>
    </row>
    <row r="130" spans="1:19" x14ac:dyDescent="0.25">
      <c r="A130" s="1068"/>
      <c r="B130" s="464"/>
      <c r="C130" s="783" t="s">
        <v>180</v>
      </c>
      <c r="D130" s="283" t="s">
        <v>735</v>
      </c>
      <c r="E130" s="283" t="s">
        <v>11</v>
      </c>
      <c r="F130" s="784">
        <v>30</v>
      </c>
      <c r="G130" s="785">
        <v>30</v>
      </c>
      <c r="H130" s="786"/>
      <c r="I130" s="736"/>
      <c r="J130" s="787">
        <v>3</v>
      </c>
      <c r="K130" s="748">
        <v>18</v>
      </c>
      <c r="L130" s="748">
        <f t="shared" si="15"/>
        <v>90</v>
      </c>
      <c r="M130" s="749">
        <f t="shared" si="16"/>
        <v>5</v>
      </c>
      <c r="N130" s="729"/>
      <c r="O130" s="366"/>
      <c r="P130" s="744">
        <v>0</v>
      </c>
      <c r="Q130" s="365">
        <f t="shared" si="17"/>
        <v>0</v>
      </c>
      <c r="R130" s="745">
        <f t="shared" si="18"/>
        <v>0</v>
      </c>
      <c r="S130" s="788" cm="1">
        <f t="array" ref="S130">_xlfn.IFS(E130="Air",R130,E130="Sea",M130,E130="Air+Sea",M130+R130)</f>
        <v>5</v>
      </c>
    </row>
    <row r="131" spans="1:19" x14ac:dyDescent="0.25">
      <c r="A131" s="1068"/>
      <c r="B131" s="464"/>
      <c r="C131" s="783" t="s">
        <v>180</v>
      </c>
      <c r="D131" s="283" t="s">
        <v>736</v>
      </c>
      <c r="E131" s="283" t="s">
        <v>11</v>
      </c>
      <c r="F131" s="784">
        <v>5</v>
      </c>
      <c r="G131" s="785">
        <v>5</v>
      </c>
      <c r="H131" s="786"/>
      <c r="I131" s="736"/>
      <c r="J131" s="787">
        <v>3</v>
      </c>
      <c r="K131" s="748">
        <v>18</v>
      </c>
      <c r="L131" s="748">
        <f t="shared" si="15"/>
        <v>15</v>
      </c>
      <c r="M131" s="749">
        <f t="shared" si="16"/>
        <v>0.83333333333333337</v>
      </c>
      <c r="N131" s="729"/>
      <c r="O131" s="366"/>
      <c r="P131" s="744">
        <v>0</v>
      </c>
      <c r="Q131" s="365">
        <f t="shared" si="17"/>
        <v>0</v>
      </c>
      <c r="R131" s="745">
        <f t="shared" si="18"/>
        <v>0</v>
      </c>
      <c r="S131" s="788" cm="1">
        <f t="array" ref="S131">_xlfn.IFS(E131="Air",R131,E131="Sea",M131,E131="Air+Sea",M131+R131)</f>
        <v>0.83333333333333337</v>
      </c>
    </row>
    <row r="132" spans="1:19" ht="30" x14ac:dyDescent="0.25">
      <c r="A132" s="1068"/>
      <c r="B132" s="464"/>
      <c r="C132" s="783" t="s">
        <v>180</v>
      </c>
      <c r="D132" s="283" t="s">
        <v>737</v>
      </c>
      <c r="E132" s="283" t="s">
        <v>11</v>
      </c>
      <c r="F132" s="784">
        <v>10</v>
      </c>
      <c r="G132" s="785">
        <v>10</v>
      </c>
      <c r="H132" s="786"/>
      <c r="I132" s="736"/>
      <c r="J132" s="787">
        <v>3</v>
      </c>
      <c r="K132" s="748">
        <v>18</v>
      </c>
      <c r="L132" s="748">
        <f t="shared" si="15"/>
        <v>30</v>
      </c>
      <c r="M132" s="749">
        <f t="shared" si="16"/>
        <v>1.6666666666666667</v>
      </c>
      <c r="N132" s="729"/>
      <c r="O132" s="366"/>
      <c r="P132" s="744">
        <v>0</v>
      </c>
      <c r="Q132" s="365">
        <f t="shared" si="17"/>
        <v>0</v>
      </c>
      <c r="R132" s="745">
        <f t="shared" si="18"/>
        <v>0</v>
      </c>
      <c r="S132" s="788" cm="1">
        <f t="array" ref="S132">_xlfn.IFS(E132="Air",R132,E132="Sea",M132,E132="Air+Sea",M132+R132)</f>
        <v>1.6666666666666667</v>
      </c>
    </row>
    <row r="133" spans="1:19" ht="30" x14ac:dyDescent="0.25">
      <c r="A133" s="1068"/>
      <c r="B133" s="421" t="s">
        <v>467</v>
      </c>
      <c r="C133" s="765" t="s">
        <v>180</v>
      </c>
      <c r="D133" s="150" t="s">
        <v>240</v>
      </c>
      <c r="E133" s="150" t="s">
        <v>11</v>
      </c>
      <c r="F133" s="726"/>
      <c r="G133" s="767">
        <v>5</v>
      </c>
      <c r="H133" s="768"/>
      <c r="I133" s="734"/>
      <c r="J133" s="770">
        <v>3</v>
      </c>
      <c r="K133" s="124">
        <v>18</v>
      </c>
      <c r="L133" s="742">
        <f t="shared" si="15"/>
        <v>15</v>
      </c>
      <c r="M133" s="743">
        <f t="shared" si="16"/>
        <v>0.83333333333333337</v>
      </c>
      <c r="N133" s="729"/>
      <c r="O133" s="366"/>
      <c r="P133" s="744">
        <v>0</v>
      </c>
      <c r="Q133" s="365">
        <f t="shared" si="17"/>
        <v>0</v>
      </c>
      <c r="R133" s="745">
        <f t="shared" si="18"/>
        <v>0</v>
      </c>
      <c r="S133" s="772" cm="1">
        <f t="array" ref="S133">_xlfn.IFS(E133="Air",R133,E133="Sea",M133,E133="Air+Sea",M133+R133)</f>
        <v>0.83333333333333337</v>
      </c>
    </row>
    <row r="134" spans="1:19" x14ac:dyDescent="0.25">
      <c r="A134" s="1068"/>
      <c r="B134" s="421"/>
      <c r="C134" s="765" t="s">
        <v>180</v>
      </c>
      <c r="D134" s="150" t="s">
        <v>468</v>
      </c>
      <c r="E134" s="150" t="s">
        <v>11</v>
      </c>
      <c r="F134" s="726"/>
      <c r="G134" s="767">
        <v>25</v>
      </c>
      <c r="H134" s="768"/>
      <c r="I134" s="734"/>
      <c r="J134" s="770">
        <v>3</v>
      </c>
      <c r="K134" s="124">
        <v>18</v>
      </c>
      <c r="L134" s="742">
        <f t="shared" si="15"/>
        <v>75</v>
      </c>
      <c r="M134" s="743">
        <f t="shared" si="16"/>
        <v>4.166666666666667</v>
      </c>
      <c r="N134" s="729"/>
      <c r="O134" s="366"/>
      <c r="P134" s="744">
        <v>0</v>
      </c>
      <c r="Q134" s="365">
        <f t="shared" si="17"/>
        <v>0</v>
      </c>
      <c r="R134" s="745">
        <f t="shared" si="18"/>
        <v>0</v>
      </c>
      <c r="S134" s="772" cm="1">
        <f t="array" ref="S134">_xlfn.IFS(E134="Air",R134,E134="Sea",M134,E134="Air+Sea",M134+R134)</f>
        <v>4.166666666666667</v>
      </c>
    </row>
    <row r="135" spans="1:19" x14ac:dyDescent="0.25">
      <c r="A135" s="1068"/>
      <c r="B135" s="421"/>
      <c r="C135" s="765" t="s">
        <v>180</v>
      </c>
      <c r="D135" s="150" t="s">
        <v>469</v>
      </c>
      <c r="E135" s="150" t="s">
        <v>11</v>
      </c>
      <c r="F135" s="726"/>
      <c r="G135" s="767">
        <v>20</v>
      </c>
      <c r="H135" s="768"/>
      <c r="I135" s="734"/>
      <c r="J135" s="770">
        <v>3</v>
      </c>
      <c r="K135" s="124">
        <v>18</v>
      </c>
      <c r="L135" s="742">
        <f t="shared" si="15"/>
        <v>60</v>
      </c>
      <c r="M135" s="743">
        <f t="shared" si="16"/>
        <v>3.3333333333333335</v>
      </c>
      <c r="N135" s="729"/>
      <c r="O135" s="366"/>
      <c r="P135" s="744">
        <v>0</v>
      </c>
      <c r="Q135" s="365">
        <f t="shared" si="17"/>
        <v>0</v>
      </c>
      <c r="R135" s="745">
        <f t="shared" si="18"/>
        <v>0</v>
      </c>
      <c r="S135" s="772" cm="1">
        <f t="array" ref="S135">_xlfn.IFS(E135="Air",R135,E135="Sea",M135,E135="Air+Sea",M135+R135)</f>
        <v>3.3333333333333335</v>
      </c>
    </row>
    <row r="136" spans="1:19" x14ac:dyDescent="0.25">
      <c r="A136" s="1068"/>
      <c r="B136" s="531" t="s">
        <v>410</v>
      </c>
      <c r="C136" s="152" t="s">
        <v>399</v>
      </c>
      <c r="D136" s="144" t="s">
        <v>411</v>
      </c>
      <c r="E136" s="152" t="s">
        <v>11</v>
      </c>
      <c r="F136" s="726"/>
      <c r="G136" s="767">
        <v>120</v>
      </c>
      <c r="H136" s="768"/>
      <c r="I136" s="734"/>
      <c r="J136" s="751">
        <v>1</v>
      </c>
      <c r="K136" s="124">
        <v>18</v>
      </c>
      <c r="L136" s="742">
        <f t="shared" si="15"/>
        <v>120</v>
      </c>
      <c r="M136" s="743">
        <f t="shared" si="16"/>
        <v>6.666666666666667</v>
      </c>
      <c r="N136" s="729"/>
      <c r="O136" s="366"/>
      <c r="P136" s="744">
        <v>0</v>
      </c>
      <c r="Q136" s="365">
        <f t="shared" si="17"/>
        <v>0</v>
      </c>
      <c r="R136" s="745">
        <f t="shared" si="18"/>
        <v>0</v>
      </c>
      <c r="S136" s="772" cm="1">
        <f t="array" ref="S136">_xlfn.IFS(E136="Air",R136,E136="Sea",M136,E136="Air+Sea",M136+R136)</f>
        <v>6.666666666666667</v>
      </c>
    </row>
    <row r="137" spans="1:19" x14ac:dyDescent="0.25">
      <c r="A137" s="1068"/>
      <c r="B137" s="531" t="s">
        <v>412</v>
      </c>
      <c r="C137" s="152" t="s">
        <v>413</v>
      </c>
      <c r="D137" s="144" t="s">
        <v>414</v>
      </c>
      <c r="E137" s="152" t="s">
        <v>11</v>
      </c>
      <c r="F137" s="726"/>
      <c r="G137" s="767">
        <v>120</v>
      </c>
      <c r="H137" s="768"/>
      <c r="I137" s="734"/>
      <c r="J137" s="751">
        <v>1</v>
      </c>
      <c r="K137" s="124">
        <v>18</v>
      </c>
      <c r="L137" s="742">
        <f t="shared" si="15"/>
        <v>120</v>
      </c>
      <c r="M137" s="743">
        <f t="shared" si="16"/>
        <v>6.666666666666667</v>
      </c>
      <c r="N137" s="729"/>
      <c r="O137" s="366"/>
      <c r="P137" s="744">
        <v>0</v>
      </c>
      <c r="Q137" s="365">
        <f t="shared" si="17"/>
        <v>0</v>
      </c>
      <c r="R137" s="745">
        <f t="shared" si="18"/>
        <v>0</v>
      </c>
      <c r="S137" s="772" cm="1">
        <f t="array" ref="S137">_xlfn.IFS(E137="Air",R137,E137="Sea",M137,E137="Air+Sea",M137+R137)</f>
        <v>6.666666666666667</v>
      </c>
    </row>
    <row r="138" spans="1:19" x14ac:dyDescent="0.25">
      <c r="A138" s="1068"/>
      <c r="B138" s="739" t="s">
        <v>738</v>
      </c>
      <c r="C138" s="778" t="s">
        <v>180</v>
      </c>
      <c r="D138" s="687" t="s">
        <v>471</v>
      </c>
      <c r="E138" s="687"/>
      <c r="F138" s="778"/>
      <c r="G138" s="780">
        <v>45</v>
      </c>
      <c r="H138" s="781"/>
      <c r="I138" s="735"/>
      <c r="J138" s="782"/>
      <c r="K138" s="761">
        <v>18</v>
      </c>
      <c r="L138" s="761">
        <f t="shared" si="15"/>
        <v>0</v>
      </c>
      <c r="M138" s="762">
        <f t="shared" si="16"/>
        <v>0</v>
      </c>
      <c r="N138" s="729"/>
      <c r="O138" s="366"/>
      <c r="P138" s="744">
        <v>0</v>
      </c>
      <c r="Q138" s="365">
        <f t="shared" si="17"/>
        <v>0</v>
      </c>
      <c r="R138" s="745">
        <f t="shared" si="18"/>
        <v>0</v>
      </c>
      <c r="S138" s="763" t="e" cm="1">
        <f t="array" ref="S138">_xlfn.IFS(E138="Air",R138,E138="Sea",M138,E138="Air+Sea",M138+R138)</f>
        <v>#N/A</v>
      </c>
    </row>
    <row r="139" spans="1:19" x14ac:dyDescent="0.25">
      <c r="A139" s="1068"/>
      <c r="B139" s="739"/>
      <c r="C139" s="778" t="s">
        <v>180</v>
      </c>
      <c r="D139" s="687" t="s">
        <v>472</v>
      </c>
      <c r="E139" s="687"/>
      <c r="F139" s="778"/>
      <c r="G139" s="780">
        <v>60</v>
      </c>
      <c r="H139" s="781"/>
      <c r="I139" s="735"/>
      <c r="J139" s="782"/>
      <c r="K139" s="761">
        <v>18</v>
      </c>
      <c r="L139" s="761">
        <f t="shared" si="15"/>
        <v>0</v>
      </c>
      <c r="M139" s="762">
        <f t="shared" si="16"/>
        <v>0</v>
      </c>
      <c r="N139" s="729"/>
      <c r="O139" s="366"/>
      <c r="P139" s="744">
        <v>0</v>
      </c>
      <c r="Q139" s="365">
        <f t="shared" si="17"/>
        <v>0</v>
      </c>
      <c r="R139" s="745">
        <f t="shared" si="18"/>
        <v>0</v>
      </c>
      <c r="S139" s="763" t="e" cm="1">
        <f t="array" ref="S139">_xlfn.IFS(E139="Air",R139,E139="Sea",M139,E139="Air+Sea",M139+R139)</f>
        <v>#N/A</v>
      </c>
    </row>
    <row r="140" spans="1:19" x14ac:dyDescent="0.25">
      <c r="A140" s="1068"/>
      <c r="B140" s="464"/>
      <c r="C140" s="783" t="s">
        <v>180</v>
      </c>
      <c r="D140" s="283" t="s">
        <v>739</v>
      </c>
      <c r="E140" s="283" t="s">
        <v>11</v>
      </c>
      <c r="F140" s="784">
        <v>5</v>
      </c>
      <c r="G140" s="785">
        <v>5</v>
      </c>
      <c r="H140" s="786"/>
      <c r="I140" s="736"/>
      <c r="J140" s="787">
        <v>3</v>
      </c>
      <c r="K140" s="748">
        <v>18</v>
      </c>
      <c r="L140" s="748">
        <f t="shared" si="15"/>
        <v>15</v>
      </c>
      <c r="M140" s="749">
        <f t="shared" si="16"/>
        <v>0.83333333333333337</v>
      </c>
      <c r="N140" s="729"/>
      <c r="O140" s="366"/>
      <c r="P140" s="744">
        <v>0</v>
      </c>
      <c r="Q140" s="365">
        <f t="shared" si="17"/>
        <v>0</v>
      </c>
      <c r="R140" s="745">
        <f t="shared" si="18"/>
        <v>0</v>
      </c>
      <c r="S140" s="788" cm="1">
        <f t="array" ref="S140">_xlfn.IFS(E140="Air",R140,E140="Sea",M140,E140="Air+Sea",M140+R140)</f>
        <v>0.83333333333333337</v>
      </c>
    </row>
    <row r="141" spans="1:19" ht="30" x14ac:dyDescent="0.25">
      <c r="A141" s="1068"/>
      <c r="B141" s="464"/>
      <c r="C141" s="783" t="s">
        <v>180</v>
      </c>
      <c r="D141" s="283" t="s">
        <v>740</v>
      </c>
      <c r="E141" s="283" t="s">
        <v>11</v>
      </c>
      <c r="F141" s="784">
        <v>10</v>
      </c>
      <c r="G141" s="785">
        <v>10</v>
      </c>
      <c r="H141" s="786"/>
      <c r="I141" s="736"/>
      <c r="J141" s="787">
        <v>3</v>
      </c>
      <c r="K141" s="748">
        <v>18</v>
      </c>
      <c r="L141" s="748">
        <f t="shared" si="15"/>
        <v>30</v>
      </c>
      <c r="M141" s="749">
        <f t="shared" si="16"/>
        <v>1.6666666666666667</v>
      </c>
      <c r="N141" s="729"/>
      <c r="O141" s="366"/>
      <c r="P141" s="744">
        <v>0</v>
      </c>
      <c r="Q141" s="365">
        <f t="shared" si="17"/>
        <v>0</v>
      </c>
      <c r="R141" s="745">
        <f t="shared" si="18"/>
        <v>0</v>
      </c>
      <c r="S141" s="788" cm="1">
        <f t="array" ref="S141">_xlfn.IFS(E141="Air",R141,E141="Sea",M141,E141="Air+Sea",M141+R141)</f>
        <v>1.6666666666666667</v>
      </c>
    </row>
    <row r="142" spans="1:19" x14ac:dyDescent="0.25">
      <c r="A142" s="1068"/>
      <c r="B142" s="464"/>
      <c r="C142" s="783" t="s">
        <v>180</v>
      </c>
      <c r="D142" s="283" t="s">
        <v>741</v>
      </c>
      <c r="E142" s="283" t="s">
        <v>11</v>
      </c>
      <c r="F142" s="784">
        <v>35</v>
      </c>
      <c r="G142" s="785">
        <v>35</v>
      </c>
      <c r="H142" s="786"/>
      <c r="I142" s="736"/>
      <c r="J142" s="787">
        <v>3</v>
      </c>
      <c r="K142" s="748">
        <v>18</v>
      </c>
      <c r="L142" s="748">
        <f t="shared" si="15"/>
        <v>105</v>
      </c>
      <c r="M142" s="749">
        <f t="shared" si="16"/>
        <v>5.833333333333333</v>
      </c>
      <c r="N142" s="729"/>
      <c r="O142" s="366"/>
      <c r="P142" s="744">
        <v>0</v>
      </c>
      <c r="Q142" s="365">
        <f t="shared" si="17"/>
        <v>0</v>
      </c>
      <c r="R142" s="745">
        <f t="shared" si="18"/>
        <v>0</v>
      </c>
      <c r="S142" s="788" cm="1">
        <f t="array" ref="S142">_xlfn.IFS(E142="Air",R142,E142="Sea",M142,E142="Air+Sea",M142+R142)</f>
        <v>5.833333333333333</v>
      </c>
    </row>
    <row r="143" spans="1:19" ht="30" x14ac:dyDescent="0.25">
      <c r="A143" s="1068"/>
      <c r="B143" s="423" t="s">
        <v>473</v>
      </c>
      <c r="C143" s="789" t="s">
        <v>474</v>
      </c>
      <c r="D143" s="285" t="s">
        <v>475</v>
      </c>
      <c r="E143" s="285"/>
      <c r="F143" s="790"/>
      <c r="G143" s="791">
        <v>5</v>
      </c>
      <c r="H143" s="792"/>
      <c r="I143" s="729"/>
      <c r="J143" s="793"/>
      <c r="K143" s="744">
        <v>18</v>
      </c>
      <c r="L143" s="744">
        <f t="shared" si="15"/>
        <v>0</v>
      </c>
      <c r="M143" s="745">
        <f t="shared" si="16"/>
        <v>0</v>
      </c>
      <c r="N143" s="729"/>
      <c r="O143" s="366"/>
      <c r="P143" s="744">
        <v>0</v>
      </c>
      <c r="Q143" s="365">
        <f t="shared" si="17"/>
        <v>0</v>
      </c>
      <c r="R143" s="745">
        <f t="shared" si="18"/>
        <v>0</v>
      </c>
      <c r="S143" s="763" t="e" cm="1">
        <f t="array" ref="S143">_xlfn.IFS(E143="Air",R143,E143="Sea",M143,E143="Air+Sea",M143+R143)</f>
        <v>#N/A</v>
      </c>
    </row>
    <row r="144" spans="1:19" x14ac:dyDescent="0.25">
      <c r="A144" s="1068"/>
      <c r="B144" s="423"/>
      <c r="C144" s="789" t="s">
        <v>474</v>
      </c>
      <c r="D144" s="285" t="s">
        <v>476</v>
      </c>
      <c r="E144" s="285"/>
      <c r="F144" s="790"/>
      <c r="G144" s="791">
        <v>20</v>
      </c>
      <c r="H144" s="792"/>
      <c r="I144" s="729"/>
      <c r="J144" s="793"/>
      <c r="K144" s="744">
        <v>18</v>
      </c>
      <c r="L144" s="744">
        <f t="shared" si="15"/>
        <v>0</v>
      </c>
      <c r="M144" s="745">
        <f t="shared" si="16"/>
        <v>0</v>
      </c>
      <c r="N144" s="729"/>
      <c r="O144" s="366"/>
      <c r="P144" s="744">
        <v>0</v>
      </c>
      <c r="Q144" s="365">
        <f t="shared" si="17"/>
        <v>0</v>
      </c>
      <c r="R144" s="745">
        <f t="shared" si="18"/>
        <v>0</v>
      </c>
      <c r="S144" s="763" t="e" cm="1">
        <f t="array" ref="S144">_xlfn.IFS(E144="Air",R144,E144="Sea",M144,E144="Air+Sea",M144+R144)</f>
        <v>#N/A</v>
      </c>
    </row>
    <row r="145" spans="1:19" x14ac:dyDescent="0.25">
      <c r="A145" s="1068"/>
      <c r="B145" s="423"/>
      <c r="C145" s="789" t="s">
        <v>474</v>
      </c>
      <c r="D145" s="285" t="s">
        <v>477</v>
      </c>
      <c r="E145" s="285"/>
      <c r="F145" s="790"/>
      <c r="G145" s="791">
        <v>50</v>
      </c>
      <c r="H145" s="792"/>
      <c r="I145" s="729"/>
      <c r="J145" s="793"/>
      <c r="K145" s="744">
        <v>18</v>
      </c>
      <c r="L145" s="744">
        <f t="shared" si="15"/>
        <v>0</v>
      </c>
      <c r="M145" s="745">
        <f t="shared" si="16"/>
        <v>0</v>
      </c>
      <c r="N145" s="729"/>
      <c r="O145" s="366"/>
      <c r="P145" s="744">
        <v>0</v>
      </c>
      <c r="Q145" s="365">
        <f t="shared" si="17"/>
        <v>0</v>
      </c>
      <c r="R145" s="745">
        <f t="shared" si="18"/>
        <v>0</v>
      </c>
      <c r="S145" s="763" t="e" cm="1">
        <f t="array" ref="S145">_xlfn.IFS(E145="Air",R145,E145="Sea",M145,E145="Air+Sea",M145+R145)</f>
        <v>#N/A</v>
      </c>
    </row>
    <row r="146" spans="1:19" x14ac:dyDescent="0.25">
      <c r="A146" s="1068"/>
      <c r="B146" s="423"/>
      <c r="C146" s="789" t="s">
        <v>474</v>
      </c>
      <c r="D146" s="285" t="s">
        <v>478</v>
      </c>
      <c r="E146" s="285"/>
      <c r="F146" s="790"/>
      <c r="G146" s="791">
        <v>10</v>
      </c>
      <c r="H146" s="792"/>
      <c r="I146" s="729"/>
      <c r="J146" s="793"/>
      <c r="K146" s="744">
        <v>18</v>
      </c>
      <c r="L146" s="744">
        <f t="shared" si="15"/>
        <v>0</v>
      </c>
      <c r="M146" s="745">
        <f t="shared" si="16"/>
        <v>0</v>
      </c>
      <c r="N146" s="729"/>
      <c r="O146" s="366"/>
      <c r="P146" s="744">
        <v>0</v>
      </c>
      <c r="Q146" s="365">
        <f t="shared" si="17"/>
        <v>0</v>
      </c>
      <c r="R146" s="745">
        <f t="shared" si="18"/>
        <v>0</v>
      </c>
      <c r="S146" s="763" t="e" cm="1">
        <f t="array" ref="S146">_xlfn.IFS(E146="Air",R146,E146="Sea",M146,E146="Air+Sea",M146+R146)</f>
        <v>#N/A</v>
      </c>
    </row>
    <row r="147" spans="1:19" x14ac:dyDescent="0.25">
      <c r="A147" s="1068"/>
      <c r="B147" s="423"/>
      <c r="C147" s="789" t="s">
        <v>474</v>
      </c>
      <c r="D147" s="285" t="s">
        <v>479</v>
      </c>
      <c r="E147" s="285"/>
      <c r="F147" s="790"/>
      <c r="G147" s="791">
        <v>50</v>
      </c>
      <c r="H147" s="792"/>
      <c r="I147" s="729"/>
      <c r="J147" s="793"/>
      <c r="K147" s="744">
        <v>18</v>
      </c>
      <c r="L147" s="744">
        <f t="shared" si="15"/>
        <v>0</v>
      </c>
      <c r="M147" s="745">
        <f t="shared" si="16"/>
        <v>0</v>
      </c>
      <c r="N147" s="729"/>
      <c r="O147" s="366"/>
      <c r="P147" s="744">
        <v>0</v>
      </c>
      <c r="Q147" s="365">
        <f t="shared" si="17"/>
        <v>0</v>
      </c>
      <c r="R147" s="745">
        <f t="shared" si="18"/>
        <v>0</v>
      </c>
      <c r="S147" s="763" t="e" cm="1">
        <f t="array" ref="S147">_xlfn.IFS(E147="Air",R147,E147="Sea",M147,E147="Air+Sea",M147+R147)</f>
        <v>#N/A</v>
      </c>
    </row>
    <row r="148" spans="1:19" ht="15.75" thickBot="1" x14ac:dyDescent="0.3">
      <c r="A148" s="1069"/>
      <c r="B148" s="424"/>
      <c r="C148" s="794" t="s">
        <v>474</v>
      </c>
      <c r="D148" s="377" t="s">
        <v>480</v>
      </c>
      <c r="E148" s="377"/>
      <c r="F148" s="795"/>
      <c r="G148" s="796">
        <v>5</v>
      </c>
      <c r="H148" s="797"/>
      <c r="I148" s="730"/>
      <c r="J148" s="798"/>
      <c r="K148" s="799">
        <v>18</v>
      </c>
      <c r="L148" s="799">
        <f t="shared" si="15"/>
        <v>0</v>
      </c>
      <c r="M148" s="800">
        <f t="shared" si="16"/>
        <v>0</v>
      </c>
      <c r="N148" s="730"/>
      <c r="O148" s="382"/>
      <c r="P148" s="799">
        <v>0</v>
      </c>
      <c r="Q148" s="381">
        <f t="shared" si="17"/>
        <v>0</v>
      </c>
      <c r="R148" s="800">
        <f t="shared" si="18"/>
        <v>0</v>
      </c>
      <c r="S148" s="801" t="e" cm="1">
        <f t="array" ref="S148">_xlfn.IFS(E148="Air",R148,E148="Sea",M148,E148="Air+Sea",M148+R148)</f>
        <v>#N/A</v>
      </c>
    </row>
    <row r="149" spans="1:19" x14ac:dyDescent="0.25">
      <c r="A149" s="248"/>
      <c r="B149" s="233"/>
      <c r="C149" s="233"/>
      <c r="D149" s="233"/>
      <c r="E149" s="233"/>
      <c r="F149" s="233"/>
      <c r="H149" s="233"/>
      <c r="I149" s="249"/>
      <c r="K149" s="803"/>
      <c r="L149" s="803"/>
      <c r="M149" s="804"/>
      <c r="N149" s="249"/>
      <c r="O149" s="363"/>
      <c r="P149" s="803"/>
      <c r="Q149" s="364"/>
      <c r="R149" s="805"/>
      <c r="S149" s="806"/>
    </row>
    <row r="150" spans="1:19" ht="15.75" thickBot="1" x14ac:dyDescent="0.3">
      <c r="A150" s="654"/>
      <c r="B150" s="233"/>
      <c r="C150" s="233"/>
      <c r="D150" s="233"/>
      <c r="E150" s="233"/>
      <c r="F150" s="233"/>
      <c r="H150" s="233"/>
      <c r="I150" s="249"/>
      <c r="K150" s="803"/>
      <c r="L150" s="803"/>
      <c r="M150" s="804"/>
      <c r="N150" s="249"/>
      <c r="O150" s="337"/>
      <c r="P150" s="803"/>
      <c r="Q150" s="348"/>
      <c r="R150" s="804"/>
      <c r="S150" s="806"/>
    </row>
    <row r="151" spans="1:19" ht="45" x14ac:dyDescent="0.25">
      <c r="A151" s="807"/>
      <c r="I151" s="808"/>
      <c r="J151" s="192" t="s">
        <v>481</v>
      </c>
      <c r="K151" s="193">
        <f>IF([2]Booking_SGN!$B$2="SGN",INDEX([2]!volume,MATCH($I$11,[2]!customer,0),MATCH([2]Booking_SGN!$C$3,[2]!week,0)),0)</f>
        <v>5</v>
      </c>
      <c r="L151" s="193">
        <f>SUM(L87:L150)</f>
        <v>6674</v>
      </c>
      <c r="M151" s="193">
        <f>SUM(M87:M150)</f>
        <v>217.4027777777778</v>
      </c>
      <c r="N151" s="808"/>
      <c r="O151" s="192" t="s">
        <v>481</v>
      </c>
      <c r="P151" s="193">
        <f>IF([2]Booking_SGN!$B$2="SGN",INDEX([2]!volume,MATCH($N$11,[2]!customer,0),MATCH([2]Booking_SGN!$C$3,[2]!week,0)),0)</f>
        <v>0</v>
      </c>
      <c r="Q151" s="193">
        <f>SUM(Q87:Q150)</f>
        <v>0</v>
      </c>
      <c r="R151" s="193">
        <f>SUM(R87:R150)</f>
        <v>0</v>
      </c>
      <c r="S151" s="261">
        <f>R151+M151</f>
        <v>217.4027777777778</v>
      </c>
    </row>
    <row r="152" spans="1:19" ht="15.75" thickBot="1" x14ac:dyDescent="0.3">
      <c r="B152" s="617"/>
      <c r="I152" s="808"/>
      <c r="J152" s="197" t="s">
        <v>430</v>
      </c>
      <c r="K152" s="810"/>
      <c r="L152" s="810"/>
      <c r="M152" s="811">
        <f>M151*K151/40/3600</f>
        <v>7.5487075617283947E-3</v>
      </c>
      <c r="N152" s="808"/>
      <c r="O152" s="197" t="s">
        <v>430</v>
      </c>
      <c r="P152" s="811"/>
      <c r="Q152" s="811"/>
      <c r="R152" s="812">
        <f>R151*P151/40/3600</f>
        <v>0</v>
      </c>
      <c r="S152" s="813">
        <f>R152+M152</f>
        <v>7.5487075617283947E-3</v>
      </c>
    </row>
    <row r="153" spans="1:19" x14ac:dyDescent="0.25">
      <c r="B153" s="617"/>
      <c r="I153" s="808"/>
      <c r="J153" s="266"/>
      <c r="N153" s="808"/>
      <c r="O153" s="266"/>
      <c r="R153" s="815"/>
      <c r="S153" s="815"/>
    </row>
    <row r="154" spans="1:19" ht="15.75" thickBot="1" x14ac:dyDescent="0.3">
      <c r="B154" s="617"/>
      <c r="I154" s="808"/>
      <c r="J154" s="266"/>
      <c r="N154" s="808"/>
      <c r="O154" s="266"/>
      <c r="R154" s="815"/>
      <c r="S154" s="815"/>
    </row>
    <row r="155" spans="1:19" ht="45" x14ac:dyDescent="0.25">
      <c r="B155" s="617"/>
      <c r="I155" s="808"/>
      <c r="J155" s="192" t="s">
        <v>482</v>
      </c>
      <c r="K155" s="193">
        <f>IF([2]Booking_SGN!$B$2="SGN",INDEX([2]!volume,MATCH($I$11,[2]!customer,0),MATCH([2]Booking_SGN!$C$3,[2]!week,0)),0)</f>
        <v>5</v>
      </c>
      <c r="L155" s="193">
        <f>L151+L84</f>
        <v>15510.875</v>
      </c>
      <c r="M155" s="193">
        <f>M151+M84</f>
        <v>703.37361111111102</v>
      </c>
      <c r="N155" s="808"/>
      <c r="O155" s="192" t="s">
        <v>482</v>
      </c>
      <c r="P155" s="193">
        <f>IF([2]Booking_SGN!$B$2="SGN",INDEX([2]!volume,MATCH($N$11,[2]!customer,0),MATCH([2]Booking_SGN!$C$3,[2]!week,0)),0)</f>
        <v>0</v>
      </c>
      <c r="Q155" s="193">
        <f>Q151+Q84</f>
        <v>44</v>
      </c>
      <c r="R155" s="193">
        <f>R151+R84</f>
        <v>0</v>
      </c>
      <c r="S155" s="261">
        <f>R155+M155</f>
        <v>703.37361111111102</v>
      </c>
    </row>
    <row r="156" spans="1:19" ht="15.75" thickBot="1" x14ac:dyDescent="0.3">
      <c r="B156" s="617"/>
      <c r="I156" s="808"/>
      <c r="J156" s="816" t="s">
        <v>483</v>
      </c>
      <c r="K156" s="810"/>
      <c r="L156" s="810"/>
      <c r="M156" s="811">
        <f>M152+M85</f>
        <v>2.4422694830246908E-2</v>
      </c>
      <c r="N156" s="808"/>
      <c r="O156" s="816" t="s">
        <v>483</v>
      </c>
      <c r="P156" s="810"/>
      <c r="Q156" s="810"/>
      <c r="R156" s="811">
        <f>R152+R85</f>
        <v>0</v>
      </c>
      <c r="S156" s="813">
        <f>R156+M156</f>
        <v>2.4422694830246908E-2</v>
      </c>
    </row>
    <row r="157" spans="1:19" ht="15.75" thickBot="1" x14ac:dyDescent="0.3">
      <c r="I157" s="808"/>
      <c r="J157" s="817"/>
      <c r="N157" s="808"/>
      <c r="O157" s="817"/>
      <c r="R157" s="815"/>
      <c r="S157" s="815"/>
    </row>
    <row r="158" spans="1:19" x14ac:dyDescent="0.25">
      <c r="I158" s="808"/>
      <c r="J158" s="270" t="s">
        <v>484</v>
      </c>
      <c r="K158" s="818"/>
      <c r="L158" s="819"/>
      <c r="M158" s="819"/>
      <c r="N158" s="808"/>
      <c r="O158" s="270" t="s">
        <v>484</v>
      </c>
      <c r="P158" s="818"/>
      <c r="Q158" s="819"/>
      <c r="R158" s="820"/>
      <c r="S158" s="815"/>
    </row>
    <row r="159" spans="1:19" ht="15.75" thickBot="1" x14ac:dyDescent="0.3">
      <c r="I159" s="808"/>
      <c r="J159" s="274" t="s">
        <v>485</v>
      </c>
      <c r="K159" s="821"/>
      <c r="L159" s="822"/>
      <c r="M159" s="822"/>
      <c r="N159" s="808"/>
      <c r="O159" s="274" t="s">
        <v>485</v>
      </c>
      <c r="P159" s="821"/>
      <c r="Q159" s="822"/>
      <c r="R159" s="823"/>
      <c r="S159" s="824"/>
    </row>
    <row r="160" spans="1:19" ht="15.75" thickBot="1" x14ac:dyDescent="0.3">
      <c r="B160" s="618"/>
      <c r="C160" s="618"/>
      <c r="D160" s="618"/>
      <c r="I160" s="825"/>
      <c r="J160" s="826"/>
      <c r="K160" s="810"/>
      <c r="L160" s="810"/>
      <c r="M160" s="810"/>
      <c r="N160" s="825"/>
      <c r="O160" s="826"/>
      <c r="P160" s="810"/>
      <c r="Q160" s="810"/>
      <c r="R160" s="824"/>
      <c r="S160" s="827"/>
    </row>
  </sheetData>
  <sheetProtection algorithmName="SHA-512" hashValue="5omg2Iv+rnTb/Ir84zeYnbvyFuglQZooNkw0pYZMkW2APgkozX0+NDVpLOhRqx3buUNTyoEWI5Bw2m98mpoCgQ==" saltValue="00r+BlScC4j/+ZIhQMRJHQ==" spinCount="100000" sheet="1" objects="1" scenarios="1" insertRows="0" sort="0" autoFilter="0"/>
  <autoFilter ref="A12:U148" xr:uid="{00000000-0009-0000-0000-000003000000}"/>
  <mergeCells count="23">
    <mergeCell ref="A10:S10"/>
    <mergeCell ref="I11:M11"/>
    <mergeCell ref="N11:R11"/>
    <mergeCell ref="A65:A82"/>
    <mergeCell ref="A87:A148"/>
    <mergeCell ref="B38:B39"/>
    <mergeCell ref="B41:B42"/>
    <mergeCell ref="A42:A60"/>
    <mergeCell ref="B43:B44"/>
    <mergeCell ref="B49:B50"/>
    <mergeCell ref="B57:B58"/>
    <mergeCell ref="B93:B94"/>
    <mergeCell ref="B101:B102"/>
    <mergeCell ref="A13:A25"/>
    <mergeCell ref="B14:B18"/>
    <mergeCell ref="B20:B21"/>
    <mergeCell ref="B22:B23"/>
    <mergeCell ref="B24:B25"/>
    <mergeCell ref="A61:A64"/>
    <mergeCell ref="B64:B65"/>
    <mergeCell ref="A26:A41"/>
    <mergeCell ref="B32:B33"/>
    <mergeCell ref="B36:B37"/>
  </mergeCells>
  <conditionalFormatting sqref="I13:I25">
    <cfRule type="notContainsBlanks" dxfId="40" priority="10">
      <formula>LEN(TRIM(I13))&gt;0</formula>
    </cfRule>
  </conditionalFormatting>
  <conditionalFormatting sqref="I27:I28 I30:I34 I36:I39 I41:I51 I55">
    <cfRule type="notContainsBlanks" dxfId="39" priority="17">
      <formula>LEN(TRIM(I27))&gt;0</formula>
    </cfRule>
  </conditionalFormatting>
  <conditionalFormatting sqref="I53">
    <cfRule type="notContainsBlanks" dxfId="38" priority="11">
      <formula>LEN(TRIM(I53))&gt;0</formula>
    </cfRule>
  </conditionalFormatting>
  <conditionalFormatting sqref="I97">
    <cfRule type="notContainsBlanks" dxfId="37" priority="5">
      <formula>LEN(TRIM(I97))&gt;0</formula>
    </cfRule>
  </conditionalFormatting>
  <conditionalFormatting sqref="I99">
    <cfRule type="notContainsBlanks" dxfId="36" priority="7">
      <formula>LEN(TRIM(I99))&gt;0</formula>
    </cfRule>
  </conditionalFormatting>
  <conditionalFormatting sqref="I101:I150">
    <cfRule type="notContainsBlanks" dxfId="35" priority="6">
      <formula>LEN(TRIM(I101))&gt;0</formula>
    </cfRule>
  </conditionalFormatting>
  <conditionalFormatting sqref="N13:N150 I57:I95">
    <cfRule type="notContainsBlanks" dxfId="34" priority="1">
      <formula>LEN(TRIM(I13))&gt;0</formula>
    </cfRule>
  </conditionalFormatting>
  <dataValidations count="5">
    <dataValidation type="list" allowBlank="1" showInputMessage="1" showErrorMessage="1" sqref="C11 C150:C151 C161:C1048576 C157" xr:uid="{8FA57B10-162A-4035-AA5A-4FB9CB5983F5}">
      <formula1>"Reporting, APLL BK, Carrier BK, VOY, SPR/BOH, CLP, MBL, DN, Vendor, Email, Call, Shipment, BA, SAP &amp; GFF PO, Bill, COO, Times, Container, SI, BL"</formula1>
    </dataValidation>
    <dataValidation type="list" allowBlank="1" showInputMessage="1" showErrorMessage="1" sqref="B5:B8 C153:C156" xr:uid="{1A4B5B87-BED3-442A-948B-7D453456F873}">
      <formula1>"Reporting, APLL BK, Carrier BK, VOY, SPR/BOH, CLP, MBL, DN, Vendor, Email, Call, Shipment, BA, SAP &amp; GFF PO, Bill, COO, Times"</formula1>
    </dataValidation>
    <dataValidation type="list" allowBlank="1" showInputMessage="1" showErrorMessage="1" sqref="D5:E8 F153:F157 E11:E1048576" xr:uid="{D5B19DF6-D547-43E6-8B81-535527E80DBE}">
      <formula1>"Air,Sea,Air+Sea"</formula1>
    </dataValidation>
    <dataValidation type="list" allowBlank="1" showInputMessage="1" showErrorMessage="1" sqref="C90:C149 C12:C87" xr:uid="{4240C8BA-B67F-41B1-8ADB-0E6D2078B2EB}">
      <formula1>"Reporting, APLL BK, Carrier BK, VOY, SPR/BOH, CLP, MBL, DN, Vendor, Email, Call, Shipment, BA, SAP &amp; GFF PO, Bill, COO, Times, Container, SI, BL, FCR, PO"</formula1>
    </dataValidation>
    <dataValidation type="list" allowBlank="1" showInputMessage="1" showErrorMessage="1" sqref="C88:C91" xr:uid="{797AB30D-F90E-4CE1-8EB8-FA7ED2EEFEC5}">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22101-8E0A-4D90-A065-21F2EE80B25E}">
  <sheetPr codeName="Sheet31">
    <tabColor rgb="FF92D050"/>
  </sheetPr>
  <dimension ref="A1:U149"/>
  <sheetViews>
    <sheetView showGridLines="0" topLeftCell="A50" zoomScale="55" zoomScaleNormal="55" zoomScaleSheetLayoutView="55" workbookViewId="0">
      <selection activeCell="P13" sqref="P13:P74"/>
    </sheetView>
  </sheetViews>
  <sheetFormatPr defaultColWidth="9.140625" defaultRowHeight="15" x14ac:dyDescent="0.25"/>
  <cols>
    <col min="1" max="1" width="15.5703125" style="262" customWidth="1"/>
    <col min="2" max="2" width="26.85546875" style="29" customWidth="1"/>
    <col min="3" max="3" width="16.42578125" style="29" customWidth="1"/>
    <col min="4" max="4" width="52.570312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42578125" style="250" customWidth="1"/>
    <col min="16" max="16" width="22.570312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x14ac:dyDescent="0.25">
      <c r="A4" s="70" t="s">
        <v>339</v>
      </c>
      <c r="B4" s="52"/>
      <c r="C4" s="52" t="s">
        <v>340</v>
      </c>
      <c r="D4" s="52"/>
      <c r="E4" s="52" t="s">
        <v>341</v>
      </c>
      <c r="F4" s="52" t="s">
        <v>342</v>
      </c>
      <c r="G4" s="72"/>
      <c r="H4" s="73"/>
      <c r="I4" s="74"/>
      <c r="J4" s="69"/>
      <c r="K4" s="69"/>
      <c r="L4" s="69"/>
      <c r="M4" s="69"/>
      <c r="N4" s="68"/>
      <c r="O4" s="69"/>
      <c r="P4" s="69"/>
      <c r="Q4" s="69"/>
      <c r="R4" s="69"/>
      <c r="S4" s="69"/>
    </row>
    <row r="5" spans="1:21" s="58" customFormat="1" x14ac:dyDescent="0.25">
      <c r="A5" s="75"/>
      <c r="B5" s="76"/>
      <c r="C5" s="53" t="s">
        <v>343</v>
      </c>
      <c r="D5" s="53"/>
      <c r="E5" s="53"/>
      <c r="F5" s="53" t="s">
        <v>344</v>
      </c>
      <c r="G5" s="67"/>
      <c r="I5" s="78"/>
      <c r="J5" s="69"/>
      <c r="K5" s="69"/>
      <c r="L5" s="69"/>
      <c r="M5" s="69"/>
      <c r="N5" s="68"/>
      <c r="O5" s="69"/>
      <c r="P5" s="69"/>
      <c r="Q5" s="69"/>
      <c r="R5" s="69"/>
      <c r="S5" s="69"/>
    </row>
    <row r="6" spans="1:21" s="58" customFormat="1" x14ac:dyDescent="0.25">
      <c r="A6" s="75"/>
      <c r="B6" s="79"/>
      <c r="C6" s="53" t="s">
        <v>345</v>
      </c>
      <c r="D6" s="53"/>
      <c r="E6" s="53"/>
      <c r="F6" s="53" t="s">
        <v>346</v>
      </c>
      <c r="G6" s="67"/>
      <c r="I6" s="78"/>
      <c r="J6" s="69"/>
      <c r="K6" s="69"/>
      <c r="L6" s="69"/>
      <c r="M6" s="69"/>
      <c r="N6" s="68"/>
      <c r="O6" s="69"/>
      <c r="P6" s="69"/>
      <c r="Q6" s="69"/>
      <c r="R6" s="69"/>
      <c r="S6" s="69"/>
    </row>
    <row r="7" spans="1:21" s="58" customFormat="1" x14ac:dyDescent="0.25">
      <c r="A7" s="75"/>
      <c r="B7" s="80"/>
      <c r="C7" s="53" t="s">
        <v>347</v>
      </c>
      <c r="D7" s="53"/>
      <c r="E7" s="53"/>
      <c r="F7" s="53" t="s">
        <v>348</v>
      </c>
      <c r="G7" s="67"/>
      <c r="I7" s="78"/>
      <c r="J7" s="69"/>
      <c r="K7" s="69"/>
      <c r="L7" s="69"/>
      <c r="M7" s="69"/>
      <c r="N7" s="68"/>
      <c r="O7" s="69"/>
      <c r="P7" s="69"/>
      <c r="Q7" s="69"/>
      <c r="R7" s="69"/>
      <c r="S7" s="69"/>
    </row>
    <row r="8" spans="1:21" s="58" customFormat="1" ht="15.75" thickBot="1" x14ac:dyDescent="0.3">
      <c r="A8" s="81"/>
      <c r="B8" s="82"/>
      <c r="C8" s="54" t="s">
        <v>349</v>
      </c>
      <c r="D8" s="54"/>
      <c r="E8" s="54"/>
      <c r="F8" s="54" t="s">
        <v>674</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21</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ANNINC - Sea</v>
      </c>
      <c r="J11" s="1029"/>
      <c r="K11" s="1029"/>
      <c r="L11" s="1029"/>
      <c r="M11" s="1030"/>
      <c r="N11" s="1028" t="str">
        <f>_xlfn.CONCAT($A$10," ","-"," ","Air")</f>
        <v>ANNINC - Air</v>
      </c>
      <c r="O11" s="1029"/>
      <c r="P11" s="1029"/>
      <c r="Q11" s="1029"/>
      <c r="R11" s="1030"/>
      <c r="S11" s="89" t="s">
        <v>352</v>
      </c>
      <c r="T11" s="53"/>
    </row>
    <row r="12" spans="1:21" s="58" customFormat="1" ht="15.75" thickBot="1" x14ac:dyDescent="0.3">
      <c r="A12" s="591" t="s">
        <v>353</v>
      </c>
      <c r="B12" s="592" t="s">
        <v>354</v>
      </c>
      <c r="C12" s="593" t="s">
        <v>355</v>
      </c>
      <c r="D12" s="488" t="s">
        <v>356</v>
      </c>
      <c r="E12" s="488" t="s">
        <v>357</v>
      </c>
      <c r="F12" s="488" t="s">
        <v>358</v>
      </c>
      <c r="G12" s="490" t="s">
        <v>359</v>
      </c>
      <c r="H12" s="491"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62" t="s">
        <v>366</v>
      </c>
      <c r="B13" s="528" t="s">
        <v>112</v>
      </c>
      <c r="C13" s="502" t="s">
        <v>308</v>
      </c>
      <c r="D13" s="502" t="s">
        <v>114</v>
      </c>
      <c r="E13" s="502"/>
      <c r="F13" s="502"/>
      <c r="G13" s="503"/>
      <c r="H13" s="525"/>
      <c r="I13" s="836"/>
      <c r="J13" s="481"/>
      <c r="K13" s="217">
        <v>66</v>
      </c>
      <c r="L13" s="217">
        <f t="shared" ref="L13" si="0">IF(C13="APLL BK",G13,G13*J13)</f>
        <v>0</v>
      </c>
      <c r="M13" s="373">
        <f>IFERROR(IF(OR(E13="Sea",E13="Air+Sea"),IF(C13="APLL BK",G13*IF(I13="",1,I13),L13/K13*IF(I13="",1,I13)),0),0)</f>
        <v>0</v>
      </c>
      <c r="N13" s="510"/>
      <c r="O13" s="830"/>
      <c r="P13" s="217">
        <v>0</v>
      </c>
      <c r="Q13" s="218">
        <f t="shared" ref="Q13" si="1">IF(C13="APLL BK",G13,G13*O13)</f>
        <v>0</v>
      </c>
      <c r="R13" s="373">
        <f>IFERROR(IF(OR(E13="Air",E13="Air+Sea"),IF(C13="APLL BK",G13*IF(N13="",1,N13),Q13/P13*IF(N13="",1,N13)),0),0)</f>
        <v>0</v>
      </c>
      <c r="S13" s="384" t="e" cm="1">
        <f t="array" ref="S13">_xlfn.IFS(E13="Air",R13,E13="Sea",M13,E13="Air+Sea",M13+R13)</f>
        <v>#N/A</v>
      </c>
      <c r="T13" s="116"/>
    </row>
    <row r="14" spans="1:21" x14ac:dyDescent="0.25">
      <c r="A14" s="1063"/>
      <c r="B14" s="1058" t="s">
        <v>367</v>
      </c>
      <c r="C14" s="120" t="s">
        <v>308</v>
      </c>
      <c r="D14" s="120" t="s">
        <v>368</v>
      </c>
      <c r="E14" s="282" t="s">
        <v>11</v>
      </c>
      <c r="F14" s="120"/>
      <c r="G14" s="121">
        <v>75</v>
      </c>
      <c r="H14" s="232"/>
      <c r="I14" s="514"/>
      <c r="J14" s="331">
        <v>5</v>
      </c>
      <c r="K14" s="124">
        <v>66</v>
      </c>
      <c r="L14" s="124">
        <f t="shared" ref="L14:L74" si="2">IF(C14="APLL BK",G14,G14*J14)</f>
        <v>375</v>
      </c>
      <c r="M14" s="125">
        <f t="shared" ref="M14:M74" si="3">IFERROR(IF(OR(E14="Sea",E14="Air+Sea"),IF(C14="APLL BK",G14*IF(I14="",1,I14),L14/K14*IF(I14="",1,I14)),0),0)</f>
        <v>5.6818181818181817</v>
      </c>
      <c r="N14" s="456"/>
      <c r="O14" s="829"/>
      <c r="P14" s="136">
        <v>0</v>
      </c>
      <c r="Q14" s="365">
        <f t="shared" ref="Q14:Q74" si="4">IF(C14="APLL BK",G14,G14*O14)</f>
        <v>0</v>
      </c>
      <c r="R14" s="344">
        <f t="shared" ref="R14:R74" si="5">IFERROR(IF(OR(E14="Air",E14="Air+Sea"),IF(C14="APLL BK",G14*IF(N14="",1,N14),Q14/P14*IF(N14="",1,N14)),0),0)</f>
        <v>0</v>
      </c>
      <c r="S14" s="386" cm="1">
        <f t="array" ref="S14">_xlfn.IFS(E14="Air",R14,E14="Sea",M14,E14="Air+Sea",M14+R14)</f>
        <v>5.6818181818181817</v>
      </c>
      <c r="T14" s="116"/>
    </row>
    <row r="15" spans="1:21" x14ac:dyDescent="0.25">
      <c r="A15" s="1063"/>
      <c r="B15" s="1058"/>
      <c r="C15" s="131" t="s">
        <v>308</v>
      </c>
      <c r="D15" s="131" t="s">
        <v>369</v>
      </c>
      <c r="E15" s="131"/>
      <c r="F15" s="131"/>
      <c r="G15" s="132">
        <v>90</v>
      </c>
      <c r="H15" s="133"/>
      <c r="I15" s="418"/>
      <c r="J15" s="147"/>
      <c r="K15" s="136">
        <v>66</v>
      </c>
      <c r="L15" s="136">
        <f t="shared" si="2"/>
        <v>0</v>
      </c>
      <c r="M15" s="344">
        <f t="shared" si="3"/>
        <v>0</v>
      </c>
      <c r="N15" s="456"/>
      <c r="O15" s="829"/>
      <c r="P15" s="136">
        <v>0</v>
      </c>
      <c r="Q15" s="365">
        <f t="shared" si="4"/>
        <v>0</v>
      </c>
      <c r="R15" s="344">
        <f t="shared" si="5"/>
        <v>0</v>
      </c>
      <c r="S15" s="387" t="e" cm="1">
        <f t="array" ref="S15">_xlfn.IFS(E15="Air",R15,E15="Sea",M15,E15="Air+Sea",M15+R15)</f>
        <v>#N/A</v>
      </c>
      <c r="T15" s="116"/>
    </row>
    <row r="16" spans="1:21" x14ac:dyDescent="0.25">
      <c r="A16" s="1063"/>
      <c r="B16" s="1058"/>
      <c r="C16" s="131" t="s">
        <v>487</v>
      </c>
      <c r="D16" s="131" t="s">
        <v>370</v>
      </c>
      <c r="E16" s="131"/>
      <c r="F16" s="131"/>
      <c r="G16" s="132">
        <v>6</v>
      </c>
      <c r="H16" s="133"/>
      <c r="I16" s="418"/>
      <c r="J16" s="147"/>
      <c r="K16" s="136">
        <v>66</v>
      </c>
      <c r="L16" s="136">
        <f t="shared" si="2"/>
        <v>0</v>
      </c>
      <c r="M16" s="344">
        <f t="shared" si="3"/>
        <v>0</v>
      </c>
      <c r="N16" s="456"/>
      <c r="O16" s="366"/>
      <c r="P16" s="136">
        <v>0</v>
      </c>
      <c r="Q16" s="365">
        <f t="shared" si="4"/>
        <v>0</v>
      </c>
      <c r="R16" s="344">
        <f t="shared" si="5"/>
        <v>0</v>
      </c>
      <c r="S16" s="387" t="e" cm="1">
        <f t="array" ref="S16">_xlfn.IFS(E16="Air",R16,E16="Sea",M16,E16="Air+Sea",M16+R16)</f>
        <v>#N/A</v>
      </c>
      <c r="T16" s="116"/>
    </row>
    <row r="17" spans="1:20" x14ac:dyDescent="0.25">
      <c r="A17" s="1063"/>
      <c r="B17" s="1058"/>
      <c r="C17" s="131" t="s">
        <v>308</v>
      </c>
      <c r="D17" s="131" t="s">
        <v>371</v>
      </c>
      <c r="E17" s="131"/>
      <c r="F17" s="131"/>
      <c r="G17" s="132">
        <v>450</v>
      </c>
      <c r="H17" s="133"/>
      <c r="I17" s="418"/>
      <c r="J17" s="147"/>
      <c r="K17" s="136">
        <v>66</v>
      </c>
      <c r="L17" s="136">
        <f t="shared" si="2"/>
        <v>0</v>
      </c>
      <c r="M17" s="344">
        <f t="shared" si="3"/>
        <v>0</v>
      </c>
      <c r="N17" s="456"/>
      <c r="O17" s="829"/>
      <c r="P17" s="136">
        <v>0</v>
      </c>
      <c r="Q17" s="365">
        <f t="shared" si="4"/>
        <v>0</v>
      </c>
      <c r="R17" s="344">
        <f t="shared" si="5"/>
        <v>0</v>
      </c>
      <c r="S17" s="387" t="e" cm="1">
        <f t="array" ref="S17">_xlfn.IFS(E17="Air",R17,E17="Sea",M17,E17="Air+Sea",M17+R17)</f>
        <v>#N/A</v>
      </c>
      <c r="T17" s="116"/>
    </row>
    <row r="18" spans="1:20" x14ac:dyDescent="0.25">
      <c r="A18" s="1063"/>
      <c r="B18" s="1058"/>
      <c r="C18" s="131" t="s">
        <v>308</v>
      </c>
      <c r="D18" s="131" t="s">
        <v>372</v>
      </c>
      <c r="E18" s="131"/>
      <c r="F18" s="131"/>
      <c r="G18" s="132">
        <v>300</v>
      </c>
      <c r="H18" s="133"/>
      <c r="I18" s="418"/>
      <c r="J18" s="147"/>
      <c r="K18" s="136">
        <v>66</v>
      </c>
      <c r="L18" s="136">
        <f t="shared" si="2"/>
        <v>0</v>
      </c>
      <c r="M18" s="344">
        <f t="shared" si="3"/>
        <v>0</v>
      </c>
      <c r="N18" s="456"/>
      <c r="O18" s="829"/>
      <c r="P18" s="136">
        <v>0</v>
      </c>
      <c r="Q18" s="365">
        <f t="shared" si="4"/>
        <v>0</v>
      </c>
      <c r="R18" s="344">
        <f t="shared" si="5"/>
        <v>0</v>
      </c>
      <c r="S18" s="387" t="e" cm="1">
        <f t="array" ref="S18">_xlfn.IFS(E18="Air",R18,E18="Sea",M18,E18="Air+Sea",M18+R18)</f>
        <v>#N/A</v>
      </c>
      <c r="T18" s="116"/>
    </row>
    <row r="19" spans="1:20" x14ac:dyDescent="0.25">
      <c r="A19" s="1063"/>
      <c r="B19" s="459" t="s">
        <v>123</v>
      </c>
      <c r="C19" s="120" t="s">
        <v>308</v>
      </c>
      <c r="D19" s="127" t="s">
        <v>124</v>
      </c>
      <c r="E19" s="282" t="s">
        <v>11</v>
      </c>
      <c r="F19" s="120">
        <v>350</v>
      </c>
      <c r="G19" s="121">
        <v>500</v>
      </c>
      <c r="H19" s="232"/>
      <c r="I19" s="514"/>
      <c r="J19" s="331">
        <v>5</v>
      </c>
      <c r="K19" s="124">
        <v>66</v>
      </c>
      <c r="L19" s="124">
        <f t="shared" si="2"/>
        <v>2500</v>
      </c>
      <c r="M19" s="125">
        <f t="shared" si="3"/>
        <v>37.878787878787875</v>
      </c>
      <c r="N19" s="456"/>
      <c r="O19" s="829"/>
      <c r="P19" s="136">
        <v>0</v>
      </c>
      <c r="Q19" s="365">
        <f t="shared" si="4"/>
        <v>0</v>
      </c>
      <c r="R19" s="344">
        <f t="shared" si="5"/>
        <v>0</v>
      </c>
      <c r="S19" s="386" cm="1">
        <f t="array" ref="S19">_xlfn.IFS(E19="Air",R19,E19="Sea",M19,E19="Air+Sea",M19+R19)</f>
        <v>37.878787878787875</v>
      </c>
      <c r="T19" s="116"/>
    </row>
    <row r="20" spans="1:20" x14ac:dyDescent="0.25">
      <c r="A20" s="1063"/>
      <c r="B20" s="1058" t="s">
        <v>131</v>
      </c>
      <c r="C20" s="120" t="s">
        <v>373</v>
      </c>
      <c r="D20" s="127" t="s">
        <v>133</v>
      </c>
      <c r="E20" s="282" t="s">
        <v>11</v>
      </c>
      <c r="F20" s="120">
        <v>125</v>
      </c>
      <c r="G20" s="121">
        <v>128</v>
      </c>
      <c r="H20" s="232" t="s">
        <v>718</v>
      </c>
      <c r="I20" s="514"/>
      <c r="J20" s="331">
        <v>3</v>
      </c>
      <c r="K20" s="124">
        <v>66</v>
      </c>
      <c r="L20" s="124">
        <f t="shared" si="2"/>
        <v>384</v>
      </c>
      <c r="M20" s="125">
        <f t="shared" si="3"/>
        <v>5.8181818181818183</v>
      </c>
      <c r="N20" s="456"/>
      <c r="O20" s="366"/>
      <c r="P20" s="136">
        <v>0</v>
      </c>
      <c r="Q20" s="365">
        <f t="shared" si="4"/>
        <v>0</v>
      </c>
      <c r="R20" s="344">
        <f t="shared" si="5"/>
        <v>0</v>
      </c>
      <c r="S20" s="386" cm="1">
        <f t="array" ref="S20">_xlfn.IFS(E20="Air",R20,E20="Sea",M20,E20="Air+Sea",M20+R20)</f>
        <v>5.8181818181818183</v>
      </c>
      <c r="T20" s="116"/>
    </row>
    <row r="21" spans="1:20" x14ac:dyDescent="0.25">
      <c r="A21" s="1063"/>
      <c r="B21" s="1058"/>
      <c r="C21" s="282" t="s">
        <v>373</v>
      </c>
      <c r="D21" s="314" t="s">
        <v>719</v>
      </c>
      <c r="E21" s="282" t="s">
        <v>11</v>
      </c>
      <c r="F21" s="282">
        <v>60</v>
      </c>
      <c r="G21" s="402">
        <v>60</v>
      </c>
      <c r="H21" s="411" t="s">
        <v>720</v>
      </c>
      <c r="I21" s="512">
        <v>0.1</v>
      </c>
      <c r="J21" s="332">
        <v>3</v>
      </c>
      <c r="K21" s="345">
        <v>66</v>
      </c>
      <c r="L21" s="345">
        <f t="shared" si="2"/>
        <v>180</v>
      </c>
      <c r="M21" s="347">
        <f t="shared" si="3"/>
        <v>0.27272727272727271</v>
      </c>
      <c r="N21" s="456"/>
      <c r="O21" s="366"/>
      <c r="P21" s="136">
        <v>0</v>
      </c>
      <c r="Q21" s="365">
        <f t="shared" si="4"/>
        <v>0</v>
      </c>
      <c r="R21" s="344">
        <f t="shared" si="5"/>
        <v>0</v>
      </c>
      <c r="S21" s="409" cm="1">
        <f t="array" ref="S21">_xlfn.IFS(E21="Air",R21,E21="Sea",M21,E21="Air+Sea",M21+R21)</f>
        <v>0.27272727272727271</v>
      </c>
      <c r="T21" s="116"/>
    </row>
    <row r="22" spans="1:20" x14ac:dyDescent="0.25">
      <c r="A22" s="1063"/>
      <c r="B22" s="1057" t="s">
        <v>141</v>
      </c>
      <c r="C22" s="131" t="s">
        <v>373</v>
      </c>
      <c r="D22" s="131" t="s">
        <v>374</v>
      </c>
      <c r="E22" s="131"/>
      <c r="F22" s="131"/>
      <c r="G22" s="132"/>
      <c r="H22" s="133"/>
      <c r="I22" s="418"/>
      <c r="J22" s="147"/>
      <c r="K22" s="136">
        <v>66</v>
      </c>
      <c r="L22" s="136">
        <f t="shared" si="2"/>
        <v>0</v>
      </c>
      <c r="M22" s="344">
        <f t="shared" si="3"/>
        <v>0</v>
      </c>
      <c r="N22" s="456"/>
      <c r="O22" s="366"/>
      <c r="P22" s="136">
        <v>0</v>
      </c>
      <c r="Q22" s="365">
        <f t="shared" si="4"/>
        <v>0</v>
      </c>
      <c r="R22" s="344">
        <f t="shared" si="5"/>
        <v>0</v>
      </c>
      <c r="S22" s="387" t="e" cm="1">
        <f t="array" ref="S22">_xlfn.IFS(E22="Air",R22,E22="Sea",M22,E22="Air+Sea",M22+R22)</f>
        <v>#N/A</v>
      </c>
      <c r="T22" s="116"/>
    </row>
    <row r="23" spans="1:20" x14ac:dyDescent="0.25">
      <c r="A23" s="1063"/>
      <c r="B23" s="1057"/>
      <c r="C23" s="131" t="s">
        <v>373</v>
      </c>
      <c r="D23" s="131" t="s">
        <v>143</v>
      </c>
      <c r="E23" s="131"/>
      <c r="F23" s="131"/>
      <c r="G23" s="132"/>
      <c r="H23" s="133"/>
      <c r="I23" s="418"/>
      <c r="J23" s="147"/>
      <c r="K23" s="136">
        <v>66</v>
      </c>
      <c r="L23" s="136">
        <f t="shared" si="2"/>
        <v>0</v>
      </c>
      <c r="M23" s="344">
        <f t="shared" si="3"/>
        <v>0</v>
      </c>
      <c r="N23" s="456"/>
      <c r="O23" s="366"/>
      <c r="P23" s="136">
        <v>0</v>
      </c>
      <c r="Q23" s="365">
        <f t="shared" si="4"/>
        <v>0</v>
      </c>
      <c r="R23" s="344">
        <f t="shared" si="5"/>
        <v>0</v>
      </c>
      <c r="S23" s="387" t="e" cm="1">
        <f t="array" ref="S23">_xlfn.IFS(E23="Air",R23,E23="Sea",M23,E23="Air+Sea",M23+R23)</f>
        <v>#N/A</v>
      </c>
      <c r="T23" s="116"/>
    </row>
    <row r="24" spans="1:20" x14ac:dyDescent="0.25">
      <c r="A24" s="1063"/>
      <c r="B24" s="1058" t="s">
        <v>149</v>
      </c>
      <c r="C24" s="120" t="s">
        <v>308</v>
      </c>
      <c r="D24" s="120" t="s">
        <v>375</v>
      </c>
      <c r="E24" s="120" t="s">
        <v>11</v>
      </c>
      <c r="F24" s="120"/>
      <c r="G24" s="121">
        <v>45</v>
      </c>
      <c r="H24" s="232"/>
      <c r="I24" s="514"/>
      <c r="J24" s="331">
        <v>5</v>
      </c>
      <c r="K24" s="124">
        <v>66</v>
      </c>
      <c r="L24" s="124">
        <f t="shared" si="2"/>
        <v>225</v>
      </c>
      <c r="M24" s="125">
        <f t="shared" si="3"/>
        <v>3.4090909090909092</v>
      </c>
      <c r="N24" s="456"/>
      <c r="O24" s="366"/>
      <c r="P24" s="136">
        <v>0</v>
      </c>
      <c r="Q24" s="365">
        <f t="shared" si="4"/>
        <v>0</v>
      </c>
      <c r="R24" s="344">
        <f t="shared" si="5"/>
        <v>0</v>
      </c>
      <c r="S24" s="386" cm="1">
        <f t="array" ref="S24">_xlfn.IFS(E24="Air",R24,E24="Sea",M24,E24="Air+Sea",M24+R24)</f>
        <v>3.4090909090909092</v>
      </c>
      <c r="T24" s="116"/>
    </row>
    <row r="25" spans="1:20" x14ac:dyDescent="0.25">
      <c r="A25" s="1063"/>
      <c r="B25" s="1058"/>
      <c r="C25" s="120" t="s">
        <v>150</v>
      </c>
      <c r="D25" s="127" t="s">
        <v>151</v>
      </c>
      <c r="E25" s="120" t="s">
        <v>11</v>
      </c>
      <c r="F25" s="120"/>
      <c r="G25" s="121">
        <v>75</v>
      </c>
      <c r="H25" s="232"/>
      <c r="I25" s="514">
        <v>0.05</v>
      </c>
      <c r="J25" s="331"/>
      <c r="K25" s="124">
        <v>66</v>
      </c>
      <c r="L25" s="124">
        <f t="shared" si="2"/>
        <v>75</v>
      </c>
      <c r="M25" s="125">
        <f t="shared" si="3"/>
        <v>3.75</v>
      </c>
      <c r="N25" s="456"/>
      <c r="O25" s="366"/>
      <c r="P25" s="136">
        <v>0</v>
      </c>
      <c r="Q25" s="365">
        <f t="shared" si="4"/>
        <v>75</v>
      </c>
      <c r="R25" s="344">
        <f t="shared" si="5"/>
        <v>0</v>
      </c>
      <c r="S25" s="386" cm="1">
        <f t="array" ref="S25">_xlfn.IFS(E25="Air",R25,E25="Sea",M25,E25="Air+Sea",M25+R25)</f>
        <v>3.75</v>
      </c>
      <c r="T25" s="116"/>
    </row>
    <row r="26" spans="1:20" ht="25.5" customHeight="1" x14ac:dyDescent="0.25">
      <c r="A26" s="1063" t="s">
        <v>377</v>
      </c>
      <c r="B26" s="460" t="s">
        <v>376</v>
      </c>
      <c r="C26" s="131"/>
      <c r="D26" s="131"/>
      <c r="E26" s="131"/>
      <c r="F26" s="131"/>
      <c r="G26" s="132"/>
      <c r="H26" s="133"/>
      <c r="I26" s="418"/>
      <c r="J26" s="135"/>
      <c r="K26" s="136">
        <v>66</v>
      </c>
      <c r="L26" s="136">
        <f t="shared" si="2"/>
        <v>0</v>
      </c>
      <c r="M26" s="137">
        <f t="shared" si="3"/>
        <v>0</v>
      </c>
      <c r="N26" s="456"/>
      <c r="O26" s="135"/>
      <c r="P26" s="136">
        <v>0</v>
      </c>
      <c r="Q26" s="365">
        <f t="shared" si="4"/>
        <v>0</v>
      </c>
      <c r="R26" s="344">
        <f t="shared" si="5"/>
        <v>0</v>
      </c>
      <c r="S26" s="387" t="e" cm="1">
        <f t="array" ref="S26">_xlfn.IFS(E26="Air",R26,E26="Sea",M26,E26="Air+Sea",M26+R26)</f>
        <v>#N/A</v>
      </c>
      <c r="T26" s="116"/>
    </row>
    <row r="27" spans="1:20" x14ac:dyDescent="0.25">
      <c r="A27" s="1063"/>
      <c r="B27" s="459" t="s">
        <v>155</v>
      </c>
      <c r="C27" s="120" t="s">
        <v>308</v>
      </c>
      <c r="D27" s="127" t="s">
        <v>156</v>
      </c>
      <c r="E27" s="282" t="s">
        <v>11</v>
      </c>
      <c r="F27" s="120"/>
      <c r="G27" s="121">
        <v>440</v>
      </c>
      <c r="H27" s="232"/>
      <c r="I27" s="605"/>
      <c r="J27" s="331">
        <v>1</v>
      </c>
      <c r="K27" s="124">
        <v>66</v>
      </c>
      <c r="L27" s="124">
        <f t="shared" si="2"/>
        <v>440</v>
      </c>
      <c r="M27" s="125">
        <f t="shared" si="3"/>
        <v>6.666666666666667</v>
      </c>
      <c r="N27" s="677"/>
      <c r="O27" s="829"/>
      <c r="P27" s="136">
        <v>0</v>
      </c>
      <c r="Q27" s="365">
        <f t="shared" si="4"/>
        <v>0</v>
      </c>
      <c r="R27" s="344">
        <f t="shared" si="5"/>
        <v>0</v>
      </c>
      <c r="S27" s="386" cm="1">
        <f t="array" ref="S27">_xlfn.IFS(E27="Air",R27,E27="Sea",M27,E27="Air+Sea",M27+R27)</f>
        <v>6.666666666666667</v>
      </c>
      <c r="T27" s="116"/>
    </row>
    <row r="28" spans="1:20" x14ac:dyDescent="0.25">
      <c r="A28" s="1063"/>
      <c r="B28" s="421" t="s">
        <v>378</v>
      </c>
      <c r="C28" s="150" t="s">
        <v>308</v>
      </c>
      <c r="D28" s="144" t="s">
        <v>164</v>
      </c>
      <c r="E28" s="282" t="s">
        <v>11</v>
      </c>
      <c r="F28" s="150">
        <v>300</v>
      </c>
      <c r="G28" s="145">
        <v>560</v>
      </c>
      <c r="H28" s="232"/>
      <c r="I28" s="606"/>
      <c r="J28" s="331">
        <v>1</v>
      </c>
      <c r="K28" s="124">
        <v>66</v>
      </c>
      <c r="L28" s="124">
        <f t="shared" si="2"/>
        <v>560</v>
      </c>
      <c r="M28" s="125">
        <f t="shared" si="3"/>
        <v>8.4848484848484844</v>
      </c>
      <c r="N28" s="678"/>
      <c r="O28" s="829"/>
      <c r="P28" s="136">
        <v>0</v>
      </c>
      <c r="Q28" s="365">
        <f t="shared" si="4"/>
        <v>0</v>
      </c>
      <c r="R28" s="344">
        <f t="shared" si="5"/>
        <v>0</v>
      </c>
      <c r="S28" s="386" cm="1">
        <f t="array" ref="S28">_xlfn.IFS(E28="Air",R28,E28="Sea",M28,E28="Air+Sea",M28+R28)</f>
        <v>8.4848484848484844</v>
      </c>
      <c r="T28" s="116"/>
    </row>
    <row r="29" spans="1:20" ht="14.25" customHeight="1" x14ac:dyDescent="0.25">
      <c r="A29" s="1063"/>
      <c r="B29" s="460" t="s">
        <v>379</v>
      </c>
      <c r="C29" s="131" t="s">
        <v>380</v>
      </c>
      <c r="D29" s="131" t="s">
        <v>381</v>
      </c>
      <c r="E29" s="131"/>
      <c r="F29" s="131"/>
      <c r="G29" s="132"/>
      <c r="H29" s="133"/>
      <c r="I29" s="418"/>
      <c r="J29" s="147"/>
      <c r="K29" s="136">
        <v>66</v>
      </c>
      <c r="L29" s="136">
        <f t="shared" si="2"/>
        <v>0</v>
      </c>
      <c r="M29" s="137">
        <f t="shared" si="3"/>
        <v>0</v>
      </c>
      <c r="N29" s="456"/>
      <c r="O29" s="366"/>
      <c r="P29" s="136">
        <v>0</v>
      </c>
      <c r="Q29" s="365">
        <f t="shared" si="4"/>
        <v>0</v>
      </c>
      <c r="R29" s="344">
        <f t="shared" si="5"/>
        <v>0</v>
      </c>
      <c r="S29" s="387" t="e" cm="1">
        <f t="array" ref="S29">_xlfn.IFS(E29="Air",R29,E29="Sea",M29,E29="Air+Sea",M29+R29)</f>
        <v>#N/A</v>
      </c>
      <c r="T29" s="116"/>
    </row>
    <row r="30" spans="1:20" ht="18" customHeight="1" x14ac:dyDescent="0.25">
      <c r="A30" s="1063"/>
      <c r="B30" s="421" t="s">
        <v>170</v>
      </c>
      <c r="C30" s="150" t="s">
        <v>382</v>
      </c>
      <c r="D30" s="144" t="s">
        <v>173</v>
      </c>
      <c r="E30" s="282" t="s">
        <v>11</v>
      </c>
      <c r="F30" s="150"/>
      <c r="G30" s="145">
        <v>152</v>
      </c>
      <c r="H30" s="232"/>
      <c r="I30" s="394"/>
      <c r="J30" s="331">
        <v>3</v>
      </c>
      <c r="K30" s="124">
        <v>66</v>
      </c>
      <c r="L30" s="124">
        <f t="shared" si="2"/>
        <v>456</v>
      </c>
      <c r="M30" s="125">
        <f t="shared" si="3"/>
        <v>6.9090909090909092</v>
      </c>
      <c r="N30" s="522"/>
      <c r="O30" s="366"/>
      <c r="P30" s="136">
        <v>0</v>
      </c>
      <c r="Q30" s="365">
        <f t="shared" si="4"/>
        <v>0</v>
      </c>
      <c r="R30" s="344">
        <f t="shared" si="5"/>
        <v>0</v>
      </c>
      <c r="S30" s="386" cm="1">
        <f t="array" ref="S30">_xlfn.IFS(E30="Air",R30,E30="Sea",M30,E30="Air+Sea",M30+R30)</f>
        <v>6.9090909090909092</v>
      </c>
      <c r="T30" s="116"/>
    </row>
    <row r="31" spans="1:20" x14ac:dyDescent="0.25">
      <c r="A31" s="1063"/>
      <c r="B31" s="421" t="s">
        <v>179</v>
      </c>
      <c r="C31" s="150" t="s">
        <v>382</v>
      </c>
      <c r="D31" s="144" t="s">
        <v>182</v>
      </c>
      <c r="E31" s="282" t="s">
        <v>11</v>
      </c>
      <c r="F31" s="150">
        <v>240</v>
      </c>
      <c r="G31" s="145">
        <v>70</v>
      </c>
      <c r="H31" s="232"/>
      <c r="I31" s="394"/>
      <c r="J31" s="331">
        <v>3</v>
      </c>
      <c r="K31" s="124">
        <v>66</v>
      </c>
      <c r="L31" s="124">
        <f t="shared" si="2"/>
        <v>210</v>
      </c>
      <c r="M31" s="125">
        <f t="shared" si="3"/>
        <v>3.1818181818181817</v>
      </c>
      <c r="N31" s="522"/>
      <c r="O31" s="366"/>
      <c r="P31" s="136">
        <v>0</v>
      </c>
      <c r="Q31" s="365">
        <f t="shared" si="4"/>
        <v>0</v>
      </c>
      <c r="R31" s="344">
        <f t="shared" si="5"/>
        <v>0</v>
      </c>
      <c r="S31" s="386" cm="1">
        <f t="array" ref="S31">_xlfn.IFS(E31="Air",R31,E31="Sea",M31,E31="Air+Sea",M31+R31)</f>
        <v>3.1818181818181817</v>
      </c>
      <c r="T31" s="116"/>
    </row>
    <row r="32" spans="1:20" x14ac:dyDescent="0.25">
      <c r="A32" s="1063"/>
      <c r="B32" s="1051" t="s">
        <v>187</v>
      </c>
      <c r="C32" s="131" t="s">
        <v>150</v>
      </c>
      <c r="D32" s="131" t="s">
        <v>383</v>
      </c>
      <c r="E32" s="131" t="s">
        <v>11</v>
      </c>
      <c r="F32" s="131"/>
      <c r="G32" s="132">
        <v>20</v>
      </c>
      <c r="H32" s="133"/>
      <c r="I32" s="418">
        <v>0.4</v>
      </c>
      <c r="J32" s="147"/>
      <c r="K32" s="136">
        <v>66</v>
      </c>
      <c r="L32" s="136">
        <f t="shared" si="2"/>
        <v>20</v>
      </c>
      <c r="M32" s="344">
        <f t="shared" si="3"/>
        <v>8</v>
      </c>
      <c r="N32" s="522"/>
      <c r="O32" s="366"/>
      <c r="P32" s="136">
        <v>0</v>
      </c>
      <c r="Q32" s="365">
        <f t="shared" si="4"/>
        <v>20</v>
      </c>
      <c r="R32" s="344">
        <f t="shared" si="5"/>
        <v>0</v>
      </c>
      <c r="S32" s="386" cm="1">
        <f t="array" ref="S32">_xlfn.IFS(E32="Air",R32,E32="Sea",M32,E32="Air+Sea",M32+R32)</f>
        <v>8</v>
      </c>
      <c r="T32" s="116"/>
    </row>
    <row r="33" spans="1:20" x14ac:dyDescent="0.25">
      <c r="A33" s="1063"/>
      <c r="B33" s="1051"/>
      <c r="C33" s="150" t="s">
        <v>150</v>
      </c>
      <c r="D33" s="144" t="s">
        <v>188</v>
      </c>
      <c r="E33" s="282" t="s">
        <v>11</v>
      </c>
      <c r="F33" s="150"/>
      <c r="G33" s="145">
        <v>40</v>
      </c>
      <c r="H33" s="232"/>
      <c r="I33" s="394">
        <v>0.1</v>
      </c>
      <c r="J33" s="331"/>
      <c r="K33" s="124">
        <v>66</v>
      </c>
      <c r="L33" s="124">
        <f t="shared" si="2"/>
        <v>40</v>
      </c>
      <c r="M33" s="125">
        <f t="shared" si="3"/>
        <v>4</v>
      </c>
      <c r="N33" s="522"/>
      <c r="O33" s="366"/>
      <c r="P33" s="136">
        <v>0</v>
      </c>
      <c r="Q33" s="365">
        <f t="shared" si="4"/>
        <v>40</v>
      </c>
      <c r="R33" s="344">
        <f t="shared" si="5"/>
        <v>0</v>
      </c>
      <c r="S33" s="386" cm="1">
        <f t="array" ref="S33">_xlfn.IFS(E33="Air",R33,E33="Sea",M33,E33="Air+Sea",M33+R33)</f>
        <v>4</v>
      </c>
      <c r="T33" s="116"/>
    </row>
    <row r="34" spans="1:20" x14ac:dyDescent="0.25">
      <c r="A34" s="1063"/>
      <c r="B34" s="421" t="s">
        <v>191</v>
      </c>
      <c r="C34" s="150" t="s">
        <v>180</v>
      </c>
      <c r="D34" s="144" t="s">
        <v>192</v>
      </c>
      <c r="E34" s="282" t="s">
        <v>11</v>
      </c>
      <c r="F34" s="150"/>
      <c r="G34" s="145">
        <v>175</v>
      </c>
      <c r="H34" s="232"/>
      <c r="I34" s="394"/>
      <c r="J34" s="331">
        <v>3</v>
      </c>
      <c r="K34" s="124">
        <v>66</v>
      </c>
      <c r="L34" s="124">
        <f t="shared" si="2"/>
        <v>525</v>
      </c>
      <c r="M34" s="125">
        <f t="shared" si="3"/>
        <v>7.9545454545454541</v>
      </c>
      <c r="N34" s="522"/>
      <c r="O34" s="366"/>
      <c r="P34" s="136">
        <v>0</v>
      </c>
      <c r="Q34" s="365">
        <f t="shared" si="4"/>
        <v>0</v>
      </c>
      <c r="R34" s="344">
        <f t="shared" si="5"/>
        <v>0</v>
      </c>
      <c r="S34" s="386" cm="1">
        <f t="array" ref="S34">_xlfn.IFS(E34="Air",R34,E34="Sea",M34,E34="Air+Sea",M34+R34)</f>
        <v>7.9545454545454541</v>
      </c>
      <c r="T34" s="116"/>
    </row>
    <row r="35" spans="1:20" x14ac:dyDescent="0.25">
      <c r="A35" s="1063"/>
      <c r="B35" s="460" t="s">
        <v>384</v>
      </c>
      <c r="C35" s="131" t="s">
        <v>385</v>
      </c>
      <c r="D35" s="131" t="s">
        <v>381</v>
      </c>
      <c r="E35" s="131"/>
      <c r="F35" s="131"/>
      <c r="G35" s="132"/>
      <c r="H35" s="133"/>
      <c r="I35" s="418"/>
      <c r="J35" s="147"/>
      <c r="K35" s="136">
        <v>66</v>
      </c>
      <c r="L35" s="136">
        <f t="shared" si="2"/>
        <v>0</v>
      </c>
      <c r="M35" s="137">
        <f t="shared" si="3"/>
        <v>0</v>
      </c>
      <c r="N35" s="456"/>
      <c r="O35" s="366"/>
      <c r="P35" s="136">
        <v>0</v>
      </c>
      <c r="Q35" s="365">
        <f t="shared" si="4"/>
        <v>0</v>
      </c>
      <c r="R35" s="344">
        <f t="shared" si="5"/>
        <v>0</v>
      </c>
      <c r="S35" s="387" t="e" cm="1">
        <f t="array" ref="S35">_xlfn.IFS(E35="Air",R35,E35="Sea",M35,E35="Air+Sea",M35+R35)</f>
        <v>#N/A</v>
      </c>
      <c r="T35" s="116"/>
    </row>
    <row r="36" spans="1:20" x14ac:dyDescent="0.25">
      <c r="A36" s="1063"/>
      <c r="B36" s="1051" t="s">
        <v>386</v>
      </c>
      <c r="C36" s="150" t="s">
        <v>382</v>
      </c>
      <c r="D36" s="150" t="s">
        <v>387</v>
      </c>
      <c r="E36" s="150" t="s">
        <v>11</v>
      </c>
      <c r="F36" s="150">
        <v>30</v>
      </c>
      <c r="G36" s="145">
        <v>30</v>
      </c>
      <c r="H36" s="232" t="s">
        <v>721</v>
      </c>
      <c r="I36" s="394">
        <v>0.7</v>
      </c>
      <c r="J36" s="331">
        <v>3</v>
      </c>
      <c r="K36" s="124">
        <v>66</v>
      </c>
      <c r="L36" s="124">
        <f t="shared" si="2"/>
        <v>90</v>
      </c>
      <c r="M36" s="125">
        <f t="shared" si="3"/>
        <v>0.95454545454545436</v>
      </c>
      <c r="N36" s="522"/>
      <c r="O36" s="366"/>
      <c r="P36" s="136">
        <v>0</v>
      </c>
      <c r="Q36" s="365">
        <f t="shared" si="4"/>
        <v>0</v>
      </c>
      <c r="R36" s="344">
        <f t="shared" si="5"/>
        <v>0</v>
      </c>
      <c r="S36" s="386" cm="1">
        <f t="array" ref="S36">_xlfn.IFS(E36="Air",R36,E36="Sea",M36,E36="Air+Sea",M36+R36)</f>
        <v>0.95454545454545436</v>
      </c>
      <c r="T36" s="116"/>
    </row>
    <row r="37" spans="1:20" ht="25.5" customHeight="1" x14ac:dyDescent="0.25">
      <c r="A37" s="1063"/>
      <c r="B37" s="1051"/>
      <c r="C37" s="150" t="s">
        <v>382</v>
      </c>
      <c r="D37" s="144" t="s">
        <v>202</v>
      </c>
      <c r="E37" s="150" t="s">
        <v>11</v>
      </c>
      <c r="F37" s="150">
        <v>80</v>
      </c>
      <c r="G37" s="145">
        <v>100</v>
      </c>
      <c r="H37" s="232"/>
      <c r="I37" s="394">
        <v>0.7</v>
      </c>
      <c r="J37" s="331">
        <v>3</v>
      </c>
      <c r="K37" s="124">
        <v>66</v>
      </c>
      <c r="L37" s="124">
        <f t="shared" si="2"/>
        <v>300</v>
      </c>
      <c r="M37" s="125">
        <f t="shared" si="3"/>
        <v>3.1818181818181821</v>
      </c>
      <c r="N37" s="522"/>
      <c r="O37" s="366"/>
      <c r="P37" s="136">
        <v>0</v>
      </c>
      <c r="Q37" s="365">
        <f t="shared" si="4"/>
        <v>0</v>
      </c>
      <c r="R37" s="344">
        <f t="shared" si="5"/>
        <v>0</v>
      </c>
      <c r="S37" s="386" cm="1">
        <f t="array" ref="S37">_xlfn.IFS(E37="Air",R37,E37="Sea",M37,E37="Air+Sea",M37+R37)</f>
        <v>3.1818181818181821</v>
      </c>
      <c r="T37" s="116"/>
    </row>
    <row r="38" spans="1:20" x14ac:dyDescent="0.25">
      <c r="A38" s="1063"/>
      <c r="B38" s="1051" t="s">
        <v>205</v>
      </c>
      <c r="C38" s="150" t="s">
        <v>388</v>
      </c>
      <c r="D38" s="120" t="s">
        <v>387</v>
      </c>
      <c r="E38" s="150" t="s">
        <v>11</v>
      </c>
      <c r="F38" s="120"/>
      <c r="G38" s="121">
        <v>30</v>
      </c>
      <c r="H38" s="232"/>
      <c r="I38" s="394">
        <v>0.3</v>
      </c>
      <c r="J38" s="331">
        <v>1</v>
      </c>
      <c r="K38" s="124">
        <v>66</v>
      </c>
      <c r="L38" s="124">
        <f t="shared" si="2"/>
        <v>30</v>
      </c>
      <c r="M38" s="125">
        <f t="shared" si="3"/>
        <v>0.13636363636363635</v>
      </c>
      <c r="N38" s="522"/>
      <c r="O38" s="366"/>
      <c r="P38" s="136">
        <v>0</v>
      </c>
      <c r="Q38" s="365">
        <f t="shared" si="4"/>
        <v>0</v>
      </c>
      <c r="R38" s="344">
        <f t="shared" si="5"/>
        <v>0</v>
      </c>
      <c r="S38" s="386" cm="1">
        <f t="array" ref="S38">_xlfn.IFS(E38="Air",R38,E38="Sea",M38,E38="Air+Sea",M38+R38)</f>
        <v>0.13636363636363635</v>
      </c>
      <c r="T38" s="116"/>
    </row>
    <row r="39" spans="1:20" x14ac:dyDescent="0.25">
      <c r="A39" s="1063"/>
      <c r="B39" s="1051"/>
      <c r="C39" s="150" t="s">
        <v>388</v>
      </c>
      <c r="D39" s="127" t="s">
        <v>208</v>
      </c>
      <c r="E39" s="150" t="s">
        <v>11</v>
      </c>
      <c r="F39" s="120"/>
      <c r="G39" s="121">
        <v>340</v>
      </c>
      <c r="H39" s="225"/>
      <c r="I39" s="394">
        <v>0.3</v>
      </c>
      <c r="J39" s="331">
        <v>1</v>
      </c>
      <c r="K39" s="124">
        <v>66</v>
      </c>
      <c r="L39" s="124">
        <f t="shared" si="2"/>
        <v>340</v>
      </c>
      <c r="M39" s="125">
        <f t="shared" si="3"/>
        <v>1.5454545454545454</v>
      </c>
      <c r="N39" s="522"/>
      <c r="O39" s="366"/>
      <c r="P39" s="136">
        <v>0</v>
      </c>
      <c r="Q39" s="365">
        <f t="shared" si="4"/>
        <v>0</v>
      </c>
      <c r="R39" s="344">
        <f t="shared" si="5"/>
        <v>0</v>
      </c>
      <c r="S39" s="386" cm="1">
        <f t="array" ref="S39">_xlfn.IFS(E39="Air",R39,E39="Sea",M39,E39="Air+Sea",M39+R39)</f>
        <v>1.5454545454545454</v>
      </c>
      <c r="T39" s="116"/>
    </row>
    <row r="40" spans="1:20" x14ac:dyDescent="0.25">
      <c r="A40" s="1063"/>
      <c r="B40" s="460" t="s">
        <v>376</v>
      </c>
      <c r="C40" s="131"/>
      <c r="D40" s="131"/>
      <c r="E40" s="131"/>
      <c r="F40" s="131"/>
      <c r="G40" s="132"/>
      <c r="H40" s="133"/>
      <c r="I40" s="418"/>
      <c r="J40" s="147"/>
      <c r="K40" s="136">
        <v>66</v>
      </c>
      <c r="L40" s="136">
        <f t="shared" si="2"/>
        <v>0</v>
      </c>
      <c r="M40" s="137">
        <f t="shared" si="3"/>
        <v>0</v>
      </c>
      <c r="N40" s="456"/>
      <c r="O40" s="366"/>
      <c r="P40" s="136">
        <v>0</v>
      </c>
      <c r="Q40" s="365">
        <f t="shared" si="4"/>
        <v>0</v>
      </c>
      <c r="R40" s="344">
        <f t="shared" si="5"/>
        <v>0</v>
      </c>
      <c r="S40" s="387" t="e" cm="1">
        <f t="array" ref="S40">_xlfn.IFS(E40="Air",R40,E40="Sea",M40,E40="Air+Sea",M40+R40)</f>
        <v>#N/A</v>
      </c>
      <c r="T40" s="116"/>
    </row>
    <row r="41" spans="1:20" x14ac:dyDescent="0.25">
      <c r="A41" s="1063"/>
      <c r="B41" s="1051" t="s">
        <v>213</v>
      </c>
      <c r="C41" s="150" t="s">
        <v>180</v>
      </c>
      <c r="D41" s="150" t="s">
        <v>389</v>
      </c>
      <c r="E41" s="150" t="s">
        <v>11</v>
      </c>
      <c r="F41" s="150"/>
      <c r="G41" s="145">
        <v>25</v>
      </c>
      <c r="H41" s="232"/>
      <c r="I41" s="394">
        <v>0.3</v>
      </c>
      <c r="J41" s="331">
        <v>3</v>
      </c>
      <c r="K41" s="124">
        <v>66</v>
      </c>
      <c r="L41" s="124">
        <f t="shared" si="2"/>
        <v>75</v>
      </c>
      <c r="M41" s="125">
        <f t="shared" si="3"/>
        <v>0.34090909090909094</v>
      </c>
      <c r="N41" s="522"/>
      <c r="O41" s="366"/>
      <c r="P41" s="136">
        <v>0</v>
      </c>
      <c r="Q41" s="365">
        <f t="shared" si="4"/>
        <v>0</v>
      </c>
      <c r="R41" s="344">
        <f t="shared" si="5"/>
        <v>0</v>
      </c>
      <c r="S41" s="386" cm="1">
        <f t="array" ref="S41">_xlfn.IFS(E41="Air",R41,E41="Sea",M41,E41="Air+Sea",M41+R41)</f>
        <v>0.34090909090909094</v>
      </c>
      <c r="T41" s="116"/>
    </row>
    <row r="42" spans="1:20" ht="38.25" customHeight="1" x14ac:dyDescent="0.25">
      <c r="A42" s="1065" t="s">
        <v>390</v>
      </c>
      <c r="B42" s="1051"/>
      <c r="C42" s="150" t="s">
        <v>180</v>
      </c>
      <c r="D42" s="144" t="s">
        <v>214</v>
      </c>
      <c r="E42" s="150" t="s">
        <v>11</v>
      </c>
      <c r="F42" s="150">
        <v>200</v>
      </c>
      <c r="G42" s="145">
        <v>375</v>
      </c>
      <c r="H42" s="232"/>
      <c r="I42" s="394">
        <v>0.3</v>
      </c>
      <c r="J42" s="331">
        <v>3</v>
      </c>
      <c r="K42" s="124">
        <v>66</v>
      </c>
      <c r="L42" s="124">
        <f t="shared" si="2"/>
        <v>1125</v>
      </c>
      <c r="M42" s="125">
        <f t="shared" si="3"/>
        <v>5.1136363636363642</v>
      </c>
      <c r="N42" s="522"/>
      <c r="O42" s="366"/>
      <c r="P42" s="136">
        <v>0</v>
      </c>
      <c r="Q42" s="365">
        <f t="shared" si="4"/>
        <v>0</v>
      </c>
      <c r="R42" s="344">
        <f t="shared" si="5"/>
        <v>0</v>
      </c>
      <c r="S42" s="386" cm="1">
        <f t="array" ref="S42">_xlfn.IFS(E42="Air",R42,E42="Sea",M42,E42="Air+Sea",M42+R42)</f>
        <v>5.1136363636363642</v>
      </c>
      <c r="T42" s="116"/>
    </row>
    <row r="43" spans="1:20" x14ac:dyDescent="0.25">
      <c r="A43" s="1021"/>
      <c r="B43" s="1058" t="s">
        <v>221</v>
      </c>
      <c r="C43" s="120" t="s">
        <v>222</v>
      </c>
      <c r="D43" s="127" t="s">
        <v>221</v>
      </c>
      <c r="E43" s="150" t="s">
        <v>11</v>
      </c>
      <c r="F43" s="120">
        <v>240</v>
      </c>
      <c r="G43" s="121">
        <v>120</v>
      </c>
      <c r="H43" s="232" t="s">
        <v>722</v>
      </c>
      <c r="I43" s="394">
        <v>0.3</v>
      </c>
      <c r="J43" s="331">
        <v>3</v>
      </c>
      <c r="K43" s="124">
        <v>66</v>
      </c>
      <c r="L43" s="124">
        <f t="shared" si="2"/>
        <v>360</v>
      </c>
      <c r="M43" s="125">
        <f t="shared" si="3"/>
        <v>1.6363636363636362</v>
      </c>
      <c r="N43" s="456"/>
      <c r="O43" s="366"/>
      <c r="P43" s="136">
        <v>0</v>
      </c>
      <c r="Q43" s="365">
        <f t="shared" si="4"/>
        <v>0</v>
      </c>
      <c r="R43" s="344">
        <f t="shared" si="5"/>
        <v>0</v>
      </c>
      <c r="S43" s="386" cm="1">
        <f t="array" ref="S43">_xlfn.IFS(E43="Air",R43,E43="Sea",M43,E43="Air+Sea",M43+R43)</f>
        <v>1.6363636363636362</v>
      </c>
      <c r="T43" s="116"/>
    </row>
    <row r="44" spans="1:20" x14ac:dyDescent="0.25">
      <c r="A44" s="1021"/>
      <c r="B44" s="1058"/>
      <c r="C44" s="120" t="s">
        <v>222</v>
      </c>
      <c r="D44" s="314" t="s">
        <v>723</v>
      </c>
      <c r="E44" s="150" t="s">
        <v>11</v>
      </c>
      <c r="F44" s="120">
        <v>90</v>
      </c>
      <c r="G44" s="121">
        <v>70</v>
      </c>
      <c r="H44" s="232"/>
      <c r="I44" s="394">
        <v>0.3</v>
      </c>
      <c r="J44" s="331">
        <v>3</v>
      </c>
      <c r="K44" s="124">
        <v>66</v>
      </c>
      <c r="L44" s="124">
        <f t="shared" si="2"/>
        <v>210</v>
      </c>
      <c r="M44" s="125">
        <f t="shared" si="3"/>
        <v>0.95454545454545447</v>
      </c>
      <c r="N44" s="456"/>
      <c r="O44" s="366"/>
      <c r="P44" s="136">
        <v>0</v>
      </c>
      <c r="Q44" s="365">
        <f t="shared" si="4"/>
        <v>0</v>
      </c>
      <c r="R44" s="344">
        <f t="shared" si="5"/>
        <v>0</v>
      </c>
      <c r="S44" s="386" cm="1">
        <f t="array" ref="S44">_xlfn.IFS(E44="Air",R44,E44="Sea",M44,E44="Air+Sea",M44+R44)</f>
        <v>0.95454545454545447</v>
      </c>
      <c r="T44" s="116"/>
    </row>
    <row r="45" spans="1:20" x14ac:dyDescent="0.25">
      <c r="A45" s="1021"/>
      <c r="B45" s="421" t="s">
        <v>391</v>
      </c>
      <c r="C45" s="150" t="s">
        <v>180</v>
      </c>
      <c r="D45" s="144" t="s">
        <v>226</v>
      </c>
      <c r="E45" s="150" t="s">
        <v>11</v>
      </c>
      <c r="F45" s="150">
        <v>180</v>
      </c>
      <c r="G45" s="145">
        <v>120</v>
      </c>
      <c r="H45" s="232"/>
      <c r="I45" s="394"/>
      <c r="J45" s="331">
        <v>3</v>
      </c>
      <c r="K45" s="124">
        <v>66</v>
      </c>
      <c r="L45" s="124">
        <f t="shared" si="2"/>
        <v>360</v>
      </c>
      <c r="M45" s="125">
        <f t="shared" si="3"/>
        <v>5.4545454545454541</v>
      </c>
      <c r="N45" s="522"/>
      <c r="O45" s="366"/>
      <c r="P45" s="136">
        <v>0</v>
      </c>
      <c r="Q45" s="365">
        <f t="shared" si="4"/>
        <v>0</v>
      </c>
      <c r="R45" s="344">
        <f t="shared" si="5"/>
        <v>0</v>
      </c>
      <c r="S45" s="386" cm="1">
        <f t="array" ref="S45">_xlfn.IFS(E45="Air",R45,E45="Sea",M45,E45="Air+Sea",M45+R45)</f>
        <v>5.4545454545454541</v>
      </c>
      <c r="T45" s="116"/>
    </row>
    <row r="46" spans="1:20" x14ac:dyDescent="0.25">
      <c r="A46" s="1021"/>
      <c r="B46" s="459" t="s">
        <v>229</v>
      </c>
      <c r="C46" s="120" t="s">
        <v>180</v>
      </c>
      <c r="D46" s="127" t="s">
        <v>229</v>
      </c>
      <c r="E46" s="150" t="s">
        <v>11</v>
      </c>
      <c r="F46" s="120">
        <v>185</v>
      </c>
      <c r="G46" s="121">
        <v>185</v>
      </c>
      <c r="H46" s="232"/>
      <c r="I46" s="514"/>
      <c r="J46" s="331">
        <v>3</v>
      </c>
      <c r="K46" s="124">
        <v>66</v>
      </c>
      <c r="L46" s="124">
        <f t="shared" si="2"/>
        <v>555</v>
      </c>
      <c r="M46" s="125">
        <f t="shared" si="3"/>
        <v>8.4090909090909083</v>
      </c>
      <c r="N46" s="456"/>
      <c r="O46" s="366"/>
      <c r="P46" s="136">
        <v>0</v>
      </c>
      <c r="Q46" s="365">
        <f t="shared" si="4"/>
        <v>0</v>
      </c>
      <c r="R46" s="344">
        <f t="shared" si="5"/>
        <v>0</v>
      </c>
      <c r="S46" s="386" cm="1">
        <f t="array" ref="S46">_xlfn.IFS(E46="Air",R46,E46="Sea",M46,E46="Air+Sea",M46+R46)</f>
        <v>8.4090909090909083</v>
      </c>
      <c r="T46" s="116"/>
    </row>
    <row r="47" spans="1:20" x14ac:dyDescent="0.25">
      <c r="A47" s="1021"/>
      <c r="B47" s="460" t="s">
        <v>237</v>
      </c>
      <c r="C47" s="131" t="s">
        <v>238</v>
      </c>
      <c r="D47" s="131" t="s">
        <v>237</v>
      </c>
      <c r="E47" s="131"/>
      <c r="F47" s="131"/>
      <c r="G47" s="132">
        <v>1470</v>
      </c>
      <c r="H47" s="133"/>
      <c r="I47" s="418"/>
      <c r="J47" s="147">
        <v>20</v>
      </c>
      <c r="K47" s="136">
        <v>66</v>
      </c>
      <c r="L47" s="136">
        <f t="shared" si="2"/>
        <v>29400</v>
      </c>
      <c r="M47" s="344">
        <f t="shared" si="3"/>
        <v>0</v>
      </c>
      <c r="N47" s="456"/>
      <c r="O47" s="366"/>
      <c r="P47" s="136">
        <v>0</v>
      </c>
      <c r="Q47" s="365">
        <f t="shared" si="4"/>
        <v>0</v>
      </c>
      <c r="R47" s="344">
        <f t="shared" si="5"/>
        <v>0</v>
      </c>
      <c r="S47" s="387" t="e" cm="1">
        <f t="array" ref="S47">_xlfn.IFS(E47="Air",R47,E47="Sea",M47,E47="Air+Sea",M47+R47)</f>
        <v>#N/A</v>
      </c>
      <c r="T47" s="116"/>
    </row>
    <row r="48" spans="1:20" x14ac:dyDescent="0.25">
      <c r="A48" s="1021"/>
      <c r="B48" s="460" t="s">
        <v>398</v>
      </c>
      <c r="C48" s="131" t="s">
        <v>263</v>
      </c>
      <c r="D48" s="439"/>
      <c r="E48" s="131"/>
      <c r="F48" s="131"/>
      <c r="G48" s="132"/>
      <c r="H48" s="133"/>
      <c r="I48" s="418"/>
      <c r="J48" s="147"/>
      <c r="K48" s="136">
        <v>66</v>
      </c>
      <c r="L48" s="136">
        <f t="shared" si="2"/>
        <v>0</v>
      </c>
      <c r="M48" s="137">
        <f t="shared" si="3"/>
        <v>0</v>
      </c>
      <c r="N48" s="456"/>
      <c r="O48" s="366"/>
      <c r="P48" s="136">
        <v>0</v>
      </c>
      <c r="Q48" s="365">
        <f t="shared" si="4"/>
        <v>0</v>
      </c>
      <c r="R48" s="344">
        <f t="shared" si="5"/>
        <v>0</v>
      </c>
      <c r="S48" s="387" t="e" cm="1">
        <f t="array" ref="S48">_xlfn.IFS(E48="Air",R48,E48="Sea",M48,E48="Air+Sea",M48+R48)</f>
        <v>#N/A</v>
      </c>
      <c r="T48" s="116"/>
    </row>
    <row r="49" spans="1:20" x14ac:dyDescent="0.25">
      <c r="A49" s="1021"/>
      <c r="B49" s="1049" t="s">
        <v>266</v>
      </c>
      <c r="C49" s="285" t="s">
        <v>399</v>
      </c>
      <c r="D49" s="285" t="s">
        <v>400</v>
      </c>
      <c r="E49" s="285"/>
      <c r="F49" s="285"/>
      <c r="G49" s="341"/>
      <c r="H49" s="133"/>
      <c r="I49" s="586"/>
      <c r="J49" s="147"/>
      <c r="K49" s="136">
        <v>66</v>
      </c>
      <c r="L49" s="136">
        <f t="shared" si="2"/>
        <v>0</v>
      </c>
      <c r="M49" s="344">
        <f t="shared" si="3"/>
        <v>0</v>
      </c>
      <c r="N49" s="522"/>
      <c r="O49" s="366"/>
      <c r="P49" s="136">
        <v>0</v>
      </c>
      <c r="Q49" s="365">
        <f t="shared" si="4"/>
        <v>0</v>
      </c>
      <c r="R49" s="344">
        <f t="shared" si="5"/>
        <v>0</v>
      </c>
      <c r="S49" s="387" t="e" cm="1">
        <f t="array" ref="S49">_xlfn.IFS(E49="Air",R49,E49="Sea",M49,E49="Air+Sea",M49+R49)</f>
        <v>#N/A</v>
      </c>
      <c r="T49" s="116"/>
    </row>
    <row r="50" spans="1:20" x14ac:dyDescent="0.25">
      <c r="A50" s="1021"/>
      <c r="B50" s="1049"/>
      <c r="C50" s="285" t="s">
        <v>399</v>
      </c>
      <c r="D50" s="285" t="s">
        <v>266</v>
      </c>
      <c r="E50" s="285"/>
      <c r="F50" s="285"/>
      <c r="G50" s="341"/>
      <c r="H50" s="133"/>
      <c r="I50" s="586"/>
      <c r="J50" s="147"/>
      <c r="K50" s="136">
        <v>66</v>
      </c>
      <c r="L50" s="136">
        <f t="shared" si="2"/>
        <v>0</v>
      </c>
      <c r="M50" s="344">
        <f t="shared" si="3"/>
        <v>0</v>
      </c>
      <c r="N50" s="522"/>
      <c r="O50" s="366"/>
      <c r="P50" s="136">
        <v>0</v>
      </c>
      <c r="Q50" s="365">
        <f t="shared" si="4"/>
        <v>0</v>
      </c>
      <c r="R50" s="344">
        <f t="shared" si="5"/>
        <v>0</v>
      </c>
      <c r="S50" s="387" t="e" cm="1">
        <f t="array" ref="S50">_xlfn.IFS(E50="Air",R50,E50="Sea",M50,E50="Air+Sea",M50+R50)</f>
        <v>#N/A</v>
      </c>
      <c r="T50" s="116"/>
    </row>
    <row r="51" spans="1:20" x14ac:dyDescent="0.25">
      <c r="A51" s="1021"/>
      <c r="B51" s="460" t="s">
        <v>401</v>
      </c>
      <c r="C51" s="131" t="s">
        <v>402</v>
      </c>
      <c r="D51" s="131"/>
      <c r="E51" s="131"/>
      <c r="F51" s="131"/>
      <c r="G51" s="132"/>
      <c r="H51" s="133"/>
      <c r="I51" s="418"/>
      <c r="J51" s="147"/>
      <c r="K51" s="136">
        <v>66</v>
      </c>
      <c r="L51" s="136">
        <f t="shared" si="2"/>
        <v>0</v>
      </c>
      <c r="M51" s="137">
        <f t="shared" si="3"/>
        <v>0</v>
      </c>
      <c r="N51" s="456"/>
      <c r="O51" s="366"/>
      <c r="P51" s="136">
        <v>0</v>
      </c>
      <c r="Q51" s="365">
        <f t="shared" si="4"/>
        <v>0</v>
      </c>
      <c r="R51" s="344">
        <f t="shared" si="5"/>
        <v>0</v>
      </c>
      <c r="S51" s="387" t="e" cm="1">
        <f t="array" ref="S51">_xlfn.IFS(E51="Air",R51,E51="Sea",M51,E51="Air+Sea",M51+R51)</f>
        <v>#N/A</v>
      </c>
      <c r="T51" s="116"/>
    </row>
    <row r="52" spans="1:20" x14ac:dyDescent="0.25">
      <c r="A52" s="1066"/>
      <c r="B52" s="421" t="s">
        <v>271</v>
      </c>
      <c r="C52" s="150" t="s">
        <v>402</v>
      </c>
      <c r="D52" s="144" t="s">
        <v>271</v>
      </c>
      <c r="E52" s="283" t="s">
        <v>11</v>
      </c>
      <c r="F52" s="150">
        <v>240</v>
      </c>
      <c r="G52" s="145">
        <v>550</v>
      </c>
      <c r="H52" s="232"/>
      <c r="I52" s="514"/>
      <c r="J52" s="331">
        <v>3</v>
      </c>
      <c r="K52" s="124">
        <v>66</v>
      </c>
      <c r="L52" s="124">
        <f t="shared" si="2"/>
        <v>1650</v>
      </c>
      <c r="M52" s="125">
        <f t="shared" si="3"/>
        <v>25</v>
      </c>
      <c r="N52" s="456"/>
      <c r="O52" s="366"/>
      <c r="P52" s="136">
        <v>0</v>
      </c>
      <c r="Q52" s="365">
        <f t="shared" si="4"/>
        <v>0</v>
      </c>
      <c r="R52" s="344">
        <f t="shared" si="5"/>
        <v>0</v>
      </c>
      <c r="S52" s="386" cm="1">
        <f t="array" ref="S52">_xlfn.IFS(E52="Air",R52,E52="Sea",M52,E52="Air+Sea",M52+R52)</f>
        <v>25</v>
      </c>
      <c r="T52" s="116"/>
    </row>
    <row r="53" spans="1:20" x14ac:dyDescent="0.25">
      <c r="A53" s="1063" t="s">
        <v>404</v>
      </c>
      <c r="B53" s="460" t="s">
        <v>403</v>
      </c>
      <c r="C53" s="131" t="s">
        <v>150</v>
      </c>
      <c r="D53" s="131" t="s">
        <v>381</v>
      </c>
      <c r="E53" s="131"/>
      <c r="F53" s="131"/>
      <c r="G53" s="132"/>
      <c r="H53" s="133"/>
      <c r="I53" s="418"/>
      <c r="J53" s="147"/>
      <c r="K53" s="136">
        <v>66</v>
      </c>
      <c r="L53" s="136">
        <f t="shared" si="2"/>
        <v>0</v>
      </c>
      <c r="M53" s="137">
        <f t="shared" si="3"/>
        <v>0</v>
      </c>
      <c r="N53" s="456"/>
      <c r="O53" s="366"/>
      <c r="P53" s="136">
        <v>0</v>
      </c>
      <c r="Q53" s="365">
        <f t="shared" si="4"/>
        <v>0</v>
      </c>
      <c r="R53" s="344">
        <f t="shared" si="5"/>
        <v>0</v>
      </c>
      <c r="S53" s="387" t="e" cm="1">
        <f t="array" ref="S53">_xlfn.IFS(E53="Air",R53,E53="Sea",M53,E53="Air+Sea",M53+R53)</f>
        <v>#N/A</v>
      </c>
      <c r="T53" s="116"/>
    </row>
    <row r="54" spans="1:20" x14ac:dyDescent="0.25">
      <c r="A54" s="1063"/>
      <c r="B54" s="460" t="s">
        <v>376</v>
      </c>
      <c r="C54" s="131"/>
      <c r="D54" s="131" t="s">
        <v>381</v>
      </c>
      <c r="E54" s="131"/>
      <c r="F54" s="131"/>
      <c r="G54" s="132"/>
      <c r="H54" s="133"/>
      <c r="I54" s="418"/>
      <c r="J54" s="147"/>
      <c r="K54" s="136">
        <v>66</v>
      </c>
      <c r="L54" s="136">
        <f t="shared" si="2"/>
        <v>0</v>
      </c>
      <c r="M54" s="137">
        <f t="shared" si="3"/>
        <v>0</v>
      </c>
      <c r="N54" s="456"/>
      <c r="O54" s="366"/>
      <c r="P54" s="136">
        <v>0</v>
      </c>
      <c r="Q54" s="365">
        <f t="shared" si="4"/>
        <v>0</v>
      </c>
      <c r="R54" s="344">
        <f t="shared" si="5"/>
        <v>0</v>
      </c>
      <c r="S54" s="387" t="e" cm="1">
        <f t="array" ref="S54">_xlfn.IFS(E54="Air",R54,E54="Sea",M54,E54="Air+Sea",M54+R54)</f>
        <v>#N/A</v>
      </c>
      <c r="T54" s="116"/>
    </row>
    <row r="55" spans="1:20" ht="30" x14ac:dyDescent="0.25">
      <c r="A55" s="1063"/>
      <c r="B55" s="423" t="s">
        <v>286</v>
      </c>
      <c r="C55" s="285" t="s">
        <v>405</v>
      </c>
      <c r="D55" s="285" t="s">
        <v>288</v>
      </c>
      <c r="E55" s="285"/>
      <c r="F55" s="285"/>
      <c r="G55" s="341"/>
      <c r="H55" s="133"/>
      <c r="I55" s="418"/>
      <c r="J55" s="147"/>
      <c r="K55" s="136">
        <v>66</v>
      </c>
      <c r="L55" s="136">
        <f t="shared" si="2"/>
        <v>0</v>
      </c>
      <c r="M55" s="344">
        <f t="shared" si="3"/>
        <v>0</v>
      </c>
      <c r="N55" s="456"/>
      <c r="O55" s="366"/>
      <c r="P55" s="136">
        <v>0</v>
      </c>
      <c r="Q55" s="365">
        <f t="shared" si="4"/>
        <v>0</v>
      </c>
      <c r="R55" s="344">
        <f t="shared" si="5"/>
        <v>0</v>
      </c>
      <c r="S55" s="387" t="e" cm="1">
        <f t="array" ref="S55">_xlfn.IFS(E55="Air",R55,E55="Sea",M55,E55="Air+Sea",M55+R55)</f>
        <v>#N/A</v>
      </c>
      <c r="T55" s="116"/>
    </row>
    <row r="56" spans="1:20" ht="14.25" customHeight="1" x14ac:dyDescent="0.25">
      <c r="A56" s="1063"/>
      <c r="B56" s="1049" t="s">
        <v>406</v>
      </c>
      <c r="C56" s="285" t="s">
        <v>180</v>
      </c>
      <c r="D56" s="285" t="s">
        <v>407</v>
      </c>
      <c r="E56" s="285"/>
      <c r="F56" s="285"/>
      <c r="G56" s="341"/>
      <c r="H56" s="133"/>
      <c r="I56" s="586"/>
      <c r="J56" s="147"/>
      <c r="K56" s="136">
        <v>66</v>
      </c>
      <c r="L56" s="136">
        <f t="shared" si="2"/>
        <v>0</v>
      </c>
      <c r="M56" s="344">
        <f t="shared" si="3"/>
        <v>0</v>
      </c>
      <c r="N56" s="522"/>
      <c r="O56" s="366"/>
      <c r="P56" s="136">
        <v>0</v>
      </c>
      <c r="Q56" s="365">
        <f t="shared" si="4"/>
        <v>0</v>
      </c>
      <c r="R56" s="344">
        <f t="shared" si="5"/>
        <v>0</v>
      </c>
      <c r="S56" s="387" t="e" cm="1">
        <f t="array" ref="S56">_xlfn.IFS(E56="Air",R56,E56="Sea",M56,E56="Air+Sea",M56+R56)</f>
        <v>#N/A</v>
      </c>
      <c r="T56" s="116"/>
    </row>
    <row r="57" spans="1:20" ht="25.5" customHeight="1" x14ac:dyDescent="0.25">
      <c r="A57" s="1063" t="s">
        <v>408</v>
      </c>
      <c r="B57" s="1049"/>
      <c r="C57" s="285" t="s">
        <v>180</v>
      </c>
      <c r="D57" s="285" t="s">
        <v>303</v>
      </c>
      <c r="E57" s="285"/>
      <c r="F57" s="285"/>
      <c r="G57" s="341"/>
      <c r="H57" s="133"/>
      <c r="I57" s="586"/>
      <c r="J57" s="147"/>
      <c r="K57" s="136">
        <v>66</v>
      </c>
      <c r="L57" s="136">
        <f t="shared" si="2"/>
        <v>0</v>
      </c>
      <c r="M57" s="344">
        <f t="shared" si="3"/>
        <v>0</v>
      </c>
      <c r="N57" s="522"/>
      <c r="O57" s="366"/>
      <c r="P57" s="136">
        <v>0</v>
      </c>
      <c r="Q57" s="365">
        <f t="shared" si="4"/>
        <v>0</v>
      </c>
      <c r="R57" s="344">
        <f t="shared" si="5"/>
        <v>0</v>
      </c>
      <c r="S57" s="387" t="e" cm="1">
        <f t="array" ref="S57">_xlfn.IFS(E57="Air",R57,E57="Sea",M57,E57="Air+Sea",M57+R57)</f>
        <v>#N/A</v>
      </c>
      <c r="T57" s="116"/>
    </row>
    <row r="58" spans="1:20" x14ac:dyDescent="0.25">
      <c r="A58" s="1063"/>
      <c r="B58" s="460" t="s">
        <v>376</v>
      </c>
      <c r="C58" s="131"/>
      <c r="D58" s="131"/>
      <c r="E58" s="131"/>
      <c r="F58" s="131"/>
      <c r="G58" s="132"/>
      <c r="H58" s="133"/>
      <c r="I58" s="418"/>
      <c r="J58" s="147"/>
      <c r="K58" s="136">
        <v>66</v>
      </c>
      <c r="L58" s="136">
        <f t="shared" si="2"/>
        <v>0</v>
      </c>
      <c r="M58" s="137">
        <f t="shared" si="3"/>
        <v>0</v>
      </c>
      <c r="N58" s="456"/>
      <c r="O58" s="366"/>
      <c r="P58" s="136">
        <v>0</v>
      </c>
      <c r="Q58" s="365">
        <f t="shared" si="4"/>
        <v>0</v>
      </c>
      <c r="R58" s="344">
        <f t="shared" si="5"/>
        <v>0</v>
      </c>
      <c r="S58" s="387" t="e" cm="1">
        <f t="array" ref="S58">_xlfn.IFS(E58="Air",R58,E58="Sea",M58,E58="Air+Sea",M58+R58)</f>
        <v>#N/A</v>
      </c>
      <c r="T58" s="116"/>
    </row>
    <row r="59" spans="1:20" x14ac:dyDescent="0.25">
      <c r="A59" s="1063"/>
      <c r="B59" s="421" t="s">
        <v>308</v>
      </c>
      <c r="C59" s="150" t="s">
        <v>402</v>
      </c>
      <c r="D59" s="144" t="s">
        <v>309</v>
      </c>
      <c r="E59" s="150" t="s">
        <v>11</v>
      </c>
      <c r="F59" s="150">
        <v>150</v>
      </c>
      <c r="G59" s="145">
        <v>180</v>
      </c>
      <c r="H59" s="232" t="s">
        <v>726</v>
      </c>
      <c r="I59" s="394"/>
      <c r="J59" s="331">
        <v>3</v>
      </c>
      <c r="K59" s="124">
        <v>66</v>
      </c>
      <c r="L59" s="124">
        <f t="shared" si="2"/>
        <v>540</v>
      </c>
      <c r="M59" s="125">
        <f t="shared" si="3"/>
        <v>8.1818181818181817</v>
      </c>
      <c r="N59" s="522"/>
      <c r="O59" s="366"/>
      <c r="P59" s="136">
        <v>0</v>
      </c>
      <c r="Q59" s="365">
        <f t="shared" si="4"/>
        <v>0</v>
      </c>
      <c r="R59" s="344">
        <f t="shared" si="5"/>
        <v>0</v>
      </c>
      <c r="S59" s="386" cm="1">
        <f t="array" ref="S59">_xlfn.IFS(E59="Air",R59,E59="Sea",M59,E59="Air+Sea",M59+R59)</f>
        <v>8.1818181818181817</v>
      </c>
      <c r="T59" s="116"/>
    </row>
    <row r="60" spans="1:20" x14ac:dyDescent="0.25">
      <c r="A60" s="1063"/>
      <c r="B60" s="460" t="s">
        <v>376</v>
      </c>
      <c r="C60" s="131"/>
      <c r="D60" s="131"/>
      <c r="E60" s="131"/>
      <c r="F60" s="131"/>
      <c r="G60" s="132"/>
      <c r="H60" s="133"/>
      <c r="I60" s="418"/>
      <c r="J60" s="147"/>
      <c r="K60" s="136">
        <v>66</v>
      </c>
      <c r="L60" s="136">
        <f t="shared" si="2"/>
        <v>0</v>
      </c>
      <c r="M60" s="137">
        <f t="shared" si="3"/>
        <v>0</v>
      </c>
      <c r="N60" s="456"/>
      <c r="O60" s="366"/>
      <c r="P60" s="136">
        <v>0</v>
      </c>
      <c r="Q60" s="365">
        <f t="shared" si="4"/>
        <v>0</v>
      </c>
      <c r="R60" s="344">
        <f t="shared" si="5"/>
        <v>0</v>
      </c>
      <c r="S60" s="387" t="e" cm="1">
        <f t="array" ref="S60">_xlfn.IFS(E60="Air",R60,E60="Sea",M60,E60="Air+Sea",M60+R60)</f>
        <v>#N/A</v>
      </c>
      <c r="T60" s="116"/>
    </row>
    <row r="61" spans="1:20" x14ac:dyDescent="0.25">
      <c r="A61" s="1063"/>
      <c r="B61" s="531" t="s">
        <v>409</v>
      </c>
      <c r="C61" s="152" t="s">
        <v>314</v>
      </c>
      <c r="D61" s="144" t="s">
        <v>315</v>
      </c>
      <c r="E61" s="152" t="s">
        <v>11</v>
      </c>
      <c r="F61" s="152"/>
      <c r="G61" s="846">
        <v>870</v>
      </c>
      <c r="H61" s="154"/>
      <c r="I61" s="838"/>
      <c r="J61" s="156">
        <v>0.125</v>
      </c>
      <c r="K61" s="157">
        <v>66</v>
      </c>
      <c r="L61" s="157">
        <f t="shared" si="2"/>
        <v>108.75</v>
      </c>
      <c r="M61" s="158">
        <f t="shared" si="3"/>
        <v>1.6477272727272727</v>
      </c>
      <c r="N61" s="522"/>
      <c r="O61" s="366"/>
      <c r="P61" s="136">
        <v>0</v>
      </c>
      <c r="Q61" s="365">
        <f t="shared" si="4"/>
        <v>0</v>
      </c>
      <c r="R61" s="344">
        <f t="shared" si="5"/>
        <v>0</v>
      </c>
      <c r="S61" s="504" cm="1">
        <f t="array" ref="S61">_xlfn.IFS(E61="Air",R61,E61="Sea",M61,E61="Air+Sea",M61+R61)</f>
        <v>1.6477272727272727</v>
      </c>
      <c r="T61" s="116"/>
    </row>
    <row r="62" spans="1:20" x14ac:dyDescent="0.25">
      <c r="A62" s="1063"/>
      <c r="B62" s="531" t="s">
        <v>410</v>
      </c>
      <c r="C62" s="152" t="s">
        <v>399</v>
      </c>
      <c r="D62" s="144" t="s">
        <v>411</v>
      </c>
      <c r="E62" s="152" t="s">
        <v>11</v>
      </c>
      <c r="F62" s="152"/>
      <c r="G62" s="153">
        <v>180</v>
      </c>
      <c r="H62" s="154"/>
      <c r="I62" s="607"/>
      <c r="J62" s="156">
        <v>30</v>
      </c>
      <c r="K62" s="157">
        <v>66</v>
      </c>
      <c r="L62" s="157">
        <f t="shared" si="2"/>
        <v>5400</v>
      </c>
      <c r="M62" s="158">
        <f t="shared" si="3"/>
        <v>81.818181818181813</v>
      </c>
      <c r="N62" s="833"/>
      <c r="O62" s="366"/>
      <c r="P62" s="136">
        <v>0</v>
      </c>
      <c r="Q62" s="365">
        <f t="shared" si="4"/>
        <v>0</v>
      </c>
      <c r="R62" s="344">
        <f t="shared" si="5"/>
        <v>0</v>
      </c>
      <c r="S62" s="504" cm="1">
        <f t="array" ref="S62">_xlfn.IFS(E62="Air",R62,E62="Sea",M62,E62="Air+Sea",M62+R62)</f>
        <v>81.818181818181813</v>
      </c>
      <c r="T62" s="116"/>
    </row>
    <row r="63" spans="1:20" x14ac:dyDescent="0.25">
      <c r="A63" s="1063"/>
      <c r="B63" s="531" t="s">
        <v>412</v>
      </c>
      <c r="C63" s="152" t="s">
        <v>413</v>
      </c>
      <c r="D63" s="144" t="s">
        <v>414</v>
      </c>
      <c r="E63" s="152" t="s">
        <v>11</v>
      </c>
      <c r="F63" s="152"/>
      <c r="G63" s="153">
        <v>120</v>
      </c>
      <c r="H63" s="154"/>
      <c r="I63" s="838"/>
      <c r="J63" s="156">
        <v>10</v>
      </c>
      <c r="K63" s="157">
        <v>66</v>
      </c>
      <c r="L63" s="157">
        <f t="shared" si="2"/>
        <v>1200</v>
      </c>
      <c r="M63" s="158">
        <f t="shared" si="3"/>
        <v>18.181818181818183</v>
      </c>
      <c r="N63" s="522"/>
      <c r="O63" s="366"/>
      <c r="P63" s="136">
        <v>0</v>
      </c>
      <c r="Q63" s="365">
        <f t="shared" si="4"/>
        <v>0</v>
      </c>
      <c r="R63" s="344">
        <f t="shared" si="5"/>
        <v>0</v>
      </c>
      <c r="S63" s="504" cm="1">
        <f t="array" ref="S63">_xlfn.IFS(E63="Air",R63,E63="Sea",M63,E63="Air+Sea",M63+R63)</f>
        <v>18.181818181818183</v>
      </c>
      <c r="T63" s="116"/>
    </row>
    <row r="64" spans="1:20" x14ac:dyDescent="0.25">
      <c r="A64" s="1063"/>
      <c r="B64" s="460" t="s">
        <v>415</v>
      </c>
      <c r="C64" s="131" t="s">
        <v>399</v>
      </c>
      <c r="D64" s="131"/>
      <c r="E64" s="131"/>
      <c r="F64" s="131"/>
      <c r="G64" s="132"/>
      <c r="H64" s="133"/>
      <c r="I64" s="418"/>
      <c r="J64" s="147"/>
      <c r="K64" s="136">
        <v>66</v>
      </c>
      <c r="L64" s="136">
        <f t="shared" si="2"/>
        <v>0</v>
      </c>
      <c r="M64" s="137">
        <f t="shared" si="3"/>
        <v>0</v>
      </c>
      <c r="N64" s="456"/>
      <c r="O64" s="366"/>
      <c r="P64" s="136">
        <v>0</v>
      </c>
      <c r="Q64" s="365">
        <f t="shared" si="4"/>
        <v>0</v>
      </c>
      <c r="R64" s="344">
        <f t="shared" si="5"/>
        <v>0</v>
      </c>
      <c r="S64" s="387" t="e" cm="1">
        <f t="array" ref="S64">_xlfn.IFS(E64="Air",R64,E64="Sea",M64,E64="Air+Sea",M64+R64)</f>
        <v>#N/A</v>
      </c>
      <c r="T64" s="116"/>
    </row>
    <row r="65" spans="1:20" x14ac:dyDescent="0.25">
      <c r="A65" s="1063"/>
      <c r="B65" s="460" t="s">
        <v>416</v>
      </c>
      <c r="C65" s="131" t="s">
        <v>399</v>
      </c>
      <c r="D65" s="131"/>
      <c r="E65" s="131"/>
      <c r="F65" s="131"/>
      <c r="G65" s="132"/>
      <c r="H65" s="133"/>
      <c r="I65" s="418"/>
      <c r="J65" s="147"/>
      <c r="K65" s="136">
        <v>66</v>
      </c>
      <c r="L65" s="136">
        <f t="shared" si="2"/>
        <v>0</v>
      </c>
      <c r="M65" s="137">
        <f t="shared" si="3"/>
        <v>0</v>
      </c>
      <c r="N65" s="456"/>
      <c r="O65" s="366"/>
      <c r="P65" s="136">
        <v>0</v>
      </c>
      <c r="Q65" s="365">
        <f t="shared" si="4"/>
        <v>0</v>
      </c>
      <c r="R65" s="344">
        <f t="shared" si="5"/>
        <v>0</v>
      </c>
      <c r="S65" s="387" t="e" cm="1">
        <f t="array" ref="S65">_xlfn.IFS(E65="Air",R65,E65="Sea",M65,E65="Air+Sea",M65+R65)</f>
        <v>#N/A</v>
      </c>
      <c r="T65" s="116"/>
    </row>
    <row r="66" spans="1:20" x14ac:dyDescent="0.25">
      <c r="A66" s="1063"/>
      <c r="B66" s="460" t="s">
        <v>417</v>
      </c>
      <c r="C66" s="131" t="s">
        <v>399</v>
      </c>
      <c r="D66" s="131"/>
      <c r="E66" s="131"/>
      <c r="F66" s="131"/>
      <c r="G66" s="132"/>
      <c r="H66" s="133"/>
      <c r="I66" s="418"/>
      <c r="J66" s="147"/>
      <c r="K66" s="136">
        <v>66</v>
      </c>
      <c r="L66" s="136">
        <f t="shared" si="2"/>
        <v>0</v>
      </c>
      <c r="M66" s="137">
        <f t="shared" si="3"/>
        <v>0</v>
      </c>
      <c r="N66" s="456"/>
      <c r="O66" s="366"/>
      <c r="P66" s="136">
        <v>0</v>
      </c>
      <c r="Q66" s="365">
        <f t="shared" si="4"/>
        <v>0</v>
      </c>
      <c r="R66" s="344">
        <f t="shared" si="5"/>
        <v>0</v>
      </c>
      <c r="S66" s="387" t="e" cm="1">
        <f t="array" ref="S66">_xlfn.IFS(E66="Air",R66,E66="Sea",M66,E66="Air+Sea",M66+R66)</f>
        <v>#N/A</v>
      </c>
      <c r="T66" s="116"/>
    </row>
    <row r="67" spans="1:20" x14ac:dyDescent="0.25">
      <c r="A67" s="1063"/>
      <c r="B67" s="421" t="s">
        <v>334</v>
      </c>
      <c r="C67" s="150" t="s">
        <v>180</v>
      </c>
      <c r="D67" s="144" t="s">
        <v>335</v>
      </c>
      <c r="E67" s="283" t="s">
        <v>11</v>
      </c>
      <c r="F67" s="150"/>
      <c r="G67" s="145">
        <v>205</v>
      </c>
      <c r="H67" s="232"/>
      <c r="I67" s="394"/>
      <c r="J67" s="331">
        <v>3</v>
      </c>
      <c r="K67" s="124">
        <v>66</v>
      </c>
      <c r="L67" s="124">
        <f t="shared" si="2"/>
        <v>615</v>
      </c>
      <c r="M67" s="125">
        <f t="shared" si="3"/>
        <v>9.3181818181818183</v>
      </c>
      <c r="N67" s="522"/>
      <c r="O67" s="366"/>
      <c r="P67" s="136">
        <v>0</v>
      </c>
      <c r="Q67" s="365">
        <f t="shared" si="4"/>
        <v>0</v>
      </c>
      <c r="R67" s="344">
        <f t="shared" si="5"/>
        <v>0</v>
      </c>
      <c r="S67" s="386" cm="1">
        <f t="array" ref="S67">_xlfn.IFS(E67="Air",R67,E67="Sea",M67,E67="Air+Sea",M67+R67)</f>
        <v>9.3181818181818183</v>
      </c>
      <c r="T67" s="116"/>
    </row>
    <row r="68" spans="1:20" x14ac:dyDescent="0.25">
      <c r="A68" s="1063"/>
      <c r="B68" s="460" t="s">
        <v>418</v>
      </c>
      <c r="C68" s="131" t="s">
        <v>419</v>
      </c>
      <c r="D68" s="131"/>
      <c r="E68" s="131"/>
      <c r="F68" s="131"/>
      <c r="G68" s="132"/>
      <c r="H68" s="133"/>
      <c r="I68" s="418"/>
      <c r="J68" s="147"/>
      <c r="K68" s="136">
        <v>66</v>
      </c>
      <c r="L68" s="136">
        <f t="shared" si="2"/>
        <v>0</v>
      </c>
      <c r="M68" s="137">
        <f t="shared" si="3"/>
        <v>0</v>
      </c>
      <c r="N68" s="456"/>
      <c r="O68" s="366"/>
      <c r="P68" s="136">
        <v>0</v>
      </c>
      <c r="Q68" s="365">
        <f t="shared" si="4"/>
        <v>0</v>
      </c>
      <c r="R68" s="344">
        <f t="shared" si="5"/>
        <v>0</v>
      </c>
      <c r="S68" s="387" t="e" cm="1">
        <f t="array" ref="S68">_xlfn.IFS(E68="Air",R68,E68="Sea",M68,E68="Air+Sea",M68+R68)</f>
        <v>#N/A</v>
      </c>
      <c r="T68" s="116"/>
    </row>
    <row r="69" spans="1:20" x14ac:dyDescent="0.25">
      <c r="A69" s="1063"/>
      <c r="B69" s="460" t="s">
        <v>420</v>
      </c>
      <c r="C69" s="131" t="s">
        <v>308</v>
      </c>
      <c r="D69" s="131"/>
      <c r="E69" s="131"/>
      <c r="F69" s="131"/>
      <c r="G69" s="132"/>
      <c r="H69" s="133"/>
      <c r="I69" s="418"/>
      <c r="J69" s="147"/>
      <c r="K69" s="136">
        <v>66</v>
      </c>
      <c r="L69" s="136">
        <f t="shared" si="2"/>
        <v>0</v>
      </c>
      <c r="M69" s="137">
        <f t="shared" si="3"/>
        <v>0</v>
      </c>
      <c r="N69" s="456"/>
      <c r="O69" s="366"/>
      <c r="P69" s="136">
        <v>0</v>
      </c>
      <c r="Q69" s="365">
        <f t="shared" si="4"/>
        <v>0</v>
      </c>
      <c r="R69" s="344">
        <f t="shared" si="5"/>
        <v>0</v>
      </c>
      <c r="S69" s="387" t="e" cm="1">
        <f t="array" ref="S69">_xlfn.IFS(E69="Air",R69,E69="Sea",M69,E69="Air+Sea",M69+R69)</f>
        <v>#N/A</v>
      </c>
      <c r="T69" s="116"/>
    </row>
    <row r="70" spans="1:20" x14ac:dyDescent="0.25">
      <c r="A70" s="1063"/>
      <c r="B70" s="460" t="s">
        <v>421</v>
      </c>
      <c r="C70" s="131" t="s">
        <v>402</v>
      </c>
      <c r="D70" s="131"/>
      <c r="E70" s="131"/>
      <c r="F70" s="131"/>
      <c r="G70" s="132"/>
      <c r="H70" s="133"/>
      <c r="I70" s="418"/>
      <c r="J70" s="147"/>
      <c r="K70" s="136">
        <v>66</v>
      </c>
      <c r="L70" s="136">
        <f t="shared" si="2"/>
        <v>0</v>
      </c>
      <c r="M70" s="137">
        <f t="shared" si="3"/>
        <v>0</v>
      </c>
      <c r="N70" s="456"/>
      <c r="O70" s="366"/>
      <c r="P70" s="136">
        <v>0</v>
      </c>
      <c r="Q70" s="365">
        <f t="shared" si="4"/>
        <v>0</v>
      </c>
      <c r="R70" s="344">
        <f t="shared" si="5"/>
        <v>0</v>
      </c>
      <c r="S70" s="387" t="e" cm="1">
        <f t="array" ref="S70">_xlfn.IFS(E70="Air",R70,E70="Sea",M70,E70="Air+Sea",M70+R70)</f>
        <v>#N/A</v>
      </c>
      <c r="T70" s="116"/>
    </row>
    <row r="71" spans="1:20" x14ac:dyDescent="0.25">
      <c r="A71" s="1063"/>
      <c r="B71" s="460" t="s">
        <v>422</v>
      </c>
      <c r="C71" s="131" t="s">
        <v>423</v>
      </c>
      <c r="D71" s="131"/>
      <c r="E71" s="131"/>
      <c r="F71" s="131"/>
      <c r="G71" s="132"/>
      <c r="H71" s="133"/>
      <c r="I71" s="418"/>
      <c r="J71" s="147"/>
      <c r="K71" s="136">
        <v>66</v>
      </c>
      <c r="L71" s="136">
        <f t="shared" si="2"/>
        <v>0</v>
      </c>
      <c r="M71" s="137">
        <f t="shared" si="3"/>
        <v>0</v>
      </c>
      <c r="N71" s="456"/>
      <c r="O71" s="366"/>
      <c r="P71" s="136">
        <v>0</v>
      </c>
      <c r="Q71" s="365">
        <f t="shared" si="4"/>
        <v>0</v>
      </c>
      <c r="R71" s="344">
        <f t="shared" si="5"/>
        <v>0</v>
      </c>
      <c r="S71" s="387" t="e" cm="1">
        <f t="array" ref="S71">_xlfn.IFS(E71="Air",R71,E71="Sea",M71,E71="Air+Sea",M71+R71)</f>
        <v>#N/A</v>
      </c>
      <c r="T71" s="116"/>
    </row>
    <row r="72" spans="1:20" x14ac:dyDescent="0.25">
      <c r="A72" s="1063"/>
      <c r="B72" s="460" t="s">
        <v>424</v>
      </c>
      <c r="C72" s="131" t="s">
        <v>402</v>
      </c>
      <c r="D72" s="131"/>
      <c r="E72" s="131"/>
      <c r="F72" s="131"/>
      <c r="G72" s="132"/>
      <c r="H72" s="133"/>
      <c r="I72" s="418"/>
      <c r="J72" s="147"/>
      <c r="K72" s="136">
        <v>66</v>
      </c>
      <c r="L72" s="136">
        <f t="shared" si="2"/>
        <v>0</v>
      </c>
      <c r="M72" s="137">
        <f t="shared" si="3"/>
        <v>0</v>
      </c>
      <c r="N72" s="456"/>
      <c r="O72" s="366"/>
      <c r="P72" s="136">
        <v>0</v>
      </c>
      <c r="Q72" s="365">
        <f t="shared" si="4"/>
        <v>0</v>
      </c>
      <c r="R72" s="344">
        <f t="shared" si="5"/>
        <v>0</v>
      </c>
      <c r="S72" s="387" t="e" cm="1">
        <f t="array" ref="S72">_xlfn.IFS(E72="Air",R72,E72="Sea",M72,E72="Air+Sea",M72+R72)</f>
        <v>#N/A</v>
      </c>
      <c r="T72" s="116"/>
    </row>
    <row r="73" spans="1:20" x14ac:dyDescent="0.25">
      <c r="A73" s="1063"/>
      <c r="B73" s="460" t="s">
        <v>425</v>
      </c>
      <c r="C73" s="131" t="s">
        <v>426</v>
      </c>
      <c r="D73" s="131"/>
      <c r="E73" s="131"/>
      <c r="F73" s="131"/>
      <c r="G73" s="132"/>
      <c r="H73" s="133"/>
      <c r="I73" s="418"/>
      <c r="J73" s="147"/>
      <c r="K73" s="136">
        <v>66</v>
      </c>
      <c r="L73" s="136">
        <f t="shared" si="2"/>
        <v>0</v>
      </c>
      <c r="M73" s="137">
        <f t="shared" si="3"/>
        <v>0</v>
      </c>
      <c r="N73" s="456"/>
      <c r="O73" s="366"/>
      <c r="P73" s="136">
        <v>0</v>
      </c>
      <c r="Q73" s="365">
        <f t="shared" si="4"/>
        <v>0</v>
      </c>
      <c r="R73" s="344">
        <f t="shared" si="5"/>
        <v>0</v>
      </c>
      <c r="S73" s="387" t="e" cm="1">
        <f t="array" ref="S73">_xlfn.IFS(E73="Air",R73,E73="Sea",M73,E73="Air+Sea",M73+R73)</f>
        <v>#N/A</v>
      </c>
    </row>
    <row r="74" spans="1:20" ht="15.75" thickBot="1" x14ac:dyDescent="0.3">
      <c r="A74" s="1064"/>
      <c r="B74" s="461" t="s">
        <v>427</v>
      </c>
      <c r="C74" s="173" t="s">
        <v>428</v>
      </c>
      <c r="D74" s="173"/>
      <c r="E74" s="173"/>
      <c r="F74" s="173"/>
      <c r="G74" s="174"/>
      <c r="H74" s="175"/>
      <c r="I74" s="852"/>
      <c r="J74" s="448"/>
      <c r="K74" s="245">
        <v>66</v>
      </c>
      <c r="L74" s="245">
        <f t="shared" si="2"/>
        <v>0</v>
      </c>
      <c r="M74" s="453">
        <f t="shared" si="3"/>
        <v>0</v>
      </c>
      <c r="N74" s="457"/>
      <c r="O74" s="382"/>
      <c r="P74" s="245">
        <v>0</v>
      </c>
      <c r="Q74" s="381">
        <f t="shared" si="4"/>
        <v>0</v>
      </c>
      <c r="R74" s="383">
        <f t="shared" si="5"/>
        <v>0</v>
      </c>
      <c r="S74" s="388" t="e" cm="1">
        <f t="array" ref="S74">_xlfn.IFS(E74="Air",R74,E74="Sea",M74,E74="Air+Sea",M74+R74)</f>
        <v>#N/A</v>
      </c>
      <c r="T74" s="196"/>
    </row>
    <row r="75" spans="1:20" ht="15.75" thickBot="1" x14ac:dyDescent="0.3">
      <c r="A75" s="184"/>
      <c r="I75" s="191"/>
      <c r="M75" s="267"/>
      <c r="N75" s="191"/>
      <c r="S75" s="407"/>
    </row>
    <row r="76" spans="1:20" ht="45" x14ac:dyDescent="0.25">
      <c r="A76" s="184"/>
      <c r="I76" s="191"/>
      <c r="J76" s="192" t="s">
        <v>429</v>
      </c>
      <c r="K76" s="193">
        <f>IF([2]Booking_SGN!$B$2="SGN",INDEX([2]!volume,MATCH($I$11,[2]!customer,0),MATCH([2]Booking_SGN!$C$3,[2]!week,0)),0)</f>
        <v>40</v>
      </c>
      <c r="L76" s="193">
        <f>SUM(L13:L74)</f>
        <v>48348.75</v>
      </c>
      <c r="M76" s="193">
        <f>SUM(M13:M74)</f>
        <v>273.88257575757575</v>
      </c>
      <c r="N76" s="191"/>
      <c r="O76" s="192" t="s">
        <v>429</v>
      </c>
      <c r="P76" s="193">
        <f>IF([2]Booking_SGN!$B$2="SGN",INDEX([2]!volume,MATCH($N$11,[2]!customer,0),MATCH([2]Booking_SGN!$C$3,[2]!week,0)),0)</f>
        <v>0</v>
      </c>
      <c r="Q76" s="193">
        <f>SUM(Q13:Q74)</f>
        <v>135</v>
      </c>
      <c r="R76" s="193">
        <f>SUM(R13:R74)</f>
        <v>0</v>
      </c>
      <c r="S76" s="261">
        <f t="shared" ref="S76:S77" si="6">R76+M76</f>
        <v>273.88257575757575</v>
      </c>
      <c r="T76" s="196"/>
    </row>
    <row r="77" spans="1:20" ht="15.75" thickBot="1" x14ac:dyDescent="0.3">
      <c r="A77" s="184"/>
      <c r="I77" s="191"/>
      <c r="J77" s="197" t="s">
        <v>430</v>
      </c>
      <c r="K77" s="198"/>
      <c r="L77" s="198"/>
      <c r="M77" s="199">
        <f>M76*K76/40/3600</f>
        <v>7.6078493265993266E-2</v>
      </c>
      <c r="N77" s="191"/>
      <c r="O77" s="197" t="s">
        <v>430</v>
      </c>
      <c r="P77" s="198"/>
      <c r="Q77" s="198"/>
      <c r="R77" s="199">
        <f>R76*P76/40/3600</f>
        <v>0</v>
      </c>
      <c r="S77" s="351">
        <f t="shared" si="6"/>
        <v>7.6078493265993266E-2</v>
      </c>
      <c r="T77" s="201"/>
    </row>
    <row r="78" spans="1:20" ht="15.75" thickBot="1" x14ac:dyDescent="0.3">
      <c r="A78" s="184"/>
      <c r="I78" s="191"/>
      <c r="M78" s="267"/>
      <c r="N78" s="191"/>
      <c r="S78" s="407"/>
    </row>
    <row r="79" spans="1:20" x14ac:dyDescent="0.25">
      <c r="A79" s="1071" t="s">
        <v>431</v>
      </c>
      <c r="B79" s="684" t="s">
        <v>432</v>
      </c>
      <c r="C79" s="502" t="s">
        <v>180</v>
      </c>
      <c r="D79" s="502" t="s">
        <v>433</v>
      </c>
      <c r="E79" s="502"/>
      <c r="F79" s="502"/>
      <c r="G79" s="503"/>
      <c r="H79" s="525"/>
      <c r="I79" s="836"/>
      <c r="J79" s="481"/>
      <c r="K79" s="217">
        <v>66</v>
      </c>
      <c r="L79" s="217">
        <f t="shared" ref="L79" si="7">IF(C79="APLL BK",G79,G79*J79)</f>
        <v>0</v>
      </c>
      <c r="M79" s="710">
        <f t="shared" ref="M79" si="8">IFERROR(IF(OR(E79="Sea",E79="Air+Sea"),IF(C79="APLL BK",G79*IF(I79="",1,I79),L79/K79*IF(I79="",1,I79)),0),0)</f>
        <v>0</v>
      </c>
      <c r="N79" s="510"/>
      <c r="O79" s="361"/>
      <c r="P79" s="217">
        <v>0</v>
      </c>
      <c r="Q79" s="218">
        <f t="shared" ref="Q79" si="9">IF(C79="APLL BK",G79,G79*O79)</f>
        <v>0</v>
      </c>
      <c r="R79" s="373">
        <f t="shared" ref="R79" si="10">IFERROR(IF(OR(E79="Air",E79="Air+Sea"),IF(C79="APLL BK",G79*IF(N79="",1,N79),Q79/P79*IF(N79="",1,N79)),0),0)</f>
        <v>0</v>
      </c>
      <c r="S79" s="384" t="e" cm="1">
        <f t="array" ref="S79">_xlfn.IFS(E79="Air",R79,E79="Sea",M79,E79="Air+Sea",M79+R79)</f>
        <v>#N/A</v>
      </c>
      <c r="T79" s="201"/>
    </row>
    <row r="80" spans="1:20" x14ac:dyDescent="0.25">
      <c r="A80" s="1072"/>
      <c r="B80" s="686"/>
      <c r="C80" s="687" t="s">
        <v>399</v>
      </c>
      <c r="D80" s="687" t="s">
        <v>716</v>
      </c>
      <c r="E80" s="687"/>
      <c r="F80" s="687">
        <v>0</v>
      </c>
      <c r="G80" s="706">
        <v>10</v>
      </c>
      <c r="H80" s="688"/>
      <c r="I80" s="732"/>
      <c r="J80" s="844">
        <v>3</v>
      </c>
      <c r="K80" s="848">
        <v>66</v>
      </c>
      <c r="L80" s="848">
        <f t="shared" ref="L80:L137" si="11">IF(C80="APLL BK",G80,G80*J80)</f>
        <v>30</v>
      </c>
      <c r="M80" s="713">
        <f t="shared" ref="M80:M137" si="12">IFERROR(IF(OR(E80="Sea",E80="Air+Sea"),IF(C80="APLL BK",G80*IF(I80="",1,I80),L80/K80*IF(I80="",1,I80)),0),0)</f>
        <v>0</v>
      </c>
      <c r="N80" s="522"/>
      <c r="O80" s="366"/>
      <c r="P80" s="136">
        <v>0</v>
      </c>
      <c r="Q80" s="365">
        <f t="shared" ref="Q80:Q137" si="13">IF(C80="APLL BK",G80,G80*O80)</f>
        <v>0</v>
      </c>
      <c r="R80" s="344">
        <f t="shared" ref="R80:R137" si="14">IFERROR(IF(OR(E80="Air",E80="Air+Sea"),IF(C80="APLL BK",G80*IF(N80="",1,N80),Q80/P80*IF(N80="",1,N80)),0),0)</f>
        <v>0</v>
      </c>
      <c r="S80" s="387" t="e" cm="1">
        <f t="array" ref="S80">_xlfn.IFS(E80="Air",R80,E80="Sea",M80,E80="Air+Sea",M80+R80)</f>
        <v>#N/A</v>
      </c>
      <c r="T80" s="201"/>
    </row>
    <row r="81" spans="1:21" ht="30" x14ac:dyDescent="0.25">
      <c r="A81" s="1072"/>
      <c r="B81" s="686"/>
      <c r="C81" s="687" t="s">
        <v>180</v>
      </c>
      <c r="D81" s="687" t="s">
        <v>717</v>
      </c>
      <c r="E81" s="687"/>
      <c r="F81" s="687">
        <v>15</v>
      </c>
      <c r="G81" s="706">
        <v>15</v>
      </c>
      <c r="H81" s="688"/>
      <c r="I81" s="732"/>
      <c r="J81" s="844">
        <v>19</v>
      </c>
      <c r="K81" s="136">
        <v>66</v>
      </c>
      <c r="L81" s="848">
        <f t="shared" si="11"/>
        <v>285</v>
      </c>
      <c r="M81" s="713">
        <f t="shared" si="12"/>
        <v>0</v>
      </c>
      <c r="N81" s="522"/>
      <c r="O81" s="366"/>
      <c r="P81" s="136">
        <v>0</v>
      </c>
      <c r="Q81" s="365">
        <f t="shared" si="13"/>
        <v>0</v>
      </c>
      <c r="R81" s="344">
        <f t="shared" si="14"/>
        <v>0</v>
      </c>
      <c r="S81" s="387" t="e" cm="1">
        <f t="array" ref="S81">_xlfn.IFS(E81="Air",R81,E81="Sea",M81,E81="Air+Sea",M81+R81)</f>
        <v>#N/A</v>
      </c>
    </row>
    <row r="82" spans="1:21" ht="21.75" customHeight="1" x14ac:dyDescent="0.25">
      <c r="A82" s="1072"/>
      <c r="B82" s="374" t="s">
        <v>502</v>
      </c>
      <c r="C82" s="318" t="s">
        <v>308</v>
      </c>
      <c r="D82" s="367" t="s">
        <v>503</v>
      </c>
      <c r="E82" s="150" t="s">
        <v>11</v>
      </c>
      <c r="F82" s="311"/>
      <c r="G82" s="224">
        <v>90</v>
      </c>
      <c r="H82" s="225"/>
      <c r="I82" s="393"/>
      <c r="J82" s="334">
        <v>0.25</v>
      </c>
      <c r="K82" s="850">
        <v>66</v>
      </c>
      <c r="L82" s="124">
        <f t="shared" si="11"/>
        <v>22.5</v>
      </c>
      <c r="M82" s="125">
        <f t="shared" si="12"/>
        <v>0.34090909090909088</v>
      </c>
      <c r="N82" s="522"/>
      <c r="O82" s="366"/>
      <c r="P82" s="136">
        <v>0</v>
      </c>
      <c r="Q82" s="365">
        <f t="shared" si="13"/>
        <v>0</v>
      </c>
      <c r="R82" s="344">
        <f t="shared" si="14"/>
        <v>0</v>
      </c>
      <c r="S82" s="386" cm="1">
        <f t="array" ref="S82">_xlfn.IFS(E82="Air",R82,E82="Sea",M82,E82="Air+Sea",M82+R82)</f>
        <v>0.34090909090909088</v>
      </c>
      <c r="T82" s="116"/>
      <c r="U82" s="29"/>
    </row>
    <row r="83" spans="1:21" ht="36" customHeight="1" x14ac:dyDescent="0.25">
      <c r="A83" s="1072"/>
      <c r="B83" s="374" t="s">
        <v>504</v>
      </c>
      <c r="C83" s="318" t="s">
        <v>308</v>
      </c>
      <c r="D83" s="318" t="s">
        <v>505</v>
      </c>
      <c r="E83" s="150" t="s">
        <v>11</v>
      </c>
      <c r="F83" s="311"/>
      <c r="G83" s="224">
        <v>90</v>
      </c>
      <c r="H83" s="225"/>
      <c r="I83" s="393"/>
      <c r="J83" s="334">
        <v>0.25</v>
      </c>
      <c r="K83" s="850">
        <v>66</v>
      </c>
      <c r="L83" s="124">
        <f t="shared" si="11"/>
        <v>22.5</v>
      </c>
      <c r="M83" s="125">
        <f t="shared" si="12"/>
        <v>0.34090909090909088</v>
      </c>
      <c r="N83" s="522"/>
      <c r="O83" s="366"/>
      <c r="P83" s="136">
        <v>0</v>
      </c>
      <c r="Q83" s="365">
        <f t="shared" si="13"/>
        <v>0</v>
      </c>
      <c r="R83" s="344">
        <f t="shared" si="14"/>
        <v>0</v>
      </c>
      <c r="S83" s="386" cm="1">
        <f t="array" ref="S83">_xlfn.IFS(E83="Air",R83,E83="Sea",M83,E83="Air+Sea",M83+R83)</f>
        <v>0.34090909090909088</v>
      </c>
      <c r="T83" s="116"/>
      <c r="U83" s="29"/>
    </row>
    <row r="84" spans="1:21" x14ac:dyDescent="0.25">
      <c r="A84" s="1072"/>
      <c r="B84" s="142" t="s">
        <v>250</v>
      </c>
      <c r="C84" s="150" t="s">
        <v>180</v>
      </c>
      <c r="D84" s="144" t="s">
        <v>250</v>
      </c>
      <c r="E84" s="150" t="s">
        <v>11</v>
      </c>
      <c r="F84" s="150">
        <v>60</v>
      </c>
      <c r="G84" s="145">
        <v>55</v>
      </c>
      <c r="H84" s="232"/>
      <c r="I84" s="394"/>
      <c r="J84" s="331">
        <v>3</v>
      </c>
      <c r="K84" s="124">
        <v>66</v>
      </c>
      <c r="L84" s="124">
        <f t="shared" si="11"/>
        <v>165</v>
      </c>
      <c r="M84" s="125">
        <f t="shared" si="12"/>
        <v>2.5</v>
      </c>
      <c r="N84" s="522"/>
      <c r="O84" s="366"/>
      <c r="P84" s="136">
        <v>0</v>
      </c>
      <c r="Q84" s="365">
        <f t="shared" si="13"/>
        <v>0</v>
      </c>
      <c r="R84" s="344">
        <f t="shared" si="14"/>
        <v>0</v>
      </c>
      <c r="S84" s="386" cm="1">
        <f t="array" ref="S84">_xlfn.IFS(E84="Air",R84,E84="Sea",M84,E84="Air+Sea",M84+R84)</f>
        <v>2.5</v>
      </c>
      <c r="T84" s="116"/>
    </row>
    <row r="85" spans="1:21" x14ac:dyDescent="0.25">
      <c r="A85" s="1072"/>
      <c r="B85" s="1070" t="s">
        <v>255</v>
      </c>
      <c r="C85" s="285" t="s">
        <v>180</v>
      </c>
      <c r="D85" s="285" t="s">
        <v>392</v>
      </c>
      <c r="E85" s="285"/>
      <c r="F85" s="285"/>
      <c r="G85" s="341">
        <v>30</v>
      </c>
      <c r="H85" s="133"/>
      <c r="I85" s="586"/>
      <c r="J85" s="147"/>
      <c r="K85" s="136">
        <v>66</v>
      </c>
      <c r="L85" s="136">
        <f t="shared" si="11"/>
        <v>0</v>
      </c>
      <c r="M85" s="344">
        <f t="shared" si="12"/>
        <v>0</v>
      </c>
      <c r="N85" s="522"/>
      <c r="O85" s="366"/>
      <c r="P85" s="136">
        <v>0</v>
      </c>
      <c r="Q85" s="365">
        <f t="shared" si="13"/>
        <v>0</v>
      </c>
      <c r="R85" s="344">
        <f t="shared" si="14"/>
        <v>0</v>
      </c>
      <c r="S85" s="387" t="e" cm="1">
        <f t="array" ref="S85">_xlfn.IFS(E85="Air",R85,E85="Sea",M85,E85="Air+Sea",M85+R85)</f>
        <v>#N/A</v>
      </c>
      <c r="T85" s="116"/>
    </row>
    <row r="86" spans="1:21" x14ac:dyDescent="0.25">
      <c r="A86" s="1072"/>
      <c r="B86" s="1070"/>
      <c r="C86" s="285" t="s">
        <v>180</v>
      </c>
      <c r="D86" s="285" t="s">
        <v>255</v>
      </c>
      <c r="E86" s="285"/>
      <c r="F86" s="285"/>
      <c r="G86" s="341">
        <v>55</v>
      </c>
      <c r="H86" s="133"/>
      <c r="I86" s="586"/>
      <c r="J86" s="147"/>
      <c r="K86" s="136">
        <v>66</v>
      </c>
      <c r="L86" s="136">
        <f t="shared" si="11"/>
        <v>0</v>
      </c>
      <c r="M86" s="344">
        <f t="shared" si="12"/>
        <v>0</v>
      </c>
      <c r="N86" s="522"/>
      <c r="O86" s="366"/>
      <c r="P86" s="136">
        <v>0</v>
      </c>
      <c r="Q86" s="365">
        <f t="shared" si="13"/>
        <v>0</v>
      </c>
      <c r="R86" s="344">
        <f t="shared" si="14"/>
        <v>0</v>
      </c>
      <c r="S86" s="387" t="e" cm="1">
        <f t="array" ref="S86">_xlfn.IFS(E86="Air",R86,E86="Sea",M86,E86="Air+Sea",M86+R86)</f>
        <v>#N/A</v>
      </c>
      <c r="T86" s="116"/>
    </row>
    <row r="87" spans="1:21" ht="30" x14ac:dyDescent="0.25">
      <c r="A87" s="1072"/>
      <c r="B87" s="142" t="s">
        <v>393</v>
      </c>
      <c r="C87" s="150" t="s">
        <v>180</v>
      </c>
      <c r="D87" s="144" t="s">
        <v>257</v>
      </c>
      <c r="E87" s="283" t="s">
        <v>11</v>
      </c>
      <c r="F87" s="150">
        <v>150</v>
      </c>
      <c r="G87" s="145">
        <v>115</v>
      </c>
      <c r="H87" s="232"/>
      <c r="I87" s="394"/>
      <c r="J87" s="331">
        <v>3</v>
      </c>
      <c r="K87" s="124">
        <v>66</v>
      </c>
      <c r="L87" s="124">
        <f t="shared" si="11"/>
        <v>345</v>
      </c>
      <c r="M87" s="125">
        <f t="shared" si="12"/>
        <v>5.2272727272727275</v>
      </c>
      <c r="N87" s="522"/>
      <c r="O87" s="366"/>
      <c r="P87" s="136">
        <v>0</v>
      </c>
      <c r="Q87" s="365">
        <f t="shared" si="13"/>
        <v>0</v>
      </c>
      <c r="R87" s="344">
        <f t="shared" si="14"/>
        <v>0</v>
      </c>
      <c r="S87" s="386" cm="1">
        <f t="array" ref="S87">_xlfn.IFS(E87="Air",R87,E87="Sea",M87,E87="Air+Sea",M87+R87)</f>
        <v>5.2272727272727275</v>
      </c>
      <c r="T87" s="116"/>
    </row>
    <row r="88" spans="1:21" x14ac:dyDescent="0.25">
      <c r="A88" s="1072"/>
      <c r="B88" s="130" t="s">
        <v>394</v>
      </c>
      <c r="C88" s="131" t="s">
        <v>395</v>
      </c>
      <c r="D88" s="131" t="s">
        <v>381</v>
      </c>
      <c r="E88" s="131"/>
      <c r="F88" s="131"/>
      <c r="G88" s="132"/>
      <c r="H88" s="133"/>
      <c r="I88" s="418"/>
      <c r="J88" s="147"/>
      <c r="K88" s="136">
        <v>66</v>
      </c>
      <c r="L88" s="136">
        <f t="shared" si="11"/>
        <v>0</v>
      </c>
      <c r="M88" s="137">
        <f t="shared" si="12"/>
        <v>0</v>
      </c>
      <c r="N88" s="456"/>
      <c r="O88" s="366"/>
      <c r="P88" s="136">
        <v>0</v>
      </c>
      <c r="Q88" s="365">
        <f t="shared" si="13"/>
        <v>0</v>
      </c>
      <c r="R88" s="344">
        <f t="shared" si="14"/>
        <v>0</v>
      </c>
      <c r="S88" s="387" t="e" cm="1">
        <f t="array" ref="S88">_xlfn.IFS(E88="Air",R88,E88="Sea",M88,E88="Air+Sea",M88+R88)</f>
        <v>#N/A</v>
      </c>
      <c r="T88" s="116"/>
    </row>
    <row r="89" spans="1:21" x14ac:dyDescent="0.25">
      <c r="A89" s="1072"/>
      <c r="B89" s="142" t="s">
        <v>396</v>
      </c>
      <c r="C89" s="150" t="s">
        <v>180</v>
      </c>
      <c r="D89" s="150" t="s">
        <v>396</v>
      </c>
      <c r="E89" s="150" t="s">
        <v>11</v>
      </c>
      <c r="F89" s="150">
        <v>30</v>
      </c>
      <c r="G89" s="145">
        <v>30</v>
      </c>
      <c r="H89" s="232"/>
      <c r="I89" s="394"/>
      <c r="J89" s="331">
        <v>3</v>
      </c>
      <c r="K89" s="124">
        <v>66</v>
      </c>
      <c r="L89" s="124">
        <f t="shared" si="11"/>
        <v>90</v>
      </c>
      <c r="M89" s="125">
        <f t="shared" si="12"/>
        <v>1.3636363636363635</v>
      </c>
      <c r="N89" s="456"/>
      <c r="O89" s="366"/>
      <c r="P89" s="136">
        <v>0</v>
      </c>
      <c r="Q89" s="365">
        <f t="shared" si="13"/>
        <v>0</v>
      </c>
      <c r="R89" s="344">
        <f t="shared" si="14"/>
        <v>0</v>
      </c>
      <c r="S89" s="386" cm="1">
        <f t="array" ref="S89">_xlfn.IFS(E89="Air",R89,E89="Sea",M89,E89="Air+Sea",M89+R89)</f>
        <v>1.3636363636363635</v>
      </c>
      <c r="T89" s="116"/>
    </row>
    <row r="90" spans="1:21" x14ac:dyDescent="0.25">
      <c r="A90" s="1072"/>
      <c r="B90" s="130" t="s">
        <v>397</v>
      </c>
      <c r="C90" s="131" t="s">
        <v>150</v>
      </c>
      <c r="D90" s="439" t="s">
        <v>725</v>
      </c>
      <c r="E90" s="131"/>
      <c r="F90" s="131"/>
      <c r="G90" s="132"/>
      <c r="H90" s="133"/>
      <c r="I90" s="418"/>
      <c r="J90" s="147"/>
      <c r="K90" s="136">
        <v>66</v>
      </c>
      <c r="L90" s="136">
        <f t="shared" si="11"/>
        <v>0</v>
      </c>
      <c r="M90" s="137">
        <f t="shared" si="12"/>
        <v>0</v>
      </c>
      <c r="N90" s="456"/>
      <c r="O90" s="366"/>
      <c r="P90" s="136">
        <v>0</v>
      </c>
      <c r="Q90" s="365">
        <f t="shared" si="13"/>
        <v>0</v>
      </c>
      <c r="R90" s="344">
        <f t="shared" si="14"/>
        <v>0</v>
      </c>
      <c r="S90" s="387" t="e" cm="1">
        <f t="array" ref="S90">_xlfn.IFS(E90="Air",R90,E90="Sea",M90,E90="Air+Sea",M90+R90)</f>
        <v>#N/A</v>
      </c>
      <c r="T90" s="116"/>
    </row>
    <row r="91" spans="1:21" x14ac:dyDescent="0.25">
      <c r="A91" s="1072"/>
      <c r="B91" s="142" t="s">
        <v>262</v>
      </c>
      <c r="C91" s="150" t="s">
        <v>263</v>
      </c>
      <c r="D91" s="144" t="s">
        <v>262</v>
      </c>
      <c r="E91" s="150" t="s">
        <v>11</v>
      </c>
      <c r="F91" s="150"/>
      <c r="G91" s="145">
        <v>60</v>
      </c>
      <c r="H91" s="232"/>
      <c r="I91" s="394"/>
      <c r="J91" s="331">
        <v>3</v>
      </c>
      <c r="K91" s="124">
        <v>66</v>
      </c>
      <c r="L91" s="124">
        <f t="shared" si="11"/>
        <v>180</v>
      </c>
      <c r="M91" s="125">
        <f t="shared" si="12"/>
        <v>2.7272727272727271</v>
      </c>
      <c r="N91" s="522"/>
      <c r="O91" s="366"/>
      <c r="P91" s="136">
        <v>0</v>
      </c>
      <c r="Q91" s="365">
        <f t="shared" si="13"/>
        <v>0</v>
      </c>
      <c r="R91" s="344">
        <f t="shared" si="14"/>
        <v>0</v>
      </c>
      <c r="S91" s="386" cm="1">
        <f t="array" ref="S91">_xlfn.IFS(E91="Air",R91,E91="Sea",M91,E91="Air+Sea",M91+R91)</f>
        <v>2.7272727272727271</v>
      </c>
      <c r="T91" s="116"/>
    </row>
    <row r="92" spans="1:21" ht="27" customHeight="1" x14ac:dyDescent="0.25">
      <c r="A92" s="1072"/>
      <c r="B92" s="142" t="s">
        <v>434</v>
      </c>
      <c r="C92" s="318" t="s">
        <v>308</v>
      </c>
      <c r="D92" s="150" t="s">
        <v>435</v>
      </c>
      <c r="E92" s="150" t="s">
        <v>11</v>
      </c>
      <c r="F92" s="311"/>
      <c r="G92" s="224">
        <v>25</v>
      </c>
      <c r="H92" s="225"/>
      <c r="I92" s="390"/>
      <c r="J92" s="334">
        <v>1</v>
      </c>
      <c r="K92" s="124">
        <v>66</v>
      </c>
      <c r="L92" s="124">
        <f t="shared" si="11"/>
        <v>25</v>
      </c>
      <c r="M92" s="125">
        <f t="shared" si="12"/>
        <v>0.37878787878787878</v>
      </c>
      <c r="N92" s="391"/>
      <c r="O92" s="366"/>
      <c r="P92" s="136">
        <v>0</v>
      </c>
      <c r="Q92" s="365">
        <f t="shared" si="13"/>
        <v>0</v>
      </c>
      <c r="R92" s="344">
        <f t="shared" si="14"/>
        <v>0</v>
      </c>
      <c r="S92" s="386" cm="1">
        <f t="array" ref="S92">_xlfn.IFS(E92="Air",R92,E92="Sea",M92,E92="Air+Sea",M92+R92)</f>
        <v>0.37878787878787878</v>
      </c>
      <c r="T92" s="116"/>
      <c r="U92" s="29"/>
    </row>
    <row r="93" spans="1:21" x14ac:dyDescent="0.25">
      <c r="A93" s="1072"/>
      <c r="B93" s="142"/>
      <c r="C93" s="318" t="s">
        <v>308</v>
      </c>
      <c r="D93" s="150" t="s">
        <v>436</v>
      </c>
      <c r="E93" s="150" t="s">
        <v>11</v>
      </c>
      <c r="F93" s="311"/>
      <c r="G93" s="224">
        <v>5</v>
      </c>
      <c r="H93" s="225"/>
      <c r="I93" s="390"/>
      <c r="J93" s="334">
        <v>1</v>
      </c>
      <c r="K93" s="124">
        <v>66</v>
      </c>
      <c r="L93" s="124">
        <f t="shared" si="11"/>
        <v>5</v>
      </c>
      <c r="M93" s="125">
        <f t="shared" si="12"/>
        <v>7.575757575757576E-2</v>
      </c>
      <c r="N93" s="391"/>
      <c r="O93" s="366"/>
      <c r="P93" s="136">
        <v>0</v>
      </c>
      <c r="Q93" s="365">
        <f t="shared" si="13"/>
        <v>0</v>
      </c>
      <c r="R93" s="344">
        <f t="shared" si="14"/>
        <v>0</v>
      </c>
      <c r="S93" s="386" cm="1">
        <f t="array" ref="S93">_xlfn.IFS(E93="Air",R93,E93="Sea",M93,E93="Air+Sea",M93+R93)</f>
        <v>7.575757575757576E-2</v>
      </c>
      <c r="T93" s="116"/>
      <c r="U93" s="29"/>
    </row>
    <row r="94" spans="1:21" x14ac:dyDescent="0.25">
      <c r="A94" s="1072"/>
      <c r="B94" s="142"/>
      <c r="C94" s="318" t="s">
        <v>308</v>
      </c>
      <c r="D94" s="150" t="s">
        <v>437</v>
      </c>
      <c r="E94" s="150" t="s">
        <v>11</v>
      </c>
      <c r="F94" s="311"/>
      <c r="G94" s="224">
        <v>5</v>
      </c>
      <c r="H94" s="225"/>
      <c r="I94" s="390"/>
      <c r="J94" s="334">
        <v>1</v>
      </c>
      <c r="K94" s="124">
        <v>66</v>
      </c>
      <c r="L94" s="124">
        <f t="shared" si="11"/>
        <v>5</v>
      </c>
      <c r="M94" s="125">
        <f t="shared" si="12"/>
        <v>7.575757575757576E-2</v>
      </c>
      <c r="N94" s="391"/>
      <c r="O94" s="366"/>
      <c r="P94" s="136">
        <v>0</v>
      </c>
      <c r="Q94" s="365">
        <f t="shared" si="13"/>
        <v>0</v>
      </c>
      <c r="R94" s="344">
        <f t="shared" si="14"/>
        <v>0</v>
      </c>
      <c r="S94" s="386" cm="1">
        <f t="array" ref="S94">_xlfn.IFS(E94="Air",R94,E94="Sea",M94,E94="Air+Sea",M94+R94)</f>
        <v>7.575757575757576E-2</v>
      </c>
      <c r="T94" s="116"/>
    </row>
    <row r="95" spans="1:21" ht="45" x14ac:dyDescent="0.25">
      <c r="A95" s="1072"/>
      <c r="B95" s="142" t="s">
        <v>438</v>
      </c>
      <c r="C95" s="318" t="s">
        <v>496</v>
      </c>
      <c r="D95" s="150" t="s">
        <v>727</v>
      </c>
      <c r="E95" s="150" t="s">
        <v>11</v>
      </c>
      <c r="F95" s="319"/>
      <c r="G95" s="224">
        <v>10</v>
      </c>
      <c r="H95" s="229"/>
      <c r="I95" s="390"/>
      <c r="J95" s="334">
        <v>7</v>
      </c>
      <c r="K95" s="124">
        <v>66</v>
      </c>
      <c r="L95" s="124">
        <f t="shared" si="11"/>
        <v>70</v>
      </c>
      <c r="M95" s="125">
        <f t="shared" si="12"/>
        <v>1.0606060606060606</v>
      </c>
      <c r="N95" s="391"/>
      <c r="O95" s="366"/>
      <c r="P95" s="136">
        <v>0</v>
      </c>
      <c r="Q95" s="365">
        <f t="shared" si="13"/>
        <v>0</v>
      </c>
      <c r="R95" s="344">
        <f t="shared" si="14"/>
        <v>0</v>
      </c>
      <c r="S95" s="386" cm="1">
        <f t="array" ref="S95">_xlfn.IFS(E95="Air",R95,E95="Sea",M95,E95="Air+Sea",M95+R95)</f>
        <v>1.0606060606060606</v>
      </c>
      <c r="T95" s="116"/>
      <c r="U95" s="29"/>
    </row>
    <row r="96" spans="1:21" x14ac:dyDescent="0.25">
      <c r="A96" s="1072"/>
      <c r="B96" s="142"/>
      <c r="C96" s="318" t="s">
        <v>496</v>
      </c>
      <c r="D96" s="150" t="s">
        <v>440</v>
      </c>
      <c r="E96" s="150" t="s">
        <v>11</v>
      </c>
      <c r="F96" s="320"/>
      <c r="G96" s="224">
        <v>35</v>
      </c>
      <c r="H96" s="231"/>
      <c r="I96" s="390">
        <v>0.1</v>
      </c>
      <c r="J96" s="334">
        <v>7</v>
      </c>
      <c r="K96" s="124">
        <v>66</v>
      </c>
      <c r="L96" s="124">
        <f t="shared" si="11"/>
        <v>245</v>
      </c>
      <c r="M96" s="125">
        <f t="shared" si="12"/>
        <v>0.37121212121212122</v>
      </c>
      <c r="N96" s="391"/>
      <c r="O96" s="366"/>
      <c r="P96" s="136">
        <v>0</v>
      </c>
      <c r="Q96" s="365">
        <f t="shared" si="13"/>
        <v>0</v>
      </c>
      <c r="R96" s="344">
        <f t="shared" si="14"/>
        <v>0</v>
      </c>
      <c r="S96" s="386" cm="1">
        <f t="array" ref="S96">_xlfn.IFS(E96="Air",R96,E96="Sea",M96,E96="Air+Sea",M96+R96)</f>
        <v>0.37121212121212122</v>
      </c>
      <c r="T96" s="116"/>
      <c r="U96" s="29"/>
    </row>
    <row r="97" spans="1:21" x14ac:dyDescent="0.25">
      <c r="A97" s="1072"/>
      <c r="B97" s="142"/>
      <c r="C97" s="318" t="s">
        <v>496</v>
      </c>
      <c r="D97" s="150" t="s">
        <v>240</v>
      </c>
      <c r="E97" s="150" t="s">
        <v>11</v>
      </c>
      <c r="F97" s="320"/>
      <c r="G97" s="224">
        <v>5</v>
      </c>
      <c r="H97" s="231"/>
      <c r="I97" s="390"/>
      <c r="J97" s="334">
        <v>7</v>
      </c>
      <c r="K97" s="124">
        <v>66</v>
      </c>
      <c r="L97" s="124">
        <f t="shared" si="11"/>
        <v>35</v>
      </c>
      <c r="M97" s="125">
        <f t="shared" si="12"/>
        <v>0.53030303030303028</v>
      </c>
      <c r="N97" s="391"/>
      <c r="O97" s="366"/>
      <c r="P97" s="136">
        <v>0</v>
      </c>
      <c r="Q97" s="365">
        <f t="shared" si="13"/>
        <v>0</v>
      </c>
      <c r="R97" s="344">
        <f t="shared" si="14"/>
        <v>0</v>
      </c>
      <c r="S97" s="386" cm="1">
        <f t="array" ref="S97">_xlfn.IFS(E97="Air",R97,E97="Sea",M97,E97="Air+Sea",M97+R97)</f>
        <v>0.53030303030303028</v>
      </c>
      <c r="T97" s="116"/>
      <c r="U97" s="29"/>
    </row>
    <row r="98" spans="1:21" x14ac:dyDescent="0.25">
      <c r="A98" s="1072"/>
      <c r="B98" s="142"/>
      <c r="C98" s="318" t="s">
        <v>496</v>
      </c>
      <c r="D98" s="150" t="s">
        <v>441</v>
      </c>
      <c r="E98" s="150" t="s">
        <v>11</v>
      </c>
      <c r="F98" s="320"/>
      <c r="G98" s="224">
        <v>10</v>
      </c>
      <c r="H98" s="231"/>
      <c r="I98" s="390"/>
      <c r="J98" s="334">
        <v>7</v>
      </c>
      <c r="K98" s="124">
        <v>66</v>
      </c>
      <c r="L98" s="124">
        <f t="shared" si="11"/>
        <v>70</v>
      </c>
      <c r="M98" s="125">
        <f t="shared" si="12"/>
        <v>1.0606060606060606</v>
      </c>
      <c r="N98" s="391"/>
      <c r="O98" s="366"/>
      <c r="P98" s="136">
        <v>0</v>
      </c>
      <c r="Q98" s="365">
        <f t="shared" si="13"/>
        <v>0</v>
      </c>
      <c r="R98" s="344">
        <f t="shared" si="14"/>
        <v>0</v>
      </c>
      <c r="S98" s="386" cm="1">
        <f t="array" ref="S98">_xlfn.IFS(E98="Air",R98,E98="Sea",M98,E98="Air+Sea",M98+R98)</f>
        <v>1.0606060606060606</v>
      </c>
      <c r="T98" s="116"/>
      <c r="U98" s="29"/>
    </row>
    <row r="99" spans="1:21" ht="30" x14ac:dyDescent="0.25">
      <c r="A99" s="1072"/>
      <c r="B99" s="686" t="s">
        <v>442</v>
      </c>
      <c r="C99" s="841" t="s">
        <v>150</v>
      </c>
      <c r="D99" s="687" t="s">
        <v>443</v>
      </c>
      <c r="E99" s="687"/>
      <c r="F99" s="842"/>
      <c r="G99" s="847">
        <v>18</v>
      </c>
      <c r="H99" s="843"/>
      <c r="I99" s="851"/>
      <c r="J99" s="845"/>
      <c r="K99" s="848">
        <v>66</v>
      </c>
      <c r="L99" s="848">
        <f t="shared" si="11"/>
        <v>18</v>
      </c>
      <c r="M99" s="713">
        <f t="shared" si="12"/>
        <v>0</v>
      </c>
      <c r="N99" s="391"/>
      <c r="O99" s="366"/>
      <c r="P99" s="136">
        <v>0</v>
      </c>
      <c r="Q99" s="365">
        <f t="shared" si="13"/>
        <v>18</v>
      </c>
      <c r="R99" s="344">
        <f t="shared" si="14"/>
        <v>0</v>
      </c>
      <c r="S99" s="387" t="e" cm="1">
        <f t="array" ref="S99">_xlfn.IFS(E99="Air",R99,E99="Sea",M99,E99="Air+Sea",M99+R99)</f>
        <v>#N/A</v>
      </c>
      <c r="T99" s="116"/>
      <c r="U99" s="29"/>
    </row>
    <row r="100" spans="1:21" ht="30" x14ac:dyDescent="0.25">
      <c r="A100" s="1072"/>
      <c r="B100" s="686" t="s">
        <v>444</v>
      </c>
      <c r="C100" s="841" t="s">
        <v>150</v>
      </c>
      <c r="D100" s="687" t="s">
        <v>445</v>
      </c>
      <c r="E100" s="687"/>
      <c r="F100" s="842"/>
      <c r="G100" s="847">
        <v>20</v>
      </c>
      <c r="H100" s="843"/>
      <c r="I100" s="851"/>
      <c r="J100" s="845"/>
      <c r="K100" s="848">
        <v>66</v>
      </c>
      <c r="L100" s="848">
        <f t="shared" si="11"/>
        <v>20</v>
      </c>
      <c r="M100" s="713">
        <f t="shared" si="12"/>
        <v>0</v>
      </c>
      <c r="N100" s="391"/>
      <c r="O100" s="366"/>
      <c r="P100" s="136">
        <v>0</v>
      </c>
      <c r="Q100" s="365">
        <f t="shared" si="13"/>
        <v>20</v>
      </c>
      <c r="R100" s="344">
        <f t="shared" si="14"/>
        <v>0</v>
      </c>
      <c r="S100" s="387" t="e" cm="1">
        <f t="array" ref="S100">_xlfn.IFS(E100="Air",R100,E100="Sea",M100,E100="Air+Sea",M100+R100)</f>
        <v>#N/A</v>
      </c>
      <c r="T100" s="116"/>
      <c r="U100" s="29"/>
    </row>
    <row r="101" spans="1:21" x14ac:dyDescent="0.25">
      <c r="A101" s="1072"/>
      <c r="B101" s="686"/>
      <c r="C101" s="841" t="s">
        <v>150</v>
      </c>
      <c r="D101" s="687" t="s">
        <v>446</v>
      </c>
      <c r="E101" s="687"/>
      <c r="F101" s="842"/>
      <c r="G101" s="847">
        <v>45</v>
      </c>
      <c r="H101" s="843"/>
      <c r="I101" s="851"/>
      <c r="J101" s="845"/>
      <c r="K101" s="848">
        <v>66</v>
      </c>
      <c r="L101" s="848">
        <f t="shared" si="11"/>
        <v>45</v>
      </c>
      <c r="M101" s="713">
        <f t="shared" si="12"/>
        <v>0</v>
      </c>
      <c r="N101" s="391"/>
      <c r="O101" s="366"/>
      <c r="P101" s="136">
        <v>0</v>
      </c>
      <c r="Q101" s="365">
        <f t="shared" si="13"/>
        <v>45</v>
      </c>
      <c r="R101" s="344">
        <f t="shared" si="14"/>
        <v>0</v>
      </c>
      <c r="S101" s="387" t="e" cm="1">
        <f t="array" ref="S101">_xlfn.IFS(E101="Air",R101,E101="Sea",M101,E101="Air+Sea",M101+R101)</f>
        <v>#N/A</v>
      </c>
      <c r="T101" s="116"/>
      <c r="U101" s="29"/>
    </row>
    <row r="102" spans="1:21" x14ac:dyDescent="0.25">
      <c r="A102" s="1072"/>
      <c r="B102" s="686"/>
      <c r="C102" s="841" t="s">
        <v>150</v>
      </c>
      <c r="D102" s="687" t="s">
        <v>447</v>
      </c>
      <c r="E102" s="687"/>
      <c r="F102" s="842"/>
      <c r="G102" s="847">
        <v>35</v>
      </c>
      <c r="H102" s="843"/>
      <c r="I102" s="851"/>
      <c r="J102" s="845"/>
      <c r="K102" s="848">
        <v>66</v>
      </c>
      <c r="L102" s="848">
        <f t="shared" si="11"/>
        <v>35</v>
      </c>
      <c r="M102" s="713">
        <f t="shared" si="12"/>
        <v>0</v>
      </c>
      <c r="N102" s="391"/>
      <c r="O102" s="366"/>
      <c r="P102" s="136">
        <v>0</v>
      </c>
      <c r="Q102" s="365">
        <f t="shared" si="13"/>
        <v>35</v>
      </c>
      <c r="R102" s="344">
        <f t="shared" si="14"/>
        <v>0</v>
      </c>
      <c r="S102" s="387" t="e" cm="1">
        <f t="array" ref="S102">_xlfn.IFS(E102="Air",R102,E102="Sea",M102,E102="Air+Sea",M102+R102)</f>
        <v>#N/A</v>
      </c>
      <c r="T102" s="116"/>
      <c r="U102" s="29"/>
    </row>
    <row r="103" spans="1:21" x14ac:dyDescent="0.25">
      <c r="A103" s="1072"/>
      <c r="B103" s="686" t="s">
        <v>448</v>
      </c>
      <c r="C103" s="841" t="s">
        <v>150</v>
      </c>
      <c r="D103" s="687" t="s">
        <v>449</v>
      </c>
      <c r="E103" s="687"/>
      <c r="F103" s="842"/>
      <c r="G103" s="847">
        <v>30</v>
      </c>
      <c r="H103" s="843"/>
      <c r="I103" s="851"/>
      <c r="J103" s="845"/>
      <c r="K103" s="848">
        <v>66</v>
      </c>
      <c r="L103" s="848">
        <f t="shared" si="11"/>
        <v>30</v>
      </c>
      <c r="M103" s="713">
        <f t="shared" si="12"/>
        <v>0</v>
      </c>
      <c r="N103" s="391"/>
      <c r="O103" s="366"/>
      <c r="P103" s="136">
        <v>0</v>
      </c>
      <c r="Q103" s="365">
        <f t="shared" si="13"/>
        <v>30</v>
      </c>
      <c r="R103" s="344">
        <f t="shared" si="14"/>
        <v>0</v>
      </c>
      <c r="S103" s="387" t="e" cm="1">
        <f t="array" ref="S103">_xlfn.IFS(E103="Air",R103,E103="Sea",M103,E103="Air+Sea",M103+R103)</f>
        <v>#N/A</v>
      </c>
      <c r="T103" s="116"/>
      <c r="U103" s="29"/>
    </row>
    <row r="104" spans="1:21" x14ac:dyDescent="0.25">
      <c r="A104" s="1072"/>
      <c r="B104" s="686" t="s">
        <v>450</v>
      </c>
      <c r="C104" s="841" t="s">
        <v>451</v>
      </c>
      <c r="D104" s="687" t="s">
        <v>452</v>
      </c>
      <c r="E104" s="687"/>
      <c r="F104" s="842"/>
      <c r="G104" s="847">
        <v>20</v>
      </c>
      <c r="H104" s="843"/>
      <c r="I104" s="851"/>
      <c r="J104" s="845"/>
      <c r="K104" s="848">
        <v>66</v>
      </c>
      <c r="L104" s="848">
        <f t="shared" si="11"/>
        <v>0</v>
      </c>
      <c r="M104" s="713">
        <f t="shared" si="12"/>
        <v>0</v>
      </c>
      <c r="N104" s="391"/>
      <c r="O104" s="366"/>
      <c r="P104" s="136">
        <v>0</v>
      </c>
      <c r="Q104" s="365">
        <f t="shared" si="13"/>
        <v>0</v>
      </c>
      <c r="R104" s="344">
        <f t="shared" si="14"/>
        <v>0</v>
      </c>
      <c r="S104" s="387" t="e" cm="1">
        <f t="array" ref="S104">_xlfn.IFS(E104="Air",R104,E104="Sea",M104,E104="Air+Sea",M104+R104)</f>
        <v>#N/A</v>
      </c>
      <c r="T104" s="116"/>
      <c r="U104" s="29"/>
    </row>
    <row r="105" spans="1:21" x14ac:dyDescent="0.25">
      <c r="A105" s="1072"/>
      <c r="B105" s="142" t="s">
        <v>453</v>
      </c>
      <c r="C105" s="318" t="s">
        <v>451</v>
      </c>
      <c r="D105" s="150" t="s">
        <v>454</v>
      </c>
      <c r="E105" s="150" t="s">
        <v>11</v>
      </c>
      <c r="F105" s="311"/>
      <c r="G105" s="224">
        <v>70</v>
      </c>
      <c r="H105" s="225"/>
      <c r="I105" s="390"/>
      <c r="J105" s="334">
        <v>4</v>
      </c>
      <c r="K105" s="124">
        <v>66</v>
      </c>
      <c r="L105" s="124">
        <f t="shared" si="11"/>
        <v>280</v>
      </c>
      <c r="M105" s="125">
        <f t="shared" si="12"/>
        <v>4.2424242424242422</v>
      </c>
      <c r="N105" s="391"/>
      <c r="O105" s="366"/>
      <c r="P105" s="136">
        <v>0</v>
      </c>
      <c r="Q105" s="365">
        <f t="shared" si="13"/>
        <v>0</v>
      </c>
      <c r="R105" s="344">
        <f t="shared" si="14"/>
        <v>0</v>
      </c>
      <c r="S105" s="386" cm="1">
        <f t="array" ref="S105">_xlfn.IFS(E105="Air",R105,E105="Sea",M105,E105="Air+Sea",M105+R105)</f>
        <v>4.2424242424242422</v>
      </c>
      <c r="T105" s="116"/>
      <c r="U105" s="29"/>
    </row>
    <row r="106" spans="1:21" x14ac:dyDescent="0.25">
      <c r="A106" s="1072"/>
      <c r="B106" s="142"/>
      <c r="C106" s="318" t="s">
        <v>451</v>
      </c>
      <c r="D106" s="150" t="s">
        <v>455</v>
      </c>
      <c r="E106" s="150" t="s">
        <v>11</v>
      </c>
      <c r="F106" s="311"/>
      <c r="G106" s="224">
        <v>75</v>
      </c>
      <c r="H106" s="225"/>
      <c r="I106" s="390">
        <v>0.05</v>
      </c>
      <c r="J106" s="334">
        <v>4</v>
      </c>
      <c r="K106" s="124">
        <v>66</v>
      </c>
      <c r="L106" s="124">
        <f t="shared" si="11"/>
        <v>300</v>
      </c>
      <c r="M106" s="125">
        <f t="shared" si="12"/>
        <v>0.22727272727272729</v>
      </c>
      <c r="N106" s="391"/>
      <c r="O106" s="366"/>
      <c r="P106" s="136">
        <v>0</v>
      </c>
      <c r="Q106" s="365">
        <f t="shared" si="13"/>
        <v>0</v>
      </c>
      <c r="R106" s="344">
        <f t="shared" si="14"/>
        <v>0</v>
      </c>
      <c r="S106" s="386" cm="1">
        <f t="array" ref="S106">_xlfn.IFS(E106="Air",R106,E106="Sea",M106,E106="Air+Sea",M106+R106)</f>
        <v>0.22727272727272729</v>
      </c>
      <c r="T106" s="116"/>
      <c r="U106" s="29"/>
    </row>
    <row r="107" spans="1:21" x14ac:dyDescent="0.25">
      <c r="A107" s="1072"/>
      <c r="B107" s="142"/>
      <c r="C107" s="318" t="s">
        <v>487</v>
      </c>
      <c r="D107" s="150" t="s">
        <v>456</v>
      </c>
      <c r="E107" s="150" t="s">
        <v>11</v>
      </c>
      <c r="F107" s="311"/>
      <c r="G107" s="224">
        <v>45</v>
      </c>
      <c r="H107" s="225"/>
      <c r="I107" s="390"/>
      <c r="J107" s="334">
        <v>66</v>
      </c>
      <c r="K107" s="124">
        <v>66</v>
      </c>
      <c r="L107" s="124">
        <f t="shared" si="11"/>
        <v>2970</v>
      </c>
      <c r="M107" s="125">
        <f t="shared" si="12"/>
        <v>45</v>
      </c>
      <c r="N107" s="391"/>
      <c r="O107" s="366"/>
      <c r="P107" s="136">
        <v>0</v>
      </c>
      <c r="Q107" s="365">
        <f t="shared" si="13"/>
        <v>0</v>
      </c>
      <c r="R107" s="344">
        <f t="shared" si="14"/>
        <v>0</v>
      </c>
      <c r="S107" s="386" cm="1">
        <f t="array" ref="S107">_xlfn.IFS(E107="Air",R107,E107="Sea",M107,E107="Air+Sea",M107+R107)</f>
        <v>45</v>
      </c>
      <c r="T107" s="116"/>
      <c r="U107" s="29"/>
    </row>
    <row r="108" spans="1:21" x14ac:dyDescent="0.25">
      <c r="A108" s="1072"/>
      <c r="B108" s="142"/>
      <c r="C108" s="318" t="s">
        <v>487</v>
      </c>
      <c r="D108" s="150" t="s">
        <v>457</v>
      </c>
      <c r="E108" s="150" t="s">
        <v>11</v>
      </c>
      <c r="F108" s="311"/>
      <c r="G108" s="224">
        <v>75</v>
      </c>
      <c r="H108" s="225"/>
      <c r="I108" s="390">
        <v>0.05</v>
      </c>
      <c r="J108" s="334">
        <v>66</v>
      </c>
      <c r="K108" s="124">
        <v>66</v>
      </c>
      <c r="L108" s="124">
        <f t="shared" si="11"/>
        <v>4950</v>
      </c>
      <c r="M108" s="125">
        <f t="shared" si="12"/>
        <v>3.75</v>
      </c>
      <c r="N108" s="391"/>
      <c r="O108" s="366"/>
      <c r="P108" s="136">
        <v>0</v>
      </c>
      <c r="Q108" s="365">
        <f t="shared" si="13"/>
        <v>0</v>
      </c>
      <c r="R108" s="344">
        <f t="shared" si="14"/>
        <v>0</v>
      </c>
      <c r="S108" s="386" cm="1">
        <f t="array" ref="S108">_xlfn.IFS(E108="Air",R108,E108="Sea",M108,E108="Air+Sea",M108+R108)</f>
        <v>3.75</v>
      </c>
      <c r="T108" s="116"/>
      <c r="U108" s="29"/>
    </row>
    <row r="109" spans="1:21" x14ac:dyDescent="0.25">
      <c r="A109" s="1072"/>
      <c r="B109" s="142" t="s">
        <v>458</v>
      </c>
      <c r="C109" s="318" t="s">
        <v>451</v>
      </c>
      <c r="D109" s="150" t="s">
        <v>459</v>
      </c>
      <c r="E109" s="150" t="s">
        <v>11</v>
      </c>
      <c r="F109" s="311"/>
      <c r="G109" s="224">
        <v>5</v>
      </c>
      <c r="H109" s="225"/>
      <c r="I109" s="390"/>
      <c r="J109" s="334">
        <v>4</v>
      </c>
      <c r="K109" s="124">
        <v>66</v>
      </c>
      <c r="L109" s="124">
        <f t="shared" si="11"/>
        <v>20</v>
      </c>
      <c r="M109" s="125">
        <f t="shared" si="12"/>
        <v>0.30303030303030304</v>
      </c>
      <c r="N109" s="391"/>
      <c r="O109" s="366"/>
      <c r="P109" s="136">
        <v>0</v>
      </c>
      <c r="Q109" s="365">
        <f t="shared" si="13"/>
        <v>0</v>
      </c>
      <c r="R109" s="344">
        <f t="shared" si="14"/>
        <v>0</v>
      </c>
      <c r="S109" s="386" cm="1">
        <f t="array" ref="S109">_xlfn.IFS(E109="Air",R109,E109="Sea",M109,E109="Air+Sea",M109+R109)</f>
        <v>0.30303030303030304</v>
      </c>
      <c r="T109" s="116"/>
      <c r="U109" s="29"/>
    </row>
    <row r="110" spans="1:21" x14ac:dyDescent="0.25">
      <c r="A110" s="1072"/>
      <c r="B110" s="142"/>
      <c r="C110" s="318" t="s">
        <v>451</v>
      </c>
      <c r="D110" s="150" t="s">
        <v>728</v>
      </c>
      <c r="E110" s="150" t="s">
        <v>11</v>
      </c>
      <c r="F110" s="311"/>
      <c r="G110" s="224">
        <v>15</v>
      </c>
      <c r="H110" s="225"/>
      <c r="I110" s="390"/>
      <c r="J110" s="334">
        <v>4</v>
      </c>
      <c r="K110" s="124">
        <v>66</v>
      </c>
      <c r="L110" s="124">
        <f t="shared" si="11"/>
        <v>60</v>
      </c>
      <c r="M110" s="125">
        <f t="shared" si="12"/>
        <v>0.90909090909090906</v>
      </c>
      <c r="N110" s="391"/>
      <c r="O110" s="366"/>
      <c r="P110" s="136">
        <v>0</v>
      </c>
      <c r="Q110" s="365">
        <f t="shared" si="13"/>
        <v>0</v>
      </c>
      <c r="R110" s="344">
        <f t="shared" si="14"/>
        <v>0</v>
      </c>
      <c r="S110" s="386" cm="1">
        <f t="array" ref="S110">_xlfn.IFS(E110="Air",R110,E110="Sea",M110,E110="Air+Sea",M110+R110)</f>
        <v>0.90909090909090906</v>
      </c>
      <c r="T110" s="116"/>
      <c r="U110" s="29"/>
    </row>
    <row r="111" spans="1:21" ht="16.5" customHeight="1" x14ac:dyDescent="0.25">
      <c r="A111" s="1072"/>
      <c r="B111" s="142"/>
      <c r="C111" s="318" t="s">
        <v>451</v>
      </c>
      <c r="D111" s="150" t="s">
        <v>461</v>
      </c>
      <c r="E111" s="150" t="s">
        <v>11</v>
      </c>
      <c r="F111" s="311"/>
      <c r="G111" s="224">
        <v>40</v>
      </c>
      <c r="H111" s="225"/>
      <c r="I111" s="390"/>
      <c r="J111" s="334">
        <v>4</v>
      </c>
      <c r="K111" s="124">
        <v>66</v>
      </c>
      <c r="L111" s="124">
        <f t="shared" si="11"/>
        <v>160</v>
      </c>
      <c r="M111" s="125">
        <f t="shared" si="12"/>
        <v>2.4242424242424243</v>
      </c>
      <c r="N111" s="391"/>
      <c r="O111" s="366"/>
      <c r="P111" s="136">
        <v>0</v>
      </c>
      <c r="Q111" s="365">
        <f t="shared" si="13"/>
        <v>0</v>
      </c>
      <c r="R111" s="344">
        <f t="shared" si="14"/>
        <v>0</v>
      </c>
      <c r="S111" s="386" cm="1">
        <f t="array" ref="S111">_xlfn.IFS(E111="Air",R111,E111="Sea",M111,E111="Air+Sea",M111+R111)</f>
        <v>2.4242424242424243</v>
      </c>
      <c r="T111" s="116"/>
      <c r="U111" s="29"/>
    </row>
    <row r="112" spans="1:21" ht="16.5" customHeight="1" x14ac:dyDescent="0.25">
      <c r="A112" s="1072"/>
      <c r="B112" s="142"/>
      <c r="C112" s="318" t="s">
        <v>451</v>
      </c>
      <c r="D112" s="150" t="s">
        <v>462</v>
      </c>
      <c r="E112" s="150" t="s">
        <v>11</v>
      </c>
      <c r="F112" s="311"/>
      <c r="G112" s="224">
        <v>5</v>
      </c>
      <c r="H112" s="225"/>
      <c r="I112" s="390"/>
      <c r="J112" s="334">
        <v>4</v>
      </c>
      <c r="K112" s="124">
        <v>66</v>
      </c>
      <c r="L112" s="124">
        <f t="shared" si="11"/>
        <v>20</v>
      </c>
      <c r="M112" s="125">
        <f t="shared" si="12"/>
        <v>0.30303030303030304</v>
      </c>
      <c r="N112" s="391"/>
      <c r="O112" s="366"/>
      <c r="P112" s="136">
        <v>0</v>
      </c>
      <c r="Q112" s="365">
        <f t="shared" si="13"/>
        <v>0</v>
      </c>
      <c r="R112" s="344">
        <f t="shared" si="14"/>
        <v>0</v>
      </c>
      <c r="S112" s="386" cm="1">
        <f t="array" ref="S112">_xlfn.IFS(E112="Air",R112,E112="Sea",M112,E112="Air+Sea",M112+R112)</f>
        <v>0.30303030303030304</v>
      </c>
      <c r="T112" s="116"/>
      <c r="U112" s="29"/>
    </row>
    <row r="113" spans="1:21" x14ac:dyDescent="0.25">
      <c r="A113" s="1072"/>
      <c r="B113" s="142" t="s">
        <v>463</v>
      </c>
      <c r="C113" s="318" t="s">
        <v>180</v>
      </c>
      <c r="D113" s="150" t="s">
        <v>729</v>
      </c>
      <c r="E113" s="150" t="s">
        <v>11</v>
      </c>
      <c r="F113" s="311"/>
      <c r="G113" s="224">
        <v>5</v>
      </c>
      <c r="H113" s="225"/>
      <c r="I113" s="390"/>
      <c r="J113" s="334">
        <v>3</v>
      </c>
      <c r="K113" s="124">
        <v>66</v>
      </c>
      <c r="L113" s="124">
        <f t="shared" si="11"/>
        <v>15</v>
      </c>
      <c r="M113" s="125">
        <f t="shared" si="12"/>
        <v>0.22727272727272727</v>
      </c>
      <c r="N113" s="391"/>
      <c r="O113" s="366"/>
      <c r="P113" s="136">
        <v>0</v>
      </c>
      <c r="Q113" s="365">
        <f t="shared" si="13"/>
        <v>0</v>
      </c>
      <c r="R113" s="344">
        <f t="shared" si="14"/>
        <v>0</v>
      </c>
      <c r="S113" s="386" cm="1">
        <f t="array" ref="S113">_xlfn.IFS(E113="Air",R113,E113="Sea",M113,E113="Air+Sea",M113+R113)</f>
        <v>0.22727272727272727</v>
      </c>
      <c r="T113" s="116"/>
      <c r="U113" s="29"/>
    </row>
    <row r="114" spans="1:21" x14ac:dyDescent="0.25">
      <c r="A114" s="1072"/>
      <c r="B114" s="310"/>
      <c r="C114" s="613" t="s">
        <v>180</v>
      </c>
      <c r="D114" s="283" t="s">
        <v>730</v>
      </c>
      <c r="E114" s="283" t="s">
        <v>11</v>
      </c>
      <c r="F114" s="314">
        <v>20</v>
      </c>
      <c r="G114" s="343">
        <v>20</v>
      </c>
      <c r="H114" s="323"/>
      <c r="I114" s="410"/>
      <c r="J114" s="336">
        <v>3</v>
      </c>
      <c r="K114" s="345">
        <v>66</v>
      </c>
      <c r="L114" s="345">
        <f t="shared" si="11"/>
        <v>60</v>
      </c>
      <c r="M114" s="347">
        <f t="shared" si="12"/>
        <v>0.90909090909090906</v>
      </c>
      <c r="N114" s="391"/>
      <c r="O114" s="366"/>
      <c r="P114" s="136">
        <v>0</v>
      </c>
      <c r="Q114" s="365">
        <f t="shared" si="13"/>
        <v>0</v>
      </c>
      <c r="R114" s="344">
        <f t="shared" si="14"/>
        <v>0</v>
      </c>
      <c r="S114" s="409" cm="1">
        <f t="array" ref="S114">_xlfn.IFS(E114="Air",R114,E114="Sea",M114,E114="Air+Sea",M114+R114)</f>
        <v>0.90909090909090906</v>
      </c>
      <c r="T114" s="116"/>
      <c r="U114" s="29"/>
    </row>
    <row r="115" spans="1:21" x14ac:dyDescent="0.25">
      <c r="A115" s="1072"/>
      <c r="B115" s="142"/>
      <c r="C115" s="318" t="s">
        <v>180</v>
      </c>
      <c r="D115" s="150" t="s">
        <v>731</v>
      </c>
      <c r="E115" s="150" t="s">
        <v>11</v>
      </c>
      <c r="F115" s="311"/>
      <c r="G115" s="224">
        <v>30</v>
      </c>
      <c r="H115" s="225"/>
      <c r="I115" s="390"/>
      <c r="J115" s="334">
        <v>3</v>
      </c>
      <c r="K115" s="124">
        <v>66</v>
      </c>
      <c r="L115" s="124">
        <f t="shared" si="11"/>
        <v>90</v>
      </c>
      <c r="M115" s="125">
        <f t="shared" si="12"/>
        <v>1.3636363636363635</v>
      </c>
      <c r="N115" s="391"/>
      <c r="O115" s="366"/>
      <c r="P115" s="136">
        <v>0</v>
      </c>
      <c r="Q115" s="365">
        <f t="shared" si="13"/>
        <v>0</v>
      </c>
      <c r="R115" s="344">
        <f t="shared" si="14"/>
        <v>0</v>
      </c>
      <c r="S115" s="386" cm="1">
        <f t="array" ref="S115">_xlfn.IFS(E115="Air",R115,E115="Sea",M115,E115="Air+Sea",M115+R115)</f>
        <v>1.3636363636363635</v>
      </c>
      <c r="T115" s="116"/>
      <c r="U115" s="29"/>
    </row>
    <row r="116" spans="1:21" x14ac:dyDescent="0.25">
      <c r="A116" s="1072"/>
      <c r="B116" s="142"/>
      <c r="C116" s="318" t="s">
        <v>180</v>
      </c>
      <c r="D116" s="150" t="s">
        <v>732</v>
      </c>
      <c r="E116" s="150" t="s">
        <v>11</v>
      </c>
      <c r="F116" s="311"/>
      <c r="G116" s="224">
        <v>180</v>
      </c>
      <c r="H116" s="225"/>
      <c r="I116" s="390"/>
      <c r="J116" s="334">
        <v>3</v>
      </c>
      <c r="K116" s="124">
        <v>66</v>
      </c>
      <c r="L116" s="124">
        <f t="shared" si="11"/>
        <v>540</v>
      </c>
      <c r="M116" s="125">
        <f t="shared" si="12"/>
        <v>8.1818181818181817</v>
      </c>
      <c r="N116" s="391"/>
      <c r="O116" s="366"/>
      <c r="P116" s="136">
        <v>0</v>
      </c>
      <c r="Q116" s="365">
        <f t="shared" si="13"/>
        <v>0</v>
      </c>
      <c r="R116" s="344">
        <f t="shared" si="14"/>
        <v>0</v>
      </c>
      <c r="S116" s="386" cm="1">
        <f t="array" ref="S116">_xlfn.IFS(E116="Air",R116,E116="Sea",M116,E116="Air+Sea",M116+R116)</f>
        <v>8.1818181818181817</v>
      </c>
      <c r="T116" s="116"/>
      <c r="U116" s="29"/>
    </row>
    <row r="117" spans="1:21" x14ac:dyDescent="0.25">
      <c r="A117" s="1072"/>
      <c r="B117" s="310"/>
      <c r="C117" s="613" t="s">
        <v>521</v>
      </c>
      <c r="D117" s="283" t="s">
        <v>733</v>
      </c>
      <c r="E117" s="283" t="s">
        <v>11</v>
      </c>
      <c r="F117" s="314">
        <v>30</v>
      </c>
      <c r="G117" s="343">
        <v>30</v>
      </c>
      <c r="H117" s="323"/>
      <c r="I117" s="410"/>
      <c r="J117" s="336">
        <v>4</v>
      </c>
      <c r="K117" s="345">
        <v>66</v>
      </c>
      <c r="L117" s="345">
        <f t="shared" si="11"/>
        <v>120</v>
      </c>
      <c r="M117" s="347">
        <f t="shared" si="12"/>
        <v>1.8181818181818181</v>
      </c>
      <c r="N117" s="391"/>
      <c r="O117" s="366"/>
      <c r="P117" s="136">
        <v>0</v>
      </c>
      <c r="Q117" s="365">
        <f t="shared" si="13"/>
        <v>0</v>
      </c>
      <c r="R117" s="344">
        <f t="shared" si="14"/>
        <v>0</v>
      </c>
      <c r="S117" s="386" cm="1">
        <f t="array" ref="S117">_xlfn.IFS(E117="Air",R117,E117="Sea",M117,E117="Air+Sea",M117+R117)</f>
        <v>1.8181818181818181</v>
      </c>
      <c r="T117" s="116"/>
      <c r="U117" s="29"/>
    </row>
    <row r="118" spans="1:21" x14ac:dyDescent="0.25">
      <c r="A118" s="1072"/>
      <c r="B118" s="310"/>
      <c r="C118" s="613" t="s">
        <v>180</v>
      </c>
      <c r="D118" s="283" t="s">
        <v>734</v>
      </c>
      <c r="E118" s="283" t="s">
        <v>11</v>
      </c>
      <c r="F118" s="314">
        <v>10</v>
      </c>
      <c r="G118" s="343">
        <v>10</v>
      </c>
      <c r="H118" s="323"/>
      <c r="I118" s="410"/>
      <c r="J118" s="336">
        <v>3</v>
      </c>
      <c r="K118" s="345">
        <v>66</v>
      </c>
      <c r="L118" s="345">
        <f t="shared" si="11"/>
        <v>30</v>
      </c>
      <c r="M118" s="347">
        <f t="shared" si="12"/>
        <v>0.45454545454545453</v>
      </c>
      <c r="N118" s="391"/>
      <c r="O118" s="366"/>
      <c r="P118" s="136">
        <v>0</v>
      </c>
      <c r="Q118" s="365">
        <f t="shared" si="13"/>
        <v>0</v>
      </c>
      <c r="R118" s="344">
        <f t="shared" si="14"/>
        <v>0</v>
      </c>
      <c r="S118" s="409" cm="1">
        <f t="array" ref="S118">_xlfn.IFS(E118="Air",R118,E118="Sea",M118,E118="Air+Sea",M118+R118)</f>
        <v>0.45454545454545453</v>
      </c>
      <c r="T118" s="116"/>
      <c r="U118" s="29"/>
    </row>
    <row r="119" spans="1:21" x14ac:dyDescent="0.25">
      <c r="A119" s="1072"/>
      <c r="B119" s="310"/>
      <c r="C119" s="613" t="s">
        <v>180</v>
      </c>
      <c r="D119" s="283" t="s">
        <v>735</v>
      </c>
      <c r="E119" s="283" t="s">
        <v>11</v>
      </c>
      <c r="F119" s="314">
        <v>30</v>
      </c>
      <c r="G119" s="343">
        <v>30</v>
      </c>
      <c r="H119" s="323"/>
      <c r="I119" s="410"/>
      <c r="J119" s="336">
        <v>3</v>
      </c>
      <c r="K119" s="345">
        <v>66</v>
      </c>
      <c r="L119" s="345">
        <f t="shared" si="11"/>
        <v>90</v>
      </c>
      <c r="M119" s="347">
        <f t="shared" si="12"/>
        <v>1.3636363636363635</v>
      </c>
      <c r="N119" s="391"/>
      <c r="O119" s="366"/>
      <c r="P119" s="136">
        <v>0</v>
      </c>
      <c r="Q119" s="365">
        <f t="shared" si="13"/>
        <v>0</v>
      </c>
      <c r="R119" s="344">
        <f t="shared" si="14"/>
        <v>0</v>
      </c>
      <c r="S119" s="409" cm="1">
        <f t="array" ref="S119">_xlfn.IFS(E119="Air",R119,E119="Sea",M119,E119="Air+Sea",M119+R119)</f>
        <v>1.3636363636363635</v>
      </c>
      <c r="T119" s="116"/>
      <c r="U119" s="29"/>
    </row>
    <row r="120" spans="1:21" x14ac:dyDescent="0.25">
      <c r="A120" s="1072"/>
      <c r="B120" s="310"/>
      <c r="C120" s="613" t="s">
        <v>180</v>
      </c>
      <c r="D120" s="283" t="s">
        <v>736</v>
      </c>
      <c r="E120" s="283" t="s">
        <v>11</v>
      </c>
      <c r="F120" s="314">
        <v>5</v>
      </c>
      <c r="G120" s="343">
        <v>5</v>
      </c>
      <c r="H120" s="323"/>
      <c r="I120" s="410"/>
      <c r="J120" s="336">
        <v>3</v>
      </c>
      <c r="K120" s="345">
        <v>66</v>
      </c>
      <c r="L120" s="345">
        <f t="shared" si="11"/>
        <v>15</v>
      </c>
      <c r="M120" s="347">
        <f t="shared" si="12"/>
        <v>0.22727272727272727</v>
      </c>
      <c r="N120" s="391"/>
      <c r="O120" s="366"/>
      <c r="P120" s="136">
        <v>0</v>
      </c>
      <c r="Q120" s="365">
        <f t="shared" si="13"/>
        <v>0</v>
      </c>
      <c r="R120" s="344">
        <f t="shared" si="14"/>
        <v>0</v>
      </c>
      <c r="S120" s="409" cm="1">
        <f t="array" ref="S120">_xlfn.IFS(E120="Air",R120,E120="Sea",M120,E120="Air+Sea",M120+R120)</f>
        <v>0.22727272727272727</v>
      </c>
      <c r="T120" s="116"/>
      <c r="U120" s="29"/>
    </row>
    <row r="121" spans="1:21" ht="30" x14ac:dyDescent="0.25">
      <c r="A121" s="1072"/>
      <c r="B121" s="310"/>
      <c r="C121" s="613" t="s">
        <v>180</v>
      </c>
      <c r="D121" s="283" t="s">
        <v>737</v>
      </c>
      <c r="E121" s="283" t="s">
        <v>11</v>
      </c>
      <c r="F121" s="314">
        <v>10</v>
      </c>
      <c r="G121" s="343">
        <v>10</v>
      </c>
      <c r="H121" s="323"/>
      <c r="I121" s="410"/>
      <c r="J121" s="336">
        <v>3</v>
      </c>
      <c r="K121" s="345">
        <v>66</v>
      </c>
      <c r="L121" s="345">
        <f t="shared" si="11"/>
        <v>30</v>
      </c>
      <c r="M121" s="347">
        <f t="shared" si="12"/>
        <v>0.45454545454545453</v>
      </c>
      <c r="N121" s="391"/>
      <c r="O121" s="366"/>
      <c r="P121" s="136">
        <v>0</v>
      </c>
      <c r="Q121" s="365">
        <f t="shared" si="13"/>
        <v>0</v>
      </c>
      <c r="R121" s="344">
        <f t="shared" si="14"/>
        <v>0</v>
      </c>
      <c r="S121" s="409" cm="1">
        <f t="array" ref="S121">_xlfn.IFS(E121="Air",R121,E121="Sea",M121,E121="Air+Sea",M121+R121)</f>
        <v>0.45454545454545453</v>
      </c>
      <c r="T121" s="116"/>
      <c r="U121" s="29"/>
    </row>
    <row r="122" spans="1:21" ht="30" x14ac:dyDescent="0.25">
      <c r="A122" s="1072"/>
      <c r="B122" s="142" t="s">
        <v>467</v>
      </c>
      <c r="C122" s="318" t="s">
        <v>180</v>
      </c>
      <c r="D122" s="150" t="s">
        <v>240</v>
      </c>
      <c r="E122" s="150" t="s">
        <v>11</v>
      </c>
      <c r="F122" s="311"/>
      <c r="G122" s="224">
        <v>5</v>
      </c>
      <c r="H122" s="225"/>
      <c r="I122" s="390"/>
      <c r="J122" s="334">
        <v>3</v>
      </c>
      <c r="K122" s="124">
        <v>66</v>
      </c>
      <c r="L122" s="124">
        <f t="shared" si="11"/>
        <v>15</v>
      </c>
      <c r="M122" s="125">
        <f t="shared" si="12"/>
        <v>0.22727272727272727</v>
      </c>
      <c r="N122" s="391"/>
      <c r="O122" s="366"/>
      <c r="P122" s="136">
        <v>0</v>
      </c>
      <c r="Q122" s="365">
        <f t="shared" si="13"/>
        <v>0</v>
      </c>
      <c r="R122" s="344">
        <f t="shared" si="14"/>
        <v>0</v>
      </c>
      <c r="S122" s="386" cm="1">
        <f t="array" ref="S122">_xlfn.IFS(E122="Air",R122,E122="Sea",M122,E122="Air+Sea",M122+R122)</f>
        <v>0.22727272727272727</v>
      </c>
      <c r="T122" s="116"/>
      <c r="U122" s="29"/>
    </row>
    <row r="123" spans="1:21" ht="18" customHeight="1" x14ac:dyDescent="0.25">
      <c r="A123" s="1072"/>
      <c r="B123" s="142"/>
      <c r="C123" s="318" t="s">
        <v>180</v>
      </c>
      <c r="D123" s="150" t="s">
        <v>468</v>
      </c>
      <c r="E123" s="150" t="s">
        <v>11</v>
      </c>
      <c r="F123" s="311"/>
      <c r="G123" s="224">
        <v>25</v>
      </c>
      <c r="H123" s="225"/>
      <c r="I123" s="390"/>
      <c r="J123" s="334">
        <v>3</v>
      </c>
      <c r="K123" s="124">
        <v>66</v>
      </c>
      <c r="L123" s="124">
        <f t="shared" si="11"/>
        <v>75</v>
      </c>
      <c r="M123" s="125">
        <f t="shared" si="12"/>
        <v>1.1363636363636365</v>
      </c>
      <c r="N123" s="391"/>
      <c r="O123" s="366"/>
      <c r="P123" s="136">
        <v>0</v>
      </c>
      <c r="Q123" s="365">
        <f t="shared" si="13"/>
        <v>0</v>
      </c>
      <c r="R123" s="344">
        <f t="shared" si="14"/>
        <v>0</v>
      </c>
      <c r="S123" s="386" cm="1">
        <f t="array" ref="S123">_xlfn.IFS(E123="Air",R123,E123="Sea",M123,E123="Air+Sea",M123+R123)</f>
        <v>1.1363636363636365</v>
      </c>
      <c r="T123" s="116"/>
      <c r="U123" s="29"/>
    </row>
    <row r="124" spans="1:21" ht="15.75" customHeight="1" x14ac:dyDescent="0.25">
      <c r="A124" s="1072"/>
      <c r="B124" s="142"/>
      <c r="C124" s="318" t="s">
        <v>180</v>
      </c>
      <c r="D124" s="150" t="s">
        <v>469</v>
      </c>
      <c r="E124" s="150" t="s">
        <v>11</v>
      </c>
      <c r="F124" s="311"/>
      <c r="G124" s="224">
        <v>20</v>
      </c>
      <c r="H124" s="225"/>
      <c r="I124" s="390"/>
      <c r="J124" s="334">
        <v>3</v>
      </c>
      <c r="K124" s="124">
        <v>66</v>
      </c>
      <c r="L124" s="124">
        <f t="shared" si="11"/>
        <v>60</v>
      </c>
      <c r="M124" s="125">
        <f t="shared" si="12"/>
        <v>0.90909090909090906</v>
      </c>
      <c r="N124" s="391"/>
      <c r="O124" s="366"/>
      <c r="P124" s="136">
        <v>0</v>
      </c>
      <c r="Q124" s="365">
        <f t="shared" si="13"/>
        <v>0</v>
      </c>
      <c r="R124" s="344">
        <f t="shared" si="14"/>
        <v>0</v>
      </c>
      <c r="S124" s="386" cm="1">
        <f t="array" ref="S124">_xlfn.IFS(E124="Air",R124,E124="Sea",M124,E124="Air+Sea",M124+R124)</f>
        <v>0.90909090909090906</v>
      </c>
      <c r="T124" s="116"/>
      <c r="U124" s="29"/>
    </row>
    <row r="125" spans="1:21" ht="15.75" customHeight="1" x14ac:dyDescent="0.25">
      <c r="A125" s="1072"/>
      <c r="B125" s="531" t="s">
        <v>410</v>
      </c>
      <c r="C125" s="152" t="s">
        <v>399</v>
      </c>
      <c r="D125" s="144" t="s">
        <v>411</v>
      </c>
      <c r="E125" s="152" t="s">
        <v>11</v>
      </c>
      <c r="F125" s="311"/>
      <c r="G125" s="311">
        <v>120</v>
      </c>
      <c r="H125" s="225"/>
      <c r="I125" s="390"/>
      <c r="J125" s="156">
        <v>3</v>
      </c>
      <c r="K125" s="124">
        <v>66</v>
      </c>
      <c r="L125" s="124">
        <f t="shared" si="11"/>
        <v>360</v>
      </c>
      <c r="M125" s="125">
        <f t="shared" si="12"/>
        <v>5.4545454545454541</v>
      </c>
      <c r="N125" s="391"/>
      <c r="O125" s="366"/>
      <c r="P125" s="136">
        <v>0</v>
      </c>
      <c r="Q125" s="365">
        <f t="shared" si="13"/>
        <v>0</v>
      </c>
      <c r="R125" s="344">
        <f t="shared" si="14"/>
        <v>0</v>
      </c>
      <c r="S125" s="386" cm="1">
        <f t="array" ref="S125">_xlfn.IFS(E125="Air",R125,E125="Sea",M125,E125="Air+Sea",M125+R125)</f>
        <v>5.4545454545454541</v>
      </c>
      <c r="T125" s="116"/>
      <c r="U125" s="29"/>
    </row>
    <row r="126" spans="1:21" ht="15.75" customHeight="1" x14ac:dyDescent="0.25">
      <c r="A126" s="1072"/>
      <c r="B126" s="531" t="s">
        <v>412</v>
      </c>
      <c r="C126" s="152" t="s">
        <v>413</v>
      </c>
      <c r="D126" s="144" t="s">
        <v>414</v>
      </c>
      <c r="E126" s="152" t="s">
        <v>11</v>
      </c>
      <c r="F126" s="311"/>
      <c r="G126" s="311">
        <v>120</v>
      </c>
      <c r="H126" s="225"/>
      <c r="I126" s="390"/>
      <c r="J126" s="156">
        <v>3</v>
      </c>
      <c r="K126" s="124">
        <v>66</v>
      </c>
      <c r="L126" s="124">
        <f t="shared" si="11"/>
        <v>360</v>
      </c>
      <c r="M126" s="125">
        <f t="shared" si="12"/>
        <v>5.4545454545454541</v>
      </c>
      <c r="N126" s="391"/>
      <c r="O126" s="366"/>
      <c r="P126" s="136">
        <v>0</v>
      </c>
      <c r="Q126" s="365">
        <f t="shared" si="13"/>
        <v>0</v>
      </c>
      <c r="R126" s="344">
        <f t="shared" si="14"/>
        <v>0</v>
      </c>
      <c r="S126" s="386" cm="1">
        <f t="array" ref="S126">_xlfn.IFS(E126="Air",R126,E126="Sea",M126,E126="Air+Sea",M126+R126)</f>
        <v>5.4545454545454541</v>
      </c>
      <c r="T126" s="116"/>
      <c r="U126" s="29"/>
    </row>
    <row r="127" spans="1:21" x14ac:dyDescent="0.25">
      <c r="A127" s="1072"/>
      <c r="B127" s="303" t="s">
        <v>738</v>
      </c>
      <c r="C127" s="321" t="s">
        <v>180</v>
      </c>
      <c r="D127" s="285" t="s">
        <v>471</v>
      </c>
      <c r="E127" s="285"/>
      <c r="F127" s="321"/>
      <c r="G127" s="342">
        <v>45</v>
      </c>
      <c r="H127" s="322"/>
      <c r="I127" s="391"/>
      <c r="J127" s="335"/>
      <c r="K127" s="136">
        <v>66</v>
      </c>
      <c r="L127" s="136">
        <f t="shared" si="11"/>
        <v>0</v>
      </c>
      <c r="M127" s="344">
        <f t="shared" si="12"/>
        <v>0</v>
      </c>
      <c r="N127" s="391"/>
      <c r="O127" s="366"/>
      <c r="P127" s="136">
        <v>0</v>
      </c>
      <c r="Q127" s="365">
        <f t="shared" si="13"/>
        <v>0</v>
      </c>
      <c r="R127" s="344">
        <f t="shared" si="14"/>
        <v>0</v>
      </c>
      <c r="S127" s="387" t="e" cm="1">
        <f t="array" ref="S127">_xlfn.IFS(E127="Air",R127,E127="Sea",M127,E127="Air+Sea",M127+R127)</f>
        <v>#N/A</v>
      </c>
      <c r="T127" s="116"/>
      <c r="U127" s="29"/>
    </row>
    <row r="128" spans="1:21" x14ac:dyDescent="0.25">
      <c r="A128" s="1072"/>
      <c r="B128" s="303"/>
      <c r="C128" s="321" t="s">
        <v>180</v>
      </c>
      <c r="D128" s="285" t="s">
        <v>472</v>
      </c>
      <c r="E128" s="285"/>
      <c r="F128" s="321"/>
      <c r="G128" s="342">
        <v>60</v>
      </c>
      <c r="H128" s="322"/>
      <c r="I128" s="391"/>
      <c r="J128" s="335"/>
      <c r="K128" s="136">
        <v>66</v>
      </c>
      <c r="L128" s="136">
        <f t="shared" si="11"/>
        <v>0</v>
      </c>
      <c r="M128" s="344">
        <f t="shared" si="12"/>
        <v>0</v>
      </c>
      <c r="N128" s="391"/>
      <c r="O128" s="366"/>
      <c r="P128" s="136">
        <v>0</v>
      </c>
      <c r="Q128" s="365">
        <f t="shared" si="13"/>
        <v>0</v>
      </c>
      <c r="R128" s="344">
        <f t="shared" si="14"/>
        <v>0</v>
      </c>
      <c r="S128" s="387" t="e" cm="1">
        <f t="array" ref="S128">_xlfn.IFS(E128="Air",R128,E128="Sea",M128,E128="Air+Sea",M128+R128)</f>
        <v>#N/A</v>
      </c>
      <c r="T128" s="116"/>
      <c r="U128" s="29"/>
    </row>
    <row r="129" spans="1:21" x14ac:dyDescent="0.25">
      <c r="A129" s="1072"/>
      <c r="B129" s="310"/>
      <c r="C129" s="613" t="s">
        <v>180</v>
      </c>
      <c r="D129" s="283" t="s">
        <v>739</v>
      </c>
      <c r="E129" s="283" t="s">
        <v>11</v>
      </c>
      <c r="F129" s="314">
        <v>5</v>
      </c>
      <c r="G129" s="343">
        <v>5</v>
      </c>
      <c r="H129" s="323"/>
      <c r="I129" s="410"/>
      <c r="J129" s="336">
        <v>3</v>
      </c>
      <c r="K129" s="345">
        <v>66</v>
      </c>
      <c r="L129" s="345">
        <f t="shared" si="11"/>
        <v>15</v>
      </c>
      <c r="M129" s="347">
        <f t="shared" si="12"/>
        <v>0.22727272727272727</v>
      </c>
      <c r="N129" s="391"/>
      <c r="O129" s="366"/>
      <c r="P129" s="136">
        <v>0</v>
      </c>
      <c r="Q129" s="365">
        <f t="shared" si="13"/>
        <v>0</v>
      </c>
      <c r="R129" s="344">
        <f t="shared" si="14"/>
        <v>0</v>
      </c>
      <c r="S129" s="409" cm="1">
        <f t="array" ref="S129">_xlfn.IFS(E129="Air",R129,E129="Sea",M129,E129="Air+Sea",M129+R129)</f>
        <v>0.22727272727272727</v>
      </c>
      <c r="T129" s="116"/>
      <c r="U129" s="29"/>
    </row>
    <row r="130" spans="1:21" ht="30" x14ac:dyDescent="0.25">
      <c r="A130" s="1072"/>
      <c r="B130" s="310"/>
      <c r="C130" s="613" t="s">
        <v>180</v>
      </c>
      <c r="D130" s="283" t="s">
        <v>740</v>
      </c>
      <c r="E130" s="283" t="s">
        <v>11</v>
      </c>
      <c r="F130" s="314">
        <v>10</v>
      </c>
      <c r="G130" s="343">
        <v>10</v>
      </c>
      <c r="H130" s="323"/>
      <c r="I130" s="410"/>
      <c r="J130" s="336">
        <v>3</v>
      </c>
      <c r="K130" s="345">
        <v>66</v>
      </c>
      <c r="L130" s="345">
        <f t="shared" si="11"/>
        <v>30</v>
      </c>
      <c r="M130" s="347">
        <f t="shared" si="12"/>
        <v>0.45454545454545453</v>
      </c>
      <c r="N130" s="391"/>
      <c r="O130" s="366"/>
      <c r="P130" s="136">
        <v>0</v>
      </c>
      <c r="Q130" s="365">
        <f t="shared" si="13"/>
        <v>0</v>
      </c>
      <c r="R130" s="344">
        <f t="shared" si="14"/>
        <v>0</v>
      </c>
      <c r="S130" s="409" cm="1">
        <f t="array" ref="S130">_xlfn.IFS(E130="Air",R130,E130="Sea",M130,E130="Air+Sea",M130+R130)</f>
        <v>0.45454545454545453</v>
      </c>
      <c r="T130" s="116"/>
      <c r="U130" s="29"/>
    </row>
    <row r="131" spans="1:21" x14ac:dyDescent="0.25">
      <c r="A131" s="1072"/>
      <c r="B131" s="310"/>
      <c r="C131" s="613" t="s">
        <v>180</v>
      </c>
      <c r="D131" s="283" t="s">
        <v>741</v>
      </c>
      <c r="E131" s="283" t="s">
        <v>11</v>
      </c>
      <c r="F131" s="314">
        <v>35</v>
      </c>
      <c r="G131" s="343">
        <v>35</v>
      </c>
      <c r="H131" s="323"/>
      <c r="I131" s="410"/>
      <c r="J131" s="336">
        <v>3</v>
      </c>
      <c r="K131" s="345">
        <v>66</v>
      </c>
      <c r="L131" s="345">
        <f t="shared" si="11"/>
        <v>105</v>
      </c>
      <c r="M131" s="347">
        <f t="shared" si="12"/>
        <v>1.5909090909090908</v>
      </c>
      <c r="N131" s="391"/>
      <c r="O131" s="366"/>
      <c r="P131" s="136">
        <v>0</v>
      </c>
      <c r="Q131" s="365">
        <f t="shared" si="13"/>
        <v>0</v>
      </c>
      <c r="R131" s="344">
        <f t="shared" si="14"/>
        <v>0</v>
      </c>
      <c r="S131" s="409" cm="1">
        <f t="array" ref="S131">_xlfn.IFS(E131="Air",R131,E131="Sea",M131,E131="Air+Sea",M131+R131)</f>
        <v>1.5909090909090908</v>
      </c>
      <c r="T131" s="116"/>
      <c r="U131" s="29"/>
    </row>
    <row r="132" spans="1:21" ht="30" x14ac:dyDescent="0.25">
      <c r="A132" s="1072"/>
      <c r="B132" s="303" t="s">
        <v>473</v>
      </c>
      <c r="C132" s="321" t="s">
        <v>474</v>
      </c>
      <c r="D132" s="285" t="s">
        <v>475</v>
      </c>
      <c r="E132" s="285"/>
      <c r="F132" s="312"/>
      <c r="G132" s="342">
        <v>5</v>
      </c>
      <c r="H132" s="322"/>
      <c r="I132" s="391"/>
      <c r="J132" s="335"/>
      <c r="K132" s="136">
        <v>66</v>
      </c>
      <c r="L132" s="136">
        <f t="shared" si="11"/>
        <v>0</v>
      </c>
      <c r="M132" s="344">
        <f t="shared" si="12"/>
        <v>0</v>
      </c>
      <c r="N132" s="391"/>
      <c r="O132" s="366"/>
      <c r="P132" s="136">
        <v>0</v>
      </c>
      <c r="Q132" s="365">
        <f t="shared" si="13"/>
        <v>0</v>
      </c>
      <c r="R132" s="344">
        <f t="shared" si="14"/>
        <v>0</v>
      </c>
      <c r="S132" s="387" t="e" cm="1">
        <f t="array" ref="S132">_xlfn.IFS(E132="Air",R132,E132="Sea",M132,E132="Air+Sea",M132+R132)</f>
        <v>#N/A</v>
      </c>
      <c r="T132" s="116"/>
      <c r="U132" s="29"/>
    </row>
    <row r="133" spans="1:21" ht="18.75" customHeight="1" x14ac:dyDescent="0.25">
      <c r="A133" s="1072"/>
      <c r="B133" s="303"/>
      <c r="C133" s="321" t="s">
        <v>474</v>
      </c>
      <c r="D133" s="285" t="s">
        <v>476</v>
      </c>
      <c r="E133" s="285"/>
      <c r="F133" s="312"/>
      <c r="G133" s="342">
        <v>20</v>
      </c>
      <c r="H133" s="322"/>
      <c r="I133" s="391"/>
      <c r="J133" s="335"/>
      <c r="K133" s="136">
        <v>66</v>
      </c>
      <c r="L133" s="136">
        <f t="shared" si="11"/>
        <v>0</v>
      </c>
      <c r="M133" s="344">
        <f t="shared" si="12"/>
        <v>0</v>
      </c>
      <c r="N133" s="391"/>
      <c r="O133" s="366"/>
      <c r="P133" s="136">
        <v>0</v>
      </c>
      <c r="Q133" s="365">
        <f t="shared" si="13"/>
        <v>0</v>
      </c>
      <c r="R133" s="344">
        <f t="shared" si="14"/>
        <v>0</v>
      </c>
      <c r="S133" s="387" t="e" cm="1">
        <f t="array" ref="S133">_xlfn.IFS(E133="Air",R133,E133="Sea",M133,E133="Air+Sea",M133+R133)</f>
        <v>#N/A</v>
      </c>
      <c r="T133" s="116"/>
      <c r="U133" s="233"/>
    </row>
    <row r="134" spans="1:21" ht="18.75" customHeight="1" x14ac:dyDescent="0.25">
      <c r="A134" s="1072"/>
      <c r="B134" s="303"/>
      <c r="C134" s="321" t="s">
        <v>474</v>
      </c>
      <c r="D134" s="285" t="s">
        <v>477</v>
      </c>
      <c r="E134" s="285"/>
      <c r="F134" s="312"/>
      <c r="G134" s="342">
        <v>50</v>
      </c>
      <c r="H134" s="322"/>
      <c r="I134" s="391"/>
      <c r="J134" s="335"/>
      <c r="K134" s="136">
        <v>66</v>
      </c>
      <c r="L134" s="136">
        <f t="shared" si="11"/>
        <v>0</v>
      </c>
      <c r="M134" s="344">
        <f t="shared" si="12"/>
        <v>0</v>
      </c>
      <c r="N134" s="391"/>
      <c r="O134" s="366"/>
      <c r="P134" s="136">
        <v>0</v>
      </c>
      <c r="Q134" s="365">
        <f t="shared" si="13"/>
        <v>0</v>
      </c>
      <c r="R134" s="344">
        <f t="shared" si="14"/>
        <v>0</v>
      </c>
      <c r="S134" s="387" t="e" cm="1">
        <f t="array" ref="S134">_xlfn.IFS(E134="Air",R134,E134="Sea",M134,E134="Air+Sea",M134+R134)</f>
        <v>#N/A</v>
      </c>
      <c r="T134" s="116"/>
      <c r="U134" s="233"/>
    </row>
    <row r="135" spans="1:21" ht="36.75" customHeight="1" x14ac:dyDescent="0.25">
      <c r="A135" s="1072"/>
      <c r="B135" s="303"/>
      <c r="C135" s="321" t="s">
        <v>474</v>
      </c>
      <c r="D135" s="285" t="s">
        <v>478</v>
      </c>
      <c r="E135" s="285"/>
      <c r="F135" s="312"/>
      <c r="G135" s="342">
        <v>10</v>
      </c>
      <c r="H135" s="322"/>
      <c r="I135" s="391"/>
      <c r="J135" s="335"/>
      <c r="K135" s="136">
        <v>66</v>
      </c>
      <c r="L135" s="136">
        <f t="shared" si="11"/>
        <v>0</v>
      </c>
      <c r="M135" s="344">
        <f t="shared" si="12"/>
        <v>0</v>
      </c>
      <c r="N135" s="391"/>
      <c r="O135" s="366"/>
      <c r="P135" s="136">
        <v>0</v>
      </c>
      <c r="Q135" s="365">
        <f t="shared" si="13"/>
        <v>0</v>
      </c>
      <c r="R135" s="344">
        <f t="shared" si="14"/>
        <v>0</v>
      </c>
      <c r="S135" s="387" t="e" cm="1">
        <f t="array" ref="S135">_xlfn.IFS(E135="Air",R135,E135="Sea",M135,E135="Air+Sea",M135+R135)</f>
        <v>#N/A</v>
      </c>
      <c r="T135" s="196"/>
    </row>
    <row r="136" spans="1:21" x14ac:dyDescent="0.25">
      <c r="A136" s="1072"/>
      <c r="B136" s="303"/>
      <c r="C136" s="321" t="s">
        <v>474</v>
      </c>
      <c r="D136" s="285" t="s">
        <v>479</v>
      </c>
      <c r="E136" s="285"/>
      <c r="F136" s="312"/>
      <c r="G136" s="342">
        <v>50</v>
      </c>
      <c r="H136" s="322"/>
      <c r="I136" s="391"/>
      <c r="J136" s="335"/>
      <c r="K136" s="136">
        <v>66</v>
      </c>
      <c r="L136" s="136">
        <f t="shared" si="11"/>
        <v>0</v>
      </c>
      <c r="M136" s="344">
        <f t="shared" si="12"/>
        <v>0</v>
      </c>
      <c r="N136" s="391"/>
      <c r="O136" s="366"/>
      <c r="P136" s="136">
        <v>0</v>
      </c>
      <c r="Q136" s="365">
        <f t="shared" si="13"/>
        <v>0</v>
      </c>
      <c r="R136" s="344">
        <f t="shared" si="14"/>
        <v>0</v>
      </c>
      <c r="S136" s="387" t="e" cm="1">
        <f t="array" ref="S136">_xlfn.IFS(E136="Air",R136,E136="Sea",M136,E136="Air+Sea",M136+R136)</f>
        <v>#N/A</v>
      </c>
      <c r="T136" s="265"/>
    </row>
    <row r="137" spans="1:21" ht="15.75" thickBot="1" x14ac:dyDescent="0.3">
      <c r="A137" s="1073"/>
      <c r="B137" s="375"/>
      <c r="C137" s="376" t="s">
        <v>474</v>
      </c>
      <c r="D137" s="377" t="s">
        <v>480</v>
      </c>
      <c r="E137" s="377"/>
      <c r="F137" s="378"/>
      <c r="G137" s="379">
        <v>5</v>
      </c>
      <c r="H137" s="396"/>
      <c r="I137" s="392"/>
      <c r="J137" s="380"/>
      <c r="K137" s="245">
        <v>66</v>
      </c>
      <c r="L137" s="245">
        <f t="shared" si="11"/>
        <v>0</v>
      </c>
      <c r="M137" s="383">
        <f t="shared" si="12"/>
        <v>0</v>
      </c>
      <c r="N137" s="392"/>
      <c r="O137" s="382"/>
      <c r="P137" s="245">
        <v>0</v>
      </c>
      <c r="Q137" s="381">
        <f t="shared" si="13"/>
        <v>0</v>
      </c>
      <c r="R137" s="383">
        <f t="shared" si="14"/>
        <v>0</v>
      </c>
      <c r="S137" s="388" t="e" cm="1">
        <f t="array" ref="S137">_xlfn.IFS(E137="Air",R137,E137="Sea",M137,E137="Air+Sea",M137+R137)</f>
        <v>#N/A</v>
      </c>
    </row>
    <row r="138" spans="1:21" x14ac:dyDescent="0.25">
      <c r="A138" s="248"/>
      <c r="B138" s="233"/>
      <c r="C138" s="233"/>
      <c r="D138" s="233"/>
      <c r="E138" s="233"/>
      <c r="F138" s="233"/>
      <c r="H138" s="233"/>
      <c r="I138" s="249"/>
      <c r="K138" s="251"/>
      <c r="L138" s="251"/>
      <c r="M138" s="348"/>
      <c r="N138" s="249"/>
      <c r="O138" s="363"/>
      <c r="P138" s="251"/>
      <c r="Q138" s="364"/>
      <c r="R138" s="364"/>
      <c r="S138" s="352"/>
    </row>
    <row r="139" spans="1:21" ht="15.75" thickBot="1" x14ac:dyDescent="0.3">
      <c r="A139" s="258"/>
      <c r="B139" s="233"/>
      <c r="C139" s="233"/>
      <c r="D139" s="233"/>
      <c r="E139" s="233"/>
      <c r="F139" s="233"/>
      <c r="H139" s="233"/>
      <c r="I139" s="249"/>
      <c r="K139" s="251"/>
      <c r="L139" s="251"/>
      <c r="M139" s="348"/>
      <c r="N139" s="249"/>
      <c r="O139" s="337"/>
      <c r="P139" s="251"/>
      <c r="Q139" s="348"/>
      <c r="R139" s="348"/>
      <c r="S139" s="352"/>
      <c r="T139" s="268"/>
    </row>
    <row r="140" spans="1:21" ht="45" x14ac:dyDescent="0.25">
      <c r="A140" s="184"/>
      <c r="I140" s="191"/>
      <c r="J140" s="192" t="s">
        <v>481</v>
      </c>
      <c r="K140" s="193">
        <f>IF([2]Booking_SGN!$B$2="SGN",INDEX([2]!volume,MATCH($I$11,[2]!customer,0),MATCH([2]Booking_SGN!$C$3,[2]!week,0)),0)</f>
        <v>40</v>
      </c>
      <c r="L140" s="193">
        <f>SUM(L79:L139)</f>
        <v>12513</v>
      </c>
      <c r="M140" s="193">
        <f>SUM(M79:M139)</f>
        <v>103.66666666666667</v>
      </c>
      <c r="N140" s="191"/>
      <c r="O140" s="192" t="s">
        <v>481</v>
      </c>
      <c r="P140" s="193">
        <f>IF([2]Booking_SGN!$B$2="SGN",INDEX([2]!volume,MATCH($N$11,[2]!customer,0),MATCH([2]Booking_SGN!$C$3,[2]!week,0)),0)</f>
        <v>0</v>
      </c>
      <c r="Q140" s="193">
        <f>SUM(Q79:Q139)</f>
        <v>148</v>
      </c>
      <c r="R140" s="193">
        <f>SUM(R79:R139)</f>
        <v>0</v>
      </c>
      <c r="S140" s="261">
        <f>R140+M140</f>
        <v>103.66666666666667</v>
      </c>
      <c r="T140" s="265"/>
    </row>
    <row r="141" spans="1:21" ht="15.75" thickBot="1" x14ac:dyDescent="0.3">
      <c r="B141" s="185"/>
      <c r="I141" s="191"/>
      <c r="J141" s="197" t="s">
        <v>430</v>
      </c>
      <c r="K141" s="198"/>
      <c r="L141" s="198"/>
      <c r="M141" s="263">
        <f>M140*K140/40/3600</f>
        <v>2.8796296296296299E-2</v>
      </c>
      <c r="N141" s="191"/>
      <c r="O141" s="197" t="s">
        <v>430</v>
      </c>
      <c r="P141" s="263"/>
      <c r="Q141" s="263"/>
      <c r="R141" s="269">
        <f>R140*P140/40/3600</f>
        <v>0</v>
      </c>
      <c r="S141" s="264">
        <f>R141+M141</f>
        <v>2.8796296296296299E-2</v>
      </c>
    </row>
    <row r="142" spans="1:21" x14ac:dyDescent="0.25">
      <c r="B142" s="185"/>
      <c r="I142" s="191"/>
      <c r="J142" s="266"/>
      <c r="N142" s="191"/>
      <c r="O142" s="266"/>
      <c r="R142" s="267"/>
      <c r="S142" s="267"/>
    </row>
    <row r="143" spans="1:21" ht="15.75" thickBot="1" x14ac:dyDescent="0.3">
      <c r="B143" s="185"/>
      <c r="I143" s="191"/>
      <c r="J143" s="266"/>
      <c r="N143" s="191"/>
      <c r="O143" s="266"/>
      <c r="R143" s="267"/>
      <c r="S143" s="267"/>
    </row>
    <row r="144" spans="1:21" ht="45" x14ac:dyDescent="0.25">
      <c r="B144" s="185"/>
      <c r="I144" s="191"/>
      <c r="J144" s="192" t="s">
        <v>482</v>
      </c>
      <c r="K144" s="193">
        <f>IF([2]Booking_SGN!$B$2="SGN",INDEX([2]!volume,MATCH($I$11,[2]!customer,0),MATCH([2]Booking_SGN!$C$3,[2]!week,0)),0)</f>
        <v>40</v>
      </c>
      <c r="L144" s="193">
        <f>L140+L76</f>
        <v>60861.75</v>
      </c>
      <c r="M144" s="193">
        <f>M140+M76</f>
        <v>377.54924242424244</v>
      </c>
      <c r="N144" s="191"/>
      <c r="O144" s="192" t="s">
        <v>482</v>
      </c>
      <c r="P144" s="193">
        <f>IF([2]Booking_SGN!$B$2="SGN",INDEX([2]!volume,MATCH($N$11,[2]!customer,0),MATCH([2]Booking_SGN!$C$3,[2]!week,0)),0)</f>
        <v>0</v>
      </c>
      <c r="Q144" s="193">
        <f>Q140+Q76</f>
        <v>283</v>
      </c>
      <c r="R144" s="193">
        <f>R140+R76</f>
        <v>0</v>
      </c>
      <c r="S144" s="261">
        <f>R144+M144</f>
        <v>377.54924242424244</v>
      </c>
    </row>
    <row r="145" spans="2:19" ht="15.75" thickBot="1" x14ac:dyDescent="0.3">
      <c r="B145" s="185"/>
      <c r="I145" s="191"/>
      <c r="J145" s="197" t="s">
        <v>483</v>
      </c>
      <c r="K145" s="198"/>
      <c r="L145" s="198"/>
      <c r="M145" s="263">
        <f>M141+M77</f>
        <v>0.10487478956228957</v>
      </c>
      <c r="N145" s="191"/>
      <c r="O145" s="197" t="s">
        <v>483</v>
      </c>
      <c r="P145" s="198"/>
      <c r="Q145" s="198"/>
      <c r="R145" s="263">
        <f>R141+R77</f>
        <v>0</v>
      </c>
      <c r="S145" s="264">
        <f>R145+M145</f>
        <v>0.10487478956228957</v>
      </c>
    </row>
    <row r="146" spans="2:19" ht="15.75" thickBot="1" x14ac:dyDescent="0.3">
      <c r="I146" s="191"/>
      <c r="J146" s="266"/>
      <c r="N146" s="191"/>
      <c r="O146" s="266"/>
      <c r="R146" s="267"/>
      <c r="S146" s="267"/>
    </row>
    <row r="147" spans="2:19" x14ac:dyDescent="0.25">
      <c r="I147" s="191"/>
      <c r="J147" s="270" t="s">
        <v>484</v>
      </c>
      <c r="K147" s="271"/>
      <c r="L147" s="272"/>
      <c r="M147" s="272"/>
      <c r="N147" s="191"/>
      <c r="O147" s="270" t="s">
        <v>484</v>
      </c>
      <c r="P147" s="271"/>
      <c r="Q147" s="272"/>
      <c r="R147" s="273"/>
      <c r="S147" s="267"/>
    </row>
    <row r="148" spans="2:19" ht="15.75" thickBot="1" x14ac:dyDescent="0.3">
      <c r="I148" s="191"/>
      <c r="J148" s="274" t="s">
        <v>485</v>
      </c>
      <c r="K148" s="275"/>
      <c r="L148" s="276"/>
      <c r="M148" s="276"/>
      <c r="N148" s="191"/>
      <c r="O148" s="274" t="s">
        <v>485</v>
      </c>
      <c r="P148" s="275"/>
      <c r="Q148" s="276"/>
      <c r="R148" s="277"/>
      <c r="S148" s="204"/>
    </row>
    <row r="149" spans="2:19" ht="15.75" thickBot="1" x14ac:dyDescent="0.3">
      <c r="B149" s="59"/>
      <c r="C149" s="59"/>
      <c r="D149" s="59"/>
      <c r="I149" s="202"/>
      <c r="J149" s="203"/>
      <c r="K149" s="198"/>
      <c r="L149" s="198"/>
      <c r="M149" s="198"/>
      <c r="N149" s="202"/>
      <c r="O149" s="203"/>
      <c r="P149" s="198"/>
      <c r="Q149" s="198"/>
      <c r="R149" s="204"/>
      <c r="S149" s="278"/>
    </row>
  </sheetData>
  <sheetProtection algorithmName="SHA-512" hashValue="CZ0wBPyWkupAEJ8sorVHNoj9uqzHfwrb34YDAJCWGTnlo89GhPyWv6u+2y3DdLDFj998XmdYtAXYh/rA/7+3yg==" saltValue="MttDE7/cwVlHQsBj9oeLlg==" spinCount="100000" sheet="1" objects="1" scenarios="1" insertRows="0" sort="0" autoFilter="0"/>
  <autoFilter ref="A12:U137" xr:uid="{00000000-0009-0000-0000-000003000000}"/>
  <mergeCells count="21">
    <mergeCell ref="A10:S10"/>
    <mergeCell ref="I11:M11"/>
    <mergeCell ref="N11:R11"/>
    <mergeCell ref="A13:A25"/>
    <mergeCell ref="B14:B18"/>
    <mergeCell ref="B20:B21"/>
    <mergeCell ref="B22:B23"/>
    <mergeCell ref="B24:B25"/>
    <mergeCell ref="B41:B42"/>
    <mergeCell ref="B43:B44"/>
    <mergeCell ref="B85:B86"/>
    <mergeCell ref="B49:B50"/>
    <mergeCell ref="A53:A56"/>
    <mergeCell ref="B56:B57"/>
    <mergeCell ref="A26:A41"/>
    <mergeCell ref="B32:B33"/>
    <mergeCell ref="B36:B37"/>
    <mergeCell ref="B38:B39"/>
    <mergeCell ref="A57:A74"/>
    <mergeCell ref="A79:A137"/>
    <mergeCell ref="A42:A52"/>
  </mergeCells>
  <conditionalFormatting sqref="I13:I25 I27:I28 I30:I34 I36:I39 I41:I47">
    <cfRule type="notContainsBlanks" dxfId="33" priority="6">
      <formula>LEN(TRIM(I13))&gt;0</formula>
    </cfRule>
  </conditionalFormatting>
  <conditionalFormatting sqref="N13:N139 I49:I139">
    <cfRule type="notContainsBlanks" dxfId="32" priority="1">
      <formula>LEN(TRIM(I13))&gt;0</formula>
    </cfRule>
  </conditionalFormatting>
  <dataValidations count="5">
    <dataValidation type="list" allowBlank="1" showInputMessage="1" showErrorMessage="1" sqref="C150:C1048576 C11 C146 C139:C140" xr:uid="{63134F14-4CBE-4AAE-81FC-6ADFA7F54505}">
      <formula1>"Reporting, APLL BK, Carrier BK, VOY, SPR/BOH, CLP, MBL, DN, Vendor, Email, Call, Shipment, BA, SAP &amp; GFF PO, Bill, COO, Times, Container, SI, BL"</formula1>
    </dataValidation>
    <dataValidation type="list" allowBlank="1" showInputMessage="1" showErrorMessage="1" sqref="B5:B8 C142:C145" xr:uid="{10C329C2-0AB6-4333-94D5-32FE08244A57}">
      <formula1>"Reporting, APLL BK, Carrier BK, VOY, SPR/BOH, CLP, MBL, DN, Vendor, Email, Call, Shipment, BA, SAP &amp; GFF PO, Bill, COO, Times"</formula1>
    </dataValidation>
    <dataValidation type="list" allowBlank="1" showInputMessage="1" showErrorMessage="1" sqref="D5:E8 F142:F146 E11:E1048576" xr:uid="{C7E6A140-B405-4FB4-BB13-FF2798EC8E8F}">
      <formula1>"Air,Sea,Air+Sea"</formula1>
    </dataValidation>
    <dataValidation type="list" allowBlank="1" showInputMessage="1" showErrorMessage="1" sqref="C82:C138 C12:C79" xr:uid="{F3082C50-A1DF-419C-B4E1-AB82F81C5731}">
      <formula1>"Reporting, APLL BK, Carrier BK, VOY, SPR/BOH, CLP, MBL, DN, Vendor, Email, Call, Shipment, BA, SAP &amp; GFF PO, Bill, COO, Times, Container, SI, BL, FCR, PO"</formula1>
    </dataValidation>
    <dataValidation type="list" allowBlank="1" showInputMessage="1" showErrorMessage="1" sqref="C80:C83" xr:uid="{A47923F2-4B1C-400D-8840-CEDBF85DE113}">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68552-FF2C-49DA-AF80-DFF88928F704}">
  <sheetPr codeName="Sheet34">
    <tabColor rgb="FF92D050"/>
  </sheetPr>
  <dimension ref="A1:U144"/>
  <sheetViews>
    <sheetView showGridLines="0" topLeftCell="A23" zoomScale="55" zoomScaleNormal="55" workbookViewId="0">
      <selection activeCell="Q85" sqref="Q85"/>
    </sheetView>
  </sheetViews>
  <sheetFormatPr defaultColWidth="9.140625" defaultRowHeight="15" x14ac:dyDescent="0.25"/>
  <cols>
    <col min="1" max="1" width="15.5703125" style="262" customWidth="1"/>
    <col min="2" max="2" width="28.71093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28515625" style="250" customWidth="1"/>
    <col min="16" max="16" width="22.7109375" style="69" customWidth="1"/>
    <col min="17" max="17" width="34" style="69" customWidth="1"/>
    <col min="18" max="19" width="24.85546875" style="69" customWidth="1"/>
    <col min="20"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x14ac:dyDescent="0.25">
      <c r="A4" s="70" t="s">
        <v>339</v>
      </c>
      <c r="B4" s="52"/>
      <c r="C4" s="52" t="s">
        <v>340</v>
      </c>
      <c r="D4" s="52"/>
      <c r="E4" s="52" t="s">
        <v>341</v>
      </c>
      <c r="F4" s="52" t="s">
        <v>342</v>
      </c>
      <c r="G4" s="72"/>
      <c r="H4" s="73"/>
      <c r="I4" s="74"/>
      <c r="J4" s="69"/>
      <c r="K4" s="69"/>
      <c r="L4" s="69"/>
      <c r="M4" s="69"/>
      <c r="N4" s="68"/>
      <c r="O4" s="69"/>
      <c r="P4" s="69"/>
      <c r="Q4" s="69"/>
      <c r="R4" s="69"/>
      <c r="S4" s="69"/>
    </row>
    <row r="5" spans="1:21" s="58" customFormat="1" x14ac:dyDescent="0.25">
      <c r="A5" s="75"/>
      <c r="B5" s="76"/>
      <c r="C5" s="53" t="s">
        <v>343</v>
      </c>
      <c r="D5" s="53"/>
      <c r="E5" s="53"/>
      <c r="F5" s="53" t="s">
        <v>344</v>
      </c>
      <c r="G5" s="67"/>
      <c r="I5" s="78"/>
      <c r="J5" s="69"/>
      <c r="K5" s="69"/>
      <c r="L5" s="69"/>
      <c r="M5" s="69"/>
      <c r="N5" s="68"/>
      <c r="O5" s="69"/>
      <c r="P5" s="69"/>
      <c r="Q5" s="69"/>
      <c r="R5" s="69"/>
      <c r="S5" s="69"/>
    </row>
    <row r="6" spans="1:21" s="58" customFormat="1" x14ac:dyDescent="0.25">
      <c r="A6" s="75"/>
      <c r="B6" s="79"/>
      <c r="C6" s="53" t="s">
        <v>345</v>
      </c>
      <c r="D6" s="53"/>
      <c r="E6" s="53"/>
      <c r="F6" s="53" t="s">
        <v>346</v>
      </c>
      <c r="G6" s="67"/>
      <c r="I6" s="78"/>
      <c r="J6" s="69"/>
      <c r="K6" s="69"/>
      <c r="L6" s="69"/>
      <c r="M6" s="69"/>
      <c r="N6" s="68"/>
      <c r="O6" s="69"/>
      <c r="P6" s="69"/>
      <c r="Q6" s="69"/>
      <c r="R6" s="69"/>
      <c r="S6" s="69"/>
    </row>
    <row r="7" spans="1:21" s="58" customFormat="1" x14ac:dyDescent="0.25">
      <c r="A7" s="75"/>
      <c r="B7" s="80"/>
      <c r="C7" s="53" t="s">
        <v>347</v>
      </c>
      <c r="D7" s="53"/>
      <c r="E7" s="53"/>
      <c r="F7" s="53" t="s">
        <v>348</v>
      </c>
      <c r="G7" s="67"/>
      <c r="I7" s="78"/>
      <c r="J7" s="69"/>
      <c r="K7" s="69"/>
      <c r="L7" s="69"/>
      <c r="M7" s="69"/>
      <c r="N7" s="68"/>
      <c r="O7" s="69"/>
      <c r="P7" s="69"/>
      <c r="Q7" s="69"/>
      <c r="R7" s="69"/>
      <c r="S7" s="69"/>
    </row>
    <row r="8" spans="1:21" s="58" customFormat="1" ht="15.75" thickBot="1" x14ac:dyDescent="0.3">
      <c r="A8" s="81"/>
      <c r="B8" s="82"/>
      <c r="C8" s="54" t="s">
        <v>349</v>
      </c>
      <c r="D8" s="54"/>
      <c r="E8" s="54"/>
      <c r="F8" s="54" t="s">
        <v>674</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22</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HORBAC - Sea</v>
      </c>
      <c r="J11" s="1029"/>
      <c r="K11" s="1029"/>
      <c r="L11" s="1029"/>
      <c r="M11" s="1030"/>
      <c r="N11" s="1028" t="str">
        <f>_xlfn.CONCAT($A$10," ","-"," ","Air")</f>
        <v>HORBAC - Air</v>
      </c>
      <c r="O11" s="1029"/>
      <c r="P11" s="1029"/>
      <c r="Q11" s="1029"/>
      <c r="R11" s="1030"/>
      <c r="S11" s="89" t="s">
        <v>352</v>
      </c>
      <c r="T11" s="53"/>
    </row>
    <row r="12" spans="1:21" s="58" customFormat="1" ht="15.75" thickBot="1" x14ac:dyDescent="0.3">
      <c r="A12" s="591" t="s">
        <v>353</v>
      </c>
      <c r="B12" s="592" t="s">
        <v>354</v>
      </c>
      <c r="C12" s="593" t="s">
        <v>355</v>
      </c>
      <c r="D12" s="488" t="s">
        <v>356</v>
      </c>
      <c r="E12" s="488" t="s">
        <v>357</v>
      </c>
      <c r="F12" s="488" t="s">
        <v>358</v>
      </c>
      <c r="G12" s="490" t="s">
        <v>359</v>
      </c>
      <c r="H12" s="491"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20" t="s">
        <v>366</v>
      </c>
      <c r="B13" s="291" t="s">
        <v>112</v>
      </c>
      <c r="C13" s="397" t="s">
        <v>308</v>
      </c>
      <c r="D13" s="397" t="s">
        <v>114</v>
      </c>
      <c r="E13" s="397"/>
      <c r="F13" s="397"/>
      <c r="G13" s="398">
        <v>155</v>
      </c>
      <c r="H13" s="290"/>
      <c r="I13" s="134"/>
      <c r="J13" s="399">
        <v>5</v>
      </c>
      <c r="K13" s="353">
        <v>10</v>
      </c>
      <c r="L13" s="353">
        <f t="shared" ref="L13" si="0">IF(C13="APLL BK",G13,G13*J13)</f>
        <v>775</v>
      </c>
      <c r="M13" s="360">
        <f>IFERROR(IF(OR(E13="Sea",E13="Air+Sea"),IF(C13="APLL BK",G13*IF(I13="",1,I13),L13/K13*IF(I13="",1,I13)),0),0)</f>
        <v>0</v>
      </c>
      <c r="N13" s="400"/>
      <c r="O13" s="148"/>
      <c r="P13" s="353">
        <v>0</v>
      </c>
      <c r="Q13" s="138">
        <f t="shared" ref="Q13" si="1">IF(C13="APLL BK",G13,G13*O13)</f>
        <v>0</v>
      </c>
      <c r="R13" s="360">
        <f>IFERROR(IF(OR(E13="Air",E13="Air+Sea"),IF(C13="APLL BK",G13*IF(N13="",1,N13),Q13/P13*IF(N13="",1,N13)),0),0)</f>
        <v>0</v>
      </c>
      <c r="S13" s="220" t="e" cm="1">
        <f t="array" ref="S13">_xlfn.IFS(E13="Air",R13,E13="Sea",M13,E13="Air+Sea",M13+R13)</f>
        <v>#N/A</v>
      </c>
    </row>
    <row r="14" spans="1:21" x14ac:dyDescent="0.25">
      <c r="A14" s="1021"/>
      <c r="B14" s="1031" t="s">
        <v>367</v>
      </c>
      <c r="C14" s="120" t="s">
        <v>308</v>
      </c>
      <c r="D14" s="120" t="s">
        <v>368</v>
      </c>
      <c r="E14" s="120" t="s">
        <v>11</v>
      </c>
      <c r="F14" s="120"/>
      <c r="G14" s="121">
        <v>75</v>
      </c>
      <c r="H14" s="232"/>
      <c r="I14" s="289"/>
      <c r="J14" s="331">
        <v>5</v>
      </c>
      <c r="K14" s="124">
        <v>10</v>
      </c>
      <c r="L14" s="124">
        <f t="shared" ref="L14:L77" si="2">IF(C14="APLL BK",G14,G14*J14)</f>
        <v>375</v>
      </c>
      <c r="M14" s="125">
        <f t="shared" ref="M14:M77" si="3">IFERROR(IF(OR(E14="Sea",E14="Air+Sea"),IF(C14="APLL BK",G14*IF(I14="",1,I14),L14/K14*IF(I14="",1,I14)),0),0)</f>
        <v>37.5</v>
      </c>
      <c r="N14" s="134"/>
      <c r="O14" s="148"/>
      <c r="P14" s="136">
        <v>0</v>
      </c>
      <c r="Q14" s="138">
        <f t="shared" ref="Q14:Q77" si="4">IF(C14="APLL BK",G14,G14*O14)</f>
        <v>0</v>
      </c>
      <c r="R14" s="344">
        <f t="shared" ref="R14:R77" si="5">IFERROR(IF(OR(E14="Air",E14="Air+Sea"),IF(C14="APLL BK",G14*IF(N14="",1,N14),Q14/P14*IF(N14="",1,N14)),0),0)</f>
        <v>0</v>
      </c>
      <c r="S14" s="126" cm="1">
        <f t="array" ref="S14">_xlfn.IFS(E14="Air",R14,E14="Sea",M14,E14="Air+Sea",M14+R14)</f>
        <v>37.5</v>
      </c>
    </row>
    <row r="15" spans="1:21" x14ac:dyDescent="0.25">
      <c r="A15" s="1021"/>
      <c r="B15" s="1032"/>
      <c r="C15" s="120" t="s">
        <v>308</v>
      </c>
      <c r="D15" s="120" t="s">
        <v>369</v>
      </c>
      <c r="E15" s="120" t="s">
        <v>11</v>
      </c>
      <c r="F15" s="120"/>
      <c r="G15" s="121">
        <v>90</v>
      </c>
      <c r="H15" s="232"/>
      <c r="I15" s="289"/>
      <c r="J15" s="331">
        <v>5</v>
      </c>
      <c r="K15" s="124">
        <v>10</v>
      </c>
      <c r="L15" s="124">
        <f t="shared" si="2"/>
        <v>450</v>
      </c>
      <c r="M15" s="125">
        <f t="shared" si="3"/>
        <v>45</v>
      </c>
      <c r="N15" s="134"/>
      <c r="O15" s="148"/>
      <c r="P15" s="136">
        <v>0</v>
      </c>
      <c r="Q15" s="138">
        <f t="shared" si="4"/>
        <v>0</v>
      </c>
      <c r="R15" s="344">
        <f t="shared" si="5"/>
        <v>0</v>
      </c>
      <c r="S15" s="126" cm="1">
        <f t="array" ref="S15">_xlfn.IFS(E15="Air",R15,E15="Sea",M15,E15="Air+Sea",M15+R15)</f>
        <v>45</v>
      </c>
    </row>
    <row r="16" spans="1:21" x14ac:dyDescent="0.25">
      <c r="A16" s="1021"/>
      <c r="B16" s="1032"/>
      <c r="C16" s="131" t="s">
        <v>487</v>
      </c>
      <c r="D16" s="131" t="s">
        <v>370</v>
      </c>
      <c r="E16" s="131"/>
      <c r="F16" s="131"/>
      <c r="G16" s="132"/>
      <c r="H16" s="133"/>
      <c r="I16" s="134"/>
      <c r="J16" s="135"/>
      <c r="K16" s="136">
        <v>10</v>
      </c>
      <c r="L16" s="136">
        <f t="shared" si="2"/>
        <v>0</v>
      </c>
      <c r="M16" s="137">
        <f t="shared" si="3"/>
        <v>0</v>
      </c>
      <c r="N16" s="134"/>
      <c r="O16" s="135"/>
      <c r="P16" s="136">
        <v>0</v>
      </c>
      <c r="Q16" s="138">
        <f t="shared" si="4"/>
        <v>0</v>
      </c>
      <c r="R16" s="139">
        <f t="shared" si="5"/>
        <v>0</v>
      </c>
      <c r="S16" s="140" t="e" cm="1">
        <f t="array" ref="S16">_xlfn.IFS(E16="Air",R16,E16="Sea",M16,E16="Air+Sea",M16+R16)</f>
        <v>#N/A</v>
      </c>
    </row>
    <row r="17" spans="1:19" x14ac:dyDescent="0.25">
      <c r="A17" s="1021"/>
      <c r="B17" s="1032"/>
      <c r="C17" s="120" t="s">
        <v>308</v>
      </c>
      <c r="D17" s="120" t="s">
        <v>371</v>
      </c>
      <c r="E17" s="120" t="s">
        <v>11</v>
      </c>
      <c r="F17" s="120"/>
      <c r="G17" s="121">
        <v>105</v>
      </c>
      <c r="H17" s="232"/>
      <c r="I17" s="289"/>
      <c r="J17" s="331">
        <v>2</v>
      </c>
      <c r="K17" s="124">
        <v>10</v>
      </c>
      <c r="L17" s="124">
        <f t="shared" si="2"/>
        <v>210</v>
      </c>
      <c r="M17" s="125">
        <f t="shared" si="3"/>
        <v>21</v>
      </c>
      <c r="N17" s="134"/>
      <c r="O17" s="148"/>
      <c r="P17" s="136">
        <v>0</v>
      </c>
      <c r="Q17" s="138">
        <f t="shared" si="4"/>
        <v>0</v>
      </c>
      <c r="R17" s="344">
        <f t="shared" si="5"/>
        <v>0</v>
      </c>
      <c r="S17" s="126" cm="1">
        <f t="array" ref="S17">_xlfn.IFS(E17="Air",R17,E17="Sea",M17,E17="Air+Sea",M17+R17)</f>
        <v>21</v>
      </c>
    </row>
    <row r="18" spans="1:19" x14ac:dyDescent="0.25">
      <c r="A18" s="1021"/>
      <c r="B18" s="1033"/>
      <c r="C18" s="120" t="s">
        <v>150</v>
      </c>
      <c r="D18" s="120" t="s">
        <v>372</v>
      </c>
      <c r="E18" s="120" t="s">
        <v>11</v>
      </c>
      <c r="F18" s="120"/>
      <c r="G18" s="121">
        <v>60</v>
      </c>
      <c r="H18" s="232"/>
      <c r="I18" s="289">
        <v>0.1</v>
      </c>
      <c r="J18" s="331">
        <v>2</v>
      </c>
      <c r="K18" s="124">
        <v>10</v>
      </c>
      <c r="L18" s="124">
        <f t="shared" si="2"/>
        <v>60</v>
      </c>
      <c r="M18" s="125">
        <f t="shared" si="3"/>
        <v>6</v>
      </c>
      <c r="N18" s="134"/>
      <c r="O18" s="148"/>
      <c r="P18" s="136">
        <v>0</v>
      </c>
      <c r="Q18" s="138">
        <f t="shared" si="4"/>
        <v>60</v>
      </c>
      <c r="R18" s="344">
        <f t="shared" si="5"/>
        <v>0</v>
      </c>
      <c r="S18" s="126" cm="1">
        <f t="array" ref="S18">_xlfn.IFS(E18="Air",R18,E18="Sea",M18,E18="Air+Sea",M18+R18)</f>
        <v>6</v>
      </c>
    </row>
    <row r="19" spans="1:19" x14ac:dyDescent="0.25">
      <c r="A19" s="1021"/>
      <c r="B19" s="118" t="s">
        <v>123</v>
      </c>
      <c r="C19" s="120" t="s">
        <v>308</v>
      </c>
      <c r="D19" s="127" t="s">
        <v>124</v>
      </c>
      <c r="E19" s="120" t="s">
        <v>11</v>
      </c>
      <c r="F19" s="120"/>
      <c r="G19" s="121">
        <v>180</v>
      </c>
      <c r="H19" s="232"/>
      <c r="I19" s="289"/>
      <c r="J19" s="331">
        <v>1</v>
      </c>
      <c r="K19" s="124">
        <v>10</v>
      </c>
      <c r="L19" s="124">
        <f t="shared" si="2"/>
        <v>180</v>
      </c>
      <c r="M19" s="125">
        <f t="shared" si="3"/>
        <v>18</v>
      </c>
      <c r="N19" s="134"/>
      <c r="O19" s="148"/>
      <c r="P19" s="136">
        <v>0</v>
      </c>
      <c r="Q19" s="138">
        <f t="shared" si="4"/>
        <v>0</v>
      </c>
      <c r="R19" s="344">
        <f t="shared" si="5"/>
        <v>0</v>
      </c>
      <c r="S19" s="126" cm="1">
        <f t="array" ref="S19">_xlfn.IFS(E19="Air",R19,E19="Sea",M19,E19="Air+Sea",M19+R19)</f>
        <v>18</v>
      </c>
    </row>
    <row r="20" spans="1:19" x14ac:dyDescent="0.25">
      <c r="A20" s="1021"/>
      <c r="B20" s="128" t="s">
        <v>131</v>
      </c>
      <c r="C20" s="120" t="s">
        <v>132</v>
      </c>
      <c r="D20" s="127" t="s">
        <v>133</v>
      </c>
      <c r="E20" s="120" t="s">
        <v>11</v>
      </c>
      <c r="F20" s="120"/>
      <c r="G20" s="121">
        <v>200</v>
      </c>
      <c r="H20" s="232"/>
      <c r="I20" s="289"/>
      <c r="J20" s="331">
        <v>2</v>
      </c>
      <c r="K20" s="124">
        <v>10</v>
      </c>
      <c r="L20" s="124">
        <f t="shared" si="2"/>
        <v>400</v>
      </c>
      <c r="M20" s="125">
        <f t="shared" si="3"/>
        <v>40</v>
      </c>
      <c r="N20" s="134"/>
      <c r="O20" s="148"/>
      <c r="P20" s="136">
        <v>0</v>
      </c>
      <c r="Q20" s="138">
        <f t="shared" si="4"/>
        <v>0</v>
      </c>
      <c r="R20" s="344">
        <f t="shared" si="5"/>
        <v>0</v>
      </c>
      <c r="S20" s="126" cm="1">
        <f t="array" ref="S20">_xlfn.IFS(E20="Air",R20,E20="Sea",M20,E20="Air+Sea",M20+R20)</f>
        <v>40</v>
      </c>
    </row>
    <row r="21" spans="1:19" x14ac:dyDescent="0.25">
      <c r="A21" s="1021"/>
      <c r="B21" s="130" t="s">
        <v>141</v>
      </c>
      <c r="C21" s="131" t="s">
        <v>373</v>
      </c>
      <c r="D21" s="131" t="s">
        <v>374</v>
      </c>
      <c r="E21" s="131"/>
      <c r="F21" s="131"/>
      <c r="G21" s="132"/>
      <c r="H21" s="133"/>
      <c r="I21" s="134"/>
      <c r="J21" s="135"/>
      <c r="K21" s="136">
        <v>10</v>
      </c>
      <c r="L21" s="136">
        <f t="shared" si="2"/>
        <v>0</v>
      </c>
      <c r="M21" s="137">
        <f t="shared" si="3"/>
        <v>0</v>
      </c>
      <c r="N21" s="134"/>
      <c r="O21" s="135"/>
      <c r="P21" s="136">
        <v>0</v>
      </c>
      <c r="Q21" s="138">
        <f t="shared" si="4"/>
        <v>0</v>
      </c>
      <c r="R21" s="139">
        <f t="shared" si="5"/>
        <v>0</v>
      </c>
      <c r="S21" s="140" t="e" cm="1">
        <f t="array" ref="S21">_xlfn.IFS(E21="Air",R21,E21="Sea",M21,E21="Air+Sea",M21+R21)</f>
        <v>#N/A</v>
      </c>
    </row>
    <row r="22" spans="1:19" x14ac:dyDescent="0.25">
      <c r="A22" s="1021"/>
      <c r="B22" s="130"/>
      <c r="C22" s="131" t="s">
        <v>373</v>
      </c>
      <c r="D22" s="131" t="s">
        <v>143</v>
      </c>
      <c r="E22" s="131"/>
      <c r="F22" s="131"/>
      <c r="G22" s="132"/>
      <c r="H22" s="133"/>
      <c r="I22" s="134"/>
      <c r="J22" s="135"/>
      <c r="K22" s="136">
        <v>10</v>
      </c>
      <c r="L22" s="136">
        <f t="shared" si="2"/>
        <v>0</v>
      </c>
      <c r="M22" s="137">
        <f t="shared" si="3"/>
        <v>0</v>
      </c>
      <c r="N22" s="134"/>
      <c r="O22" s="135"/>
      <c r="P22" s="136">
        <v>0</v>
      </c>
      <c r="Q22" s="138">
        <f t="shared" si="4"/>
        <v>0</v>
      </c>
      <c r="R22" s="139">
        <f t="shared" si="5"/>
        <v>0</v>
      </c>
      <c r="S22" s="140" t="e" cm="1">
        <f t="array" ref="S22">_xlfn.IFS(E22="Air",R22,E22="Sea",M22,E22="Air+Sea",M22+R22)</f>
        <v>#N/A</v>
      </c>
    </row>
    <row r="23" spans="1:19" x14ac:dyDescent="0.25">
      <c r="A23" s="1021"/>
      <c r="B23" s="130" t="s">
        <v>149</v>
      </c>
      <c r="C23" s="131" t="s">
        <v>150</v>
      </c>
      <c r="D23" s="131" t="s">
        <v>375</v>
      </c>
      <c r="E23" s="131"/>
      <c r="F23" s="131"/>
      <c r="G23" s="132"/>
      <c r="H23" s="133"/>
      <c r="I23" s="134"/>
      <c r="J23" s="135"/>
      <c r="K23" s="136">
        <v>10</v>
      </c>
      <c r="L23" s="136">
        <f t="shared" si="2"/>
        <v>0</v>
      </c>
      <c r="M23" s="137">
        <f t="shared" si="3"/>
        <v>0</v>
      </c>
      <c r="N23" s="134"/>
      <c r="O23" s="135"/>
      <c r="P23" s="136">
        <v>0</v>
      </c>
      <c r="Q23" s="138">
        <f t="shared" si="4"/>
        <v>0</v>
      </c>
      <c r="R23" s="139">
        <f t="shared" si="5"/>
        <v>0</v>
      </c>
      <c r="S23" s="140" t="e" cm="1">
        <f t="array" ref="S23">_xlfn.IFS(E23="Air",R23,E23="Sea",M23,E23="Air+Sea",M23+R23)</f>
        <v>#N/A</v>
      </c>
    </row>
    <row r="24" spans="1:19" x14ac:dyDescent="0.25">
      <c r="A24" s="1021"/>
      <c r="B24" s="130"/>
      <c r="C24" s="131" t="s">
        <v>150</v>
      </c>
      <c r="D24" s="131" t="s">
        <v>151</v>
      </c>
      <c r="E24" s="131"/>
      <c r="F24" s="131"/>
      <c r="G24" s="132"/>
      <c r="H24" s="133"/>
      <c r="I24" s="134"/>
      <c r="J24" s="135"/>
      <c r="K24" s="136">
        <v>10</v>
      </c>
      <c r="L24" s="136">
        <f t="shared" si="2"/>
        <v>0</v>
      </c>
      <c r="M24" s="137">
        <f t="shared" si="3"/>
        <v>0</v>
      </c>
      <c r="N24" s="134"/>
      <c r="O24" s="135"/>
      <c r="P24" s="136">
        <v>0</v>
      </c>
      <c r="Q24" s="138">
        <f t="shared" si="4"/>
        <v>0</v>
      </c>
      <c r="R24" s="139">
        <f t="shared" si="5"/>
        <v>0</v>
      </c>
      <c r="S24" s="140" t="e" cm="1">
        <f t="array" ref="S24">_xlfn.IFS(E24="Air",R24,E24="Sea",M24,E24="Air+Sea",M24+R24)</f>
        <v>#N/A</v>
      </c>
    </row>
    <row r="25" spans="1:19" ht="15.75" thickBot="1" x14ac:dyDescent="0.3">
      <c r="A25" s="1022"/>
      <c r="B25" s="130" t="s">
        <v>376</v>
      </c>
      <c r="C25" s="131"/>
      <c r="D25" s="131"/>
      <c r="E25" s="131"/>
      <c r="F25" s="131"/>
      <c r="G25" s="132"/>
      <c r="H25" s="133"/>
      <c r="I25" s="134"/>
      <c r="J25" s="135"/>
      <c r="K25" s="136">
        <v>10</v>
      </c>
      <c r="L25" s="136">
        <f t="shared" si="2"/>
        <v>0</v>
      </c>
      <c r="M25" s="137">
        <f t="shared" si="3"/>
        <v>0</v>
      </c>
      <c r="N25" s="134"/>
      <c r="O25" s="135"/>
      <c r="P25" s="136">
        <v>0</v>
      </c>
      <c r="Q25" s="138">
        <f t="shared" si="4"/>
        <v>0</v>
      </c>
      <c r="R25" s="139">
        <f t="shared" si="5"/>
        <v>0</v>
      </c>
      <c r="S25" s="140" t="e" cm="1">
        <f t="array" ref="S25">_xlfn.IFS(E25="Air",R25,E25="Sea",M25,E25="Air+Sea",M25+R25)</f>
        <v>#N/A</v>
      </c>
    </row>
    <row r="26" spans="1:19" ht="25.5" customHeight="1" x14ac:dyDescent="0.25">
      <c r="A26" s="1020" t="s">
        <v>377</v>
      </c>
      <c r="B26" s="128" t="s">
        <v>155</v>
      </c>
      <c r="C26" s="120" t="s">
        <v>308</v>
      </c>
      <c r="D26" s="127" t="s">
        <v>156</v>
      </c>
      <c r="E26" s="120" t="s">
        <v>11</v>
      </c>
      <c r="F26" s="120"/>
      <c r="G26" s="121">
        <v>120</v>
      </c>
      <c r="H26" s="232"/>
      <c r="I26" s="293"/>
      <c r="J26" s="331">
        <v>2</v>
      </c>
      <c r="K26" s="124">
        <v>10</v>
      </c>
      <c r="L26" s="124">
        <f t="shared" si="2"/>
        <v>240</v>
      </c>
      <c r="M26" s="125">
        <f t="shared" si="3"/>
        <v>24</v>
      </c>
      <c r="N26" s="415"/>
      <c r="O26" s="148"/>
      <c r="P26" s="136">
        <v>0</v>
      </c>
      <c r="Q26" s="138">
        <f t="shared" si="4"/>
        <v>0</v>
      </c>
      <c r="R26" s="344">
        <f t="shared" si="5"/>
        <v>0</v>
      </c>
      <c r="S26" s="126" cm="1">
        <f t="array" ref="S26">_xlfn.IFS(E26="Air",R26,E26="Sea",M26,E26="Air+Sea",M26+R26)</f>
        <v>24</v>
      </c>
    </row>
    <row r="27" spans="1:19" x14ac:dyDescent="0.25">
      <c r="A27" s="1021"/>
      <c r="B27" s="142" t="s">
        <v>378</v>
      </c>
      <c r="C27" s="150" t="s">
        <v>308</v>
      </c>
      <c r="D27" s="144" t="s">
        <v>164</v>
      </c>
      <c r="E27" s="120" t="s">
        <v>11</v>
      </c>
      <c r="F27" s="150"/>
      <c r="G27" s="145">
        <v>60</v>
      </c>
      <c r="H27" s="232"/>
      <c r="I27" s="295">
        <v>0.1</v>
      </c>
      <c r="J27" s="331">
        <v>2</v>
      </c>
      <c r="K27" s="124">
        <v>10</v>
      </c>
      <c r="L27" s="124">
        <f t="shared" si="2"/>
        <v>120</v>
      </c>
      <c r="M27" s="125">
        <f t="shared" si="3"/>
        <v>1.2000000000000002</v>
      </c>
      <c r="N27" s="416"/>
      <c r="O27" s="148"/>
      <c r="P27" s="136">
        <v>0</v>
      </c>
      <c r="Q27" s="138">
        <f t="shared" si="4"/>
        <v>0</v>
      </c>
      <c r="R27" s="344">
        <f t="shared" si="5"/>
        <v>0</v>
      </c>
      <c r="S27" s="126" cm="1">
        <f t="array" ref="S27">_xlfn.IFS(E27="Air",R27,E27="Sea",M27,E27="Air+Sea",M27+R27)</f>
        <v>1.2000000000000002</v>
      </c>
    </row>
    <row r="28" spans="1:19" x14ac:dyDescent="0.25">
      <c r="A28" s="1021"/>
      <c r="B28" s="130" t="s">
        <v>379</v>
      </c>
      <c r="C28" s="131" t="s">
        <v>380</v>
      </c>
      <c r="D28" s="131" t="s">
        <v>381</v>
      </c>
      <c r="E28" s="131"/>
      <c r="F28" s="131"/>
      <c r="G28" s="132"/>
      <c r="H28" s="133"/>
      <c r="I28" s="134"/>
      <c r="J28" s="147"/>
      <c r="K28" s="136">
        <v>10</v>
      </c>
      <c r="L28" s="136">
        <f t="shared" si="2"/>
        <v>0</v>
      </c>
      <c r="M28" s="137">
        <f t="shared" si="3"/>
        <v>0</v>
      </c>
      <c r="N28" s="134"/>
      <c r="O28" s="148"/>
      <c r="P28" s="136">
        <v>0</v>
      </c>
      <c r="Q28" s="138">
        <f t="shared" si="4"/>
        <v>0</v>
      </c>
      <c r="R28" s="139">
        <f t="shared" si="5"/>
        <v>0</v>
      </c>
      <c r="S28" s="140" t="e" cm="1">
        <f t="array" ref="S28">_xlfn.IFS(E28="Air",R28,E28="Sea",M28,E28="Air+Sea",M28+R28)</f>
        <v>#N/A</v>
      </c>
    </row>
    <row r="29" spans="1:19" ht="14.25" customHeight="1" x14ac:dyDescent="0.25">
      <c r="A29" s="1021"/>
      <c r="B29" s="142" t="s">
        <v>170</v>
      </c>
      <c r="C29" s="150" t="s">
        <v>382</v>
      </c>
      <c r="D29" s="144" t="s">
        <v>173</v>
      </c>
      <c r="E29" s="150" t="s">
        <v>11</v>
      </c>
      <c r="F29" s="150"/>
      <c r="G29" s="145">
        <v>195</v>
      </c>
      <c r="H29" s="232"/>
      <c r="I29" s="297"/>
      <c r="J29" s="331">
        <v>5</v>
      </c>
      <c r="K29" s="124">
        <v>10</v>
      </c>
      <c r="L29" s="124">
        <f t="shared" si="2"/>
        <v>975</v>
      </c>
      <c r="M29" s="125">
        <f t="shared" si="3"/>
        <v>97.5</v>
      </c>
      <c r="N29" s="298"/>
      <c r="O29" s="148"/>
      <c r="P29" s="136">
        <v>0</v>
      </c>
      <c r="Q29" s="138">
        <f t="shared" si="4"/>
        <v>0</v>
      </c>
      <c r="R29" s="344">
        <f t="shared" si="5"/>
        <v>0</v>
      </c>
      <c r="S29" s="126" cm="1">
        <f t="array" ref="S29">_xlfn.IFS(E29="Air",R29,E29="Sea",M29,E29="Air+Sea",M29+R29)</f>
        <v>97.5</v>
      </c>
    </row>
    <row r="30" spans="1:19" ht="18" customHeight="1" x14ac:dyDescent="0.25">
      <c r="A30" s="1021"/>
      <c r="B30" s="142" t="s">
        <v>179</v>
      </c>
      <c r="C30" s="150" t="s">
        <v>180</v>
      </c>
      <c r="D30" s="144" t="s">
        <v>182</v>
      </c>
      <c r="E30" s="150" t="s">
        <v>11</v>
      </c>
      <c r="F30" s="150"/>
      <c r="G30" s="145">
        <v>70</v>
      </c>
      <c r="H30" s="232"/>
      <c r="I30" s="297"/>
      <c r="J30" s="331">
        <v>5</v>
      </c>
      <c r="K30" s="124">
        <v>10</v>
      </c>
      <c r="L30" s="124">
        <f t="shared" si="2"/>
        <v>350</v>
      </c>
      <c r="M30" s="125">
        <f t="shared" si="3"/>
        <v>35</v>
      </c>
      <c r="N30" s="298"/>
      <c r="O30" s="148"/>
      <c r="P30" s="136">
        <v>0</v>
      </c>
      <c r="Q30" s="138">
        <f t="shared" si="4"/>
        <v>0</v>
      </c>
      <c r="R30" s="344">
        <f t="shared" si="5"/>
        <v>0</v>
      </c>
      <c r="S30" s="126" cm="1">
        <f t="array" ref="S30">_xlfn.IFS(E30="Air",R30,E30="Sea",M30,E30="Air+Sea",M30+R30)</f>
        <v>35</v>
      </c>
    </row>
    <row r="31" spans="1:19" x14ac:dyDescent="0.25">
      <c r="A31" s="1021"/>
      <c r="B31" s="1023" t="s">
        <v>187</v>
      </c>
      <c r="C31" s="150" t="s">
        <v>150</v>
      </c>
      <c r="D31" s="120" t="s">
        <v>383</v>
      </c>
      <c r="E31" s="150" t="s">
        <v>11</v>
      </c>
      <c r="F31" s="150"/>
      <c r="G31" s="145">
        <v>20</v>
      </c>
      <c r="H31" s="232"/>
      <c r="I31" s="297">
        <v>0.1</v>
      </c>
      <c r="J31" s="331"/>
      <c r="K31" s="124">
        <v>10</v>
      </c>
      <c r="L31" s="124">
        <f t="shared" si="2"/>
        <v>20</v>
      </c>
      <c r="M31" s="125">
        <f t="shared" si="3"/>
        <v>2</v>
      </c>
      <c r="N31" s="298"/>
      <c r="O31" s="148"/>
      <c r="P31" s="136">
        <v>0</v>
      </c>
      <c r="Q31" s="138">
        <f t="shared" si="4"/>
        <v>20</v>
      </c>
      <c r="R31" s="344">
        <f t="shared" si="5"/>
        <v>0</v>
      </c>
      <c r="S31" s="126" cm="1">
        <f t="array" ref="S31">_xlfn.IFS(E31="Air",R31,E31="Sea",M31,E31="Air+Sea",M31+R31)</f>
        <v>2</v>
      </c>
    </row>
    <row r="32" spans="1:19" x14ac:dyDescent="0.25">
      <c r="A32" s="1021"/>
      <c r="B32" s="1024"/>
      <c r="C32" s="150" t="s">
        <v>150</v>
      </c>
      <c r="D32" s="144" t="s">
        <v>188</v>
      </c>
      <c r="E32" s="150" t="s">
        <v>11</v>
      </c>
      <c r="F32" s="150">
        <v>30</v>
      </c>
      <c r="G32" s="145">
        <v>40</v>
      </c>
      <c r="H32" s="232"/>
      <c r="I32" s="297">
        <v>0.1</v>
      </c>
      <c r="J32" s="331"/>
      <c r="K32" s="124">
        <v>10</v>
      </c>
      <c r="L32" s="124">
        <f t="shared" si="2"/>
        <v>40</v>
      </c>
      <c r="M32" s="125">
        <f t="shared" si="3"/>
        <v>4</v>
      </c>
      <c r="N32" s="298"/>
      <c r="O32" s="148"/>
      <c r="P32" s="136">
        <v>0</v>
      </c>
      <c r="Q32" s="138">
        <f t="shared" si="4"/>
        <v>40</v>
      </c>
      <c r="R32" s="344">
        <f t="shared" si="5"/>
        <v>0</v>
      </c>
      <c r="S32" s="126" cm="1">
        <f t="array" ref="S32">_xlfn.IFS(E32="Air",R32,E32="Sea",M32,E32="Air+Sea",M32+R32)</f>
        <v>4</v>
      </c>
    </row>
    <row r="33" spans="1:19" x14ac:dyDescent="0.25">
      <c r="A33" s="1021"/>
      <c r="B33" s="142" t="s">
        <v>191</v>
      </c>
      <c r="C33" s="150" t="s">
        <v>180</v>
      </c>
      <c r="D33" s="144" t="s">
        <v>192</v>
      </c>
      <c r="E33" s="150" t="s">
        <v>11</v>
      </c>
      <c r="F33" s="150"/>
      <c r="G33" s="145">
        <v>175</v>
      </c>
      <c r="H33" s="232"/>
      <c r="I33" s="297"/>
      <c r="J33" s="331">
        <v>5</v>
      </c>
      <c r="K33" s="124">
        <v>10</v>
      </c>
      <c r="L33" s="124">
        <f t="shared" si="2"/>
        <v>875</v>
      </c>
      <c r="M33" s="125">
        <f t="shared" si="3"/>
        <v>87.5</v>
      </c>
      <c r="N33" s="298"/>
      <c r="O33" s="148"/>
      <c r="P33" s="136">
        <v>0</v>
      </c>
      <c r="Q33" s="138">
        <f t="shared" si="4"/>
        <v>0</v>
      </c>
      <c r="R33" s="344">
        <f t="shared" si="5"/>
        <v>0</v>
      </c>
      <c r="S33" s="126" cm="1">
        <f t="array" ref="S33">_xlfn.IFS(E33="Air",R33,E33="Sea",M33,E33="Air+Sea",M33+R33)</f>
        <v>87.5</v>
      </c>
    </row>
    <row r="34" spans="1:19" x14ac:dyDescent="0.25">
      <c r="A34" s="1021"/>
      <c r="B34" s="130" t="s">
        <v>384</v>
      </c>
      <c r="C34" s="131" t="s">
        <v>385</v>
      </c>
      <c r="D34" s="131" t="s">
        <v>381</v>
      </c>
      <c r="E34" s="131"/>
      <c r="F34" s="131"/>
      <c r="G34" s="132"/>
      <c r="H34" s="133"/>
      <c r="I34" s="134"/>
      <c r="J34" s="147"/>
      <c r="K34" s="136">
        <v>10</v>
      </c>
      <c r="L34" s="136">
        <f t="shared" si="2"/>
        <v>0</v>
      </c>
      <c r="M34" s="137">
        <f t="shared" si="3"/>
        <v>0</v>
      </c>
      <c r="N34" s="134"/>
      <c r="O34" s="148"/>
      <c r="P34" s="136">
        <v>0</v>
      </c>
      <c r="Q34" s="138">
        <f t="shared" si="4"/>
        <v>0</v>
      </c>
      <c r="R34" s="139">
        <f t="shared" si="5"/>
        <v>0</v>
      </c>
      <c r="S34" s="140" t="e" cm="1">
        <f t="array" ref="S34">_xlfn.IFS(E34="Air",R34,E34="Sea",M34,E34="Air+Sea",M34+R34)</f>
        <v>#N/A</v>
      </c>
    </row>
    <row r="35" spans="1:19" x14ac:dyDescent="0.25">
      <c r="A35" s="1021"/>
      <c r="B35" s="1023" t="s">
        <v>386</v>
      </c>
      <c r="C35" s="150" t="s">
        <v>382</v>
      </c>
      <c r="D35" s="150" t="s">
        <v>387</v>
      </c>
      <c r="E35" s="150" t="s">
        <v>11</v>
      </c>
      <c r="F35" s="150"/>
      <c r="G35" s="145">
        <v>30</v>
      </c>
      <c r="H35" s="232"/>
      <c r="I35" s="297"/>
      <c r="J35" s="331">
        <v>5</v>
      </c>
      <c r="K35" s="124">
        <v>10</v>
      </c>
      <c r="L35" s="124">
        <f t="shared" si="2"/>
        <v>150</v>
      </c>
      <c r="M35" s="125">
        <f t="shared" si="3"/>
        <v>15</v>
      </c>
      <c r="N35" s="298"/>
      <c r="O35" s="148"/>
      <c r="P35" s="136">
        <v>0</v>
      </c>
      <c r="Q35" s="138">
        <f t="shared" si="4"/>
        <v>0</v>
      </c>
      <c r="R35" s="344">
        <f t="shared" si="5"/>
        <v>0</v>
      </c>
      <c r="S35" s="126" cm="1">
        <f t="array" ref="S35">_xlfn.IFS(E35="Air",R35,E35="Sea",M35,E35="Air+Sea",M35+R35)</f>
        <v>15</v>
      </c>
    </row>
    <row r="36" spans="1:19" x14ac:dyDescent="0.25">
      <c r="A36" s="1021"/>
      <c r="B36" s="1024"/>
      <c r="C36" s="150" t="s">
        <v>382</v>
      </c>
      <c r="D36" s="144" t="s">
        <v>202</v>
      </c>
      <c r="E36" s="150" t="s">
        <v>11</v>
      </c>
      <c r="F36" s="150"/>
      <c r="G36" s="145">
        <v>100</v>
      </c>
      <c r="H36" s="232"/>
      <c r="I36" s="297"/>
      <c r="J36" s="331">
        <v>5</v>
      </c>
      <c r="K36" s="124">
        <v>10</v>
      </c>
      <c r="L36" s="124">
        <f t="shared" si="2"/>
        <v>500</v>
      </c>
      <c r="M36" s="125">
        <f t="shared" si="3"/>
        <v>50</v>
      </c>
      <c r="N36" s="298"/>
      <c r="O36" s="148"/>
      <c r="P36" s="136">
        <v>0</v>
      </c>
      <c r="Q36" s="138">
        <f t="shared" si="4"/>
        <v>0</v>
      </c>
      <c r="R36" s="344">
        <f t="shared" si="5"/>
        <v>0</v>
      </c>
      <c r="S36" s="126" cm="1">
        <f t="array" ref="S36">_xlfn.IFS(E36="Air",R36,E36="Sea",M36,E36="Air+Sea",M36+R36)</f>
        <v>50</v>
      </c>
    </row>
    <row r="37" spans="1:19" x14ac:dyDescent="0.25">
      <c r="A37" s="1021"/>
      <c r="B37" s="130" t="s">
        <v>205</v>
      </c>
      <c r="C37" s="131" t="s">
        <v>388</v>
      </c>
      <c r="D37" s="131" t="s">
        <v>387</v>
      </c>
      <c r="E37" s="131"/>
      <c r="F37" s="131"/>
      <c r="G37" s="132"/>
      <c r="H37" s="133"/>
      <c r="I37" s="134"/>
      <c r="J37" s="147"/>
      <c r="K37" s="136">
        <v>10</v>
      </c>
      <c r="L37" s="136">
        <f t="shared" si="2"/>
        <v>0</v>
      </c>
      <c r="M37" s="137">
        <f t="shared" si="3"/>
        <v>0</v>
      </c>
      <c r="N37" s="134"/>
      <c r="O37" s="148"/>
      <c r="P37" s="136">
        <v>0</v>
      </c>
      <c r="Q37" s="138">
        <f t="shared" si="4"/>
        <v>0</v>
      </c>
      <c r="R37" s="139">
        <f t="shared" si="5"/>
        <v>0</v>
      </c>
      <c r="S37" s="140" t="e" cm="1">
        <f t="array" ref="S37">_xlfn.IFS(E37="Air",R37,E37="Sea",M37,E37="Air+Sea",M37+R37)</f>
        <v>#N/A</v>
      </c>
    </row>
    <row r="38" spans="1:19" x14ac:dyDescent="0.25">
      <c r="A38" s="1021"/>
      <c r="B38" s="130"/>
      <c r="C38" s="131" t="s">
        <v>388</v>
      </c>
      <c r="D38" s="131" t="s">
        <v>208</v>
      </c>
      <c r="E38" s="131"/>
      <c r="F38" s="131"/>
      <c r="G38" s="132"/>
      <c r="H38" s="133"/>
      <c r="I38" s="134"/>
      <c r="J38" s="147"/>
      <c r="K38" s="136">
        <v>10</v>
      </c>
      <c r="L38" s="136">
        <f t="shared" si="2"/>
        <v>0</v>
      </c>
      <c r="M38" s="137">
        <f t="shared" si="3"/>
        <v>0</v>
      </c>
      <c r="N38" s="134"/>
      <c r="O38" s="148"/>
      <c r="P38" s="136">
        <v>0</v>
      </c>
      <c r="Q38" s="138">
        <f t="shared" si="4"/>
        <v>0</v>
      </c>
      <c r="R38" s="139">
        <f t="shared" si="5"/>
        <v>0</v>
      </c>
      <c r="S38" s="140" t="e" cm="1">
        <f t="array" ref="S38">_xlfn.IFS(E38="Air",R38,E38="Sea",M38,E38="Air+Sea",M38+R38)</f>
        <v>#N/A</v>
      </c>
    </row>
    <row r="39" spans="1:19" x14ac:dyDescent="0.25">
      <c r="A39" s="1021"/>
      <c r="B39" s="130" t="s">
        <v>376</v>
      </c>
      <c r="C39" s="131"/>
      <c r="D39" s="131"/>
      <c r="E39" s="131"/>
      <c r="F39" s="131"/>
      <c r="G39" s="132"/>
      <c r="H39" s="133"/>
      <c r="I39" s="134"/>
      <c r="J39" s="147"/>
      <c r="K39" s="136">
        <v>10</v>
      </c>
      <c r="L39" s="136">
        <f t="shared" si="2"/>
        <v>0</v>
      </c>
      <c r="M39" s="137">
        <f t="shared" si="3"/>
        <v>0</v>
      </c>
      <c r="N39" s="134"/>
      <c r="O39" s="148"/>
      <c r="P39" s="136">
        <v>0</v>
      </c>
      <c r="Q39" s="138">
        <f t="shared" si="4"/>
        <v>0</v>
      </c>
      <c r="R39" s="139">
        <f t="shared" si="5"/>
        <v>0</v>
      </c>
      <c r="S39" s="140" t="e" cm="1">
        <f t="array" ref="S39">_xlfn.IFS(E39="Air",R39,E39="Sea",M39,E39="Air+Sea",M39+R39)</f>
        <v>#N/A</v>
      </c>
    </row>
    <row r="40" spans="1:19" x14ac:dyDescent="0.25">
      <c r="A40" s="1021"/>
      <c r="B40" s="1023" t="s">
        <v>213</v>
      </c>
      <c r="C40" s="150" t="s">
        <v>180</v>
      </c>
      <c r="D40" s="150" t="s">
        <v>389</v>
      </c>
      <c r="E40" s="150" t="s">
        <v>11</v>
      </c>
      <c r="F40" s="150"/>
      <c r="G40" s="145">
        <v>25</v>
      </c>
      <c r="H40" s="232"/>
      <c r="I40" s="297"/>
      <c r="J40" s="331">
        <v>5</v>
      </c>
      <c r="K40" s="124">
        <v>10</v>
      </c>
      <c r="L40" s="124">
        <f t="shared" si="2"/>
        <v>125</v>
      </c>
      <c r="M40" s="125">
        <f t="shared" si="3"/>
        <v>12.5</v>
      </c>
      <c r="N40" s="298"/>
      <c r="O40" s="148"/>
      <c r="P40" s="136">
        <v>0</v>
      </c>
      <c r="Q40" s="138">
        <f t="shared" si="4"/>
        <v>0</v>
      </c>
      <c r="R40" s="344">
        <f t="shared" si="5"/>
        <v>0</v>
      </c>
      <c r="S40" s="126" cm="1">
        <f t="array" ref="S40">_xlfn.IFS(E40="Air",R40,E40="Sea",M40,E40="Air+Sea",M40+R40)</f>
        <v>12.5</v>
      </c>
    </row>
    <row r="41" spans="1:19" ht="15.75" thickBot="1" x14ac:dyDescent="0.3">
      <c r="A41" s="1022"/>
      <c r="B41" s="1024"/>
      <c r="C41" s="150" t="s">
        <v>180</v>
      </c>
      <c r="D41" s="144" t="s">
        <v>214</v>
      </c>
      <c r="E41" s="150" t="s">
        <v>11</v>
      </c>
      <c r="F41" s="150"/>
      <c r="G41" s="145">
        <v>375</v>
      </c>
      <c r="H41" s="232"/>
      <c r="I41" s="297"/>
      <c r="J41" s="331">
        <v>5</v>
      </c>
      <c r="K41" s="124">
        <v>10</v>
      </c>
      <c r="L41" s="124">
        <f t="shared" si="2"/>
        <v>1875</v>
      </c>
      <c r="M41" s="125">
        <f t="shared" si="3"/>
        <v>187.5</v>
      </c>
      <c r="N41" s="298"/>
      <c r="O41" s="148"/>
      <c r="P41" s="136">
        <v>0</v>
      </c>
      <c r="Q41" s="138">
        <f t="shared" si="4"/>
        <v>0</v>
      </c>
      <c r="R41" s="344">
        <f t="shared" si="5"/>
        <v>0</v>
      </c>
      <c r="S41" s="126" cm="1">
        <f t="array" ref="S41">_xlfn.IFS(E41="Air",R41,E41="Sea",M41,E41="Air+Sea",M41+R41)</f>
        <v>187.5</v>
      </c>
    </row>
    <row r="42" spans="1:19" ht="38.25" customHeight="1" x14ac:dyDescent="0.25">
      <c r="A42" s="1020" t="s">
        <v>390</v>
      </c>
      <c r="B42" s="128" t="s">
        <v>221</v>
      </c>
      <c r="C42" s="120" t="s">
        <v>222</v>
      </c>
      <c r="D42" s="127" t="s">
        <v>221</v>
      </c>
      <c r="E42" s="150" t="s">
        <v>11</v>
      </c>
      <c r="F42" s="120"/>
      <c r="G42" s="121">
        <v>120</v>
      </c>
      <c r="H42" s="232"/>
      <c r="I42" s="289"/>
      <c r="J42" s="331">
        <v>5</v>
      </c>
      <c r="K42" s="124">
        <v>10</v>
      </c>
      <c r="L42" s="124">
        <f t="shared" si="2"/>
        <v>600</v>
      </c>
      <c r="M42" s="125">
        <f t="shared" si="3"/>
        <v>60</v>
      </c>
      <c r="N42" s="134"/>
      <c r="O42" s="148"/>
      <c r="P42" s="136">
        <v>0</v>
      </c>
      <c r="Q42" s="138">
        <f t="shared" si="4"/>
        <v>0</v>
      </c>
      <c r="R42" s="344">
        <f t="shared" si="5"/>
        <v>0</v>
      </c>
      <c r="S42" s="126" cm="1">
        <f t="array" ref="S42">_xlfn.IFS(E42="Air",R42,E42="Sea",M42,E42="Air+Sea",M42+R42)</f>
        <v>60</v>
      </c>
    </row>
    <row r="43" spans="1:19" x14ac:dyDescent="0.25">
      <c r="A43" s="1021"/>
      <c r="B43" s="142" t="s">
        <v>391</v>
      </c>
      <c r="C43" s="150" t="s">
        <v>180</v>
      </c>
      <c r="D43" s="144" t="s">
        <v>226</v>
      </c>
      <c r="E43" s="150" t="s">
        <v>11</v>
      </c>
      <c r="F43" s="150"/>
      <c r="G43" s="145">
        <v>120</v>
      </c>
      <c r="H43" s="232"/>
      <c r="I43" s="297"/>
      <c r="J43" s="331">
        <v>5</v>
      </c>
      <c r="K43" s="124">
        <v>10</v>
      </c>
      <c r="L43" s="124">
        <f t="shared" si="2"/>
        <v>600</v>
      </c>
      <c r="M43" s="125">
        <f t="shared" si="3"/>
        <v>60</v>
      </c>
      <c r="N43" s="298"/>
      <c r="O43" s="148"/>
      <c r="P43" s="136">
        <v>0</v>
      </c>
      <c r="Q43" s="138">
        <f t="shared" si="4"/>
        <v>0</v>
      </c>
      <c r="R43" s="344">
        <f t="shared" si="5"/>
        <v>0</v>
      </c>
      <c r="S43" s="126" cm="1">
        <f t="array" ref="S43">_xlfn.IFS(E43="Air",R43,E43="Sea",M43,E43="Air+Sea",M43+R43)</f>
        <v>60</v>
      </c>
    </row>
    <row r="44" spans="1:19" x14ac:dyDescent="0.25">
      <c r="A44" s="1021"/>
      <c r="B44" s="130" t="s">
        <v>229</v>
      </c>
      <c r="C44" s="131" t="s">
        <v>180</v>
      </c>
      <c r="D44" s="131" t="s">
        <v>229</v>
      </c>
      <c r="E44" s="131"/>
      <c r="F44" s="131"/>
      <c r="G44" s="132"/>
      <c r="H44" s="133"/>
      <c r="I44" s="134"/>
      <c r="J44" s="147"/>
      <c r="K44" s="136">
        <v>10</v>
      </c>
      <c r="L44" s="136">
        <f t="shared" si="2"/>
        <v>0</v>
      </c>
      <c r="M44" s="137">
        <f t="shared" si="3"/>
        <v>0</v>
      </c>
      <c r="N44" s="134"/>
      <c r="O44" s="148"/>
      <c r="P44" s="136">
        <v>0</v>
      </c>
      <c r="Q44" s="138">
        <f t="shared" si="4"/>
        <v>0</v>
      </c>
      <c r="R44" s="139">
        <f t="shared" si="5"/>
        <v>0</v>
      </c>
      <c r="S44" s="140" t="e" cm="1">
        <f t="array" ref="S44">_xlfn.IFS(E44="Air",R44,E44="Sea",M44,E44="Air+Sea",M44+R44)</f>
        <v>#N/A</v>
      </c>
    </row>
    <row r="45" spans="1:19" x14ac:dyDescent="0.25">
      <c r="A45" s="1021"/>
      <c r="B45" s="128" t="s">
        <v>237</v>
      </c>
      <c r="C45" s="120" t="s">
        <v>238</v>
      </c>
      <c r="D45" s="127" t="s">
        <v>237</v>
      </c>
      <c r="E45" s="150" t="s">
        <v>11</v>
      </c>
      <c r="F45" s="120"/>
      <c r="G45" s="121">
        <v>1470</v>
      </c>
      <c r="H45" s="232"/>
      <c r="I45" s="289">
        <v>0.05</v>
      </c>
      <c r="J45" s="331">
        <v>5</v>
      </c>
      <c r="K45" s="124">
        <v>10</v>
      </c>
      <c r="L45" s="124">
        <f t="shared" si="2"/>
        <v>7350</v>
      </c>
      <c r="M45" s="125">
        <f t="shared" si="3"/>
        <v>36.75</v>
      </c>
      <c r="N45" s="134"/>
      <c r="O45" s="148"/>
      <c r="P45" s="136">
        <v>0</v>
      </c>
      <c r="Q45" s="138">
        <f t="shared" si="4"/>
        <v>0</v>
      </c>
      <c r="R45" s="344">
        <f t="shared" si="5"/>
        <v>0</v>
      </c>
      <c r="S45" s="126" cm="1">
        <f t="array" ref="S45">_xlfn.IFS(E45="Air",R45,E45="Sea",M45,E45="Air+Sea",M45+R45)</f>
        <v>36.75</v>
      </c>
    </row>
    <row r="46" spans="1:19" x14ac:dyDescent="0.25">
      <c r="A46" s="1021"/>
      <c r="B46" s="303" t="s">
        <v>250</v>
      </c>
      <c r="C46" s="285" t="s">
        <v>180</v>
      </c>
      <c r="D46" s="285" t="s">
        <v>250</v>
      </c>
      <c r="E46" s="285"/>
      <c r="F46" s="285"/>
      <c r="G46" s="341">
        <v>55</v>
      </c>
      <c r="H46" s="133"/>
      <c r="I46" s="298"/>
      <c r="J46" s="147"/>
      <c r="K46" s="136">
        <v>10</v>
      </c>
      <c r="L46" s="136">
        <f t="shared" si="2"/>
        <v>0</v>
      </c>
      <c r="M46" s="344">
        <f t="shared" si="3"/>
        <v>0</v>
      </c>
      <c r="N46" s="298"/>
      <c r="O46" s="148"/>
      <c r="P46" s="136">
        <v>0</v>
      </c>
      <c r="Q46" s="138">
        <f t="shared" si="4"/>
        <v>0</v>
      </c>
      <c r="R46" s="344">
        <f t="shared" si="5"/>
        <v>0</v>
      </c>
      <c r="S46" s="140" t="e" cm="1">
        <f t="array" ref="S46">_xlfn.IFS(E46="Air",R46,E46="Sea",M46,E46="Air+Sea",M46+R46)</f>
        <v>#N/A</v>
      </c>
    </row>
    <row r="47" spans="1:19" x14ac:dyDescent="0.25">
      <c r="A47" s="1021"/>
      <c r="B47" s="1040" t="s">
        <v>255</v>
      </c>
      <c r="C47" s="131" t="s">
        <v>180</v>
      </c>
      <c r="D47" s="131" t="s">
        <v>392</v>
      </c>
      <c r="E47" s="131"/>
      <c r="F47" s="131"/>
      <c r="G47" s="132"/>
      <c r="H47" s="133"/>
      <c r="I47" s="134"/>
      <c r="J47" s="147"/>
      <c r="K47" s="136">
        <v>10</v>
      </c>
      <c r="L47" s="136">
        <f t="shared" si="2"/>
        <v>0</v>
      </c>
      <c r="M47" s="137">
        <f t="shared" si="3"/>
        <v>0</v>
      </c>
      <c r="N47" s="134"/>
      <c r="O47" s="148"/>
      <c r="P47" s="136">
        <v>0</v>
      </c>
      <c r="Q47" s="138">
        <f t="shared" si="4"/>
        <v>0</v>
      </c>
      <c r="R47" s="139">
        <f t="shared" si="5"/>
        <v>0</v>
      </c>
      <c r="S47" s="140" t="e" cm="1">
        <f t="array" ref="S47">_xlfn.IFS(E47="Air",R47,E47="Sea",M47,E47="Air+Sea",M47+R47)</f>
        <v>#N/A</v>
      </c>
    </row>
    <row r="48" spans="1:19" x14ac:dyDescent="0.25">
      <c r="A48" s="1021"/>
      <c r="B48" s="1041"/>
      <c r="C48" s="131" t="s">
        <v>180</v>
      </c>
      <c r="D48" s="131" t="s">
        <v>255</v>
      </c>
      <c r="E48" s="131"/>
      <c r="F48" s="131"/>
      <c r="G48" s="132"/>
      <c r="H48" s="133"/>
      <c r="I48" s="134"/>
      <c r="J48" s="147"/>
      <c r="K48" s="136">
        <v>10</v>
      </c>
      <c r="L48" s="136">
        <f t="shared" si="2"/>
        <v>0</v>
      </c>
      <c r="M48" s="137">
        <f t="shared" si="3"/>
        <v>0</v>
      </c>
      <c r="N48" s="134"/>
      <c r="O48" s="148"/>
      <c r="P48" s="136">
        <v>0</v>
      </c>
      <c r="Q48" s="138">
        <f t="shared" si="4"/>
        <v>0</v>
      </c>
      <c r="R48" s="139">
        <f t="shared" si="5"/>
        <v>0</v>
      </c>
      <c r="S48" s="140" t="e" cm="1">
        <f t="array" ref="S48">_xlfn.IFS(E48="Air",R48,E48="Sea",M48,E48="Air+Sea",M48+R48)</f>
        <v>#N/A</v>
      </c>
    </row>
    <row r="49" spans="1:19" ht="30" x14ac:dyDescent="0.25">
      <c r="A49" s="1021"/>
      <c r="B49" s="303" t="s">
        <v>393</v>
      </c>
      <c r="C49" s="285" t="s">
        <v>180</v>
      </c>
      <c r="D49" s="285" t="s">
        <v>257</v>
      </c>
      <c r="E49" s="285"/>
      <c r="F49" s="285"/>
      <c r="G49" s="341">
        <v>115</v>
      </c>
      <c r="H49" s="133"/>
      <c r="I49" s="298"/>
      <c r="J49" s="147"/>
      <c r="K49" s="136">
        <v>10</v>
      </c>
      <c r="L49" s="136">
        <f t="shared" si="2"/>
        <v>0</v>
      </c>
      <c r="M49" s="344">
        <f t="shared" si="3"/>
        <v>0</v>
      </c>
      <c r="N49" s="298"/>
      <c r="O49" s="148"/>
      <c r="P49" s="136">
        <v>0</v>
      </c>
      <c r="Q49" s="138">
        <f t="shared" si="4"/>
        <v>0</v>
      </c>
      <c r="R49" s="344">
        <f t="shared" si="5"/>
        <v>0</v>
      </c>
      <c r="S49" s="140" t="e" cm="1">
        <f t="array" ref="S49">_xlfn.IFS(E49="Air",R49,E49="Sea",M49,E49="Air+Sea",M49+R49)</f>
        <v>#N/A</v>
      </c>
    </row>
    <row r="50" spans="1:19" x14ac:dyDescent="0.25">
      <c r="A50" s="1021"/>
      <c r="B50" s="130" t="s">
        <v>394</v>
      </c>
      <c r="C50" s="131" t="s">
        <v>395</v>
      </c>
      <c r="D50" s="131" t="s">
        <v>381</v>
      </c>
      <c r="E50" s="131"/>
      <c r="F50" s="131"/>
      <c r="G50" s="132"/>
      <c r="H50" s="133"/>
      <c r="I50" s="134"/>
      <c r="J50" s="147"/>
      <c r="K50" s="136">
        <v>10</v>
      </c>
      <c r="L50" s="136">
        <f t="shared" si="2"/>
        <v>0</v>
      </c>
      <c r="M50" s="137">
        <f t="shared" si="3"/>
        <v>0</v>
      </c>
      <c r="N50" s="134"/>
      <c r="O50" s="148"/>
      <c r="P50" s="136">
        <v>0</v>
      </c>
      <c r="Q50" s="138">
        <f t="shared" si="4"/>
        <v>0</v>
      </c>
      <c r="R50" s="139">
        <f t="shared" si="5"/>
        <v>0</v>
      </c>
      <c r="S50" s="140" t="e" cm="1">
        <f t="array" ref="S50">_xlfn.IFS(E50="Air",R50,E50="Sea",M50,E50="Air+Sea",M50+R50)</f>
        <v>#N/A</v>
      </c>
    </row>
    <row r="51" spans="1:19" x14ac:dyDescent="0.25">
      <c r="A51" s="1021"/>
      <c r="B51" s="130" t="s">
        <v>396</v>
      </c>
      <c r="C51" s="131" t="s">
        <v>180</v>
      </c>
      <c r="D51" s="131" t="s">
        <v>381</v>
      </c>
      <c r="E51" s="131"/>
      <c r="F51" s="131"/>
      <c r="G51" s="132"/>
      <c r="H51" s="133"/>
      <c r="I51" s="134"/>
      <c r="J51" s="147"/>
      <c r="K51" s="136">
        <v>10</v>
      </c>
      <c r="L51" s="136">
        <f t="shared" si="2"/>
        <v>0</v>
      </c>
      <c r="M51" s="137">
        <f t="shared" si="3"/>
        <v>0</v>
      </c>
      <c r="N51" s="134"/>
      <c r="O51" s="148"/>
      <c r="P51" s="136">
        <v>0</v>
      </c>
      <c r="Q51" s="138">
        <f t="shared" si="4"/>
        <v>0</v>
      </c>
      <c r="R51" s="139">
        <f t="shared" si="5"/>
        <v>0</v>
      </c>
      <c r="S51" s="140" t="e" cm="1">
        <f t="array" ref="S51">_xlfn.IFS(E51="Air",R51,E51="Sea",M51,E51="Air+Sea",M51+R51)</f>
        <v>#N/A</v>
      </c>
    </row>
    <row r="52" spans="1:19" x14ac:dyDescent="0.25">
      <c r="A52" s="1021"/>
      <c r="B52" s="130" t="s">
        <v>397</v>
      </c>
      <c r="C52" s="131" t="s">
        <v>150</v>
      </c>
      <c r="D52" s="131" t="s">
        <v>381</v>
      </c>
      <c r="E52" s="131"/>
      <c r="F52" s="131"/>
      <c r="G52" s="132"/>
      <c r="H52" s="133"/>
      <c r="I52" s="134"/>
      <c r="J52" s="147"/>
      <c r="K52" s="136">
        <v>10</v>
      </c>
      <c r="L52" s="136">
        <f t="shared" si="2"/>
        <v>0</v>
      </c>
      <c r="M52" s="137">
        <f t="shared" si="3"/>
        <v>0</v>
      </c>
      <c r="N52" s="134"/>
      <c r="O52" s="148"/>
      <c r="P52" s="136">
        <v>0</v>
      </c>
      <c r="Q52" s="138">
        <f t="shared" si="4"/>
        <v>0</v>
      </c>
      <c r="R52" s="139">
        <f t="shared" si="5"/>
        <v>0</v>
      </c>
      <c r="S52" s="140" t="e" cm="1">
        <f t="array" ref="S52">_xlfn.IFS(E52="Air",R52,E52="Sea",M52,E52="Air+Sea",M52+R52)</f>
        <v>#N/A</v>
      </c>
    </row>
    <row r="53" spans="1:19" x14ac:dyDescent="0.25">
      <c r="A53" s="1021"/>
      <c r="B53" s="303" t="s">
        <v>262</v>
      </c>
      <c r="C53" s="285" t="s">
        <v>263</v>
      </c>
      <c r="D53" s="285" t="s">
        <v>262</v>
      </c>
      <c r="E53" s="285"/>
      <c r="F53" s="285"/>
      <c r="G53" s="341">
        <v>60</v>
      </c>
      <c r="H53" s="133"/>
      <c r="I53" s="298"/>
      <c r="J53" s="147"/>
      <c r="K53" s="136">
        <v>10</v>
      </c>
      <c r="L53" s="136">
        <f t="shared" si="2"/>
        <v>0</v>
      </c>
      <c r="M53" s="344">
        <f t="shared" si="3"/>
        <v>0</v>
      </c>
      <c r="N53" s="298"/>
      <c r="O53" s="148"/>
      <c r="P53" s="136">
        <v>0</v>
      </c>
      <c r="Q53" s="138">
        <f t="shared" si="4"/>
        <v>0</v>
      </c>
      <c r="R53" s="344">
        <f t="shared" si="5"/>
        <v>0</v>
      </c>
      <c r="S53" s="140" t="e" cm="1">
        <f t="array" ref="S53">_xlfn.IFS(E53="Air",R53,E53="Sea",M53,E53="Air+Sea",M53+R53)</f>
        <v>#N/A</v>
      </c>
    </row>
    <row r="54" spans="1:19" x14ac:dyDescent="0.25">
      <c r="A54" s="1021"/>
      <c r="B54" s="130" t="s">
        <v>398</v>
      </c>
      <c r="C54" s="131" t="s">
        <v>263</v>
      </c>
      <c r="D54" s="131"/>
      <c r="E54" s="131"/>
      <c r="F54" s="131"/>
      <c r="G54" s="132"/>
      <c r="H54" s="133"/>
      <c r="I54" s="134"/>
      <c r="J54" s="147"/>
      <c r="K54" s="136">
        <v>10</v>
      </c>
      <c r="L54" s="136">
        <f t="shared" si="2"/>
        <v>0</v>
      </c>
      <c r="M54" s="137">
        <f t="shared" si="3"/>
        <v>0</v>
      </c>
      <c r="N54" s="134"/>
      <c r="O54" s="148"/>
      <c r="P54" s="136">
        <v>0</v>
      </c>
      <c r="Q54" s="138">
        <f t="shared" si="4"/>
        <v>0</v>
      </c>
      <c r="R54" s="139">
        <f t="shared" si="5"/>
        <v>0</v>
      </c>
      <c r="S54" s="140" t="e" cm="1">
        <f t="array" ref="S54">_xlfn.IFS(E54="Air",R54,E54="Sea",M54,E54="Air+Sea",M54+R54)</f>
        <v>#N/A</v>
      </c>
    </row>
    <row r="55" spans="1:19" x14ac:dyDescent="0.25">
      <c r="A55" s="1021"/>
      <c r="B55" s="130" t="s">
        <v>266</v>
      </c>
      <c r="C55" s="131" t="s">
        <v>399</v>
      </c>
      <c r="D55" s="131" t="s">
        <v>400</v>
      </c>
      <c r="E55" s="131"/>
      <c r="F55" s="131"/>
      <c r="G55" s="132"/>
      <c r="H55" s="133"/>
      <c r="I55" s="134"/>
      <c r="J55" s="147"/>
      <c r="K55" s="136">
        <v>10</v>
      </c>
      <c r="L55" s="136">
        <f t="shared" si="2"/>
        <v>0</v>
      </c>
      <c r="M55" s="137">
        <f t="shared" si="3"/>
        <v>0</v>
      </c>
      <c r="N55" s="134"/>
      <c r="O55" s="148"/>
      <c r="P55" s="136">
        <v>0</v>
      </c>
      <c r="Q55" s="138">
        <f t="shared" si="4"/>
        <v>0</v>
      </c>
      <c r="R55" s="139">
        <f t="shared" si="5"/>
        <v>0</v>
      </c>
      <c r="S55" s="140" t="e" cm="1">
        <f t="array" ref="S55">_xlfn.IFS(E55="Air",R55,E55="Sea",M55,E55="Air+Sea",M55+R55)</f>
        <v>#N/A</v>
      </c>
    </row>
    <row r="56" spans="1:19" x14ac:dyDescent="0.25">
      <c r="A56" s="1021"/>
      <c r="B56" s="130"/>
      <c r="C56" s="131" t="s">
        <v>399</v>
      </c>
      <c r="D56" s="131" t="s">
        <v>266</v>
      </c>
      <c r="E56" s="131"/>
      <c r="F56" s="131"/>
      <c r="G56" s="132"/>
      <c r="H56" s="133"/>
      <c r="I56" s="134"/>
      <c r="J56" s="147"/>
      <c r="K56" s="136">
        <v>10</v>
      </c>
      <c r="L56" s="136">
        <f t="shared" si="2"/>
        <v>0</v>
      </c>
      <c r="M56" s="137">
        <f t="shared" si="3"/>
        <v>0</v>
      </c>
      <c r="N56" s="134"/>
      <c r="O56" s="148"/>
      <c r="P56" s="136">
        <v>0</v>
      </c>
      <c r="Q56" s="138">
        <f t="shared" si="4"/>
        <v>0</v>
      </c>
      <c r="R56" s="139">
        <f t="shared" si="5"/>
        <v>0</v>
      </c>
      <c r="S56" s="140" t="e" cm="1">
        <f t="array" ref="S56">_xlfn.IFS(E56="Air",R56,E56="Sea",M56,E56="Air+Sea",M56+R56)</f>
        <v>#N/A</v>
      </c>
    </row>
    <row r="57" spans="1:19" x14ac:dyDescent="0.25">
      <c r="A57" s="1021"/>
      <c r="B57" s="130" t="s">
        <v>401</v>
      </c>
      <c r="C57" s="131" t="s">
        <v>402</v>
      </c>
      <c r="D57" s="131"/>
      <c r="E57" s="131"/>
      <c r="F57" s="131"/>
      <c r="G57" s="132"/>
      <c r="H57" s="133"/>
      <c r="I57" s="134"/>
      <c r="J57" s="147"/>
      <c r="K57" s="136">
        <v>10</v>
      </c>
      <c r="L57" s="136">
        <f t="shared" si="2"/>
        <v>0</v>
      </c>
      <c r="M57" s="137">
        <f t="shared" si="3"/>
        <v>0</v>
      </c>
      <c r="N57" s="134"/>
      <c r="O57" s="148"/>
      <c r="P57" s="136">
        <v>0</v>
      </c>
      <c r="Q57" s="138">
        <f t="shared" si="4"/>
        <v>0</v>
      </c>
      <c r="R57" s="139">
        <f t="shared" si="5"/>
        <v>0</v>
      </c>
      <c r="S57" s="140" t="e" cm="1">
        <f t="array" ref="S57">_xlfn.IFS(E57="Air",R57,E57="Sea",M57,E57="Air+Sea",M57+R57)</f>
        <v>#N/A</v>
      </c>
    </row>
    <row r="58" spans="1:19" x14ac:dyDescent="0.25">
      <c r="A58" s="1021"/>
      <c r="B58" s="142" t="s">
        <v>271</v>
      </c>
      <c r="C58" s="150" t="s">
        <v>402</v>
      </c>
      <c r="D58" s="144" t="s">
        <v>271</v>
      </c>
      <c r="E58" s="150" t="s">
        <v>11</v>
      </c>
      <c r="F58" s="150"/>
      <c r="G58" s="145">
        <v>60</v>
      </c>
      <c r="H58" s="232"/>
      <c r="I58" s="289"/>
      <c r="J58" s="331">
        <v>0.5</v>
      </c>
      <c r="K58" s="124">
        <v>10</v>
      </c>
      <c r="L58" s="124">
        <f t="shared" si="2"/>
        <v>30</v>
      </c>
      <c r="M58" s="125">
        <f t="shared" si="3"/>
        <v>3</v>
      </c>
      <c r="N58" s="134"/>
      <c r="O58" s="148"/>
      <c r="P58" s="136">
        <v>0</v>
      </c>
      <c r="Q58" s="138">
        <f t="shared" si="4"/>
        <v>0</v>
      </c>
      <c r="R58" s="344">
        <f t="shared" si="5"/>
        <v>0</v>
      </c>
      <c r="S58" s="126" cm="1">
        <f t="array" ref="S58">_xlfn.IFS(E58="Air",R58,E58="Sea",M58,E58="Air+Sea",M58+R58)</f>
        <v>3</v>
      </c>
    </row>
    <row r="59" spans="1:19" x14ac:dyDescent="0.25">
      <c r="A59" s="1021"/>
      <c r="B59" s="130" t="s">
        <v>403</v>
      </c>
      <c r="C59" s="131" t="s">
        <v>150</v>
      </c>
      <c r="D59" s="131" t="s">
        <v>381</v>
      </c>
      <c r="E59" s="131"/>
      <c r="F59" s="131"/>
      <c r="G59" s="132"/>
      <c r="H59" s="133"/>
      <c r="I59" s="134"/>
      <c r="J59" s="147"/>
      <c r="K59" s="136">
        <v>10</v>
      </c>
      <c r="L59" s="136">
        <f t="shared" si="2"/>
        <v>0</v>
      </c>
      <c r="M59" s="137">
        <f t="shared" si="3"/>
        <v>0</v>
      </c>
      <c r="N59" s="134"/>
      <c r="O59" s="148"/>
      <c r="P59" s="136">
        <v>0</v>
      </c>
      <c r="Q59" s="138">
        <f t="shared" si="4"/>
        <v>0</v>
      </c>
      <c r="R59" s="139">
        <f t="shared" si="5"/>
        <v>0</v>
      </c>
      <c r="S59" s="140" t="e" cm="1">
        <f t="array" ref="S59">_xlfn.IFS(E59="Air",R59,E59="Sea",M59,E59="Air+Sea",M59+R59)</f>
        <v>#N/A</v>
      </c>
    </row>
    <row r="60" spans="1:19" ht="15.75" thickBot="1" x14ac:dyDescent="0.3">
      <c r="A60" s="1022"/>
      <c r="B60" s="130" t="s">
        <v>376</v>
      </c>
      <c r="C60" s="131"/>
      <c r="D60" s="131" t="s">
        <v>381</v>
      </c>
      <c r="E60" s="131"/>
      <c r="F60" s="131"/>
      <c r="G60" s="132"/>
      <c r="H60" s="133"/>
      <c r="I60" s="134"/>
      <c r="J60" s="147"/>
      <c r="K60" s="136">
        <v>10</v>
      </c>
      <c r="L60" s="136">
        <f t="shared" si="2"/>
        <v>0</v>
      </c>
      <c r="M60" s="137">
        <f t="shared" si="3"/>
        <v>0</v>
      </c>
      <c r="N60" s="134"/>
      <c r="O60" s="148"/>
      <c r="P60" s="136">
        <v>0</v>
      </c>
      <c r="Q60" s="138">
        <f t="shared" si="4"/>
        <v>0</v>
      </c>
      <c r="R60" s="139">
        <f t="shared" si="5"/>
        <v>0</v>
      </c>
      <c r="S60" s="140" t="e" cm="1">
        <f t="array" ref="S60">_xlfn.IFS(E60="Air",R60,E60="Sea",M60,E60="Air+Sea",M60+R60)</f>
        <v>#N/A</v>
      </c>
    </row>
    <row r="61" spans="1:19" x14ac:dyDescent="0.25">
      <c r="A61" s="1020" t="s">
        <v>404</v>
      </c>
      <c r="B61" s="130" t="s">
        <v>286</v>
      </c>
      <c r="C61" s="131" t="s">
        <v>405</v>
      </c>
      <c r="D61" s="131" t="s">
        <v>288</v>
      </c>
      <c r="E61" s="131"/>
      <c r="F61" s="131"/>
      <c r="G61" s="132"/>
      <c r="H61" s="133"/>
      <c r="I61" s="134"/>
      <c r="J61" s="147"/>
      <c r="K61" s="136">
        <v>10</v>
      </c>
      <c r="L61" s="136">
        <f t="shared" si="2"/>
        <v>0</v>
      </c>
      <c r="M61" s="137">
        <f t="shared" si="3"/>
        <v>0</v>
      </c>
      <c r="N61" s="134"/>
      <c r="O61" s="148"/>
      <c r="P61" s="136">
        <v>0</v>
      </c>
      <c r="Q61" s="138">
        <f t="shared" si="4"/>
        <v>0</v>
      </c>
      <c r="R61" s="139">
        <f t="shared" si="5"/>
        <v>0</v>
      </c>
      <c r="S61" s="140" t="e" cm="1">
        <f t="array" ref="S61">_xlfn.IFS(E61="Air",R61,E61="Sea",M61,E61="Air+Sea",M61+R61)</f>
        <v>#N/A</v>
      </c>
    </row>
    <row r="62" spans="1:19" x14ac:dyDescent="0.25">
      <c r="A62" s="1021"/>
      <c r="B62" s="130" t="s">
        <v>406</v>
      </c>
      <c r="C62" s="131" t="s">
        <v>180</v>
      </c>
      <c r="D62" s="131" t="s">
        <v>407</v>
      </c>
      <c r="E62" s="131"/>
      <c r="F62" s="131"/>
      <c r="G62" s="132"/>
      <c r="H62" s="133"/>
      <c r="I62" s="134"/>
      <c r="J62" s="147"/>
      <c r="K62" s="136">
        <v>10</v>
      </c>
      <c r="L62" s="136">
        <f t="shared" si="2"/>
        <v>0</v>
      </c>
      <c r="M62" s="137">
        <f t="shared" si="3"/>
        <v>0</v>
      </c>
      <c r="N62" s="134"/>
      <c r="O62" s="148"/>
      <c r="P62" s="136">
        <v>0</v>
      </c>
      <c r="Q62" s="138">
        <f t="shared" si="4"/>
        <v>0</v>
      </c>
      <c r="R62" s="139">
        <f t="shared" si="5"/>
        <v>0</v>
      </c>
      <c r="S62" s="140" t="e" cm="1">
        <f t="array" ref="S62">_xlfn.IFS(E62="Air",R62,E62="Sea",M62,E62="Air+Sea",M62+R62)</f>
        <v>#N/A</v>
      </c>
    </row>
    <row r="63" spans="1:19" x14ac:dyDescent="0.25">
      <c r="A63" s="1021"/>
      <c r="B63" s="130"/>
      <c r="C63" s="131" t="s">
        <v>180</v>
      </c>
      <c r="D63" s="131" t="s">
        <v>303</v>
      </c>
      <c r="E63" s="131"/>
      <c r="F63" s="131"/>
      <c r="G63" s="132"/>
      <c r="H63" s="133"/>
      <c r="I63" s="134"/>
      <c r="J63" s="147"/>
      <c r="K63" s="136">
        <v>10</v>
      </c>
      <c r="L63" s="136">
        <f t="shared" si="2"/>
        <v>0</v>
      </c>
      <c r="M63" s="137">
        <f t="shared" si="3"/>
        <v>0</v>
      </c>
      <c r="N63" s="134"/>
      <c r="O63" s="148"/>
      <c r="P63" s="136">
        <v>0</v>
      </c>
      <c r="Q63" s="138">
        <f t="shared" si="4"/>
        <v>0</v>
      </c>
      <c r="R63" s="139">
        <f t="shared" si="5"/>
        <v>0</v>
      </c>
      <c r="S63" s="140" t="e" cm="1">
        <f t="array" ref="S63">_xlfn.IFS(E63="Air",R63,E63="Sea",M63,E63="Air+Sea",M63+R63)</f>
        <v>#N/A</v>
      </c>
    </row>
    <row r="64" spans="1:19" ht="14.25" customHeight="1" thickBot="1" x14ac:dyDescent="0.3">
      <c r="A64" s="1022"/>
      <c r="B64" s="130" t="s">
        <v>376</v>
      </c>
      <c r="C64" s="131"/>
      <c r="D64" s="131"/>
      <c r="E64" s="131"/>
      <c r="F64" s="131"/>
      <c r="G64" s="132"/>
      <c r="H64" s="133"/>
      <c r="I64" s="134"/>
      <c r="J64" s="147"/>
      <c r="K64" s="136">
        <v>10</v>
      </c>
      <c r="L64" s="136">
        <f t="shared" si="2"/>
        <v>0</v>
      </c>
      <c r="M64" s="137">
        <f t="shared" si="3"/>
        <v>0</v>
      </c>
      <c r="N64" s="134"/>
      <c r="O64" s="148"/>
      <c r="P64" s="136">
        <v>0</v>
      </c>
      <c r="Q64" s="138">
        <f t="shared" si="4"/>
        <v>0</v>
      </c>
      <c r="R64" s="139">
        <f t="shared" si="5"/>
        <v>0</v>
      </c>
      <c r="S64" s="140" t="e" cm="1">
        <f t="array" ref="S64">_xlfn.IFS(E64="Air",R64,E64="Sea",M64,E64="Air+Sea",M64+R64)</f>
        <v>#N/A</v>
      </c>
    </row>
    <row r="65" spans="1:19" ht="14.25" customHeight="1" x14ac:dyDescent="0.25">
      <c r="A65" s="1020" t="s">
        <v>408</v>
      </c>
      <c r="B65" s="130" t="s">
        <v>308</v>
      </c>
      <c r="C65" s="131" t="s">
        <v>308</v>
      </c>
      <c r="D65" s="131" t="s">
        <v>309</v>
      </c>
      <c r="E65" s="131"/>
      <c r="F65" s="131"/>
      <c r="G65" s="132"/>
      <c r="H65" s="133"/>
      <c r="I65" s="134"/>
      <c r="J65" s="147"/>
      <c r="K65" s="136">
        <v>10</v>
      </c>
      <c r="L65" s="136">
        <f t="shared" si="2"/>
        <v>0</v>
      </c>
      <c r="M65" s="137">
        <f t="shared" si="3"/>
        <v>0</v>
      </c>
      <c r="N65" s="134"/>
      <c r="O65" s="148"/>
      <c r="P65" s="136">
        <v>0</v>
      </c>
      <c r="Q65" s="138">
        <f t="shared" si="4"/>
        <v>0</v>
      </c>
      <c r="R65" s="139">
        <f t="shared" si="5"/>
        <v>0</v>
      </c>
      <c r="S65" s="140" t="e" cm="1">
        <f t="array" ref="S65">_xlfn.IFS(E65="Air",R65,E65="Sea",M65,E65="Air+Sea",M65+R65)</f>
        <v>#N/A</v>
      </c>
    </row>
    <row r="66" spans="1:19" x14ac:dyDescent="0.25">
      <c r="A66" s="1021"/>
      <c r="B66" s="130" t="s">
        <v>376</v>
      </c>
      <c r="C66" s="131"/>
      <c r="D66" s="131"/>
      <c r="E66" s="131"/>
      <c r="F66" s="131"/>
      <c r="G66" s="132"/>
      <c r="H66" s="133"/>
      <c r="I66" s="134"/>
      <c r="J66" s="147"/>
      <c r="K66" s="136">
        <v>10</v>
      </c>
      <c r="L66" s="136">
        <f t="shared" si="2"/>
        <v>0</v>
      </c>
      <c r="M66" s="137">
        <f t="shared" si="3"/>
        <v>0</v>
      </c>
      <c r="N66" s="134"/>
      <c r="O66" s="148"/>
      <c r="P66" s="136">
        <v>0</v>
      </c>
      <c r="Q66" s="138">
        <f t="shared" si="4"/>
        <v>0</v>
      </c>
      <c r="R66" s="139">
        <f t="shared" si="5"/>
        <v>0</v>
      </c>
      <c r="S66" s="140" t="e" cm="1">
        <f t="array" ref="S66">_xlfn.IFS(E66="Air",R66,E66="Sea",M66,E66="Air+Sea",M66+R66)</f>
        <v>#N/A</v>
      </c>
    </row>
    <row r="67" spans="1:19" x14ac:dyDescent="0.25">
      <c r="A67" s="1021"/>
      <c r="B67" s="151" t="s">
        <v>409</v>
      </c>
      <c r="C67" s="152" t="s">
        <v>314</v>
      </c>
      <c r="D67" s="144" t="s">
        <v>315</v>
      </c>
      <c r="E67" s="152" t="s">
        <v>11</v>
      </c>
      <c r="F67" s="152"/>
      <c r="G67" s="153">
        <v>870</v>
      </c>
      <c r="H67" s="154"/>
      <c r="I67" s="155"/>
      <c r="J67" s="156">
        <v>0.125</v>
      </c>
      <c r="K67" s="157">
        <v>10</v>
      </c>
      <c r="L67" s="157">
        <f t="shared" si="2"/>
        <v>108.75</v>
      </c>
      <c r="M67" s="158">
        <f t="shared" si="3"/>
        <v>10.875</v>
      </c>
      <c r="N67" s="298"/>
      <c r="O67" s="148"/>
      <c r="P67" s="136">
        <v>0</v>
      </c>
      <c r="Q67" s="138">
        <f t="shared" si="4"/>
        <v>0</v>
      </c>
      <c r="R67" s="344">
        <f t="shared" si="5"/>
        <v>0</v>
      </c>
      <c r="S67" s="161" cm="1">
        <f t="array" ref="S67">_xlfn.IFS(E67="Air",R67,E67="Sea",M67,E67="Air+Sea",M67+R67)</f>
        <v>10.875</v>
      </c>
    </row>
    <row r="68" spans="1:19" x14ac:dyDescent="0.25">
      <c r="A68" s="1021"/>
      <c r="B68" s="151" t="s">
        <v>410</v>
      </c>
      <c r="C68" s="152" t="s">
        <v>399</v>
      </c>
      <c r="D68" s="144" t="s">
        <v>411</v>
      </c>
      <c r="E68" s="152" t="s">
        <v>11</v>
      </c>
      <c r="F68" s="152"/>
      <c r="G68" s="153">
        <v>240</v>
      </c>
      <c r="H68" s="154"/>
      <c r="I68" s="162"/>
      <c r="J68" s="156">
        <v>50</v>
      </c>
      <c r="K68" s="157">
        <v>10</v>
      </c>
      <c r="L68" s="157">
        <f t="shared" si="2"/>
        <v>12000</v>
      </c>
      <c r="M68" s="158">
        <f t="shared" si="3"/>
        <v>1200</v>
      </c>
      <c r="N68" s="316"/>
      <c r="O68" s="148"/>
      <c r="P68" s="136">
        <v>0</v>
      </c>
      <c r="Q68" s="138">
        <f t="shared" si="4"/>
        <v>0</v>
      </c>
      <c r="R68" s="344">
        <f t="shared" si="5"/>
        <v>0</v>
      </c>
      <c r="S68" s="161" cm="1">
        <f t="array" ref="S68">_xlfn.IFS(E68="Air",R68,E68="Sea",M68,E68="Air+Sea",M68+R68)</f>
        <v>1200</v>
      </c>
    </row>
    <row r="69" spans="1:19" x14ac:dyDescent="0.25">
      <c r="A69" s="1021"/>
      <c r="B69" s="151" t="s">
        <v>412</v>
      </c>
      <c r="C69" s="152" t="s">
        <v>413</v>
      </c>
      <c r="D69" s="144" t="s">
        <v>414</v>
      </c>
      <c r="E69" s="152" t="s">
        <v>11</v>
      </c>
      <c r="F69" s="152"/>
      <c r="G69" s="153">
        <v>240</v>
      </c>
      <c r="H69" s="154"/>
      <c r="I69" s="163"/>
      <c r="J69" s="164">
        <v>15</v>
      </c>
      <c r="K69" s="157">
        <v>10</v>
      </c>
      <c r="L69" s="157">
        <f t="shared" si="2"/>
        <v>3600</v>
      </c>
      <c r="M69" s="158">
        <f t="shared" si="3"/>
        <v>360</v>
      </c>
      <c r="N69" s="309"/>
      <c r="O69" s="148"/>
      <c r="P69" s="136">
        <v>0</v>
      </c>
      <c r="Q69" s="138">
        <f t="shared" si="4"/>
        <v>0</v>
      </c>
      <c r="R69" s="344">
        <f t="shared" si="5"/>
        <v>0</v>
      </c>
      <c r="S69" s="161" cm="1">
        <f t="array" ref="S69">_xlfn.IFS(E69="Air",R69,E69="Sea",M69,E69="Air+Sea",M69+R69)</f>
        <v>360</v>
      </c>
    </row>
    <row r="70" spans="1:19" x14ac:dyDescent="0.25">
      <c r="A70" s="1021"/>
      <c r="B70" s="130" t="s">
        <v>415</v>
      </c>
      <c r="C70" s="131" t="s">
        <v>399</v>
      </c>
      <c r="D70" s="131"/>
      <c r="E70" s="131"/>
      <c r="F70" s="131"/>
      <c r="G70" s="132"/>
      <c r="H70" s="133"/>
      <c r="I70" s="134"/>
      <c r="J70" s="147"/>
      <c r="K70" s="136">
        <v>10</v>
      </c>
      <c r="L70" s="136">
        <f t="shared" si="2"/>
        <v>0</v>
      </c>
      <c r="M70" s="137">
        <f t="shared" si="3"/>
        <v>0</v>
      </c>
      <c r="N70" s="134"/>
      <c r="O70" s="148"/>
      <c r="P70" s="136">
        <v>0</v>
      </c>
      <c r="Q70" s="138">
        <f t="shared" si="4"/>
        <v>0</v>
      </c>
      <c r="R70" s="139">
        <f t="shared" si="5"/>
        <v>0</v>
      </c>
      <c r="S70" s="140" t="e" cm="1">
        <f t="array" ref="S70">_xlfn.IFS(E70="Air",R70,E70="Sea",M70,E70="Air+Sea",M70+R70)</f>
        <v>#N/A</v>
      </c>
    </row>
    <row r="71" spans="1:19" x14ac:dyDescent="0.25">
      <c r="A71" s="1021"/>
      <c r="B71" s="130" t="s">
        <v>416</v>
      </c>
      <c r="C71" s="131" t="s">
        <v>399</v>
      </c>
      <c r="D71" s="131"/>
      <c r="E71" s="131"/>
      <c r="F71" s="131"/>
      <c r="G71" s="132"/>
      <c r="H71" s="133"/>
      <c r="I71" s="134"/>
      <c r="J71" s="147"/>
      <c r="K71" s="136">
        <v>10</v>
      </c>
      <c r="L71" s="136">
        <f t="shared" si="2"/>
        <v>0</v>
      </c>
      <c r="M71" s="137">
        <f t="shared" si="3"/>
        <v>0</v>
      </c>
      <c r="N71" s="134"/>
      <c r="O71" s="148"/>
      <c r="P71" s="136">
        <v>0</v>
      </c>
      <c r="Q71" s="138">
        <f t="shared" si="4"/>
        <v>0</v>
      </c>
      <c r="R71" s="139">
        <f t="shared" si="5"/>
        <v>0</v>
      </c>
      <c r="S71" s="140" t="e" cm="1">
        <f t="array" ref="S71">_xlfn.IFS(E71="Air",R71,E71="Sea",M71,E71="Air+Sea",M71+R71)</f>
        <v>#N/A</v>
      </c>
    </row>
    <row r="72" spans="1:19" x14ac:dyDescent="0.25">
      <c r="A72" s="1021"/>
      <c r="B72" s="130" t="s">
        <v>417</v>
      </c>
      <c r="C72" s="131" t="s">
        <v>399</v>
      </c>
      <c r="D72" s="131"/>
      <c r="E72" s="131"/>
      <c r="F72" s="131"/>
      <c r="G72" s="132"/>
      <c r="H72" s="133"/>
      <c r="I72" s="134"/>
      <c r="J72" s="147"/>
      <c r="K72" s="136">
        <v>10</v>
      </c>
      <c r="L72" s="136">
        <f t="shared" si="2"/>
        <v>0</v>
      </c>
      <c r="M72" s="137">
        <f t="shared" si="3"/>
        <v>0</v>
      </c>
      <c r="N72" s="134"/>
      <c r="O72" s="148"/>
      <c r="P72" s="136">
        <v>0</v>
      </c>
      <c r="Q72" s="138">
        <f t="shared" si="4"/>
        <v>0</v>
      </c>
      <c r="R72" s="139">
        <f t="shared" si="5"/>
        <v>0</v>
      </c>
      <c r="S72" s="140" t="e" cm="1">
        <f t="array" ref="S72">_xlfn.IFS(E72="Air",R72,E72="Sea",M72,E72="Air+Sea",M72+R72)</f>
        <v>#N/A</v>
      </c>
    </row>
    <row r="73" spans="1:19" x14ac:dyDescent="0.25">
      <c r="A73" s="1021"/>
      <c r="B73" s="142" t="s">
        <v>334</v>
      </c>
      <c r="C73" s="150" t="s">
        <v>180</v>
      </c>
      <c r="D73" s="144" t="s">
        <v>335</v>
      </c>
      <c r="E73" s="150" t="s">
        <v>11</v>
      </c>
      <c r="F73" s="150"/>
      <c r="G73" s="145">
        <v>205</v>
      </c>
      <c r="H73" s="232"/>
      <c r="I73" s="297"/>
      <c r="J73" s="331">
        <v>5</v>
      </c>
      <c r="K73" s="124">
        <v>10</v>
      </c>
      <c r="L73" s="124">
        <f t="shared" si="2"/>
        <v>1025</v>
      </c>
      <c r="M73" s="125">
        <f t="shared" si="3"/>
        <v>102.5</v>
      </c>
      <c r="N73" s="298"/>
      <c r="O73" s="148"/>
      <c r="P73" s="136">
        <v>0</v>
      </c>
      <c r="Q73" s="138">
        <f t="shared" si="4"/>
        <v>0</v>
      </c>
      <c r="R73" s="344">
        <f t="shared" si="5"/>
        <v>0</v>
      </c>
      <c r="S73" s="126" cm="1">
        <f t="array" ref="S73">_xlfn.IFS(E73="Air",R73,E73="Sea",M73,E73="Air+Sea",M73+R73)</f>
        <v>102.5</v>
      </c>
    </row>
    <row r="74" spans="1:19" x14ac:dyDescent="0.25">
      <c r="A74" s="1021"/>
      <c r="B74" s="130" t="s">
        <v>418</v>
      </c>
      <c r="C74" s="131" t="s">
        <v>419</v>
      </c>
      <c r="D74" s="131"/>
      <c r="E74" s="131"/>
      <c r="F74" s="131"/>
      <c r="G74" s="132"/>
      <c r="H74" s="133"/>
      <c r="I74" s="134"/>
      <c r="J74" s="165"/>
      <c r="K74" s="136">
        <v>10</v>
      </c>
      <c r="L74" s="136">
        <f t="shared" si="2"/>
        <v>0</v>
      </c>
      <c r="M74" s="137">
        <f t="shared" si="3"/>
        <v>0</v>
      </c>
      <c r="N74" s="134"/>
      <c r="O74" s="148"/>
      <c r="P74" s="136">
        <v>0</v>
      </c>
      <c r="Q74" s="138">
        <f t="shared" si="4"/>
        <v>0</v>
      </c>
      <c r="R74" s="139">
        <f t="shared" si="5"/>
        <v>0</v>
      </c>
      <c r="S74" s="140" t="e" cm="1">
        <f t="array" ref="S74">_xlfn.IFS(E74="Air",R74,E74="Sea",M74,E74="Air+Sea",M74+R74)</f>
        <v>#N/A</v>
      </c>
    </row>
    <row r="75" spans="1:19" x14ac:dyDescent="0.25">
      <c r="A75" s="1021"/>
      <c r="B75" s="130" t="s">
        <v>420</v>
      </c>
      <c r="C75" s="131" t="s">
        <v>308</v>
      </c>
      <c r="D75" s="131"/>
      <c r="E75" s="131"/>
      <c r="F75" s="131"/>
      <c r="G75" s="132"/>
      <c r="H75" s="133"/>
      <c r="I75" s="134"/>
      <c r="J75" s="165"/>
      <c r="K75" s="136">
        <v>10</v>
      </c>
      <c r="L75" s="136">
        <f t="shared" si="2"/>
        <v>0</v>
      </c>
      <c r="M75" s="137">
        <f t="shared" si="3"/>
        <v>0</v>
      </c>
      <c r="N75" s="134"/>
      <c r="O75" s="148"/>
      <c r="P75" s="136">
        <v>0</v>
      </c>
      <c r="Q75" s="138">
        <f t="shared" si="4"/>
        <v>0</v>
      </c>
      <c r="R75" s="139">
        <f t="shared" si="5"/>
        <v>0</v>
      </c>
      <c r="S75" s="140" t="e" cm="1">
        <f t="array" ref="S75">_xlfn.IFS(E75="Air",R75,E75="Sea",M75,E75="Air+Sea",M75+R75)</f>
        <v>#N/A</v>
      </c>
    </row>
    <row r="76" spans="1:19" x14ac:dyDescent="0.25">
      <c r="A76" s="1021"/>
      <c r="B76" s="130" t="s">
        <v>421</v>
      </c>
      <c r="C76" s="131" t="s">
        <v>402</v>
      </c>
      <c r="D76" s="131"/>
      <c r="E76" s="131"/>
      <c r="F76" s="131"/>
      <c r="G76" s="132"/>
      <c r="H76" s="133"/>
      <c r="I76" s="134"/>
      <c r="J76" s="165"/>
      <c r="K76" s="136">
        <v>10</v>
      </c>
      <c r="L76" s="136">
        <f t="shared" si="2"/>
        <v>0</v>
      </c>
      <c r="M76" s="137">
        <f t="shared" si="3"/>
        <v>0</v>
      </c>
      <c r="N76" s="134"/>
      <c r="O76" s="148"/>
      <c r="P76" s="136">
        <v>0</v>
      </c>
      <c r="Q76" s="138">
        <f t="shared" si="4"/>
        <v>0</v>
      </c>
      <c r="R76" s="139">
        <f t="shared" si="5"/>
        <v>0</v>
      </c>
      <c r="S76" s="140" t="e" cm="1">
        <f t="array" ref="S76">_xlfn.IFS(E76="Air",R76,E76="Sea",M76,E76="Air+Sea",M76+R76)</f>
        <v>#N/A</v>
      </c>
    </row>
    <row r="77" spans="1:19" x14ac:dyDescent="0.25">
      <c r="A77" s="1021"/>
      <c r="B77" s="130" t="s">
        <v>422</v>
      </c>
      <c r="C77" s="131" t="s">
        <v>423</v>
      </c>
      <c r="D77" s="131"/>
      <c r="E77" s="131"/>
      <c r="F77" s="131"/>
      <c r="G77" s="132"/>
      <c r="H77" s="133"/>
      <c r="I77" s="134"/>
      <c r="J77" s="165"/>
      <c r="K77" s="136">
        <v>10</v>
      </c>
      <c r="L77" s="136">
        <f t="shared" si="2"/>
        <v>0</v>
      </c>
      <c r="M77" s="137">
        <f t="shared" si="3"/>
        <v>0</v>
      </c>
      <c r="N77" s="134"/>
      <c r="O77" s="148"/>
      <c r="P77" s="136">
        <v>0</v>
      </c>
      <c r="Q77" s="138">
        <f t="shared" si="4"/>
        <v>0</v>
      </c>
      <c r="R77" s="139">
        <f t="shared" si="5"/>
        <v>0</v>
      </c>
      <c r="S77" s="140" t="e" cm="1">
        <f t="array" ref="S77">_xlfn.IFS(E77="Air",R77,E77="Sea",M77,E77="Air+Sea",M77+R77)</f>
        <v>#N/A</v>
      </c>
    </row>
    <row r="78" spans="1:19" x14ac:dyDescent="0.25">
      <c r="A78" s="1021"/>
      <c r="B78" s="130" t="s">
        <v>424</v>
      </c>
      <c r="C78" s="131" t="s">
        <v>402</v>
      </c>
      <c r="D78" s="131"/>
      <c r="E78" s="131"/>
      <c r="F78" s="131"/>
      <c r="G78" s="132"/>
      <c r="H78" s="133"/>
      <c r="I78" s="134"/>
      <c r="J78" s="165"/>
      <c r="K78" s="136">
        <v>10</v>
      </c>
      <c r="L78" s="136">
        <f t="shared" ref="L78:L80" si="6">IF(C78="APLL BK",G78,G78*J78)</f>
        <v>0</v>
      </c>
      <c r="M78" s="137">
        <f t="shared" ref="M78:M80" si="7">IFERROR(IF(OR(E78="Sea",E78="Air+Sea"),IF(C78="APLL BK",G78*IF(I78="",1,I78),L78/K78*IF(I78="",1,I78)),0),0)</f>
        <v>0</v>
      </c>
      <c r="N78" s="134"/>
      <c r="O78" s="148"/>
      <c r="P78" s="136">
        <v>0</v>
      </c>
      <c r="Q78" s="138">
        <f t="shared" ref="Q78:Q80" si="8">IF(C78="APLL BK",G78,G78*O78)</f>
        <v>0</v>
      </c>
      <c r="R78" s="139">
        <f t="shared" ref="R78:R80" si="9">IFERROR(IF(OR(E78="Air",E78="Air+Sea"),IF(C78="APLL BK",G78*IF(N78="",1,N78),Q78/P78*IF(N78="",1,N78)),0),0)</f>
        <v>0</v>
      </c>
      <c r="S78" s="140" t="e" cm="1">
        <f t="array" ref="S78">_xlfn.IFS(E78="Air",R78,E78="Sea",M78,E78="Air+Sea",M78+R78)</f>
        <v>#N/A</v>
      </c>
    </row>
    <row r="79" spans="1:19" ht="14.25" customHeight="1" x14ac:dyDescent="0.25">
      <c r="A79" s="1021"/>
      <c r="B79" s="130" t="s">
        <v>425</v>
      </c>
      <c r="C79" s="131" t="s">
        <v>426</v>
      </c>
      <c r="D79" s="131"/>
      <c r="E79" s="131"/>
      <c r="F79" s="131"/>
      <c r="G79" s="132"/>
      <c r="H79" s="133"/>
      <c r="I79" s="134"/>
      <c r="J79" s="147"/>
      <c r="K79" s="136">
        <v>10</v>
      </c>
      <c r="L79" s="136">
        <f t="shared" si="6"/>
        <v>0</v>
      </c>
      <c r="M79" s="137">
        <f t="shared" si="7"/>
        <v>0</v>
      </c>
      <c r="N79" s="134"/>
      <c r="O79" s="148"/>
      <c r="P79" s="136">
        <v>0</v>
      </c>
      <c r="Q79" s="138">
        <f t="shared" si="8"/>
        <v>0</v>
      </c>
      <c r="R79" s="139">
        <f t="shared" si="9"/>
        <v>0</v>
      </c>
      <c r="S79" s="140" t="e" cm="1">
        <f t="array" ref="S79">_xlfn.IFS(E79="Air",R79,E79="Sea",M79,E79="Air+Sea",M79+R79)</f>
        <v>#N/A</v>
      </c>
    </row>
    <row r="80" spans="1:19" ht="15.75" thickBot="1" x14ac:dyDescent="0.3">
      <c r="A80" s="1022"/>
      <c r="B80" s="172" t="s">
        <v>427</v>
      </c>
      <c r="C80" s="173" t="s">
        <v>428</v>
      </c>
      <c r="D80" s="173"/>
      <c r="E80" s="173"/>
      <c r="F80" s="173"/>
      <c r="G80" s="174"/>
      <c r="H80" s="175"/>
      <c r="I80" s="176"/>
      <c r="J80" s="177"/>
      <c r="K80" s="178">
        <v>10</v>
      </c>
      <c r="L80" s="178">
        <f t="shared" si="6"/>
        <v>0</v>
      </c>
      <c r="M80" s="179">
        <f t="shared" si="7"/>
        <v>0</v>
      </c>
      <c r="N80" s="176"/>
      <c r="O80" s="180"/>
      <c r="P80" s="178">
        <v>0</v>
      </c>
      <c r="Q80" s="181">
        <f t="shared" si="8"/>
        <v>0</v>
      </c>
      <c r="R80" s="182">
        <f t="shared" si="9"/>
        <v>0</v>
      </c>
      <c r="S80" s="183" t="e" cm="1">
        <f t="array" ref="S80">_xlfn.IFS(E80="Air",R80,E80="Sea",M80,E80="Air+Sea",M80+R80)</f>
        <v>#N/A</v>
      </c>
    </row>
    <row r="81" spans="1:19" ht="15.75" thickBot="1" x14ac:dyDescent="0.3">
      <c r="A81" s="184"/>
      <c r="I81" s="186"/>
      <c r="J81" s="187"/>
      <c r="K81" s="188"/>
      <c r="L81" s="188"/>
      <c r="M81" s="189"/>
      <c r="N81" s="186"/>
      <c r="O81" s="187"/>
      <c r="P81" s="188"/>
      <c r="Q81" s="188"/>
      <c r="R81" s="188"/>
      <c r="S81" s="190"/>
    </row>
    <row r="82" spans="1:19" ht="45" x14ac:dyDescent="0.25">
      <c r="A82" s="184"/>
      <c r="I82" s="191"/>
      <c r="J82" s="192" t="s">
        <v>429</v>
      </c>
      <c r="K82" s="193">
        <f>IF([2]Booking_SGN!$B$2="SGN",INDEX([2]!volume,MATCH($I$11,[2]!customer,0),MATCH([2]Booking_SGN!$C$3,[2]!week,0)),0)</f>
        <v>2</v>
      </c>
      <c r="L82" s="193">
        <f>SUM(L13:L80)</f>
        <v>33033.75</v>
      </c>
      <c r="M82" s="194">
        <f>SUM(M13:M80)</f>
        <v>2516.8249999999998</v>
      </c>
      <c r="N82" s="191"/>
      <c r="O82" s="192" t="s">
        <v>429</v>
      </c>
      <c r="P82" s="193">
        <f>IF([2]Booking_SGN!$B$2="SGN",INDEX([2]!volume,MATCH($N$11,[2]!customer,0),MATCH([2]Booking_SGN!$C$3,[2]!week,0)),0)</f>
        <v>0</v>
      </c>
      <c r="Q82" s="193">
        <f>SUM(Q13:Q81)</f>
        <v>120</v>
      </c>
      <c r="R82" s="194">
        <f>SUM(R13:R80)</f>
        <v>0</v>
      </c>
      <c r="S82" s="195">
        <f t="shared" ref="S82:S83" si="10">R82+M82</f>
        <v>2516.8249999999998</v>
      </c>
    </row>
    <row r="83" spans="1:19" ht="15.75" thickBot="1" x14ac:dyDescent="0.3">
      <c r="A83" s="184"/>
      <c r="I83" s="191"/>
      <c r="J83" s="197" t="s">
        <v>430</v>
      </c>
      <c r="K83" s="198"/>
      <c r="L83" s="198"/>
      <c r="M83" s="199">
        <f>M82*K82/40/3600</f>
        <v>3.4955902777777777E-2</v>
      </c>
      <c r="N83" s="191"/>
      <c r="O83" s="197" t="s">
        <v>430</v>
      </c>
      <c r="P83" s="198"/>
      <c r="Q83" s="198"/>
      <c r="R83" s="199">
        <f>R82*P82/40/3600</f>
        <v>0</v>
      </c>
      <c r="S83" s="200">
        <f t="shared" si="10"/>
        <v>3.4955902777777777E-2</v>
      </c>
    </row>
    <row r="84" spans="1:19" ht="15.75" thickBot="1" x14ac:dyDescent="0.3">
      <c r="A84" s="184"/>
      <c r="I84" s="191"/>
      <c r="M84" s="267"/>
      <c r="N84" s="191"/>
      <c r="S84" s="407"/>
    </row>
    <row r="85" spans="1:19" ht="21.75" customHeight="1" x14ac:dyDescent="0.25">
      <c r="A85" s="1062" t="s">
        <v>431</v>
      </c>
      <c r="B85" s="429" t="s">
        <v>432</v>
      </c>
      <c r="C85" s="355" t="s">
        <v>180</v>
      </c>
      <c r="D85" s="356" t="s">
        <v>433</v>
      </c>
      <c r="E85" s="356"/>
      <c r="F85" s="357"/>
      <c r="G85" s="358">
        <v>20</v>
      </c>
      <c r="H85" s="359"/>
      <c r="I85" s="389"/>
      <c r="J85" s="372">
        <v>5</v>
      </c>
      <c r="K85" s="217">
        <v>10</v>
      </c>
      <c r="L85" s="217">
        <f t="shared" ref="L85" si="11">IF(C85="APLL BK",G85,G85*J85)</f>
        <v>100</v>
      </c>
      <c r="M85" s="373">
        <f t="shared" ref="M85" si="12">IFERROR(IF(OR(E85="Sea",E85="Air+Sea"),IF(C85="APLL BK",G85*IF(I85="",1,I85),L85/K85*IF(I85="",1,I85)),0),0)</f>
        <v>0</v>
      </c>
      <c r="N85" s="389"/>
      <c r="O85" s="361"/>
      <c r="P85" s="217">
        <v>0</v>
      </c>
      <c r="Q85" s="218">
        <f t="shared" ref="Q85" si="13">IF(C85="APLL BK",G85,G85*O85)</f>
        <v>0</v>
      </c>
      <c r="R85" s="373">
        <f t="shared" ref="R85" si="14">IFERROR(IF(OR(E85="Air",E85="Air+Sea"),IF(C85="APLL BK",G85*IF(N85="",1,N85),Q85/P85*IF(N85="",1,N85)),0),0)</f>
        <v>0</v>
      </c>
      <c r="S85" s="384" t="e" cm="1">
        <f t="array" ref="S85">_xlfn.IFS(E85="Air",R85,E85="Sea",M85,E85="Air+Sea",M85+R85)</f>
        <v>#N/A</v>
      </c>
    </row>
    <row r="86" spans="1:19" ht="21.75" customHeight="1" x14ac:dyDescent="0.25">
      <c r="A86" s="1063"/>
      <c r="B86" s="420" t="s">
        <v>502</v>
      </c>
      <c r="C86" s="318" t="s">
        <v>308</v>
      </c>
      <c r="D86" s="367" t="s">
        <v>503</v>
      </c>
      <c r="E86" s="150" t="s">
        <v>486</v>
      </c>
      <c r="F86" s="311"/>
      <c r="G86" s="224">
        <v>90</v>
      </c>
      <c r="H86" s="225"/>
      <c r="I86" s="393"/>
      <c r="J86" s="334">
        <v>0.25</v>
      </c>
      <c r="K86" s="124">
        <v>10</v>
      </c>
      <c r="L86" s="854">
        <f t="shared" ref="L86:L132" si="15">IF(C86="APLL BK",G86,G86*J86)</f>
        <v>22.5</v>
      </c>
      <c r="M86" s="859">
        <f t="shared" ref="M86:M132" si="16">IFERROR(IF(OR(E86="Sea",E86="Air+Sea"),IF(C86="APLL BK",G86*IF(I86="",1,I86),L86/K86*IF(I86="",1,I86)),0),0)</f>
        <v>2.25</v>
      </c>
      <c r="N86" s="391"/>
      <c r="O86" s="366"/>
      <c r="P86" s="136">
        <v>0</v>
      </c>
      <c r="Q86" s="365">
        <f t="shared" ref="Q86:Q132" si="17">IF(C86="APLL BK",G86,G86*O86)</f>
        <v>0</v>
      </c>
      <c r="R86" s="344">
        <f t="shared" ref="R86:R132" si="18">IFERROR(IF(OR(E86="Air",E86="Air+Sea"),IF(C86="APLL BK",G86*IF(N86="",1,N86),Q86/P86*IF(N86="",1,N86)),0),0)</f>
        <v>0</v>
      </c>
      <c r="S86" s="386" cm="1">
        <f t="array" ref="S86">_xlfn.IFS(E86="Air",R86,E86="Sea",M86,E86="Air+Sea",M86+R86)</f>
        <v>2.25</v>
      </c>
    </row>
    <row r="87" spans="1:19" ht="21.75" customHeight="1" x14ac:dyDescent="0.25">
      <c r="A87" s="1063"/>
      <c r="B87" s="420" t="s">
        <v>504</v>
      </c>
      <c r="C87" s="318" t="s">
        <v>308</v>
      </c>
      <c r="D87" s="318" t="s">
        <v>505</v>
      </c>
      <c r="E87" s="150" t="s">
        <v>486</v>
      </c>
      <c r="F87" s="311"/>
      <c r="G87" s="224">
        <v>90</v>
      </c>
      <c r="H87" s="225"/>
      <c r="I87" s="393"/>
      <c r="J87" s="334">
        <v>0.25</v>
      </c>
      <c r="K87" s="124">
        <v>10</v>
      </c>
      <c r="L87" s="124">
        <f t="shared" si="15"/>
        <v>22.5</v>
      </c>
      <c r="M87" s="125">
        <f t="shared" si="16"/>
        <v>2.25</v>
      </c>
      <c r="N87" s="391"/>
      <c r="O87" s="366"/>
      <c r="P87" s="136">
        <v>0</v>
      </c>
      <c r="Q87" s="365">
        <f t="shared" si="17"/>
        <v>0</v>
      </c>
      <c r="R87" s="344">
        <f t="shared" si="18"/>
        <v>0</v>
      </c>
      <c r="S87" s="386" cm="1">
        <f t="array" ref="S87">_xlfn.IFS(E87="Air",R87,E87="Sea",M87,E87="Air+Sea",M87+R87)</f>
        <v>2.25</v>
      </c>
    </row>
    <row r="88" spans="1:19" ht="21.75" customHeight="1" x14ac:dyDescent="0.25">
      <c r="A88" s="1063"/>
      <c r="B88" s="421" t="s">
        <v>250</v>
      </c>
      <c r="C88" s="150" t="s">
        <v>180</v>
      </c>
      <c r="D88" s="150" t="s">
        <v>250</v>
      </c>
      <c r="E88" s="150" t="s">
        <v>11</v>
      </c>
      <c r="F88" s="150"/>
      <c r="G88" s="145">
        <v>55</v>
      </c>
      <c r="H88" s="232"/>
      <c r="I88" s="454"/>
      <c r="J88" s="331">
        <v>5</v>
      </c>
      <c r="K88" s="124">
        <v>10</v>
      </c>
      <c r="L88" s="124">
        <f t="shared" si="15"/>
        <v>275</v>
      </c>
      <c r="M88" s="125">
        <f t="shared" si="16"/>
        <v>27.5</v>
      </c>
      <c r="N88" s="391"/>
      <c r="O88" s="366"/>
      <c r="P88" s="136">
        <v>0</v>
      </c>
      <c r="Q88" s="365">
        <f t="shared" si="17"/>
        <v>0</v>
      </c>
      <c r="R88" s="344">
        <f t="shared" si="18"/>
        <v>0</v>
      </c>
      <c r="S88" s="386" cm="1">
        <f t="array" ref="S88">_xlfn.IFS(E88="Air",R88,E88="Sea",M88,E88="Air+Sea",M88+R88)</f>
        <v>27.5</v>
      </c>
    </row>
    <row r="89" spans="1:19" ht="21.75" customHeight="1" x14ac:dyDescent="0.25">
      <c r="A89" s="1063"/>
      <c r="B89" s="421" t="s">
        <v>393</v>
      </c>
      <c r="C89" s="150" t="s">
        <v>180</v>
      </c>
      <c r="D89" s="150" t="s">
        <v>257</v>
      </c>
      <c r="E89" s="150" t="s">
        <v>11</v>
      </c>
      <c r="F89" s="150"/>
      <c r="G89" s="145">
        <v>115</v>
      </c>
      <c r="H89" s="232"/>
      <c r="I89" s="454"/>
      <c r="J89" s="331">
        <v>5</v>
      </c>
      <c r="K89" s="124">
        <v>10</v>
      </c>
      <c r="L89" s="124">
        <f t="shared" si="15"/>
        <v>575</v>
      </c>
      <c r="M89" s="125">
        <f t="shared" si="16"/>
        <v>57.5</v>
      </c>
      <c r="N89" s="391"/>
      <c r="O89" s="366"/>
      <c r="P89" s="136">
        <v>0</v>
      </c>
      <c r="Q89" s="365">
        <f t="shared" si="17"/>
        <v>0</v>
      </c>
      <c r="R89" s="344">
        <f t="shared" si="18"/>
        <v>0</v>
      </c>
      <c r="S89" s="386" cm="1">
        <f t="array" ref="S89">_xlfn.IFS(E89="Air",R89,E89="Sea",M89,E89="Air+Sea",M89+R89)</f>
        <v>57.5</v>
      </c>
    </row>
    <row r="90" spans="1:19" ht="21.75" customHeight="1" x14ac:dyDescent="0.25">
      <c r="A90" s="1063"/>
      <c r="B90" s="421" t="s">
        <v>262</v>
      </c>
      <c r="C90" s="150" t="s">
        <v>263</v>
      </c>
      <c r="D90" s="150" t="s">
        <v>262</v>
      </c>
      <c r="E90" s="150" t="s">
        <v>11</v>
      </c>
      <c r="F90" s="150"/>
      <c r="G90" s="145">
        <v>60</v>
      </c>
      <c r="H90" s="232"/>
      <c r="I90" s="454"/>
      <c r="J90" s="331">
        <v>5</v>
      </c>
      <c r="K90" s="124">
        <v>10</v>
      </c>
      <c r="L90" s="124">
        <f t="shared" si="15"/>
        <v>300</v>
      </c>
      <c r="M90" s="125">
        <f t="shared" si="16"/>
        <v>30</v>
      </c>
      <c r="N90" s="391"/>
      <c r="O90" s="366"/>
      <c r="P90" s="136">
        <v>0</v>
      </c>
      <c r="Q90" s="365">
        <f t="shared" si="17"/>
        <v>0</v>
      </c>
      <c r="R90" s="344">
        <f t="shared" si="18"/>
        <v>0</v>
      </c>
      <c r="S90" s="386" cm="1">
        <f t="array" ref="S90">_xlfn.IFS(E90="Air",R90,E90="Sea",M90,E90="Air+Sea",M90+R90)</f>
        <v>30</v>
      </c>
    </row>
    <row r="91" spans="1:19" ht="21.75" customHeight="1" x14ac:dyDescent="0.25">
      <c r="A91" s="1063"/>
      <c r="B91" s="459" t="s">
        <v>396</v>
      </c>
      <c r="C91" s="120" t="s">
        <v>180</v>
      </c>
      <c r="D91" s="120" t="s">
        <v>742</v>
      </c>
      <c r="E91" s="150" t="s">
        <v>11</v>
      </c>
      <c r="F91" s="120"/>
      <c r="G91" s="121">
        <v>55</v>
      </c>
      <c r="H91" s="232"/>
      <c r="I91" s="454"/>
      <c r="J91" s="331">
        <v>1</v>
      </c>
      <c r="K91" s="124">
        <v>10</v>
      </c>
      <c r="L91" s="124">
        <f t="shared" si="15"/>
        <v>55</v>
      </c>
      <c r="M91" s="125">
        <f t="shared" si="16"/>
        <v>5.5</v>
      </c>
      <c r="N91" s="391"/>
      <c r="O91" s="366"/>
      <c r="P91" s="136">
        <v>0</v>
      </c>
      <c r="Q91" s="365">
        <f t="shared" si="17"/>
        <v>0</v>
      </c>
      <c r="R91" s="344">
        <f t="shared" si="18"/>
        <v>0</v>
      </c>
      <c r="S91" s="386" cm="1">
        <f t="array" ref="S91">_xlfn.IFS(E91="Air",R91,E91="Sea",M91,E91="Air+Sea",M91+R91)</f>
        <v>5.5</v>
      </c>
    </row>
    <row r="92" spans="1:19" ht="36" customHeight="1" x14ac:dyDescent="0.25">
      <c r="A92" s="1063"/>
      <c r="B92" s="421" t="s">
        <v>434</v>
      </c>
      <c r="C92" s="318" t="s">
        <v>308</v>
      </c>
      <c r="D92" s="150" t="s">
        <v>435</v>
      </c>
      <c r="E92" s="150" t="s">
        <v>11</v>
      </c>
      <c r="F92" s="311"/>
      <c r="G92" s="224">
        <v>25</v>
      </c>
      <c r="H92" s="225"/>
      <c r="I92" s="390"/>
      <c r="J92" s="334">
        <v>5</v>
      </c>
      <c r="K92" s="124">
        <v>10</v>
      </c>
      <c r="L92" s="124">
        <f t="shared" si="15"/>
        <v>125</v>
      </c>
      <c r="M92" s="125">
        <f t="shared" si="16"/>
        <v>12.5</v>
      </c>
      <c r="N92" s="391"/>
      <c r="O92" s="366"/>
      <c r="P92" s="136">
        <v>0</v>
      </c>
      <c r="Q92" s="365">
        <f t="shared" si="17"/>
        <v>0</v>
      </c>
      <c r="R92" s="344">
        <f t="shared" si="18"/>
        <v>0</v>
      </c>
      <c r="S92" s="386" cm="1">
        <f t="array" ref="S92">_xlfn.IFS(E92="Air",R92,E92="Sea",M92,E92="Air+Sea",M92+R92)</f>
        <v>12.5</v>
      </c>
    </row>
    <row r="93" spans="1:19" ht="18.75" customHeight="1" x14ac:dyDescent="0.25">
      <c r="A93" s="1063"/>
      <c r="B93" s="421"/>
      <c r="C93" s="318" t="s">
        <v>308</v>
      </c>
      <c r="D93" s="150" t="s">
        <v>436</v>
      </c>
      <c r="E93" s="150" t="s">
        <v>11</v>
      </c>
      <c r="F93" s="311"/>
      <c r="G93" s="224">
        <v>5</v>
      </c>
      <c r="H93" s="225"/>
      <c r="I93" s="390"/>
      <c r="J93" s="334">
        <v>5</v>
      </c>
      <c r="K93" s="124">
        <v>10</v>
      </c>
      <c r="L93" s="124">
        <f t="shared" si="15"/>
        <v>25</v>
      </c>
      <c r="M93" s="125">
        <f t="shared" si="16"/>
        <v>2.5</v>
      </c>
      <c r="N93" s="391"/>
      <c r="O93" s="366"/>
      <c r="P93" s="136">
        <v>0</v>
      </c>
      <c r="Q93" s="365">
        <f t="shared" si="17"/>
        <v>0</v>
      </c>
      <c r="R93" s="344">
        <f t="shared" si="18"/>
        <v>0</v>
      </c>
      <c r="S93" s="386" cm="1">
        <f t="array" ref="S93">_xlfn.IFS(E93="Air",R93,E93="Sea",M93,E93="Air+Sea",M93+R93)</f>
        <v>2.5</v>
      </c>
    </row>
    <row r="94" spans="1:19" ht="27" customHeight="1" x14ac:dyDescent="0.25">
      <c r="A94" s="1063"/>
      <c r="B94" s="421"/>
      <c r="C94" s="318" t="s">
        <v>308</v>
      </c>
      <c r="D94" s="150" t="s">
        <v>437</v>
      </c>
      <c r="E94" s="150" t="s">
        <v>11</v>
      </c>
      <c r="F94" s="311"/>
      <c r="G94" s="224">
        <v>5</v>
      </c>
      <c r="H94" s="225"/>
      <c r="I94" s="390"/>
      <c r="J94" s="334">
        <v>5</v>
      </c>
      <c r="K94" s="124">
        <v>10</v>
      </c>
      <c r="L94" s="124">
        <f t="shared" si="15"/>
        <v>25</v>
      </c>
      <c r="M94" s="125">
        <f t="shared" si="16"/>
        <v>2.5</v>
      </c>
      <c r="N94" s="391"/>
      <c r="O94" s="366"/>
      <c r="P94" s="136">
        <v>0</v>
      </c>
      <c r="Q94" s="365">
        <f t="shared" si="17"/>
        <v>0</v>
      </c>
      <c r="R94" s="344">
        <f t="shared" si="18"/>
        <v>0</v>
      </c>
      <c r="S94" s="386" cm="1">
        <f t="array" ref="S94">_xlfn.IFS(E94="Air",R94,E94="Sea",M94,E94="Air+Sea",M94+R94)</f>
        <v>2.5</v>
      </c>
    </row>
    <row r="95" spans="1:19" ht="45" x14ac:dyDescent="0.25">
      <c r="A95" s="1063"/>
      <c r="B95" s="421" t="s">
        <v>438</v>
      </c>
      <c r="C95" s="318" t="s">
        <v>496</v>
      </c>
      <c r="D95" s="150" t="s">
        <v>439</v>
      </c>
      <c r="E95" s="150" t="s">
        <v>11</v>
      </c>
      <c r="F95" s="311"/>
      <c r="G95" s="224">
        <v>10</v>
      </c>
      <c r="H95" s="229"/>
      <c r="I95" s="390"/>
      <c r="J95" s="334">
        <v>5</v>
      </c>
      <c r="K95" s="124">
        <v>10</v>
      </c>
      <c r="L95" s="124">
        <f t="shared" si="15"/>
        <v>50</v>
      </c>
      <c r="M95" s="125">
        <f t="shared" si="16"/>
        <v>5</v>
      </c>
      <c r="N95" s="391"/>
      <c r="O95" s="366"/>
      <c r="P95" s="136">
        <v>0</v>
      </c>
      <c r="Q95" s="365">
        <f t="shared" si="17"/>
        <v>0</v>
      </c>
      <c r="R95" s="344">
        <f t="shared" si="18"/>
        <v>0</v>
      </c>
      <c r="S95" s="386" cm="1">
        <f t="array" ref="S95">_xlfn.IFS(E95="Air",R95,E95="Sea",M95,E95="Air+Sea",M95+R95)</f>
        <v>5</v>
      </c>
    </row>
    <row r="96" spans="1:19" x14ac:dyDescent="0.25">
      <c r="A96" s="1063"/>
      <c r="B96" s="421"/>
      <c r="C96" s="318" t="s">
        <v>496</v>
      </c>
      <c r="D96" s="150" t="s">
        <v>440</v>
      </c>
      <c r="E96" s="150" t="s">
        <v>11</v>
      </c>
      <c r="F96" s="311"/>
      <c r="G96" s="224">
        <v>35</v>
      </c>
      <c r="H96" s="231"/>
      <c r="I96" s="390"/>
      <c r="J96" s="334">
        <v>5</v>
      </c>
      <c r="K96" s="124">
        <v>10</v>
      </c>
      <c r="L96" s="124">
        <f t="shared" si="15"/>
        <v>175</v>
      </c>
      <c r="M96" s="125">
        <f t="shared" si="16"/>
        <v>17.5</v>
      </c>
      <c r="N96" s="391"/>
      <c r="O96" s="366"/>
      <c r="P96" s="136">
        <v>0</v>
      </c>
      <c r="Q96" s="365">
        <f t="shared" si="17"/>
        <v>0</v>
      </c>
      <c r="R96" s="344">
        <f t="shared" si="18"/>
        <v>0</v>
      </c>
      <c r="S96" s="386" cm="1">
        <f t="array" ref="S96">_xlfn.IFS(E96="Air",R96,E96="Sea",M96,E96="Air+Sea",M96+R96)</f>
        <v>17.5</v>
      </c>
    </row>
    <row r="97" spans="1:19" x14ac:dyDescent="0.25">
      <c r="A97" s="1063"/>
      <c r="B97" s="421"/>
      <c r="C97" s="318" t="s">
        <v>496</v>
      </c>
      <c r="D97" s="150" t="s">
        <v>240</v>
      </c>
      <c r="E97" s="150" t="s">
        <v>11</v>
      </c>
      <c r="F97" s="311"/>
      <c r="G97" s="224">
        <v>5</v>
      </c>
      <c r="H97" s="231"/>
      <c r="I97" s="390"/>
      <c r="J97" s="334">
        <v>5</v>
      </c>
      <c r="K97" s="124">
        <v>10</v>
      </c>
      <c r="L97" s="124">
        <f t="shared" si="15"/>
        <v>25</v>
      </c>
      <c r="M97" s="125">
        <f t="shared" si="16"/>
        <v>2.5</v>
      </c>
      <c r="N97" s="391"/>
      <c r="O97" s="366"/>
      <c r="P97" s="136">
        <v>0</v>
      </c>
      <c r="Q97" s="365">
        <f t="shared" si="17"/>
        <v>0</v>
      </c>
      <c r="R97" s="344">
        <f t="shared" si="18"/>
        <v>0</v>
      </c>
      <c r="S97" s="386" cm="1">
        <f t="array" ref="S97">_xlfn.IFS(E97="Air",R97,E97="Sea",M97,E97="Air+Sea",M97+R97)</f>
        <v>2.5</v>
      </c>
    </row>
    <row r="98" spans="1:19" x14ac:dyDescent="0.25">
      <c r="A98" s="1063"/>
      <c r="B98" s="421"/>
      <c r="C98" s="318" t="s">
        <v>496</v>
      </c>
      <c r="D98" s="150" t="s">
        <v>441</v>
      </c>
      <c r="E98" s="150" t="s">
        <v>11</v>
      </c>
      <c r="F98" s="311"/>
      <c r="G98" s="224">
        <v>10</v>
      </c>
      <c r="H98" s="231"/>
      <c r="I98" s="390"/>
      <c r="J98" s="334">
        <v>5</v>
      </c>
      <c r="K98" s="124">
        <v>10</v>
      </c>
      <c r="L98" s="124">
        <f t="shared" si="15"/>
        <v>50</v>
      </c>
      <c r="M98" s="125">
        <f t="shared" si="16"/>
        <v>5</v>
      </c>
      <c r="N98" s="391"/>
      <c r="O98" s="366"/>
      <c r="P98" s="136">
        <v>0</v>
      </c>
      <c r="Q98" s="365">
        <f t="shared" si="17"/>
        <v>0</v>
      </c>
      <c r="R98" s="344">
        <f t="shared" si="18"/>
        <v>0</v>
      </c>
      <c r="S98" s="386" cm="1">
        <f t="array" ref="S98">_xlfn.IFS(E98="Air",R98,E98="Sea",M98,E98="Air+Sea",M98+R98)</f>
        <v>5</v>
      </c>
    </row>
    <row r="99" spans="1:19" ht="30" x14ac:dyDescent="0.25">
      <c r="A99" s="1063"/>
      <c r="B99" s="421" t="s">
        <v>442</v>
      </c>
      <c r="C99" s="318" t="s">
        <v>496</v>
      </c>
      <c r="D99" s="150" t="s">
        <v>443</v>
      </c>
      <c r="E99" s="150" t="s">
        <v>11</v>
      </c>
      <c r="F99" s="311"/>
      <c r="G99" s="224">
        <v>10</v>
      </c>
      <c r="H99" s="225"/>
      <c r="I99" s="390"/>
      <c r="J99" s="334">
        <v>5</v>
      </c>
      <c r="K99" s="124">
        <v>10</v>
      </c>
      <c r="L99" s="124">
        <f t="shared" si="15"/>
        <v>50</v>
      </c>
      <c r="M99" s="125">
        <f t="shared" si="16"/>
        <v>5</v>
      </c>
      <c r="N99" s="391"/>
      <c r="O99" s="366"/>
      <c r="P99" s="136">
        <v>0</v>
      </c>
      <c r="Q99" s="365">
        <f t="shared" si="17"/>
        <v>0</v>
      </c>
      <c r="R99" s="344">
        <f t="shared" si="18"/>
        <v>0</v>
      </c>
      <c r="S99" s="386" cm="1">
        <f t="array" ref="S99">_xlfn.IFS(E99="Air",R99,E99="Sea",M99,E99="Air+Sea",M99+R99)</f>
        <v>5</v>
      </c>
    </row>
    <row r="100" spans="1:19" x14ac:dyDescent="0.25">
      <c r="A100" s="1063"/>
      <c r="B100" s="421" t="s">
        <v>409</v>
      </c>
      <c r="C100" s="318" t="s">
        <v>314</v>
      </c>
      <c r="D100" s="150" t="s">
        <v>315</v>
      </c>
      <c r="E100" s="150" t="s">
        <v>11</v>
      </c>
      <c r="F100" s="311">
        <v>870</v>
      </c>
      <c r="G100" s="311">
        <v>870</v>
      </c>
      <c r="H100" s="225"/>
      <c r="I100" s="390"/>
      <c r="J100" s="334">
        <v>0.125</v>
      </c>
      <c r="K100" s="124">
        <v>10</v>
      </c>
      <c r="L100" s="124">
        <f t="shared" si="15"/>
        <v>108.75</v>
      </c>
      <c r="M100" s="125">
        <f t="shared" si="16"/>
        <v>10.875</v>
      </c>
      <c r="N100" s="391"/>
      <c r="O100" s="366"/>
      <c r="P100" s="136">
        <v>0</v>
      </c>
      <c r="Q100" s="365">
        <f t="shared" si="17"/>
        <v>0</v>
      </c>
      <c r="R100" s="344">
        <f t="shared" si="18"/>
        <v>0</v>
      </c>
      <c r="S100" s="386" cm="1">
        <f t="array" ref="S100">_xlfn.IFS(E100="Air",R100,E100="Sea",M100,E100="Air+Sea",M100+R100)</f>
        <v>10.875</v>
      </c>
    </row>
    <row r="101" spans="1:19" x14ac:dyDescent="0.25">
      <c r="A101" s="1063"/>
      <c r="B101" s="421" t="s">
        <v>410</v>
      </c>
      <c r="C101" s="318" t="s">
        <v>399</v>
      </c>
      <c r="D101" s="150" t="s">
        <v>411</v>
      </c>
      <c r="E101" s="150" t="s">
        <v>11</v>
      </c>
      <c r="F101" s="311">
        <v>120</v>
      </c>
      <c r="G101" s="311">
        <v>120</v>
      </c>
      <c r="H101" s="225"/>
      <c r="I101" s="390">
        <v>0.1</v>
      </c>
      <c r="J101" s="334">
        <v>10</v>
      </c>
      <c r="K101" s="124">
        <v>10</v>
      </c>
      <c r="L101" s="124">
        <f t="shared" si="15"/>
        <v>1200</v>
      </c>
      <c r="M101" s="125">
        <f t="shared" si="16"/>
        <v>12</v>
      </c>
      <c r="N101" s="391"/>
      <c r="O101" s="366"/>
      <c r="P101" s="136">
        <v>0</v>
      </c>
      <c r="Q101" s="365">
        <f t="shared" si="17"/>
        <v>0</v>
      </c>
      <c r="R101" s="344">
        <f t="shared" si="18"/>
        <v>0</v>
      </c>
      <c r="S101" s="386" cm="1">
        <f t="array" ref="S101">_xlfn.IFS(E101="Air",R101,E101="Sea",M101,E101="Air+Sea",M101+R101)</f>
        <v>12</v>
      </c>
    </row>
    <row r="102" spans="1:19" x14ac:dyDescent="0.25">
      <c r="A102" s="1063"/>
      <c r="B102" s="421" t="s">
        <v>412</v>
      </c>
      <c r="C102" s="318" t="s">
        <v>413</v>
      </c>
      <c r="D102" s="150" t="s">
        <v>414</v>
      </c>
      <c r="E102" s="150" t="s">
        <v>11</v>
      </c>
      <c r="F102" s="311">
        <v>120</v>
      </c>
      <c r="G102" s="311">
        <v>120</v>
      </c>
      <c r="H102" s="225"/>
      <c r="I102" s="390">
        <v>0.1</v>
      </c>
      <c r="J102" s="334">
        <v>5</v>
      </c>
      <c r="K102" s="124">
        <v>10</v>
      </c>
      <c r="L102" s="124">
        <f t="shared" si="15"/>
        <v>600</v>
      </c>
      <c r="M102" s="125">
        <f t="shared" si="16"/>
        <v>6</v>
      </c>
      <c r="N102" s="391"/>
      <c r="O102" s="366"/>
      <c r="P102" s="136">
        <v>0</v>
      </c>
      <c r="Q102" s="365">
        <f t="shared" si="17"/>
        <v>0</v>
      </c>
      <c r="R102" s="344">
        <f t="shared" si="18"/>
        <v>0</v>
      </c>
      <c r="S102" s="386" cm="1">
        <f t="array" ref="S102">_xlfn.IFS(E102="Air",R102,E102="Sea",M102,E102="Air+Sea",M102+R102)</f>
        <v>6</v>
      </c>
    </row>
    <row r="103" spans="1:19" x14ac:dyDescent="0.25">
      <c r="A103" s="1063"/>
      <c r="B103" s="460" t="s">
        <v>444</v>
      </c>
      <c r="C103" s="131" t="s">
        <v>150</v>
      </c>
      <c r="D103" s="131" t="s">
        <v>445</v>
      </c>
      <c r="E103" s="131"/>
      <c r="F103" s="131"/>
      <c r="G103" s="132"/>
      <c r="H103" s="133"/>
      <c r="I103" s="456"/>
      <c r="J103" s="147"/>
      <c r="K103" s="848">
        <v>10</v>
      </c>
      <c r="L103" s="848">
        <f t="shared" si="15"/>
        <v>0</v>
      </c>
      <c r="M103" s="713">
        <f t="shared" si="16"/>
        <v>0</v>
      </c>
      <c r="N103" s="456"/>
      <c r="O103" s="366"/>
      <c r="P103" s="136">
        <v>0</v>
      </c>
      <c r="Q103" s="365">
        <f t="shared" si="17"/>
        <v>0</v>
      </c>
      <c r="R103" s="344">
        <f t="shared" si="18"/>
        <v>0</v>
      </c>
      <c r="S103" s="387" t="e" cm="1">
        <f t="array" ref="S103">_xlfn.IFS(E103="Air",R103,E103="Sea",M103,E103="Air+Sea",M103+R103)</f>
        <v>#N/A</v>
      </c>
    </row>
    <row r="104" spans="1:19" x14ac:dyDescent="0.25">
      <c r="A104" s="1063"/>
      <c r="B104" s="460"/>
      <c r="C104" s="131" t="s">
        <v>150</v>
      </c>
      <c r="D104" s="131" t="s">
        <v>446</v>
      </c>
      <c r="E104" s="131"/>
      <c r="F104" s="131"/>
      <c r="G104" s="132"/>
      <c r="H104" s="133"/>
      <c r="I104" s="456"/>
      <c r="J104" s="147"/>
      <c r="K104" s="848">
        <v>10</v>
      </c>
      <c r="L104" s="848">
        <f t="shared" si="15"/>
        <v>0</v>
      </c>
      <c r="M104" s="713">
        <f t="shared" si="16"/>
        <v>0</v>
      </c>
      <c r="N104" s="456"/>
      <c r="O104" s="366"/>
      <c r="P104" s="136">
        <v>0</v>
      </c>
      <c r="Q104" s="365">
        <f t="shared" si="17"/>
        <v>0</v>
      </c>
      <c r="R104" s="344">
        <f t="shared" si="18"/>
        <v>0</v>
      </c>
      <c r="S104" s="387" t="e" cm="1">
        <f t="array" ref="S104">_xlfn.IFS(E104="Air",R104,E104="Sea",M104,E104="Air+Sea",M104+R104)</f>
        <v>#N/A</v>
      </c>
    </row>
    <row r="105" spans="1:19" x14ac:dyDescent="0.25">
      <c r="A105" s="1063"/>
      <c r="B105" s="460"/>
      <c r="C105" s="131" t="s">
        <v>150</v>
      </c>
      <c r="D105" s="131" t="s">
        <v>447</v>
      </c>
      <c r="E105" s="131"/>
      <c r="F105" s="131"/>
      <c r="G105" s="132"/>
      <c r="H105" s="133"/>
      <c r="I105" s="456"/>
      <c r="J105" s="147"/>
      <c r="K105" s="848">
        <v>10</v>
      </c>
      <c r="L105" s="848">
        <f t="shared" si="15"/>
        <v>0</v>
      </c>
      <c r="M105" s="713">
        <f t="shared" si="16"/>
        <v>0</v>
      </c>
      <c r="N105" s="456"/>
      <c r="O105" s="366"/>
      <c r="P105" s="136">
        <v>0</v>
      </c>
      <c r="Q105" s="365">
        <f t="shared" si="17"/>
        <v>0</v>
      </c>
      <c r="R105" s="344">
        <f t="shared" si="18"/>
        <v>0</v>
      </c>
      <c r="S105" s="387" t="e" cm="1">
        <f t="array" ref="S105">_xlfn.IFS(E105="Air",R105,E105="Sea",M105,E105="Air+Sea",M105+R105)</f>
        <v>#N/A</v>
      </c>
    </row>
    <row r="106" spans="1:19" x14ac:dyDescent="0.25">
      <c r="A106" s="1063"/>
      <c r="B106" s="460" t="s">
        <v>448</v>
      </c>
      <c r="C106" s="131" t="s">
        <v>150</v>
      </c>
      <c r="D106" s="131" t="s">
        <v>449</v>
      </c>
      <c r="E106" s="131"/>
      <c r="F106" s="131"/>
      <c r="G106" s="132"/>
      <c r="H106" s="133"/>
      <c r="I106" s="456"/>
      <c r="J106" s="147"/>
      <c r="K106" s="848">
        <v>10</v>
      </c>
      <c r="L106" s="848">
        <f t="shared" si="15"/>
        <v>0</v>
      </c>
      <c r="M106" s="713">
        <f t="shared" si="16"/>
        <v>0</v>
      </c>
      <c r="N106" s="456"/>
      <c r="O106" s="366"/>
      <c r="P106" s="136">
        <v>0</v>
      </c>
      <c r="Q106" s="365">
        <f t="shared" si="17"/>
        <v>0</v>
      </c>
      <c r="R106" s="344">
        <f t="shared" si="18"/>
        <v>0</v>
      </c>
      <c r="S106" s="387" t="e" cm="1">
        <f t="array" ref="S106">_xlfn.IFS(E106="Air",R106,E106="Sea",M106,E106="Air+Sea",M106+R106)</f>
        <v>#N/A</v>
      </c>
    </row>
    <row r="107" spans="1:19" x14ac:dyDescent="0.25">
      <c r="A107" s="1063"/>
      <c r="B107" s="421" t="s">
        <v>450</v>
      </c>
      <c r="C107" s="318" t="s">
        <v>451</v>
      </c>
      <c r="D107" s="150" t="s">
        <v>452</v>
      </c>
      <c r="E107" s="150" t="s">
        <v>11</v>
      </c>
      <c r="F107" s="311"/>
      <c r="G107" s="224">
        <v>20</v>
      </c>
      <c r="H107" s="225"/>
      <c r="I107" s="390"/>
      <c r="J107" s="853">
        <v>5</v>
      </c>
      <c r="K107" s="124">
        <v>10</v>
      </c>
      <c r="L107" s="124">
        <f t="shared" si="15"/>
        <v>100</v>
      </c>
      <c r="M107" s="125">
        <f t="shared" si="16"/>
        <v>10</v>
      </c>
      <c r="N107" s="391"/>
      <c r="O107" s="366"/>
      <c r="P107" s="136">
        <v>0</v>
      </c>
      <c r="Q107" s="365">
        <f t="shared" si="17"/>
        <v>0</v>
      </c>
      <c r="R107" s="344">
        <f t="shared" si="18"/>
        <v>0</v>
      </c>
      <c r="S107" s="386" cm="1">
        <f t="array" ref="S107">_xlfn.IFS(E107="Air",R107,E107="Sea",M107,E107="Air+Sea",M107+R107)</f>
        <v>10</v>
      </c>
    </row>
    <row r="108" spans="1:19" x14ac:dyDescent="0.25">
      <c r="A108" s="1063"/>
      <c r="B108" s="421" t="s">
        <v>453</v>
      </c>
      <c r="C108" s="318" t="s">
        <v>451</v>
      </c>
      <c r="D108" s="150" t="s">
        <v>743</v>
      </c>
      <c r="E108" s="150" t="s">
        <v>11</v>
      </c>
      <c r="F108" s="311"/>
      <c r="G108" s="224">
        <v>70</v>
      </c>
      <c r="H108" s="225"/>
      <c r="I108" s="390"/>
      <c r="J108" s="853">
        <v>5</v>
      </c>
      <c r="K108" s="124">
        <v>10</v>
      </c>
      <c r="L108" s="124">
        <f t="shared" si="15"/>
        <v>350</v>
      </c>
      <c r="M108" s="125">
        <f t="shared" si="16"/>
        <v>35</v>
      </c>
      <c r="N108" s="391"/>
      <c r="O108" s="366"/>
      <c r="P108" s="136">
        <v>0</v>
      </c>
      <c r="Q108" s="365">
        <f t="shared" si="17"/>
        <v>0</v>
      </c>
      <c r="R108" s="344">
        <f t="shared" si="18"/>
        <v>0</v>
      </c>
      <c r="S108" s="386" cm="1">
        <f t="array" ref="S108">_xlfn.IFS(E108="Air",R108,E108="Sea",M108,E108="Air+Sea",M108+R108)</f>
        <v>35</v>
      </c>
    </row>
    <row r="109" spans="1:19" x14ac:dyDescent="0.25">
      <c r="A109" s="1063"/>
      <c r="B109" s="420"/>
      <c r="C109" s="318" t="s">
        <v>451</v>
      </c>
      <c r="D109" s="855" t="s">
        <v>744</v>
      </c>
      <c r="E109" s="150" t="s">
        <v>11</v>
      </c>
      <c r="F109" s="311"/>
      <c r="G109" s="224">
        <v>120</v>
      </c>
      <c r="H109" s="225"/>
      <c r="I109" s="390"/>
      <c r="J109" s="853">
        <v>5</v>
      </c>
      <c r="K109" s="124">
        <v>10</v>
      </c>
      <c r="L109" s="124">
        <f t="shared" si="15"/>
        <v>600</v>
      </c>
      <c r="M109" s="125">
        <f t="shared" si="16"/>
        <v>60</v>
      </c>
      <c r="N109" s="391"/>
      <c r="O109" s="366"/>
      <c r="P109" s="136">
        <v>0</v>
      </c>
      <c r="Q109" s="365">
        <f t="shared" si="17"/>
        <v>0</v>
      </c>
      <c r="R109" s="344">
        <f t="shared" si="18"/>
        <v>0</v>
      </c>
      <c r="S109" s="386" cm="1">
        <f t="array" ref="S109">_xlfn.IFS(E109="Air",R109,E109="Sea",M109,E109="Air+Sea",M109+R109)</f>
        <v>60</v>
      </c>
    </row>
    <row r="110" spans="1:19" x14ac:dyDescent="0.25">
      <c r="A110" s="1063"/>
      <c r="B110" s="421"/>
      <c r="C110" s="318" t="s">
        <v>451</v>
      </c>
      <c r="D110" s="150" t="s">
        <v>455</v>
      </c>
      <c r="E110" s="150" t="s">
        <v>11</v>
      </c>
      <c r="F110" s="311"/>
      <c r="G110" s="224">
        <v>75</v>
      </c>
      <c r="H110" s="225"/>
      <c r="I110" s="390"/>
      <c r="J110" s="853">
        <v>5</v>
      </c>
      <c r="K110" s="124">
        <v>10</v>
      </c>
      <c r="L110" s="124">
        <f t="shared" si="15"/>
        <v>375</v>
      </c>
      <c r="M110" s="125">
        <f t="shared" si="16"/>
        <v>37.5</v>
      </c>
      <c r="N110" s="391"/>
      <c r="O110" s="366"/>
      <c r="P110" s="136">
        <v>0</v>
      </c>
      <c r="Q110" s="365">
        <f t="shared" si="17"/>
        <v>0</v>
      </c>
      <c r="R110" s="344">
        <f t="shared" si="18"/>
        <v>0</v>
      </c>
      <c r="S110" s="386" cm="1">
        <f t="array" ref="S110">_xlfn.IFS(E110="Air",R110,E110="Sea",M110,E110="Air+Sea",M110+R110)</f>
        <v>37.5</v>
      </c>
    </row>
    <row r="111" spans="1:19" x14ac:dyDescent="0.25">
      <c r="A111" s="1063"/>
      <c r="B111" s="421"/>
      <c r="C111" s="318" t="s">
        <v>496</v>
      </c>
      <c r="D111" s="150" t="s">
        <v>457</v>
      </c>
      <c r="E111" s="150" t="s">
        <v>11</v>
      </c>
      <c r="F111" s="311"/>
      <c r="G111" s="224">
        <v>75</v>
      </c>
      <c r="H111" s="225"/>
      <c r="I111" s="390"/>
      <c r="J111" s="853">
        <v>5</v>
      </c>
      <c r="K111" s="124">
        <v>10</v>
      </c>
      <c r="L111" s="124">
        <f t="shared" si="15"/>
        <v>375</v>
      </c>
      <c r="M111" s="125">
        <f t="shared" si="16"/>
        <v>37.5</v>
      </c>
      <c r="N111" s="391"/>
      <c r="O111" s="366"/>
      <c r="P111" s="136">
        <v>0</v>
      </c>
      <c r="Q111" s="365">
        <f t="shared" si="17"/>
        <v>0</v>
      </c>
      <c r="R111" s="344">
        <f t="shared" si="18"/>
        <v>0</v>
      </c>
      <c r="S111" s="386" cm="1">
        <f t="array" ref="S111">_xlfn.IFS(E111="Air",R111,E111="Sea",M111,E111="Air+Sea",M111+R111)</f>
        <v>37.5</v>
      </c>
    </row>
    <row r="112" spans="1:19" x14ac:dyDescent="0.25">
      <c r="A112" s="1063"/>
      <c r="B112" s="421" t="s">
        <v>458</v>
      </c>
      <c r="C112" s="318" t="s">
        <v>451</v>
      </c>
      <c r="D112" s="150" t="s">
        <v>459</v>
      </c>
      <c r="E112" s="150" t="s">
        <v>11</v>
      </c>
      <c r="F112" s="311"/>
      <c r="G112" s="224">
        <v>5</v>
      </c>
      <c r="H112" s="225"/>
      <c r="I112" s="390"/>
      <c r="J112" s="853">
        <v>5</v>
      </c>
      <c r="K112" s="124">
        <v>10</v>
      </c>
      <c r="L112" s="124">
        <f t="shared" si="15"/>
        <v>25</v>
      </c>
      <c r="M112" s="125">
        <f t="shared" si="16"/>
        <v>2.5</v>
      </c>
      <c r="N112" s="391"/>
      <c r="O112" s="366"/>
      <c r="P112" s="136">
        <v>0</v>
      </c>
      <c r="Q112" s="365">
        <f t="shared" si="17"/>
        <v>0</v>
      </c>
      <c r="R112" s="344">
        <f t="shared" si="18"/>
        <v>0</v>
      </c>
      <c r="S112" s="386" cm="1">
        <f t="array" ref="S112">_xlfn.IFS(E112="Air",R112,E112="Sea",M112,E112="Air+Sea",M112+R112)</f>
        <v>2.5</v>
      </c>
    </row>
    <row r="113" spans="1:19" ht="16.5" customHeight="1" x14ac:dyDescent="0.25">
      <c r="A113" s="1063"/>
      <c r="B113" s="421"/>
      <c r="C113" s="318" t="s">
        <v>451</v>
      </c>
      <c r="D113" s="150" t="s">
        <v>460</v>
      </c>
      <c r="E113" s="150" t="s">
        <v>11</v>
      </c>
      <c r="F113" s="311"/>
      <c r="G113" s="224">
        <v>15</v>
      </c>
      <c r="H113" s="225"/>
      <c r="I113" s="390"/>
      <c r="J113" s="853">
        <v>5</v>
      </c>
      <c r="K113" s="124">
        <v>10</v>
      </c>
      <c r="L113" s="124">
        <f t="shared" si="15"/>
        <v>75</v>
      </c>
      <c r="M113" s="125">
        <f t="shared" si="16"/>
        <v>7.5</v>
      </c>
      <c r="N113" s="391"/>
      <c r="O113" s="366"/>
      <c r="P113" s="136">
        <v>0</v>
      </c>
      <c r="Q113" s="365">
        <f t="shared" si="17"/>
        <v>0</v>
      </c>
      <c r="R113" s="344">
        <f t="shared" si="18"/>
        <v>0</v>
      </c>
      <c r="S113" s="386" cm="1">
        <f t="array" ref="S113">_xlfn.IFS(E113="Air",R113,E113="Sea",M113,E113="Air+Sea",M113+R113)</f>
        <v>7.5</v>
      </c>
    </row>
    <row r="114" spans="1:19" x14ac:dyDescent="0.25">
      <c r="A114" s="1063"/>
      <c r="B114" s="421"/>
      <c r="C114" s="318" t="s">
        <v>451</v>
      </c>
      <c r="D114" s="150" t="s">
        <v>461</v>
      </c>
      <c r="E114" s="150" t="s">
        <v>11</v>
      </c>
      <c r="F114" s="311"/>
      <c r="G114" s="224">
        <v>30</v>
      </c>
      <c r="H114" s="225"/>
      <c r="I114" s="390"/>
      <c r="J114" s="853">
        <v>5</v>
      </c>
      <c r="K114" s="124">
        <v>10</v>
      </c>
      <c r="L114" s="124">
        <f t="shared" si="15"/>
        <v>150</v>
      </c>
      <c r="M114" s="125">
        <f t="shared" si="16"/>
        <v>15</v>
      </c>
      <c r="N114" s="391"/>
      <c r="O114" s="366"/>
      <c r="P114" s="136">
        <v>0</v>
      </c>
      <c r="Q114" s="365">
        <f t="shared" si="17"/>
        <v>0</v>
      </c>
      <c r="R114" s="344">
        <f t="shared" si="18"/>
        <v>0</v>
      </c>
      <c r="S114" s="386" cm="1">
        <f t="array" ref="S114">_xlfn.IFS(E114="Air",R114,E114="Sea",M114,E114="Air+Sea",M114+R114)</f>
        <v>15</v>
      </c>
    </row>
    <row r="115" spans="1:19" ht="30" x14ac:dyDescent="0.25">
      <c r="A115" s="1063"/>
      <c r="B115" s="421"/>
      <c r="C115" s="318" t="s">
        <v>451</v>
      </c>
      <c r="D115" s="150" t="s">
        <v>462</v>
      </c>
      <c r="E115" s="150" t="s">
        <v>11</v>
      </c>
      <c r="F115" s="311"/>
      <c r="G115" s="224">
        <v>5</v>
      </c>
      <c r="H115" s="225"/>
      <c r="I115" s="390"/>
      <c r="J115" s="853">
        <v>5</v>
      </c>
      <c r="K115" s="124">
        <v>10</v>
      </c>
      <c r="L115" s="124">
        <f t="shared" si="15"/>
        <v>25</v>
      </c>
      <c r="M115" s="125">
        <f t="shared" si="16"/>
        <v>2.5</v>
      </c>
      <c r="N115" s="391"/>
      <c r="O115" s="366"/>
      <c r="P115" s="136">
        <v>0</v>
      </c>
      <c r="Q115" s="365">
        <f t="shared" si="17"/>
        <v>0</v>
      </c>
      <c r="R115" s="344">
        <f t="shared" si="18"/>
        <v>0</v>
      </c>
      <c r="S115" s="386" cm="1">
        <f t="array" ref="S115">_xlfn.IFS(E115="Air",R115,E115="Sea",M115,E115="Air+Sea",M115+R115)</f>
        <v>2.5</v>
      </c>
    </row>
    <row r="116" spans="1:19" x14ac:dyDescent="0.25">
      <c r="A116" s="1063"/>
      <c r="B116" s="460" t="s">
        <v>463</v>
      </c>
      <c r="C116" s="131" t="s">
        <v>451</v>
      </c>
      <c r="D116" s="131" t="s">
        <v>464</v>
      </c>
      <c r="E116" s="131"/>
      <c r="F116" s="131"/>
      <c r="G116" s="132"/>
      <c r="H116" s="133"/>
      <c r="I116" s="456"/>
      <c r="J116" s="147"/>
      <c r="K116" s="848">
        <v>10</v>
      </c>
      <c r="L116" s="848">
        <f t="shared" si="15"/>
        <v>0</v>
      </c>
      <c r="M116" s="713">
        <f t="shared" si="16"/>
        <v>0</v>
      </c>
      <c r="N116" s="456"/>
      <c r="O116" s="366"/>
      <c r="P116" s="136">
        <v>0</v>
      </c>
      <c r="Q116" s="365">
        <f t="shared" si="17"/>
        <v>0</v>
      </c>
      <c r="R116" s="344">
        <f t="shared" si="18"/>
        <v>0</v>
      </c>
      <c r="S116" s="387" t="e" cm="1">
        <f t="array" ref="S116">_xlfn.IFS(E116="Air",R116,E116="Sea",M116,E116="Air+Sea",M116+R116)</f>
        <v>#N/A</v>
      </c>
    </row>
    <row r="117" spans="1:19" x14ac:dyDescent="0.25">
      <c r="A117" s="1063"/>
      <c r="B117" s="459"/>
      <c r="C117" s="318" t="s">
        <v>451</v>
      </c>
      <c r="D117" s="150" t="s">
        <v>659</v>
      </c>
      <c r="E117" s="150" t="s">
        <v>11</v>
      </c>
      <c r="F117" s="120"/>
      <c r="G117" s="121">
        <v>30</v>
      </c>
      <c r="H117" s="232"/>
      <c r="I117" s="511"/>
      <c r="J117" s="331">
        <v>5</v>
      </c>
      <c r="K117" s="124">
        <v>10</v>
      </c>
      <c r="L117" s="124">
        <f t="shared" si="15"/>
        <v>150</v>
      </c>
      <c r="M117" s="125">
        <f t="shared" si="16"/>
        <v>15</v>
      </c>
      <c r="N117" s="456"/>
      <c r="O117" s="366"/>
      <c r="P117" s="136">
        <v>0</v>
      </c>
      <c r="Q117" s="365">
        <f t="shared" si="17"/>
        <v>0</v>
      </c>
      <c r="R117" s="344">
        <f t="shared" si="18"/>
        <v>0</v>
      </c>
      <c r="S117" s="386" cm="1">
        <f t="array" ref="S117">_xlfn.IFS(E117="Air",R117,E117="Sea",M117,E117="Air+Sea",M117+R117)</f>
        <v>15</v>
      </c>
    </row>
    <row r="118" spans="1:19" x14ac:dyDescent="0.25">
      <c r="A118" s="1063"/>
      <c r="B118" s="421"/>
      <c r="C118" s="318" t="s">
        <v>451</v>
      </c>
      <c r="D118" s="150" t="s">
        <v>465</v>
      </c>
      <c r="E118" s="150" t="s">
        <v>11</v>
      </c>
      <c r="F118" s="311"/>
      <c r="G118" s="224">
        <v>40</v>
      </c>
      <c r="H118" s="225"/>
      <c r="I118" s="390"/>
      <c r="J118" s="331">
        <v>5</v>
      </c>
      <c r="K118" s="124">
        <v>10</v>
      </c>
      <c r="L118" s="124">
        <f t="shared" si="15"/>
        <v>200</v>
      </c>
      <c r="M118" s="125">
        <f t="shared" si="16"/>
        <v>20</v>
      </c>
      <c r="N118" s="391"/>
      <c r="O118" s="366"/>
      <c r="P118" s="136">
        <v>0</v>
      </c>
      <c r="Q118" s="365">
        <f t="shared" si="17"/>
        <v>0</v>
      </c>
      <c r="R118" s="344">
        <f t="shared" si="18"/>
        <v>0</v>
      </c>
      <c r="S118" s="386" cm="1">
        <f t="array" ref="S118">_xlfn.IFS(E118="Air",R118,E118="Sea",M118,E118="Air+Sea",M118+R118)</f>
        <v>20</v>
      </c>
    </row>
    <row r="119" spans="1:19" x14ac:dyDescent="0.25">
      <c r="A119" s="1063"/>
      <c r="B119" s="421"/>
      <c r="C119" s="318" t="s">
        <v>451</v>
      </c>
      <c r="D119" s="150" t="s">
        <v>466</v>
      </c>
      <c r="E119" s="150" t="s">
        <v>11</v>
      </c>
      <c r="F119" s="311"/>
      <c r="G119" s="224">
        <v>20</v>
      </c>
      <c r="H119" s="225"/>
      <c r="I119" s="390"/>
      <c r="J119" s="853">
        <v>5</v>
      </c>
      <c r="K119" s="124">
        <v>10</v>
      </c>
      <c r="L119" s="124">
        <f t="shared" si="15"/>
        <v>100</v>
      </c>
      <c r="M119" s="125">
        <f t="shared" si="16"/>
        <v>10</v>
      </c>
      <c r="N119" s="391"/>
      <c r="O119" s="366"/>
      <c r="P119" s="136">
        <v>0</v>
      </c>
      <c r="Q119" s="365">
        <f t="shared" si="17"/>
        <v>0</v>
      </c>
      <c r="R119" s="344">
        <f t="shared" si="18"/>
        <v>0</v>
      </c>
      <c r="S119" s="386" cm="1">
        <f t="array" ref="S119">_xlfn.IFS(E119="Air",R119,E119="Sea",M119,E119="Air+Sea",M119+R119)</f>
        <v>10</v>
      </c>
    </row>
    <row r="120" spans="1:19" x14ac:dyDescent="0.25">
      <c r="A120" s="1063"/>
      <c r="B120" s="421" t="s">
        <v>689</v>
      </c>
      <c r="C120" s="367" t="s">
        <v>451</v>
      </c>
      <c r="D120" s="150" t="s">
        <v>733</v>
      </c>
      <c r="E120" s="150" t="s">
        <v>11</v>
      </c>
      <c r="F120" s="311"/>
      <c r="G120" s="224">
        <v>25</v>
      </c>
      <c r="H120" s="225" t="s">
        <v>689</v>
      </c>
      <c r="I120" s="482" t="s">
        <v>689</v>
      </c>
      <c r="J120" s="331">
        <v>5</v>
      </c>
      <c r="K120" s="124">
        <v>10</v>
      </c>
      <c r="L120" s="124">
        <f t="shared" si="15"/>
        <v>125</v>
      </c>
      <c r="M120" s="125">
        <f t="shared" si="16"/>
        <v>0</v>
      </c>
      <c r="N120" s="391"/>
      <c r="O120" s="366"/>
      <c r="P120" s="136">
        <v>0</v>
      </c>
      <c r="Q120" s="365">
        <f t="shared" si="17"/>
        <v>0</v>
      </c>
      <c r="R120" s="344">
        <f t="shared" si="18"/>
        <v>0</v>
      </c>
      <c r="S120" s="386" cm="1">
        <f t="array" ref="S120">_xlfn.IFS(E120="Air",R120,E120="Sea",M120,E120="Air+Sea",M120+R120)</f>
        <v>0</v>
      </c>
    </row>
    <row r="121" spans="1:19" ht="30" x14ac:dyDescent="0.25">
      <c r="A121" s="1063"/>
      <c r="B121" s="421" t="s">
        <v>467</v>
      </c>
      <c r="C121" s="318" t="s">
        <v>180</v>
      </c>
      <c r="D121" s="150" t="s">
        <v>240</v>
      </c>
      <c r="E121" s="150" t="s">
        <v>11</v>
      </c>
      <c r="F121" s="311"/>
      <c r="G121" s="224">
        <v>5</v>
      </c>
      <c r="H121" s="225"/>
      <c r="I121" s="390"/>
      <c r="J121" s="853">
        <v>5</v>
      </c>
      <c r="K121" s="124">
        <v>10</v>
      </c>
      <c r="L121" s="124">
        <f t="shared" si="15"/>
        <v>25</v>
      </c>
      <c r="M121" s="125">
        <f t="shared" si="16"/>
        <v>2.5</v>
      </c>
      <c r="N121" s="391"/>
      <c r="O121" s="366"/>
      <c r="P121" s="136">
        <v>0</v>
      </c>
      <c r="Q121" s="365">
        <f t="shared" si="17"/>
        <v>0</v>
      </c>
      <c r="R121" s="344">
        <f t="shared" si="18"/>
        <v>0</v>
      </c>
      <c r="S121" s="386" cm="1">
        <f t="array" ref="S121">_xlfn.IFS(E121="Air",R121,E121="Sea",M121,E121="Air+Sea",M121+R121)</f>
        <v>2.5</v>
      </c>
    </row>
    <row r="122" spans="1:19" x14ac:dyDescent="0.25">
      <c r="A122" s="1063"/>
      <c r="B122" s="421"/>
      <c r="C122" s="318" t="s">
        <v>180</v>
      </c>
      <c r="D122" s="150" t="s">
        <v>468</v>
      </c>
      <c r="E122" s="150" t="s">
        <v>11</v>
      </c>
      <c r="F122" s="311"/>
      <c r="G122" s="224">
        <v>25</v>
      </c>
      <c r="H122" s="225"/>
      <c r="I122" s="390"/>
      <c r="J122" s="853">
        <v>5</v>
      </c>
      <c r="K122" s="124">
        <v>10</v>
      </c>
      <c r="L122" s="124">
        <f t="shared" si="15"/>
        <v>125</v>
      </c>
      <c r="M122" s="125">
        <f t="shared" si="16"/>
        <v>12.5</v>
      </c>
      <c r="N122" s="391"/>
      <c r="O122" s="366"/>
      <c r="P122" s="136">
        <v>0</v>
      </c>
      <c r="Q122" s="365">
        <f t="shared" si="17"/>
        <v>0</v>
      </c>
      <c r="R122" s="344">
        <f t="shared" si="18"/>
        <v>0</v>
      </c>
      <c r="S122" s="386" cm="1">
        <f t="array" ref="S122">_xlfn.IFS(E122="Air",R122,E122="Sea",M122,E122="Air+Sea",M122+R122)</f>
        <v>12.5</v>
      </c>
    </row>
    <row r="123" spans="1:19" x14ac:dyDescent="0.25">
      <c r="A123" s="1063"/>
      <c r="B123" s="421"/>
      <c r="C123" s="318" t="s">
        <v>180</v>
      </c>
      <c r="D123" s="150" t="s">
        <v>469</v>
      </c>
      <c r="E123" s="150" t="s">
        <v>11</v>
      </c>
      <c r="F123" s="311"/>
      <c r="G123" s="224">
        <v>20</v>
      </c>
      <c r="H123" s="225"/>
      <c r="I123" s="390"/>
      <c r="J123" s="853">
        <v>5</v>
      </c>
      <c r="K123" s="124">
        <v>10</v>
      </c>
      <c r="L123" s="124">
        <f t="shared" si="15"/>
        <v>100</v>
      </c>
      <c r="M123" s="125">
        <f t="shared" si="16"/>
        <v>10</v>
      </c>
      <c r="N123" s="391"/>
      <c r="O123" s="366"/>
      <c r="P123" s="136">
        <v>0</v>
      </c>
      <c r="Q123" s="365">
        <f t="shared" si="17"/>
        <v>0</v>
      </c>
      <c r="R123" s="344">
        <f t="shared" si="18"/>
        <v>0</v>
      </c>
      <c r="S123" s="386" cm="1">
        <f t="array" ref="S123">_xlfn.IFS(E123="Air",R123,E123="Sea",M123,E123="Air+Sea",M123+R123)</f>
        <v>10</v>
      </c>
    </row>
    <row r="124" spans="1:19" ht="18" customHeight="1" x14ac:dyDescent="0.25">
      <c r="A124" s="1063"/>
      <c r="B124" s="739" t="s">
        <v>470</v>
      </c>
      <c r="C124" s="841" t="s">
        <v>399</v>
      </c>
      <c r="D124" s="687" t="s">
        <v>471</v>
      </c>
      <c r="E124" s="687"/>
      <c r="F124" s="842"/>
      <c r="G124" s="847">
        <v>45</v>
      </c>
      <c r="H124" s="843"/>
      <c r="I124" s="851"/>
      <c r="J124" s="856">
        <v>3</v>
      </c>
      <c r="K124" s="848">
        <v>10</v>
      </c>
      <c r="L124" s="848">
        <f t="shared" si="15"/>
        <v>135</v>
      </c>
      <c r="M124" s="713">
        <f t="shared" si="16"/>
        <v>0</v>
      </c>
      <c r="N124" s="851"/>
      <c r="O124" s="857"/>
      <c r="P124" s="848">
        <v>0</v>
      </c>
      <c r="Q124" s="849">
        <f t="shared" si="17"/>
        <v>0</v>
      </c>
      <c r="R124" s="713">
        <f t="shared" si="18"/>
        <v>0</v>
      </c>
      <c r="S124" s="860" t="e" cm="1">
        <f t="array" ref="S124">_xlfn.IFS(E124="Air",R124,E124="Sea",M124,E124="Air+Sea",M124+R124)</f>
        <v>#N/A</v>
      </c>
    </row>
    <row r="125" spans="1:19" x14ac:dyDescent="0.25">
      <c r="A125" s="1063"/>
      <c r="B125" s="460"/>
      <c r="C125" s="131" t="s">
        <v>180</v>
      </c>
      <c r="D125" s="131" t="s">
        <v>472</v>
      </c>
      <c r="E125" s="131"/>
      <c r="F125" s="131"/>
      <c r="G125" s="132"/>
      <c r="H125" s="133"/>
      <c r="I125" s="456"/>
      <c r="J125" s="147"/>
      <c r="K125" s="848">
        <v>10</v>
      </c>
      <c r="L125" s="848">
        <f t="shared" si="15"/>
        <v>0</v>
      </c>
      <c r="M125" s="713">
        <f t="shared" si="16"/>
        <v>0</v>
      </c>
      <c r="N125" s="456"/>
      <c r="O125" s="366"/>
      <c r="P125" s="136">
        <v>0</v>
      </c>
      <c r="Q125" s="365">
        <f t="shared" si="17"/>
        <v>0</v>
      </c>
      <c r="R125" s="344">
        <f t="shared" si="18"/>
        <v>0</v>
      </c>
      <c r="S125" s="387" t="e" cm="1">
        <f t="array" ref="S125">_xlfn.IFS(E125="Air",R125,E125="Sea",M125,E125="Air+Sea",M125+R125)</f>
        <v>#N/A</v>
      </c>
    </row>
    <row r="126" spans="1:19" x14ac:dyDescent="0.25">
      <c r="A126" s="1063"/>
      <c r="B126" s="460" t="s">
        <v>473</v>
      </c>
      <c r="C126" s="131" t="s">
        <v>474</v>
      </c>
      <c r="D126" s="131" t="s">
        <v>475</v>
      </c>
      <c r="E126" s="131"/>
      <c r="F126" s="131"/>
      <c r="G126" s="132"/>
      <c r="H126" s="133"/>
      <c r="I126" s="456"/>
      <c r="J126" s="147"/>
      <c r="K126" s="848">
        <v>10</v>
      </c>
      <c r="L126" s="848">
        <f t="shared" si="15"/>
        <v>0</v>
      </c>
      <c r="M126" s="713">
        <f t="shared" si="16"/>
        <v>0</v>
      </c>
      <c r="N126" s="456"/>
      <c r="O126" s="366"/>
      <c r="P126" s="136">
        <v>0</v>
      </c>
      <c r="Q126" s="365">
        <f t="shared" si="17"/>
        <v>0</v>
      </c>
      <c r="R126" s="344">
        <f t="shared" si="18"/>
        <v>0</v>
      </c>
      <c r="S126" s="387" t="e" cm="1">
        <f t="array" ref="S126">_xlfn.IFS(E126="Air",R126,E126="Sea",M126,E126="Air+Sea",M126+R126)</f>
        <v>#N/A</v>
      </c>
    </row>
    <row r="127" spans="1:19" ht="18" customHeight="1" x14ac:dyDescent="0.25">
      <c r="A127" s="1063"/>
      <c r="B127" s="460"/>
      <c r="C127" s="131" t="s">
        <v>474</v>
      </c>
      <c r="D127" s="131" t="s">
        <v>476</v>
      </c>
      <c r="E127" s="131"/>
      <c r="F127" s="131"/>
      <c r="G127" s="132"/>
      <c r="H127" s="133"/>
      <c r="I127" s="456"/>
      <c r="J127" s="147"/>
      <c r="K127" s="848">
        <v>10</v>
      </c>
      <c r="L127" s="848">
        <f t="shared" si="15"/>
        <v>0</v>
      </c>
      <c r="M127" s="713">
        <f t="shared" si="16"/>
        <v>0</v>
      </c>
      <c r="N127" s="456"/>
      <c r="O127" s="366"/>
      <c r="P127" s="136">
        <v>0</v>
      </c>
      <c r="Q127" s="365">
        <f t="shared" si="17"/>
        <v>0</v>
      </c>
      <c r="R127" s="344">
        <f t="shared" si="18"/>
        <v>0</v>
      </c>
      <c r="S127" s="387" t="e" cm="1">
        <f t="array" ref="S127">_xlfn.IFS(E127="Air",R127,E127="Sea",M127,E127="Air+Sea",M127+R127)</f>
        <v>#N/A</v>
      </c>
    </row>
    <row r="128" spans="1:19" x14ac:dyDescent="0.25">
      <c r="A128" s="1063"/>
      <c r="B128" s="459"/>
      <c r="C128" s="120" t="s">
        <v>402</v>
      </c>
      <c r="D128" s="120" t="s">
        <v>477</v>
      </c>
      <c r="E128" s="120" t="s">
        <v>11</v>
      </c>
      <c r="F128" s="120"/>
      <c r="G128" s="121">
        <v>50</v>
      </c>
      <c r="H128" s="232"/>
      <c r="I128" s="511"/>
      <c r="J128" s="331">
        <v>1</v>
      </c>
      <c r="K128" s="124">
        <v>10</v>
      </c>
      <c r="L128" s="124">
        <f t="shared" si="15"/>
        <v>50</v>
      </c>
      <c r="M128" s="125">
        <f t="shared" si="16"/>
        <v>5</v>
      </c>
      <c r="N128" s="456"/>
      <c r="O128" s="366"/>
      <c r="P128" s="136">
        <v>0</v>
      </c>
      <c r="Q128" s="365">
        <f t="shared" si="17"/>
        <v>0</v>
      </c>
      <c r="R128" s="344">
        <f t="shared" si="18"/>
        <v>0</v>
      </c>
      <c r="S128" s="386" cm="1">
        <f t="array" ref="S128">_xlfn.IFS(E128="Air",R128,E128="Sea",M128,E128="Air+Sea",M128+R128)</f>
        <v>5</v>
      </c>
    </row>
    <row r="129" spans="1:20" x14ac:dyDescent="0.25">
      <c r="A129" s="1063"/>
      <c r="B129" s="459"/>
      <c r="C129" s="120" t="s">
        <v>402</v>
      </c>
      <c r="D129" s="120" t="s">
        <v>478</v>
      </c>
      <c r="E129" s="120" t="s">
        <v>11</v>
      </c>
      <c r="F129" s="311"/>
      <c r="G129" s="224">
        <v>10</v>
      </c>
      <c r="H129" s="232"/>
      <c r="I129" s="511"/>
      <c r="J129" s="331">
        <v>1</v>
      </c>
      <c r="K129" s="124">
        <v>10</v>
      </c>
      <c r="L129" s="124">
        <f t="shared" si="15"/>
        <v>10</v>
      </c>
      <c r="M129" s="125">
        <f t="shared" si="16"/>
        <v>1</v>
      </c>
      <c r="N129" s="456"/>
      <c r="O129" s="366"/>
      <c r="P129" s="136">
        <v>0</v>
      </c>
      <c r="Q129" s="365">
        <f t="shared" si="17"/>
        <v>0</v>
      </c>
      <c r="R129" s="344">
        <f t="shared" si="18"/>
        <v>0</v>
      </c>
      <c r="S129" s="386" cm="1">
        <f t="array" ref="S129">_xlfn.IFS(E129="Air",R129,E129="Sea",M129,E129="Air+Sea",M129+R129)</f>
        <v>1</v>
      </c>
    </row>
    <row r="130" spans="1:20" x14ac:dyDescent="0.25">
      <c r="A130" s="1063"/>
      <c r="B130" s="459"/>
      <c r="C130" s="120" t="s">
        <v>402</v>
      </c>
      <c r="D130" s="120" t="s">
        <v>479</v>
      </c>
      <c r="E130" s="120" t="s">
        <v>11</v>
      </c>
      <c r="F130" s="311"/>
      <c r="G130" s="224">
        <v>50</v>
      </c>
      <c r="H130" s="232"/>
      <c r="I130" s="511"/>
      <c r="J130" s="331">
        <v>1</v>
      </c>
      <c r="K130" s="124">
        <v>10</v>
      </c>
      <c r="L130" s="124">
        <f t="shared" si="15"/>
        <v>50</v>
      </c>
      <c r="M130" s="125">
        <f t="shared" si="16"/>
        <v>5</v>
      </c>
      <c r="N130" s="456"/>
      <c r="O130" s="366"/>
      <c r="P130" s="136">
        <v>0</v>
      </c>
      <c r="Q130" s="365">
        <f t="shared" si="17"/>
        <v>0</v>
      </c>
      <c r="R130" s="344">
        <f t="shared" si="18"/>
        <v>0</v>
      </c>
      <c r="S130" s="386" cm="1">
        <f t="array" ref="S130">_xlfn.IFS(E130="Air",R130,E130="Sea",M130,E130="Air+Sea",M130+R130)</f>
        <v>5</v>
      </c>
    </row>
    <row r="131" spans="1:20" x14ac:dyDescent="0.25">
      <c r="A131" s="1063"/>
      <c r="B131" s="459"/>
      <c r="C131" s="120" t="s">
        <v>402</v>
      </c>
      <c r="D131" s="120" t="s">
        <v>480</v>
      </c>
      <c r="E131" s="120" t="s">
        <v>11</v>
      </c>
      <c r="F131" s="311"/>
      <c r="G131" s="224">
        <v>5</v>
      </c>
      <c r="H131" s="232"/>
      <c r="I131" s="511"/>
      <c r="J131" s="331">
        <v>1</v>
      </c>
      <c r="K131" s="124">
        <v>10</v>
      </c>
      <c r="L131" s="124">
        <f t="shared" si="15"/>
        <v>5</v>
      </c>
      <c r="M131" s="125">
        <f t="shared" si="16"/>
        <v>0.5</v>
      </c>
      <c r="N131" s="456"/>
      <c r="O131" s="366"/>
      <c r="P131" s="136">
        <v>0</v>
      </c>
      <c r="Q131" s="365">
        <f t="shared" si="17"/>
        <v>0</v>
      </c>
      <c r="R131" s="344">
        <f t="shared" si="18"/>
        <v>0</v>
      </c>
      <c r="S131" s="386" cm="1">
        <f t="array" ref="S131">_xlfn.IFS(E131="Air",R131,E131="Sea",M131,E131="Air+Sea",M131+R131)</f>
        <v>0.5</v>
      </c>
    </row>
    <row r="132" spans="1:20" ht="15.75" thickBot="1" x14ac:dyDescent="0.3">
      <c r="A132" s="1064"/>
      <c r="B132" s="668" t="s">
        <v>689</v>
      </c>
      <c r="C132" s="236" t="s">
        <v>474</v>
      </c>
      <c r="D132" s="626" t="s">
        <v>745</v>
      </c>
      <c r="E132" s="236" t="s">
        <v>11</v>
      </c>
      <c r="F132" s="627"/>
      <c r="G132" s="238">
        <v>40</v>
      </c>
      <c r="H132" s="239" t="s">
        <v>689</v>
      </c>
      <c r="I132" s="668"/>
      <c r="J132" s="858">
        <v>1</v>
      </c>
      <c r="K132" s="242">
        <v>10</v>
      </c>
      <c r="L132" s="242">
        <f t="shared" si="15"/>
        <v>40</v>
      </c>
      <c r="M132" s="243">
        <f t="shared" si="16"/>
        <v>4</v>
      </c>
      <c r="N132" s="457"/>
      <c r="O132" s="382"/>
      <c r="P132" s="245">
        <v>0</v>
      </c>
      <c r="Q132" s="381">
        <f t="shared" si="17"/>
        <v>0</v>
      </c>
      <c r="R132" s="383">
        <f t="shared" si="18"/>
        <v>0</v>
      </c>
      <c r="S132" s="674" cm="1">
        <f t="array" ref="S132">_xlfn.IFS(E132="Air",R132,E132="Sea",M132,E132="Air+Sea",M132+R132)</f>
        <v>4</v>
      </c>
    </row>
    <row r="133" spans="1:20" x14ac:dyDescent="0.25">
      <c r="A133" s="248"/>
      <c r="B133" s="233"/>
      <c r="C133" s="233"/>
      <c r="D133" s="233"/>
      <c r="E133" s="233"/>
      <c r="F133" s="233"/>
      <c r="H133" s="233"/>
      <c r="I133" s="249"/>
      <c r="K133" s="251"/>
      <c r="L133" s="251"/>
      <c r="M133" s="348"/>
      <c r="N133" s="249"/>
      <c r="O133" s="363"/>
      <c r="P133" s="251"/>
      <c r="Q133" s="364"/>
      <c r="R133" s="364"/>
      <c r="S133" s="352"/>
    </row>
    <row r="134" spans="1:20" ht="15.75" thickBot="1" x14ac:dyDescent="0.3">
      <c r="A134" s="258"/>
      <c r="B134" s="233"/>
      <c r="C134" s="233"/>
      <c r="D134" s="233"/>
      <c r="E134" s="233"/>
      <c r="F134" s="233"/>
      <c r="H134" s="233"/>
      <c r="I134" s="249"/>
      <c r="K134" s="251"/>
      <c r="L134" s="251"/>
      <c r="M134" s="348"/>
      <c r="N134" s="249"/>
      <c r="O134" s="337"/>
      <c r="P134" s="251"/>
      <c r="Q134" s="348"/>
      <c r="R134" s="348"/>
      <c r="S134" s="352"/>
      <c r="T134" s="268"/>
    </row>
    <row r="135" spans="1:20" ht="45" x14ac:dyDescent="0.25">
      <c r="A135" s="184"/>
      <c r="I135" s="191"/>
      <c r="J135" s="192" t="s">
        <v>481</v>
      </c>
      <c r="K135" s="193">
        <f>IF([2]Booking_SGN!$B$2="SGN",INDEX([2]!volume,MATCH($I$11,[2]!customer,0),MATCH([2]Booking_SGN!$C$3,[2]!week,0)),0)</f>
        <v>2</v>
      </c>
      <c r="L135" s="193">
        <f>SUM(L85:L134)</f>
        <v>6973.75</v>
      </c>
      <c r="M135" s="193">
        <f>SUM(M85:M134)</f>
        <v>499.375</v>
      </c>
      <c r="N135" s="191"/>
      <c r="O135" s="192" t="s">
        <v>481</v>
      </c>
      <c r="P135" s="193">
        <f>IF([2]Booking_SGN!$B$2="SGN",INDEX([2]!volume,MATCH($N$11,[2]!customer,0),MATCH([2]Booking_SGN!$C$3,[2]!week,0)),0)</f>
        <v>0</v>
      </c>
      <c r="Q135" s="193">
        <f>SUM(Q85:Q134)</f>
        <v>0</v>
      </c>
      <c r="R135" s="193">
        <f>SUM(R85:R134)</f>
        <v>0</v>
      </c>
      <c r="S135" s="261">
        <f>R135+M135</f>
        <v>499.375</v>
      </c>
      <c r="T135" s="265"/>
    </row>
    <row r="136" spans="1:20" ht="15.75" thickBot="1" x14ac:dyDescent="0.3">
      <c r="B136" s="185"/>
      <c r="I136" s="191"/>
      <c r="J136" s="197" t="s">
        <v>430</v>
      </c>
      <c r="K136" s="198"/>
      <c r="L136" s="198"/>
      <c r="M136" s="263">
        <f>M135*K135/40/3600</f>
        <v>6.9357638888888889E-3</v>
      </c>
      <c r="N136" s="191"/>
      <c r="O136" s="197" t="s">
        <v>430</v>
      </c>
      <c r="P136" s="263"/>
      <c r="Q136" s="263"/>
      <c r="R136" s="269">
        <f>R135*P135/40/3600</f>
        <v>0</v>
      </c>
      <c r="S136" s="264">
        <f>R136+M136</f>
        <v>6.9357638888888889E-3</v>
      </c>
    </row>
    <row r="137" spans="1:20" x14ac:dyDescent="0.25">
      <c r="B137" s="185"/>
      <c r="I137" s="191"/>
      <c r="J137" s="266"/>
      <c r="N137" s="191"/>
      <c r="O137" s="266"/>
      <c r="R137" s="267"/>
      <c r="S137" s="267"/>
    </row>
    <row r="138" spans="1:20" ht="15.75" thickBot="1" x14ac:dyDescent="0.3">
      <c r="B138" s="185"/>
      <c r="I138" s="191"/>
      <c r="J138" s="266"/>
      <c r="N138" s="191"/>
      <c r="O138" s="266"/>
      <c r="R138" s="267"/>
      <c r="S138" s="267"/>
    </row>
    <row r="139" spans="1:20" ht="45" x14ac:dyDescent="0.25">
      <c r="B139" s="185"/>
      <c r="I139" s="191"/>
      <c r="J139" s="192" t="s">
        <v>482</v>
      </c>
      <c r="K139" s="193">
        <f>IF([2]Booking_SGN!$B$2="SGN",INDEX([2]!volume,MATCH($I$11,[2]!customer,0),MATCH([2]Booking_SGN!$C$3,[2]!week,0)),0)</f>
        <v>2</v>
      </c>
      <c r="L139" s="193">
        <f>L135+L82</f>
        <v>40007.5</v>
      </c>
      <c r="M139" s="193">
        <f>M135+M82</f>
        <v>3016.2</v>
      </c>
      <c r="N139" s="191"/>
      <c r="O139" s="192" t="s">
        <v>482</v>
      </c>
      <c r="P139" s="193">
        <f>IF([2]Booking_SGN!$B$2="SGN",INDEX([2]!volume,MATCH($N$11,[2]!customer,0),MATCH([2]Booking_SGN!$C$3,[2]!week,0)),0)</f>
        <v>0</v>
      </c>
      <c r="Q139" s="193">
        <f>Q135+Q82</f>
        <v>120</v>
      </c>
      <c r="R139" s="193">
        <f>R135+R82</f>
        <v>0</v>
      </c>
      <c r="S139" s="261">
        <f>R139+M139</f>
        <v>3016.2</v>
      </c>
    </row>
    <row r="140" spans="1:20" ht="15.75" thickBot="1" x14ac:dyDescent="0.3">
      <c r="B140" s="185"/>
      <c r="I140" s="191"/>
      <c r="J140" s="197" t="s">
        <v>483</v>
      </c>
      <c r="K140" s="198"/>
      <c r="L140" s="198"/>
      <c r="M140" s="263">
        <f>M136+M83</f>
        <v>4.1891666666666667E-2</v>
      </c>
      <c r="N140" s="191"/>
      <c r="O140" s="197" t="s">
        <v>483</v>
      </c>
      <c r="P140" s="198"/>
      <c r="Q140" s="198"/>
      <c r="R140" s="263">
        <f>R136+R83</f>
        <v>0</v>
      </c>
      <c r="S140" s="264">
        <f>R140+M140</f>
        <v>4.1891666666666667E-2</v>
      </c>
    </row>
    <row r="141" spans="1:20" x14ac:dyDescent="0.25">
      <c r="I141" s="191"/>
      <c r="J141" s="266"/>
      <c r="N141" s="191"/>
      <c r="O141" s="266"/>
      <c r="R141" s="267"/>
      <c r="S141" s="267"/>
    </row>
    <row r="142" spans="1:20" x14ac:dyDescent="0.25">
      <c r="I142" s="191"/>
      <c r="J142" s="270" t="s">
        <v>484</v>
      </c>
      <c r="K142" s="271"/>
      <c r="L142" s="272"/>
      <c r="M142" s="272"/>
      <c r="N142" s="191"/>
      <c r="O142" s="270" t="s">
        <v>484</v>
      </c>
      <c r="P142" s="271"/>
      <c r="Q142" s="272"/>
      <c r="R142" s="273"/>
      <c r="S142" s="267"/>
    </row>
    <row r="143" spans="1:20" x14ac:dyDescent="0.25">
      <c r="I143" s="191"/>
      <c r="J143" s="274" t="s">
        <v>485</v>
      </c>
      <c r="K143" s="275"/>
      <c r="L143" s="276"/>
      <c r="M143" s="276"/>
      <c r="N143" s="191"/>
      <c r="O143" s="274" t="s">
        <v>485</v>
      </c>
      <c r="P143" s="275"/>
      <c r="Q143" s="276"/>
      <c r="R143" s="277"/>
      <c r="S143" s="204"/>
    </row>
    <row r="144" spans="1:20" x14ac:dyDescent="0.25">
      <c r="B144" s="59"/>
      <c r="C144" s="59"/>
      <c r="D144" s="59"/>
      <c r="I144" s="202"/>
      <c r="J144" s="203"/>
      <c r="K144" s="198"/>
      <c r="L144" s="198"/>
      <c r="M144" s="198"/>
      <c r="N144" s="202"/>
      <c r="O144" s="203"/>
      <c r="P144" s="198"/>
      <c r="Q144" s="198"/>
      <c r="R144" s="204"/>
      <c r="S144" s="278"/>
    </row>
  </sheetData>
  <sheetProtection algorithmName="SHA-512" hashValue="2uFjA5cqe4Edw0fK+fn2OgKiJflMwp7IwX4ToYo+azSLl4T417faMYqH63kxX+YNWHxlvhBCcD9T/X77Kix33Q==" saltValue="SGnCAK5khU3jXcGAy4W4KA==" spinCount="100000" sheet="1" objects="1" scenarios="1" insertRows="0" sort="0" autoFilter="0"/>
  <mergeCells count="14">
    <mergeCell ref="A42:A60"/>
    <mergeCell ref="B47:B48"/>
    <mergeCell ref="A61:A64"/>
    <mergeCell ref="A65:A80"/>
    <mergeCell ref="A85:A132"/>
    <mergeCell ref="A26:A41"/>
    <mergeCell ref="B31:B32"/>
    <mergeCell ref="B35:B36"/>
    <mergeCell ref="B40:B41"/>
    <mergeCell ref="A10:S10"/>
    <mergeCell ref="I11:M11"/>
    <mergeCell ref="N11:R11"/>
    <mergeCell ref="A13:A25"/>
    <mergeCell ref="B14:B18"/>
  </mergeCells>
  <conditionalFormatting sqref="I13:I15 N13:N134 I17:I20 I26:I27 I29:I33 I35:I36 I40:I43 I45:I46 I49">
    <cfRule type="notContainsBlanks" dxfId="31" priority="9">
      <formula>LEN(TRIM(I13))&gt;0</formula>
    </cfRule>
  </conditionalFormatting>
  <conditionalFormatting sqref="I53:I119">
    <cfRule type="notContainsBlanks" dxfId="30" priority="2">
      <formula>LEN(TRIM(I53))&gt;0</formula>
    </cfRule>
  </conditionalFormatting>
  <conditionalFormatting sqref="I121:I131">
    <cfRule type="notContainsBlanks" dxfId="29" priority="8">
      <formula>LEN(TRIM(I121))&gt;0</formula>
    </cfRule>
  </conditionalFormatting>
  <conditionalFormatting sqref="I133:I134">
    <cfRule type="notContainsBlanks" dxfId="28" priority="1">
      <formula>LEN(TRIM(I133))&gt;0</formula>
    </cfRule>
  </conditionalFormatting>
  <dataValidations count="5">
    <dataValidation type="list" allowBlank="1" showInputMessage="1" showErrorMessage="1" sqref="C121:C131 C12:C119 C133" xr:uid="{2153F72C-76CF-4B61-9203-7D8AF0750D5E}">
      <formula1>"Reporting, APLL BK, Carrier BK, VOY, SPR/BOH, CLP, MBL, DN, Vendor, Email, Call, Shipment, BA, SAP &amp; GFF PO, Bill, COO, Times, Container, SI, BL, FCR, PO"</formula1>
    </dataValidation>
    <dataValidation type="list" allowBlank="1" showInputMessage="1" showErrorMessage="1" sqref="C11 C145:C1048576 C141 C134:C135" xr:uid="{8AA0A7EC-B10C-4F65-8DC9-4BFA95D9AD79}">
      <formula1>"Reporting, APLL BK, Carrier BK, VOY, SPR/BOH, CLP, MBL, DN, Vendor, Email, Call, Shipment, BA, SAP &amp; GFF PO, Bill, COO, Times, Container, SI, BL"</formula1>
    </dataValidation>
    <dataValidation type="list" allowBlank="1" showInputMessage="1" showErrorMessage="1" sqref="B5:B8 C137:C140" xr:uid="{33576E5E-F22D-47DA-9F46-A9683C5B75DE}">
      <formula1>"Reporting, APLL BK, Carrier BK, VOY, SPR/BOH, CLP, MBL, DN, Vendor, Email, Call, Shipment, BA, SAP &amp; GFF PO, Bill, COO, Times"</formula1>
    </dataValidation>
    <dataValidation type="list" allowBlank="1" showInputMessage="1" showErrorMessage="1" sqref="E133:E1048576 D5:E8 E121:E131 E11:E119 F137:F141" xr:uid="{D565EC5F-9C73-45DE-BB20-0FB8DECD009D}">
      <formula1>"Air,Sea,Air+Sea"</formula1>
    </dataValidation>
    <dataValidation type="list" allowBlank="1" showInputMessage="1" showErrorMessage="1" sqref="C86:C87" xr:uid="{D03C926F-EB31-4ED6-82D5-D8B30DE8CC67}">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41008-D9DD-416B-87F4-76062B6F0EBD}">
  <sheetPr codeName="Sheet17">
    <tabColor rgb="FF92D050"/>
  </sheetPr>
  <dimension ref="A1:U143"/>
  <sheetViews>
    <sheetView showGridLines="0" zoomScale="55" zoomScaleNormal="55" workbookViewId="0">
      <selection activeCell="P13" sqref="P13:P80"/>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28515625" style="250" customWidth="1"/>
    <col min="16" max="16" width="22.710937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x14ac:dyDescent="0.25">
      <c r="A4" s="70" t="s">
        <v>339</v>
      </c>
      <c r="B4" s="52"/>
      <c r="C4" s="52" t="s">
        <v>340</v>
      </c>
      <c r="D4" s="52"/>
      <c r="E4" s="52" t="s">
        <v>341</v>
      </c>
      <c r="F4" s="52" t="s">
        <v>342</v>
      </c>
      <c r="G4" s="72"/>
      <c r="H4" s="73"/>
      <c r="I4" s="74"/>
      <c r="J4" s="69"/>
      <c r="K4" s="69"/>
      <c r="L4" s="69"/>
      <c r="M4" s="69"/>
      <c r="N4" s="68"/>
      <c r="O4" s="69"/>
      <c r="P4" s="69"/>
      <c r="Q4" s="69"/>
      <c r="R4" s="69"/>
      <c r="S4" s="69"/>
    </row>
    <row r="5" spans="1:21" s="58" customFormat="1" x14ac:dyDescent="0.25">
      <c r="A5" s="75"/>
      <c r="B5" s="76"/>
      <c r="C5" s="53" t="s">
        <v>343</v>
      </c>
      <c r="D5" s="53"/>
      <c r="E5" s="53"/>
      <c r="F5" s="53" t="s">
        <v>344</v>
      </c>
      <c r="G5" s="67"/>
      <c r="I5" s="78"/>
      <c r="J5" s="69"/>
      <c r="K5" s="69"/>
      <c r="L5" s="69"/>
      <c r="M5" s="69"/>
      <c r="N5" s="68"/>
      <c r="O5" s="69"/>
      <c r="P5" s="69"/>
      <c r="Q5" s="69"/>
      <c r="R5" s="69"/>
      <c r="S5" s="69"/>
    </row>
    <row r="6" spans="1:21" s="58" customFormat="1" x14ac:dyDescent="0.25">
      <c r="A6" s="75"/>
      <c r="B6" s="79"/>
      <c r="C6" s="53" t="s">
        <v>345</v>
      </c>
      <c r="D6" s="53"/>
      <c r="E6" s="53"/>
      <c r="F6" s="53" t="s">
        <v>346</v>
      </c>
      <c r="G6" s="67"/>
      <c r="I6" s="78"/>
      <c r="J6" s="69"/>
      <c r="K6" s="69"/>
      <c r="L6" s="69"/>
      <c r="M6" s="69"/>
      <c r="N6" s="68"/>
      <c r="O6" s="69"/>
      <c r="P6" s="69"/>
      <c r="Q6" s="69"/>
      <c r="R6" s="69"/>
      <c r="S6" s="69"/>
    </row>
    <row r="7" spans="1:21" s="58" customFormat="1" x14ac:dyDescent="0.25">
      <c r="A7" s="75"/>
      <c r="B7" s="80"/>
      <c r="C7" s="53" t="s">
        <v>347</v>
      </c>
      <c r="D7" s="53"/>
      <c r="E7" s="53"/>
      <c r="F7" s="53" t="s">
        <v>348</v>
      </c>
      <c r="G7" s="67"/>
      <c r="I7" s="78"/>
      <c r="J7" s="69"/>
      <c r="K7" s="69"/>
      <c r="L7" s="69"/>
      <c r="M7" s="69"/>
      <c r="N7" s="68"/>
      <c r="O7" s="69"/>
      <c r="P7" s="69"/>
      <c r="Q7" s="69"/>
      <c r="R7" s="69"/>
      <c r="S7" s="69"/>
    </row>
    <row r="8" spans="1:21" s="58" customFormat="1" ht="15.75" thickBot="1" x14ac:dyDescent="0.3">
      <c r="A8" s="81"/>
      <c r="B8" s="82"/>
      <c r="C8" s="54" t="s">
        <v>349</v>
      </c>
      <c r="D8" s="54"/>
      <c r="E8" s="54"/>
      <c r="F8" s="54" t="s">
        <v>674</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23</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HORBUB - Sea</v>
      </c>
      <c r="J11" s="1029"/>
      <c r="K11" s="1029"/>
      <c r="L11" s="1029"/>
      <c r="M11" s="1030"/>
      <c r="N11" s="1028" t="str">
        <f>_xlfn.CONCAT($A$10," ","-"," ","Air")</f>
        <v>HORBUB - Air</v>
      </c>
      <c r="O11" s="1029"/>
      <c r="P11" s="1029"/>
      <c r="Q11" s="1029"/>
      <c r="R11" s="1030"/>
      <c r="S11" s="89" t="s">
        <v>352</v>
      </c>
      <c r="T11" s="53"/>
    </row>
    <row r="12" spans="1:21" s="58" customFormat="1" ht="15.75" thickBot="1" x14ac:dyDescent="0.3">
      <c r="A12" s="591" t="s">
        <v>353</v>
      </c>
      <c r="B12" s="592" t="s">
        <v>354</v>
      </c>
      <c r="C12" s="593" t="s">
        <v>355</v>
      </c>
      <c r="D12" s="488" t="s">
        <v>356</v>
      </c>
      <c r="E12" s="488" t="s">
        <v>357</v>
      </c>
      <c r="F12" s="488" t="s">
        <v>358</v>
      </c>
      <c r="G12" s="490" t="s">
        <v>359</v>
      </c>
      <c r="H12" s="491"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20" t="s">
        <v>366</v>
      </c>
      <c r="B13" s="291" t="s">
        <v>112</v>
      </c>
      <c r="C13" s="397" t="s">
        <v>308</v>
      </c>
      <c r="D13" s="397" t="s">
        <v>114</v>
      </c>
      <c r="E13" s="397"/>
      <c r="F13" s="397">
        <v>100</v>
      </c>
      <c r="G13" s="398">
        <v>100</v>
      </c>
      <c r="H13" s="290"/>
      <c r="I13" s="134"/>
      <c r="J13" s="399">
        <v>5</v>
      </c>
      <c r="K13" s="353">
        <v>5</v>
      </c>
      <c r="L13" s="353">
        <f t="shared" ref="L13:L76" si="0">IF(C13="APLL BK",G13,G13*J13)</f>
        <v>500</v>
      </c>
      <c r="M13" s="360">
        <f t="shared" ref="M13:M44" si="1">IFERROR(IF(OR(E13="Sea",E13="Air+Sea"),IF(C13="APLL BK",G13*IF(I13="",1,I13),L13/K13*IF(I13="",1,I13)),0),0)</f>
        <v>0</v>
      </c>
      <c r="N13" s="400"/>
      <c r="O13" s="148"/>
      <c r="P13" s="353">
        <v>0</v>
      </c>
      <c r="Q13" s="138">
        <f t="shared" ref="Q13:Q76" si="2">IF(C13="APLL BK",G13,G13*O13)</f>
        <v>0</v>
      </c>
      <c r="R13" s="360">
        <f t="shared" ref="R13:R44" si="3">IFERROR(IF(OR(E13="Air",E13="Air+Sea"),IF(C13="APLL BK",G13*IF(N13="",1,N13),Q13/P13*IF(N13="",1,N13)),0),0)</f>
        <v>0</v>
      </c>
      <c r="S13" s="220" t="e" cm="1">
        <f t="array" ref="S13">_xlfn.IFS(E13="Air",R13,E13="Sea",M13,E13="Air+Sea",M13+R13)</f>
        <v>#N/A</v>
      </c>
    </row>
    <row r="14" spans="1:21" x14ac:dyDescent="0.25">
      <c r="A14" s="1021"/>
      <c r="B14" s="1031" t="s">
        <v>367</v>
      </c>
      <c r="C14" s="120" t="s">
        <v>308</v>
      </c>
      <c r="D14" s="120" t="s">
        <v>368</v>
      </c>
      <c r="E14" s="120" t="s">
        <v>11</v>
      </c>
      <c r="F14" s="120">
        <v>35</v>
      </c>
      <c r="G14" s="121">
        <v>75</v>
      </c>
      <c r="H14" s="232" t="s">
        <v>746</v>
      </c>
      <c r="I14" s="289"/>
      <c r="J14" s="331">
        <v>2</v>
      </c>
      <c r="K14" s="124">
        <v>5</v>
      </c>
      <c r="L14" s="124">
        <f t="shared" si="0"/>
        <v>150</v>
      </c>
      <c r="M14" s="125">
        <f t="shared" si="1"/>
        <v>30</v>
      </c>
      <c r="N14" s="134"/>
      <c r="O14" s="148"/>
      <c r="P14" s="136">
        <v>0</v>
      </c>
      <c r="Q14" s="138">
        <f t="shared" si="2"/>
        <v>0</v>
      </c>
      <c r="R14" s="344">
        <f t="shared" si="3"/>
        <v>0</v>
      </c>
      <c r="S14" s="126" cm="1">
        <f t="array" ref="S14">_xlfn.IFS(E14="Air",R14,E14="Sea",M14,E14="Air+Sea",M14+R14)</f>
        <v>30</v>
      </c>
    </row>
    <row r="15" spans="1:21" x14ac:dyDescent="0.25">
      <c r="A15" s="1021"/>
      <c r="B15" s="1032"/>
      <c r="C15" s="120" t="s">
        <v>308</v>
      </c>
      <c r="D15" s="120" t="s">
        <v>369</v>
      </c>
      <c r="E15" s="120" t="s">
        <v>11</v>
      </c>
      <c r="F15" s="120"/>
      <c r="G15" s="121"/>
      <c r="H15" s="232"/>
      <c r="I15" s="289"/>
      <c r="J15" s="331"/>
      <c r="K15" s="124">
        <v>5</v>
      </c>
      <c r="L15" s="124">
        <f t="shared" si="0"/>
        <v>0</v>
      </c>
      <c r="M15" s="125">
        <f t="shared" si="1"/>
        <v>0</v>
      </c>
      <c r="N15" s="134"/>
      <c r="O15" s="148"/>
      <c r="P15" s="136">
        <v>0</v>
      </c>
      <c r="Q15" s="138">
        <f t="shared" si="2"/>
        <v>0</v>
      </c>
      <c r="R15" s="344">
        <f t="shared" si="3"/>
        <v>0</v>
      </c>
      <c r="S15" s="126" cm="1">
        <f t="array" ref="S15">_xlfn.IFS(E15="Air",R15,E15="Sea",M15,E15="Air+Sea",M15+R15)</f>
        <v>0</v>
      </c>
    </row>
    <row r="16" spans="1:21" x14ac:dyDescent="0.25">
      <c r="A16" s="1021"/>
      <c r="B16" s="1032"/>
      <c r="C16" s="131" t="s">
        <v>487</v>
      </c>
      <c r="D16" s="131" t="s">
        <v>370</v>
      </c>
      <c r="E16" s="131"/>
      <c r="F16" s="131"/>
      <c r="G16" s="132"/>
      <c r="H16" s="133"/>
      <c r="I16" s="134"/>
      <c r="J16" s="135"/>
      <c r="K16" s="136">
        <v>5</v>
      </c>
      <c r="L16" s="136">
        <f t="shared" si="0"/>
        <v>0</v>
      </c>
      <c r="M16" s="137">
        <f t="shared" si="1"/>
        <v>0</v>
      </c>
      <c r="N16" s="134"/>
      <c r="O16" s="135"/>
      <c r="P16" s="136">
        <v>0</v>
      </c>
      <c r="Q16" s="138">
        <f t="shared" si="2"/>
        <v>0</v>
      </c>
      <c r="R16" s="139">
        <f t="shared" si="3"/>
        <v>0</v>
      </c>
      <c r="S16" s="140" t="e" cm="1">
        <f t="array" ref="S16">_xlfn.IFS(E16="Air",R16,E16="Sea",M16,E16="Air+Sea",M16+R16)</f>
        <v>#N/A</v>
      </c>
    </row>
    <row r="17" spans="1:19" x14ac:dyDescent="0.25">
      <c r="A17" s="1021"/>
      <c r="B17" s="1032"/>
      <c r="C17" s="120" t="s">
        <v>308</v>
      </c>
      <c r="D17" s="120" t="s">
        <v>371</v>
      </c>
      <c r="E17" s="120" t="s">
        <v>11</v>
      </c>
      <c r="F17" s="120">
        <v>75</v>
      </c>
      <c r="G17" s="121">
        <v>125</v>
      </c>
      <c r="H17" s="232" t="s">
        <v>747</v>
      </c>
      <c r="I17" s="289"/>
      <c r="J17" s="331">
        <v>2</v>
      </c>
      <c r="K17" s="124">
        <v>5</v>
      </c>
      <c r="L17" s="124">
        <f t="shared" si="0"/>
        <v>250</v>
      </c>
      <c r="M17" s="125">
        <f t="shared" si="1"/>
        <v>50</v>
      </c>
      <c r="N17" s="134"/>
      <c r="O17" s="148"/>
      <c r="P17" s="136">
        <v>0</v>
      </c>
      <c r="Q17" s="138">
        <f t="shared" si="2"/>
        <v>0</v>
      </c>
      <c r="R17" s="344">
        <f t="shared" si="3"/>
        <v>0</v>
      </c>
      <c r="S17" s="126" cm="1">
        <f t="array" ref="S17">_xlfn.IFS(E17="Air",R17,E17="Sea",M17,E17="Air+Sea",M17+R17)</f>
        <v>50</v>
      </c>
    </row>
    <row r="18" spans="1:19" x14ac:dyDescent="0.25">
      <c r="A18" s="1021"/>
      <c r="B18" s="1033"/>
      <c r="C18" s="120" t="s">
        <v>150</v>
      </c>
      <c r="D18" s="120" t="s">
        <v>372</v>
      </c>
      <c r="E18" s="120" t="s">
        <v>11</v>
      </c>
      <c r="F18" s="120">
        <v>60</v>
      </c>
      <c r="G18" s="121">
        <v>60</v>
      </c>
      <c r="H18" s="232"/>
      <c r="I18" s="289">
        <v>0.1</v>
      </c>
      <c r="J18" s="331">
        <v>2</v>
      </c>
      <c r="K18" s="124">
        <v>5</v>
      </c>
      <c r="L18" s="124">
        <f t="shared" si="0"/>
        <v>60</v>
      </c>
      <c r="M18" s="125">
        <f t="shared" si="1"/>
        <v>6</v>
      </c>
      <c r="N18" s="134"/>
      <c r="O18" s="148"/>
      <c r="P18" s="136">
        <v>0</v>
      </c>
      <c r="Q18" s="138">
        <f t="shared" si="2"/>
        <v>60</v>
      </c>
      <c r="R18" s="344">
        <f t="shared" si="3"/>
        <v>0</v>
      </c>
      <c r="S18" s="126" cm="1">
        <f t="array" ref="S18">_xlfn.IFS(E18="Air",R18,E18="Sea",M18,E18="Air+Sea",M18+R18)</f>
        <v>6</v>
      </c>
    </row>
    <row r="19" spans="1:19" x14ac:dyDescent="0.25">
      <c r="A19" s="1021"/>
      <c r="B19" s="118" t="s">
        <v>123</v>
      </c>
      <c r="C19" s="120" t="s">
        <v>308</v>
      </c>
      <c r="D19" s="127" t="s">
        <v>124</v>
      </c>
      <c r="E19" s="120" t="s">
        <v>11</v>
      </c>
      <c r="F19" s="120">
        <v>180</v>
      </c>
      <c r="G19" s="121">
        <v>180</v>
      </c>
      <c r="H19" s="232"/>
      <c r="I19" s="289"/>
      <c r="J19" s="331">
        <v>2</v>
      </c>
      <c r="K19" s="124">
        <v>5</v>
      </c>
      <c r="L19" s="124">
        <f t="shared" si="0"/>
        <v>360</v>
      </c>
      <c r="M19" s="125">
        <f t="shared" si="1"/>
        <v>72</v>
      </c>
      <c r="N19" s="134"/>
      <c r="O19" s="148"/>
      <c r="P19" s="136">
        <v>0</v>
      </c>
      <c r="Q19" s="138">
        <f t="shared" si="2"/>
        <v>0</v>
      </c>
      <c r="R19" s="344">
        <f t="shared" si="3"/>
        <v>0</v>
      </c>
      <c r="S19" s="126" cm="1">
        <f t="array" ref="S19">_xlfn.IFS(E19="Air",R19,E19="Sea",M19,E19="Air+Sea",M19+R19)</f>
        <v>72</v>
      </c>
    </row>
    <row r="20" spans="1:19" x14ac:dyDescent="0.25">
      <c r="A20" s="1021"/>
      <c r="B20" s="130" t="s">
        <v>131</v>
      </c>
      <c r="C20" s="131" t="s">
        <v>132</v>
      </c>
      <c r="D20" s="131" t="s">
        <v>133</v>
      </c>
      <c r="E20" s="131"/>
      <c r="F20" s="131"/>
      <c r="G20" s="132"/>
      <c r="H20" s="133"/>
      <c r="I20" s="134"/>
      <c r="J20" s="147"/>
      <c r="K20" s="136">
        <v>5</v>
      </c>
      <c r="L20" s="136">
        <f t="shared" si="0"/>
        <v>0</v>
      </c>
      <c r="M20" s="344">
        <f t="shared" si="1"/>
        <v>0</v>
      </c>
      <c r="N20" s="134"/>
      <c r="O20" s="148"/>
      <c r="P20" s="136">
        <v>0</v>
      </c>
      <c r="Q20" s="138">
        <f t="shared" si="2"/>
        <v>0</v>
      </c>
      <c r="R20" s="344">
        <f t="shared" si="3"/>
        <v>0</v>
      </c>
      <c r="S20" s="140" t="e" cm="1">
        <f t="array" ref="S20">_xlfn.IFS(E20="Air",R20,E20="Sea",M20,E20="Air+Sea",M20+R20)</f>
        <v>#N/A</v>
      </c>
    </row>
    <row r="21" spans="1:19" x14ac:dyDescent="0.25">
      <c r="A21" s="1021"/>
      <c r="B21" s="130" t="s">
        <v>141</v>
      </c>
      <c r="C21" s="131" t="s">
        <v>373</v>
      </c>
      <c r="D21" s="131" t="s">
        <v>374</v>
      </c>
      <c r="E21" s="131"/>
      <c r="F21" s="131"/>
      <c r="G21" s="132"/>
      <c r="H21" s="133"/>
      <c r="I21" s="134"/>
      <c r="J21" s="135"/>
      <c r="K21" s="136">
        <v>5</v>
      </c>
      <c r="L21" s="136">
        <f t="shared" si="0"/>
        <v>0</v>
      </c>
      <c r="M21" s="137">
        <f t="shared" si="1"/>
        <v>0</v>
      </c>
      <c r="N21" s="134"/>
      <c r="O21" s="135"/>
      <c r="P21" s="136">
        <v>0</v>
      </c>
      <c r="Q21" s="138">
        <f t="shared" si="2"/>
        <v>0</v>
      </c>
      <c r="R21" s="139">
        <f t="shared" si="3"/>
        <v>0</v>
      </c>
      <c r="S21" s="140" t="e" cm="1">
        <f t="array" ref="S21">_xlfn.IFS(E21="Air",R21,E21="Sea",M21,E21="Air+Sea",M21+R21)</f>
        <v>#N/A</v>
      </c>
    </row>
    <row r="22" spans="1:19" x14ac:dyDescent="0.25">
      <c r="A22" s="1021"/>
      <c r="B22" s="130"/>
      <c r="C22" s="131" t="s">
        <v>373</v>
      </c>
      <c r="D22" s="131" t="s">
        <v>143</v>
      </c>
      <c r="E22" s="131"/>
      <c r="F22" s="131"/>
      <c r="G22" s="132"/>
      <c r="H22" s="133"/>
      <c r="I22" s="134"/>
      <c r="J22" s="135"/>
      <c r="K22" s="136">
        <v>5</v>
      </c>
      <c r="L22" s="136">
        <f t="shared" si="0"/>
        <v>0</v>
      </c>
      <c r="M22" s="137">
        <f t="shared" si="1"/>
        <v>0</v>
      </c>
      <c r="N22" s="134"/>
      <c r="O22" s="135"/>
      <c r="P22" s="136">
        <v>0</v>
      </c>
      <c r="Q22" s="138">
        <f t="shared" si="2"/>
        <v>0</v>
      </c>
      <c r="R22" s="139">
        <f t="shared" si="3"/>
        <v>0</v>
      </c>
      <c r="S22" s="140" t="e" cm="1">
        <f t="array" ref="S22">_xlfn.IFS(E22="Air",R22,E22="Sea",M22,E22="Air+Sea",M22+R22)</f>
        <v>#N/A</v>
      </c>
    </row>
    <row r="23" spans="1:19" x14ac:dyDescent="0.25">
      <c r="A23" s="1021"/>
      <c r="B23" s="130" t="s">
        <v>149</v>
      </c>
      <c r="C23" s="131" t="s">
        <v>150</v>
      </c>
      <c r="D23" s="131" t="s">
        <v>375</v>
      </c>
      <c r="E23" s="131"/>
      <c r="F23" s="131"/>
      <c r="G23" s="132"/>
      <c r="H23" s="133"/>
      <c r="I23" s="134"/>
      <c r="J23" s="135"/>
      <c r="K23" s="136">
        <v>5</v>
      </c>
      <c r="L23" s="136">
        <f t="shared" si="0"/>
        <v>0</v>
      </c>
      <c r="M23" s="137">
        <f t="shared" si="1"/>
        <v>0</v>
      </c>
      <c r="N23" s="134"/>
      <c r="O23" s="135"/>
      <c r="P23" s="136">
        <v>0</v>
      </c>
      <c r="Q23" s="138">
        <f t="shared" si="2"/>
        <v>0</v>
      </c>
      <c r="R23" s="139">
        <f t="shared" si="3"/>
        <v>0</v>
      </c>
      <c r="S23" s="140" t="e" cm="1">
        <f t="array" ref="S23">_xlfn.IFS(E23="Air",R23,E23="Sea",M23,E23="Air+Sea",M23+R23)</f>
        <v>#N/A</v>
      </c>
    </row>
    <row r="24" spans="1:19" x14ac:dyDescent="0.25">
      <c r="A24" s="1021"/>
      <c r="B24" s="130"/>
      <c r="C24" s="131" t="s">
        <v>150</v>
      </c>
      <c r="D24" s="131" t="s">
        <v>151</v>
      </c>
      <c r="E24" s="131"/>
      <c r="F24" s="131"/>
      <c r="G24" s="132"/>
      <c r="H24" s="133"/>
      <c r="I24" s="134"/>
      <c r="J24" s="135"/>
      <c r="K24" s="136">
        <v>5</v>
      </c>
      <c r="L24" s="136">
        <f t="shared" si="0"/>
        <v>0</v>
      </c>
      <c r="M24" s="137">
        <f t="shared" si="1"/>
        <v>0</v>
      </c>
      <c r="N24" s="134"/>
      <c r="O24" s="135"/>
      <c r="P24" s="136">
        <v>0</v>
      </c>
      <c r="Q24" s="138">
        <f t="shared" si="2"/>
        <v>0</v>
      </c>
      <c r="R24" s="139">
        <f t="shared" si="3"/>
        <v>0</v>
      </c>
      <c r="S24" s="140" t="e" cm="1">
        <f t="array" ref="S24">_xlfn.IFS(E24="Air",R24,E24="Sea",M24,E24="Air+Sea",M24+R24)</f>
        <v>#N/A</v>
      </c>
    </row>
    <row r="25" spans="1:19" ht="15.75" thickBot="1" x14ac:dyDescent="0.3">
      <c r="A25" s="1022"/>
      <c r="B25" s="130" t="s">
        <v>376</v>
      </c>
      <c r="C25" s="131"/>
      <c r="D25" s="131"/>
      <c r="E25" s="131"/>
      <c r="F25" s="131"/>
      <c r="G25" s="132"/>
      <c r="H25" s="133"/>
      <c r="I25" s="134"/>
      <c r="J25" s="135"/>
      <c r="K25" s="136">
        <v>5</v>
      </c>
      <c r="L25" s="136">
        <f t="shared" si="0"/>
        <v>0</v>
      </c>
      <c r="M25" s="137">
        <f t="shared" si="1"/>
        <v>0</v>
      </c>
      <c r="N25" s="134"/>
      <c r="O25" s="135"/>
      <c r="P25" s="136">
        <v>0</v>
      </c>
      <c r="Q25" s="138">
        <f t="shared" si="2"/>
        <v>0</v>
      </c>
      <c r="R25" s="139">
        <f t="shared" si="3"/>
        <v>0</v>
      </c>
      <c r="S25" s="140" t="e" cm="1">
        <f t="array" ref="S25">_xlfn.IFS(E25="Air",R25,E25="Sea",M25,E25="Air+Sea",M25+R25)</f>
        <v>#N/A</v>
      </c>
    </row>
    <row r="26" spans="1:19" ht="25.5" customHeight="1" x14ac:dyDescent="0.25">
      <c r="A26" s="1020" t="s">
        <v>377</v>
      </c>
      <c r="B26" s="128" t="s">
        <v>155</v>
      </c>
      <c r="C26" s="120" t="s">
        <v>308</v>
      </c>
      <c r="D26" s="127" t="s">
        <v>156</v>
      </c>
      <c r="E26" s="120" t="s">
        <v>11</v>
      </c>
      <c r="F26" s="120">
        <v>100</v>
      </c>
      <c r="G26" s="121">
        <v>180</v>
      </c>
      <c r="H26" s="232"/>
      <c r="I26" s="293"/>
      <c r="J26" s="331">
        <v>2</v>
      </c>
      <c r="K26" s="124">
        <v>5</v>
      </c>
      <c r="L26" s="124">
        <f t="shared" si="0"/>
        <v>360</v>
      </c>
      <c r="M26" s="125">
        <f t="shared" si="1"/>
        <v>72</v>
      </c>
      <c r="N26" s="415"/>
      <c r="O26" s="148"/>
      <c r="P26" s="136">
        <v>0</v>
      </c>
      <c r="Q26" s="138">
        <f t="shared" si="2"/>
        <v>0</v>
      </c>
      <c r="R26" s="344">
        <f t="shared" si="3"/>
        <v>0</v>
      </c>
      <c r="S26" s="126" cm="1">
        <f t="array" ref="S26">_xlfn.IFS(E26="Air",R26,E26="Sea",M26,E26="Air+Sea",M26+R26)</f>
        <v>72</v>
      </c>
    </row>
    <row r="27" spans="1:19" x14ac:dyDescent="0.25">
      <c r="A27" s="1021"/>
      <c r="B27" s="142" t="s">
        <v>378</v>
      </c>
      <c r="C27" s="150" t="s">
        <v>308</v>
      </c>
      <c r="D27" s="144" t="s">
        <v>164</v>
      </c>
      <c r="E27" s="120" t="s">
        <v>11</v>
      </c>
      <c r="F27" s="150">
        <v>60</v>
      </c>
      <c r="G27" s="145">
        <v>60</v>
      </c>
      <c r="H27" s="232"/>
      <c r="I27" s="295">
        <v>0.1</v>
      </c>
      <c r="J27" s="331">
        <v>2</v>
      </c>
      <c r="K27" s="124">
        <v>5</v>
      </c>
      <c r="L27" s="124">
        <f t="shared" si="0"/>
        <v>120</v>
      </c>
      <c r="M27" s="125">
        <f t="shared" si="1"/>
        <v>2.4000000000000004</v>
      </c>
      <c r="N27" s="416"/>
      <c r="O27" s="148"/>
      <c r="P27" s="136">
        <v>0</v>
      </c>
      <c r="Q27" s="138">
        <f t="shared" si="2"/>
        <v>0</v>
      </c>
      <c r="R27" s="344">
        <f t="shared" si="3"/>
        <v>0</v>
      </c>
      <c r="S27" s="126" cm="1">
        <f t="array" ref="S27">_xlfn.IFS(E27="Air",R27,E27="Sea",M27,E27="Air+Sea",M27+R27)</f>
        <v>2.4000000000000004</v>
      </c>
    </row>
    <row r="28" spans="1:19" x14ac:dyDescent="0.25">
      <c r="A28" s="1021"/>
      <c r="B28" s="130" t="s">
        <v>379</v>
      </c>
      <c r="C28" s="131" t="s">
        <v>380</v>
      </c>
      <c r="D28" s="131" t="s">
        <v>381</v>
      </c>
      <c r="E28" s="131"/>
      <c r="F28" s="131"/>
      <c r="G28" s="132"/>
      <c r="H28" s="133"/>
      <c r="I28" s="134"/>
      <c r="J28" s="147"/>
      <c r="K28" s="136">
        <v>5</v>
      </c>
      <c r="L28" s="136">
        <f t="shared" si="0"/>
        <v>0</v>
      </c>
      <c r="M28" s="137">
        <f t="shared" si="1"/>
        <v>0</v>
      </c>
      <c r="N28" s="134"/>
      <c r="O28" s="148"/>
      <c r="P28" s="136">
        <v>0</v>
      </c>
      <c r="Q28" s="138">
        <f t="shared" si="2"/>
        <v>0</v>
      </c>
      <c r="R28" s="139">
        <f t="shared" si="3"/>
        <v>0</v>
      </c>
      <c r="S28" s="140" t="e" cm="1">
        <f t="array" ref="S28">_xlfn.IFS(E28="Air",R28,E28="Sea",M28,E28="Air+Sea",M28+R28)</f>
        <v>#N/A</v>
      </c>
    </row>
    <row r="29" spans="1:19" ht="14.25" customHeight="1" x14ac:dyDescent="0.25">
      <c r="A29" s="1021"/>
      <c r="B29" s="142" t="s">
        <v>170</v>
      </c>
      <c r="C29" s="150" t="s">
        <v>382</v>
      </c>
      <c r="D29" s="144" t="s">
        <v>173</v>
      </c>
      <c r="E29" s="150" t="s">
        <v>11</v>
      </c>
      <c r="F29" s="150">
        <v>250</v>
      </c>
      <c r="G29" s="145">
        <v>250</v>
      </c>
      <c r="H29" s="232"/>
      <c r="I29" s="297"/>
      <c r="J29" s="331">
        <v>2</v>
      </c>
      <c r="K29" s="124">
        <v>5</v>
      </c>
      <c r="L29" s="124">
        <f t="shared" si="0"/>
        <v>500</v>
      </c>
      <c r="M29" s="125">
        <f t="shared" si="1"/>
        <v>100</v>
      </c>
      <c r="N29" s="298"/>
      <c r="O29" s="148"/>
      <c r="P29" s="136">
        <v>0</v>
      </c>
      <c r="Q29" s="138">
        <f t="shared" si="2"/>
        <v>0</v>
      </c>
      <c r="R29" s="344">
        <f t="shared" si="3"/>
        <v>0</v>
      </c>
      <c r="S29" s="126" cm="1">
        <f t="array" ref="S29">_xlfn.IFS(E29="Air",R29,E29="Sea",M29,E29="Air+Sea",M29+R29)</f>
        <v>100</v>
      </c>
    </row>
    <row r="30" spans="1:19" ht="18" customHeight="1" x14ac:dyDescent="0.25">
      <c r="A30" s="1021"/>
      <c r="B30" s="142" t="s">
        <v>179</v>
      </c>
      <c r="C30" s="150" t="s">
        <v>180</v>
      </c>
      <c r="D30" s="144" t="s">
        <v>182</v>
      </c>
      <c r="E30" s="150" t="s">
        <v>11</v>
      </c>
      <c r="F30" s="150">
        <v>90</v>
      </c>
      <c r="G30" s="145">
        <v>90</v>
      </c>
      <c r="H30" s="232"/>
      <c r="I30" s="297"/>
      <c r="J30" s="331">
        <v>2</v>
      </c>
      <c r="K30" s="124">
        <v>5</v>
      </c>
      <c r="L30" s="124">
        <f t="shared" si="0"/>
        <v>180</v>
      </c>
      <c r="M30" s="125">
        <f t="shared" si="1"/>
        <v>36</v>
      </c>
      <c r="N30" s="298"/>
      <c r="O30" s="148"/>
      <c r="P30" s="136">
        <v>0</v>
      </c>
      <c r="Q30" s="138">
        <f t="shared" si="2"/>
        <v>0</v>
      </c>
      <c r="R30" s="344">
        <f t="shared" si="3"/>
        <v>0</v>
      </c>
      <c r="S30" s="126" cm="1">
        <f t="array" ref="S30">_xlfn.IFS(E30="Air",R30,E30="Sea",M30,E30="Air+Sea",M30+R30)</f>
        <v>36</v>
      </c>
    </row>
    <row r="31" spans="1:19" x14ac:dyDescent="0.25">
      <c r="A31" s="1021"/>
      <c r="B31" s="1023" t="s">
        <v>187</v>
      </c>
      <c r="C31" s="150" t="s">
        <v>150</v>
      </c>
      <c r="D31" s="120" t="s">
        <v>383</v>
      </c>
      <c r="E31" s="150" t="s">
        <v>11</v>
      </c>
      <c r="F31" s="150">
        <v>30</v>
      </c>
      <c r="G31" s="145">
        <v>30</v>
      </c>
      <c r="H31" s="232"/>
      <c r="I31" s="297">
        <v>0.1</v>
      </c>
      <c r="J31" s="331">
        <v>2</v>
      </c>
      <c r="K31" s="124">
        <v>5</v>
      </c>
      <c r="L31" s="124">
        <f t="shared" si="0"/>
        <v>30</v>
      </c>
      <c r="M31" s="125">
        <f t="shared" si="1"/>
        <v>3</v>
      </c>
      <c r="N31" s="298"/>
      <c r="O31" s="148"/>
      <c r="P31" s="136">
        <v>0</v>
      </c>
      <c r="Q31" s="138">
        <f t="shared" si="2"/>
        <v>30</v>
      </c>
      <c r="R31" s="344">
        <f t="shared" si="3"/>
        <v>0</v>
      </c>
      <c r="S31" s="126" cm="1">
        <f t="array" ref="S31">_xlfn.IFS(E31="Air",R31,E31="Sea",M31,E31="Air+Sea",M31+R31)</f>
        <v>3</v>
      </c>
    </row>
    <row r="32" spans="1:19" x14ac:dyDescent="0.25">
      <c r="A32" s="1021"/>
      <c r="B32" s="1024"/>
      <c r="C32" s="150" t="s">
        <v>150</v>
      </c>
      <c r="D32" s="144" t="s">
        <v>188</v>
      </c>
      <c r="E32" s="150" t="s">
        <v>11</v>
      </c>
      <c r="F32" s="150">
        <v>30</v>
      </c>
      <c r="G32" s="145">
        <v>40</v>
      </c>
      <c r="H32" s="232"/>
      <c r="I32" s="297">
        <v>0.1</v>
      </c>
      <c r="J32" s="331">
        <v>2</v>
      </c>
      <c r="K32" s="124">
        <v>5</v>
      </c>
      <c r="L32" s="124">
        <f t="shared" si="0"/>
        <v>40</v>
      </c>
      <c r="M32" s="125">
        <f t="shared" si="1"/>
        <v>4</v>
      </c>
      <c r="N32" s="298"/>
      <c r="O32" s="148"/>
      <c r="P32" s="136">
        <v>0</v>
      </c>
      <c r="Q32" s="138">
        <f t="shared" si="2"/>
        <v>40</v>
      </c>
      <c r="R32" s="344">
        <f t="shared" si="3"/>
        <v>0</v>
      </c>
      <c r="S32" s="126" cm="1">
        <f t="array" ref="S32">_xlfn.IFS(E32="Air",R32,E32="Sea",M32,E32="Air+Sea",M32+R32)</f>
        <v>4</v>
      </c>
    </row>
    <row r="33" spans="1:19" x14ac:dyDescent="0.25">
      <c r="A33" s="1021"/>
      <c r="B33" s="142" t="s">
        <v>191</v>
      </c>
      <c r="C33" s="150" t="s">
        <v>180</v>
      </c>
      <c r="D33" s="144" t="s">
        <v>192</v>
      </c>
      <c r="E33" s="150" t="s">
        <v>11</v>
      </c>
      <c r="F33" s="150">
        <v>175</v>
      </c>
      <c r="G33" s="145">
        <v>175</v>
      </c>
      <c r="H33" s="232"/>
      <c r="I33" s="297"/>
      <c r="J33" s="331">
        <v>2</v>
      </c>
      <c r="K33" s="124">
        <v>5</v>
      </c>
      <c r="L33" s="124">
        <f t="shared" si="0"/>
        <v>350</v>
      </c>
      <c r="M33" s="125">
        <f t="shared" si="1"/>
        <v>70</v>
      </c>
      <c r="N33" s="298"/>
      <c r="O33" s="148"/>
      <c r="P33" s="136">
        <v>0</v>
      </c>
      <c r="Q33" s="138">
        <f t="shared" si="2"/>
        <v>0</v>
      </c>
      <c r="R33" s="344">
        <f t="shared" si="3"/>
        <v>0</v>
      </c>
      <c r="S33" s="126" cm="1">
        <f t="array" ref="S33">_xlfn.IFS(E33="Air",R33,E33="Sea",M33,E33="Air+Sea",M33+R33)</f>
        <v>70</v>
      </c>
    </row>
    <row r="34" spans="1:19" x14ac:dyDescent="0.25">
      <c r="A34" s="1021"/>
      <c r="B34" s="130" t="s">
        <v>384</v>
      </c>
      <c r="C34" s="131" t="s">
        <v>385</v>
      </c>
      <c r="D34" s="131" t="s">
        <v>381</v>
      </c>
      <c r="E34" s="131"/>
      <c r="F34" s="131"/>
      <c r="G34" s="132"/>
      <c r="H34" s="133"/>
      <c r="I34" s="134"/>
      <c r="J34" s="147"/>
      <c r="K34" s="136">
        <v>5</v>
      </c>
      <c r="L34" s="136">
        <f t="shared" si="0"/>
        <v>0</v>
      </c>
      <c r="M34" s="137">
        <f t="shared" si="1"/>
        <v>0</v>
      </c>
      <c r="N34" s="134"/>
      <c r="O34" s="148"/>
      <c r="P34" s="136">
        <v>0</v>
      </c>
      <c r="Q34" s="138">
        <f t="shared" si="2"/>
        <v>0</v>
      </c>
      <c r="R34" s="139">
        <f t="shared" si="3"/>
        <v>0</v>
      </c>
      <c r="S34" s="140" t="e" cm="1">
        <f t="array" ref="S34">_xlfn.IFS(E34="Air",R34,E34="Sea",M34,E34="Air+Sea",M34+R34)</f>
        <v>#N/A</v>
      </c>
    </row>
    <row r="35" spans="1:19" x14ac:dyDescent="0.25">
      <c r="A35" s="1021"/>
      <c r="B35" s="1023" t="s">
        <v>386</v>
      </c>
      <c r="C35" s="150" t="s">
        <v>382</v>
      </c>
      <c r="D35" s="150" t="s">
        <v>387</v>
      </c>
      <c r="E35" s="150" t="s">
        <v>11</v>
      </c>
      <c r="F35" s="150">
        <v>30</v>
      </c>
      <c r="G35" s="145">
        <v>30</v>
      </c>
      <c r="H35" s="232"/>
      <c r="I35" s="297"/>
      <c r="J35" s="331">
        <v>2</v>
      </c>
      <c r="K35" s="124">
        <v>5</v>
      </c>
      <c r="L35" s="124">
        <f t="shared" si="0"/>
        <v>60</v>
      </c>
      <c r="M35" s="125">
        <f t="shared" si="1"/>
        <v>12</v>
      </c>
      <c r="N35" s="298"/>
      <c r="O35" s="148"/>
      <c r="P35" s="136">
        <v>0</v>
      </c>
      <c r="Q35" s="138">
        <f t="shared" si="2"/>
        <v>0</v>
      </c>
      <c r="R35" s="344">
        <f t="shared" si="3"/>
        <v>0</v>
      </c>
      <c r="S35" s="126" cm="1">
        <f t="array" ref="S35">_xlfn.IFS(E35="Air",R35,E35="Sea",M35,E35="Air+Sea",M35+R35)</f>
        <v>12</v>
      </c>
    </row>
    <row r="36" spans="1:19" x14ac:dyDescent="0.25">
      <c r="A36" s="1021"/>
      <c r="B36" s="1024"/>
      <c r="C36" s="150" t="s">
        <v>382</v>
      </c>
      <c r="D36" s="144" t="s">
        <v>202</v>
      </c>
      <c r="E36" s="150" t="s">
        <v>11</v>
      </c>
      <c r="F36" s="150">
        <v>100</v>
      </c>
      <c r="G36" s="145">
        <v>100</v>
      </c>
      <c r="H36" s="232"/>
      <c r="I36" s="297"/>
      <c r="J36" s="331">
        <v>2</v>
      </c>
      <c r="K36" s="124">
        <v>5</v>
      </c>
      <c r="L36" s="124">
        <f t="shared" si="0"/>
        <v>200</v>
      </c>
      <c r="M36" s="125">
        <f t="shared" si="1"/>
        <v>40</v>
      </c>
      <c r="N36" s="298"/>
      <c r="O36" s="148"/>
      <c r="P36" s="136">
        <v>0</v>
      </c>
      <c r="Q36" s="138">
        <f t="shared" si="2"/>
        <v>0</v>
      </c>
      <c r="R36" s="344">
        <f t="shared" si="3"/>
        <v>0</v>
      </c>
      <c r="S36" s="126" cm="1">
        <f t="array" ref="S36">_xlfn.IFS(E36="Air",R36,E36="Sea",M36,E36="Air+Sea",M36+R36)</f>
        <v>40</v>
      </c>
    </row>
    <row r="37" spans="1:19" x14ac:dyDescent="0.25">
      <c r="A37" s="1021"/>
      <c r="B37" s="130" t="s">
        <v>205</v>
      </c>
      <c r="C37" s="131" t="s">
        <v>388</v>
      </c>
      <c r="D37" s="131" t="s">
        <v>387</v>
      </c>
      <c r="E37" s="131"/>
      <c r="F37" s="131"/>
      <c r="G37" s="132"/>
      <c r="H37" s="133"/>
      <c r="I37" s="134"/>
      <c r="J37" s="147"/>
      <c r="K37" s="136">
        <v>5</v>
      </c>
      <c r="L37" s="136">
        <f t="shared" si="0"/>
        <v>0</v>
      </c>
      <c r="M37" s="137">
        <f t="shared" si="1"/>
        <v>0</v>
      </c>
      <c r="N37" s="134"/>
      <c r="O37" s="148"/>
      <c r="P37" s="136">
        <v>0</v>
      </c>
      <c r="Q37" s="138">
        <f t="shared" si="2"/>
        <v>0</v>
      </c>
      <c r="R37" s="139">
        <f t="shared" si="3"/>
        <v>0</v>
      </c>
      <c r="S37" s="140" t="e" cm="1">
        <f t="array" ref="S37">_xlfn.IFS(E37="Air",R37,E37="Sea",M37,E37="Air+Sea",M37+R37)</f>
        <v>#N/A</v>
      </c>
    </row>
    <row r="38" spans="1:19" x14ac:dyDescent="0.25">
      <c r="A38" s="1021"/>
      <c r="B38" s="130"/>
      <c r="C38" s="131" t="s">
        <v>388</v>
      </c>
      <c r="D38" s="131" t="s">
        <v>208</v>
      </c>
      <c r="E38" s="131"/>
      <c r="F38" s="131"/>
      <c r="G38" s="132"/>
      <c r="H38" s="133"/>
      <c r="I38" s="134"/>
      <c r="J38" s="147"/>
      <c r="K38" s="136">
        <v>5</v>
      </c>
      <c r="L38" s="136">
        <f t="shared" si="0"/>
        <v>0</v>
      </c>
      <c r="M38" s="137">
        <f t="shared" si="1"/>
        <v>0</v>
      </c>
      <c r="N38" s="134"/>
      <c r="O38" s="148"/>
      <c r="P38" s="136">
        <v>0</v>
      </c>
      <c r="Q38" s="138">
        <f t="shared" si="2"/>
        <v>0</v>
      </c>
      <c r="R38" s="139">
        <f t="shared" si="3"/>
        <v>0</v>
      </c>
      <c r="S38" s="140" t="e" cm="1">
        <f t="array" ref="S38">_xlfn.IFS(E38="Air",R38,E38="Sea",M38,E38="Air+Sea",M38+R38)</f>
        <v>#N/A</v>
      </c>
    </row>
    <row r="39" spans="1:19" x14ac:dyDescent="0.25">
      <c r="A39" s="1021"/>
      <c r="B39" s="130" t="s">
        <v>376</v>
      </c>
      <c r="C39" s="131"/>
      <c r="D39" s="131"/>
      <c r="E39" s="131"/>
      <c r="F39" s="131"/>
      <c r="G39" s="132"/>
      <c r="H39" s="133"/>
      <c r="I39" s="134"/>
      <c r="J39" s="147"/>
      <c r="K39" s="136">
        <v>5</v>
      </c>
      <c r="L39" s="136">
        <f t="shared" si="0"/>
        <v>0</v>
      </c>
      <c r="M39" s="137">
        <f t="shared" si="1"/>
        <v>0</v>
      </c>
      <c r="N39" s="134"/>
      <c r="O39" s="148"/>
      <c r="P39" s="136">
        <v>0</v>
      </c>
      <c r="Q39" s="138">
        <f t="shared" si="2"/>
        <v>0</v>
      </c>
      <c r="R39" s="139">
        <f t="shared" si="3"/>
        <v>0</v>
      </c>
      <c r="S39" s="140" t="e" cm="1">
        <f t="array" ref="S39">_xlfn.IFS(E39="Air",R39,E39="Sea",M39,E39="Air+Sea",M39+R39)</f>
        <v>#N/A</v>
      </c>
    </row>
    <row r="40" spans="1:19" x14ac:dyDescent="0.25">
      <c r="A40" s="1021"/>
      <c r="B40" s="1023" t="s">
        <v>213</v>
      </c>
      <c r="C40" s="150" t="s">
        <v>180</v>
      </c>
      <c r="D40" s="150" t="s">
        <v>389</v>
      </c>
      <c r="E40" s="150" t="s">
        <v>11</v>
      </c>
      <c r="F40" s="150">
        <v>45</v>
      </c>
      <c r="G40" s="145">
        <v>45</v>
      </c>
      <c r="H40" s="232"/>
      <c r="I40" s="297"/>
      <c r="J40" s="331">
        <v>2</v>
      </c>
      <c r="K40" s="124">
        <v>5</v>
      </c>
      <c r="L40" s="124">
        <f t="shared" si="0"/>
        <v>90</v>
      </c>
      <c r="M40" s="125">
        <f t="shared" si="1"/>
        <v>18</v>
      </c>
      <c r="N40" s="298"/>
      <c r="O40" s="148"/>
      <c r="P40" s="136">
        <v>0</v>
      </c>
      <c r="Q40" s="138">
        <f t="shared" si="2"/>
        <v>0</v>
      </c>
      <c r="R40" s="344">
        <f t="shared" si="3"/>
        <v>0</v>
      </c>
      <c r="S40" s="126" cm="1">
        <f t="array" ref="S40">_xlfn.IFS(E40="Air",R40,E40="Sea",M40,E40="Air+Sea",M40+R40)</f>
        <v>18</v>
      </c>
    </row>
    <row r="41" spans="1:19" ht="15.75" thickBot="1" x14ac:dyDescent="0.3">
      <c r="A41" s="1022"/>
      <c r="B41" s="1024"/>
      <c r="C41" s="150" t="s">
        <v>180</v>
      </c>
      <c r="D41" s="144" t="s">
        <v>214</v>
      </c>
      <c r="E41" s="150" t="s">
        <v>11</v>
      </c>
      <c r="F41" s="150">
        <v>200</v>
      </c>
      <c r="G41" s="145">
        <v>200</v>
      </c>
      <c r="H41" s="232"/>
      <c r="I41" s="297"/>
      <c r="J41" s="331">
        <v>2</v>
      </c>
      <c r="K41" s="124">
        <v>5</v>
      </c>
      <c r="L41" s="124">
        <f t="shared" si="0"/>
        <v>400</v>
      </c>
      <c r="M41" s="125">
        <f t="shared" si="1"/>
        <v>80</v>
      </c>
      <c r="N41" s="298"/>
      <c r="O41" s="148"/>
      <c r="P41" s="136">
        <v>0</v>
      </c>
      <c r="Q41" s="138">
        <f t="shared" si="2"/>
        <v>0</v>
      </c>
      <c r="R41" s="344">
        <f t="shared" si="3"/>
        <v>0</v>
      </c>
      <c r="S41" s="126" cm="1">
        <f t="array" ref="S41">_xlfn.IFS(E41="Air",R41,E41="Sea",M41,E41="Air+Sea",M41+R41)</f>
        <v>80</v>
      </c>
    </row>
    <row r="42" spans="1:19" ht="38.25" customHeight="1" x14ac:dyDescent="0.25">
      <c r="A42" s="1020" t="s">
        <v>390</v>
      </c>
      <c r="B42" s="128" t="s">
        <v>221</v>
      </c>
      <c r="C42" s="120" t="s">
        <v>222</v>
      </c>
      <c r="D42" s="127" t="s">
        <v>221</v>
      </c>
      <c r="E42" s="150" t="s">
        <v>11</v>
      </c>
      <c r="F42" s="120">
        <v>120</v>
      </c>
      <c r="G42" s="121">
        <v>120</v>
      </c>
      <c r="H42" s="232"/>
      <c r="I42" s="289"/>
      <c r="J42" s="331">
        <v>2</v>
      </c>
      <c r="K42" s="124">
        <v>5</v>
      </c>
      <c r="L42" s="124">
        <f t="shared" si="0"/>
        <v>240</v>
      </c>
      <c r="M42" s="125">
        <f t="shared" si="1"/>
        <v>48</v>
      </c>
      <c r="N42" s="134"/>
      <c r="O42" s="148"/>
      <c r="P42" s="136">
        <v>0</v>
      </c>
      <c r="Q42" s="138">
        <f t="shared" si="2"/>
        <v>0</v>
      </c>
      <c r="R42" s="344">
        <f t="shared" si="3"/>
        <v>0</v>
      </c>
      <c r="S42" s="126" cm="1">
        <f t="array" ref="S42">_xlfn.IFS(E42="Air",R42,E42="Sea",M42,E42="Air+Sea",M42+R42)</f>
        <v>48</v>
      </c>
    </row>
    <row r="43" spans="1:19" x14ac:dyDescent="0.25">
      <c r="A43" s="1021"/>
      <c r="B43" s="142" t="s">
        <v>391</v>
      </c>
      <c r="C43" s="150" t="s">
        <v>180</v>
      </c>
      <c r="D43" s="144" t="s">
        <v>226</v>
      </c>
      <c r="E43" s="150" t="s">
        <v>11</v>
      </c>
      <c r="F43" s="150">
        <v>120</v>
      </c>
      <c r="G43" s="145">
        <v>120</v>
      </c>
      <c r="H43" s="232"/>
      <c r="I43" s="297"/>
      <c r="J43" s="331">
        <v>2</v>
      </c>
      <c r="K43" s="124">
        <v>5</v>
      </c>
      <c r="L43" s="124">
        <f t="shared" si="0"/>
        <v>240</v>
      </c>
      <c r="M43" s="125">
        <f t="shared" si="1"/>
        <v>48</v>
      </c>
      <c r="N43" s="298"/>
      <c r="O43" s="148"/>
      <c r="P43" s="136">
        <v>0</v>
      </c>
      <c r="Q43" s="138">
        <f t="shared" si="2"/>
        <v>0</v>
      </c>
      <c r="R43" s="344">
        <f t="shared" si="3"/>
        <v>0</v>
      </c>
      <c r="S43" s="126" cm="1">
        <f t="array" ref="S43">_xlfn.IFS(E43="Air",R43,E43="Sea",M43,E43="Air+Sea",M43+R43)</f>
        <v>48</v>
      </c>
    </row>
    <row r="44" spans="1:19" x14ac:dyDescent="0.25">
      <c r="A44" s="1021"/>
      <c r="B44" s="130" t="s">
        <v>229</v>
      </c>
      <c r="C44" s="131" t="s">
        <v>180</v>
      </c>
      <c r="D44" s="131" t="s">
        <v>229</v>
      </c>
      <c r="E44" s="131"/>
      <c r="F44" s="131"/>
      <c r="G44" s="132"/>
      <c r="H44" s="133"/>
      <c r="I44" s="134"/>
      <c r="J44" s="147"/>
      <c r="K44" s="136">
        <v>5</v>
      </c>
      <c r="L44" s="136">
        <f t="shared" si="0"/>
        <v>0</v>
      </c>
      <c r="M44" s="137">
        <f t="shared" si="1"/>
        <v>0</v>
      </c>
      <c r="N44" s="134"/>
      <c r="O44" s="148"/>
      <c r="P44" s="136">
        <v>0</v>
      </c>
      <c r="Q44" s="138">
        <f t="shared" si="2"/>
        <v>0</v>
      </c>
      <c r="R44" s="139">
        <f t="shared" si="3"/>
        <v>0</v>
      </c>
      <c r="S44" s="140" t="e" cm="1">
        <f t="array" ref="S44">_xlfn.IFS(E44="Air",R44,E44="Sea",M44,E44="Air+Sea",M44+R44)</f>
        <v>#N/A</v>
      </c>
    </row>
    <row r="45" spans="1:19" x14ac:dyDescent="0.25">
      <c r="A45" s="1021"/>
      <c r="B45" s="128" t="s">
        <v>237</v>
      </c>
      <c r="C45" s="120" t="s">
        <v>238</v>
      </c>
      <c r="D45" s="127" t="s">
        <v>237</v>
      </c>
      <c r="E45" s="150" t="s">
        <v>11</v>
      </c>
      <c r="F45" s="120">
        <v>1470</v>
      </c>
      <c r="G45" s="121">
        <v>1470</v>
      </c>
      <c r="H45" s="232"/>
      <c r="I45" s="289">
        <v>0.05</v>
      </c>
      <c r="J45" s="331">
        <v>2</v>
      </c>
      <c r="K45" s="124">
        <v>5</v>
      </c>
      <c r="L45" s="124">
        <f t="shared" si="0"/>
        <v>2940</v>
      </c>
      <c r="M45" s="125">
        <f t="shared" ref="M45:M76" si="4">IFERROR(IF(OR(E45="Sea",E45="Air+Sea"),IF(C45="APLL BK",G45*IF(I45="",1,I45),L45/K45*IF(I45="",1,I45)),0),0)</f>
        <v>29.400000000000002</v>
      </c>
      <c r="N45" s="134"/>
      <c r="O45" s="148"/>
      <c r="P45" s="136">
        <v>0</v>
      </c>
      <c r="Q45" s="138">
        <f t="shared" si="2"/>
        <v>0</v>
      </c>
      <c r="R45" s="344">
        <f t="shared" ref="R45:R76" si="5">IFERROR(IF(OR(E45="Air",E45="Air+Sea"),IF(C45="APLL BK",G45*IF(N45="",1,N45),Q45/P45*IF(N45="",1,N45)),0),0)</f>
        <v>0</v>
      </c>
      <c r="S45" s="126" cm="1">
        <f t="array" ref="S45">_xlfn.IFS(E45="Air",R45,E45="Sea",M45,E45="Air+Sea",M45+R45)</f>
        <v>29.400000000000002</v>
      </c>
    </row>
    <row r="46" spans="1:19" x14ac:dyDescent="0.25">
      <c r="A46" s="1021"/>
      <c r="B46" s="303" t="s">
        <v>250</v>
      </c>
      <c r="C46" s="285" t="s">
        <v>180</v>
      </c>
      <c r="D46" s="285" t="s">
        <v>250</v>
      </c>
      <c r="E46" s="285"/>
      <c r="F46" s="285">
        <v>55</v>
      </c>
      <c r="G46" s="341">
        <v>55</v>
      </c>
      <c r="H46" s="133"/>
      <c r="I46" s="298"/>
      <c r="J46" s="147"/>
      <c r="K46" s="136">
        <v>5</v>
      </c>
      <c r="L46" s="136">
        <f t="shared" si="0"/>
        <v>0</v>
      </c>
      <c r="M46" s="344">
        <f t="shared" si="4"/>
        <v>0</v>
      </c>
      <c r="N46" s="298"/>
      <c r="O46" s="148"/>
      <c r="P46" s="136">
        <v>0</v>
      </c>
      <c r="Q46" s="138">
        <f t="shared" si="2"/>
        <v>0</v>
      </c>
      <c r="R46" s="344">
        <f t="shared" si="5"/>
        <v>0</v>
      </c>
      <c r="S46" s="140" t="e" cm="1">
        <f t="array" ref="S46">_xlfn.IFS(E46="Air",R46,E46="Sea",M46,E46="Air+Sea",M46+R46)</f>
        <v>#N/A</v>
      </c>
    </row>
    <row r="47" spans="1:19" x14ac:dyDescent="0.25">
      <c r="A47" s="1021"/>
      <c r="B47" s="1040" t="s">
        <v>255</v>
      </c>
      <c r="C47" s="131" t="s">
        <v>180</v>
      </c>
      <c r="D47" s="131" t="s">
        <v>392</v>
      </c>
      <c r="E47" s="131"/>
      <c r="F47" s="131"/>
      <c r="G47" s="132"/>
      <c r="H47" s="133"/>
      <c r="I47" s="134"/>
      <c r="J47" s="147"/>
      <c r="K47" s="136">
        <v>5</v>
      </c>
      <c r="L47" s="136">
        <f t="shared" si="0"/>
        <v>0</v>
      </c>
      <c r="M47" s="137">
        <f t="shared" si="4"/>
        <v>0</v>
      </c>
      <c r="N47" s="134"/>
      <c r="O47" s="148"/>
      <c r="P47" s="136">
        <v>0</v>
      </c>
      <c r="Q47" s="138">
        <f t="shared" si="2"/>
        <v>0</v>
      </c>
      <c r="R47" s="139">
        <f t="shared" si="5"/>
        <v>0</v>
      </c>
      <c r="S47" s="140" t="e" cm="1">
        <f t="array" ref="S47">_xlfn.IFS(E47="Air",R47,E47="Sea",M47,E47="Air+Sea",M47+R47)</f>
        <v>#N/A</v>
      </c>
    </row>
    <row r="48" spans="1:19" x14ac:dyDescent="0.25">
      <c r="A48" s="1021"/>
      <c r="B48" s="1041"/>
      <c r="C48" s="131" t="s">
        <v>180</v>
      </c>
      <c r="D48" s="131" t="s">
        <v>255</v>
      </c>
      <c r="E48" s="131"/>
      <c r="F48" s="131"/>
      <c r="G48" s="132"/>
      <c r="H48" s="133"/>
      <c r="I48" s="134"/>
      <c r="J48" s="147"/>
      <c r="K48" s="136">
        <v>5</v>
      </c>
      <c r="L48" s="136">
        <f t="shared" si="0"/>
        <v>0</v>
      </c>
      <c r="M48" s="137">
        <f t="shared" si="4"/>
        <v>0</v>
      </c>
      <c r="N48" s="134"/>
      <c r="O48" s="148"/>
      <c r="P48" s="136">
        <v>0</v>
      </c>
      <c r="Q48" s="138">
        <f t="shared" si="2"/>
        <v>0</v>
      </c>
      <c r="R48" s="139">
        <f t="shared" si="5"/>
        <v>0</v>
      </c>
      <c r="S48" s="140" t="e" cm="1">
        <f t="array" ref="S48">_xlfn.IFS(E48="Air",R48,E48="Sea",M48,E48="Air+Sea",M48+R48)</f>
        <v>#N/A</v>
      </c>
    </row>
    <row r="49" spans="1:19" ht="30" x14ac:dyDescent="0.25">
      <c r="A49" s="1021"/>
      <c r="B49" s="303" t="s">
        <v>393</v>
      </c>
      <c r="C49" s="285" t="s">
        <v>180</v>
      </c>
      <c r="D49" s="285" t="s">
        <v>257</v>
      </c>
      <c r="E49" s="285"/>
      <c r="F49" s="285">
        <v>115</v>
      </c>
      <c r="G49" s="341">
        <v>115</v>
      </c>
      <c r="H49" s="133"/>
      <c r="I49" s="298"/>
      <c r="J49" s="147"/>
      <c r="K49" s="136">
        <v>5</v>
      </c>
      <c r="L49" s="136">
        <f t="shared" si="0"/>
        <v>0</v>
      </c>
      <c r="M49" s="344">
        <f t="shared" si="4"/>
        <v>0</v>
      </c>
      <c r="N49" s="298"/>
      <c r="O49" s="148"/>
      <c r="P49" s="136">
        <v>0</v>
      </c>
      <c r="Q49" s="138">
        <f t="shared" si="2"/>
        <v>0</v>
      </c>
      <c r="R49" s="344">
        <f t="shared" si="5"/>
        <v>0</v>
      </c>
      <c r="S49" s="140" t="e" cm="1">
        <f t="array" ref="S49">_xlfn.IFS(E49="Air",R49,E49="Sea",M49,E49="Air+Sea",M49+R49)</f>
        <v>#N/A</v>
      </c>
    </row>
    <row r="50" spans="1:19" x14ac:dyDescent="0.25">
      <c r="A50" s="1021"/>
      <c r="B50" s="130" t="s">
        <v>394</v>
      </c>
      <c r="C50" s="131" t="s">
        <v>395</v>
      </c>
      <c r="D50" s="131" t="s">
        <v>381</v>
      </c>
      <c r="E50" s="131"/>
      <c r="F50" s="131"/>
      <c r="G50" s="132"/>
      <c r="H50" s="133"/>
      <c r="I50" s="134"/>
      <c r="J50" s="147"/>
      <c r="K50" s="136">
        <v>5</v>
      </c>
      <c r="L50" s="136">
        <f t="shared" si="0"/>
        <v>0</v>
      </c>
      <c r="M50" s="137">
        <f t="shared" si="4"/>
        <v>0</v>
      </c>
      <c r="N50" s="134"/>
      <c r="O50" s="148"/>
      <c r="P50" s="136">
        <v>0</v>
      </c>
      <c r="Q50" s="138">
        <f t="shared" si="2"/>
        <v>0</v>
      </c>
      <c r="R50" s="139">
        <f t="shared" si="5"/>
        <v>0</v>
      </c>
      <c r="S50" s="140" t="e" cm="1">
        <f t="array" ref="S50">_xlfn.IFS(E50="Air",R50,E50="Sea",M50,E50="Air+Sea",M50+R50)</f>
        <v>#N/A</v>
      </c>
    </row>
    <row r="51" spans="1:19" x14ac:dyDescent="0.25">
      <c r="A51" s="1021"/>
      <c r="B51" s="130" t="s">
        <v>396</v>
      </c>
      <c r="C51" s="131" t="s">
        <v>180</v>
      </c>
      <c r="D51" s="131" t="s">
        <v>381</v>
      </c>
      <c r="E51" s="131"/>
      <c r="F51" s="131"/>
      <c r="G51" s="132"/>
      <c r="H51" s="133"/>
      <c r="I51" s="134"/>
      <c r="J51" s="147"/>
      <c r="K51" s="136">
        <v>5</v>
      </c>
      <c r="L51" s="136">
        <f t="shared" si="0"/>
        <v>0</v>
      </c>
      <c r="M51" s="137">
        <f t="shared" si="4"/>
        <v>0</v>
      </c>
      <c r="N51" s="134"/>
      <c r="O51" s="148"/>
      <c r="P51" s="136">
        <v>0</v>
      </c>
      <c r="Q51" s="138">
        <f t="shared" si="2"/>
        <v>0</v>
      </c>
      <c r="R51" s="139">
        <f t="shared" si="5"/>
        <v>0</v>
      </c>
      <c r="S51" s="140" t="e" cm="1">
        <f t="array" ref="S51">_xlfn.IFS(E51="Air",R51,E51="Sea",M51,E51="Air+Sea",M51+R51)</f>
        <v>#N/A</v>
      </c>
    </row>
    <row r="52" spans="1:19" x14ac:dyDescent="0.25">
      <c r="A52" s="1021"/>
      <c r="B52" s="130" t="s">
        <v>397</v>
      </c>
      <c r="C52" s="131" t="s">
        <v>150</v>
      </c>
      <c r="D52" s="131" t="s">
        <v>381</v>
      </c>
      <c r="E52" s="131"/>
      <c r="F52" s="131"/>
      <c r="G52" s="132"/>
      <c r="H52" s="133"/>
      <c r="I52" s="134"/>
      <c r="J52" s="147"/>
      <c r="K52" s="136">
        <v>5</v>
      </c>
      <c r="L52" s="136">
        <f t="shared" si="0"/>
        <v>0</v>
      </c>
      <c r="M52" s="137">
        <f t="shared" si="4"/>
        <v>0</v>
      </c>
      <c r="N52" s="134"/>
      <c r="O52" s="148"/>
      <c r="P52" s="136">
        <v>0</v>
      </c>
      <c r="Q52" s="138">
        <f t="shared" si="2"/>
        <v>0</v>
      </c>
      <c r="R52" s="139">
        <f t="shared" si="5"/>
        <v>0</v>
      </c>
      <c r="S52" s="140" t="e" cm="1">
        <f t="array" ref="S52">_xlfn.IFS(E52="Air",R52,E52="Sea",M52,E52="Air+Sea",M52+R52)</f>
        <v>#N/A</v>
      </c>
    </row>
    <row r="53" spans="1:19" x14ac:dyDescent="0.25">
      <c r="A53" s="1021"/>
      <c r="B53" s="303" t="s">
        <v>262</v>
      </c>
      <c r="C53" s="285" t="s">
        <v>263</v>
      </c>
      <c r="D53" s="285" t="s">
        <v>262</v>
      </c>
      <c r="E53" s="285"/>
      <c r="F53" s="285">
        <v>60</v>
      </c>
      <c r="G53" s="341">
        <v>60</v>
      </c>
      <c r="H53" s="133"/>
      <c r="I53" s="298"/>
      <c r="J53" s="147"/>
      <c r="K53" s="136">
        <v>5</v>
      </c>
      <c r="L53" s="136">
        <f t="shared" si="0"/>
        <v>0</v>
      </c>
      <c r="M53" s="344">
        <f t="shared" si="4"/>
        <v>0</v>
      </c>
      <c r="N53" s="298"/>
      <c r="O53" s="148"/>
      <c r="P53" s="136">
        <v>0</v>
      </c>
      <c r="Q53" s="138">
        <f t="shared" si="2"/>
        <v>0</v>
      </c>
      <c r="R53" s="344">
        <f t="shared" si="5"/>
        <v>0</v>
      </c>
      <c r="S53" s="140" t="e" cm="1">
        <f t="array" ref="S53">_xlfn.IFS(E53="Air",R53,E53="Sea",M53,E53="Air+Sea",M53+R53)</f>
        <v>#N/A</v>
      </c>
    </row>
    <row r="54" spans="1:19" x14ac:dyDescent="0.25">
      <c r="A54" s="1021"/>
      <c r="B54" s="130" t="s">
        <v>398</v>
      </c>
      <c r="C54" s="131" t="s">
        <v>263</v>
      </c>
      <c r="D54" s="131"/>
      <c r="E54" s="131"/>
      <c r="F54" s="131"/>
      <c r="G54" s="132"/>
      <c r="H54" s="133"/>
      <c r="I54" s="134"/>
      <c r="J54" s="147"/>
      <c r="K54" s="136">
        <v>5</v>
      </c>
      <c r="L54" s="136">
        <f t="shared" si="0"/>
        <v>0</v>
      </c>
      <c r="M54" s="137">
        <f t="shared" si="4"/>
        <v>0</v>
      </c>
      <c r="N54" s="134"/>
      <c r="O54" s="148"/>
      <c r="P54" s="136">
        <v>0</v>
      </c>
      <c r="Q54" s="138">
        <f t="shared" si="2"/>
        <v>0</v>
      </c>
      <c r="R54" s="139">
        <f t="shared" si="5"/>
        <v>0</v>
      </c>
      <c r="S54" s="140" t="e" cm="1">
        <f t="array" ref="S54">_xlfn.IFS(E54="Air",R54,E54="Sea",M54,E54="Air+Sea",M54+R54)</f>
        <v>#N/A</v>
      </c>
    </row>
    <row r="55" spans="1:19" x14ac:dyDescent="0.25">
      <c r="A55" s="1021"/>
      <c r="B55" s="130" t="s">
        <v>266</v>
      </c>
      <c r="C55" s="131" t="s">
        <v>399</v>
      </c>
      <c r="D55" s="131" t="s">
        <v>400</v>
      </c>
      <c r="E55" s="131"/>
      <c r="F55" s="131"/>
      <c r="G55" s="132"/>
      <c r="H55" s="133"/>
      <c r="I55" s="134"/>
      <c r="J55" s="147"/>
      <c r="K55" s="136">
        <v>5</v>
      </c>
      <c r="L55" s="136">
        <f t="shared" si="0"/>
        <v>0</v>
      </c>
      <c r="M55" s="137">
        <f t="shared" si="4"/>
        <v>0</v>
      </c>
      <c r="N55" s="134"/>
      <c r="O55" s="148"/>
      <c r="P55" s="136">
        <v>0</v>
      </c>
      <c r="Q55" s="138">
        <f t="shared" si="2"/>
        <v>0</v>
      </c>
      <c r="R55" s="139">
        <f t="shared" si="5"/>
        <v>0</v>
      </c>
      <c r="S55" s="140" t="e" cm="1">
        <f t="array" ref="S55">_xlfn.IFS(E55="Air",R55,E55="Sea",M55,E55="Air+Sea",M55+R55)</f>
        <v>#N/A</v>
      </c>
    </row>
    <row r="56" spans="1:19" x14ac:dyDescent="0.25">
      <c r="A56" s="1021"/>
      <c r="B56" s="130"/>
      <c r="C56" s="131" t="s">
        <v>399</v>
      </c>
      <c r="D56" s="131" t="s">
        <v>266</v>
      </c>
      <c r="E56" s="131"/>
      <c r="F56" s="131"/>
      <c r="G56" s="132"/>
      <c r="H56" s="133"/>
      <c r="I56" s="134"/>
      <c r="J56" s="147"/>
      <c r="K56" s="136">
        <v>5</v>
      </c>
      <c r="L56" s="136">
        <f t="shared" si="0"/>
        <v>0</v>
      </c>
      <c r="M56" s="137">
        <f t="shared" si="4"/>
        <v>0</v>
      </c>
      <c r="N56" s="134"/>
      <c r="O56" s="148"/>
      <c r="P56" s="136">
        <v>0</v>
      </c>
      <c r="Q56" s="138">
        <f t="shared" si="2"/>
        <v>0</v>
      </c>
      <c r="R56" s="139">
        <f t="shared" si="5"/>
        <v>0</v>
      </c>
      <c r="S56" s="140" t="e" cm="1">
        <f t="array" ref="S56">_xlfn.IFS(E56="Air",R56,E56="Sea",M56,E56="Air+Sea",M56+R56)</f>
        <v>#N/A</v>
      </c>
    </row>
    <row r="57" spans="1:19" x14ac:dyDescent="0.25">
      <c r="A57" s="1021"/>
      <c r="B57" s="130" t="s">
        <v>401</v>
      </c>
      <c r="C57" s="131" t="s">
        <v>402</v>
      </c>
      <c r="D57" s="131"/>
      <c r="E57" s="131"/>
      <c r="F57" s="131"/>
      <c r="G57" s="132"/>
      <c r="H57" s="133"/>
      <c r="I57" s="134"/>
      <c r="J57" s="147"/>
      <c r="K57" s="136">
        <v>5</v>
      </c>
      <c r="L57" s="136">
        <f t="shared" si="0"/>
        <v>0</v>
      </c>
      <c r="M57" s="137">
        <f t="shared" si="4"/>
        <v>0</v>
      </c>
      <c r="N57" s="134"/>
      <c r="O57" s="148"/>
      <c r="P57" s="136">
        <v>0</v>
      </c>
      <c r="Q57" s="138">
        <f t="shared" si="2"/>
        <v>0</v>
      </c>
      <c r="R57" s="139">
        <f t="shared" si="5"/>
        <v>0</v>
      </c>
      <c r="S57" s="140" t="e" cm="1">
        <f t="array" ref="S57">_xlfn.IFS(E57="Air",R57,E57="Sea",M57,E57="Air+Sea",M57+R57)</f>
        <v>#N/A</v>
      </c>
    </row>
    <row r="58" spans="1:19" x14ac:dyDescent="0.25">
      <c r="A58" s="1021"/>
      <c r="B58" s="142" t="s">
        <v>271</v>
      </c>
      <c r="C58" s="150" t="s">
        <v>402</v>
      </c>
      <c r="D58" s="144" t="s">
        <v>271</v>
      </c>
      <c r="E58" s="150" t="s">
        <v>11</v>
      </c>
      <c r="F58" s="150">
        <v>90</v>
      </c>
      <c r="G58" s="145">
        <v>120</v>
      </c>
      <c r="H58" s="232"/>
      <c r="I58" s="289"/>
      <c r="J58" s="331">
        <v>0.5</v>
      </c>
      <c r="K58" s="124">
        <v>5</v>
      </c>
      <c r="L58" s="124">
        <f t="shared" si="0"/>
        <v>60</v>
      </c>
      <c r="M58" s="125">
        <f t="shared" si="4"/>
        <v>12</v>
      </c>
      <c r="N58" s="134"/>
      <c r="O58" s="148"/>
      <c r="P58" s="136">
        <v>0</v>
      </c>
      <c r="Q58" s="138">
        <f t="shared" si="2"/>
        <v>0</v>
      </c>
      <c r="R58" s="344">
        <f t="shared" si="5"/>
        <v>0</v>
      </c>
      <c r="S58" s="126" cm="1">
        <f t="array" ref="S58">_xlfn.IFS(E58="Air",R58,E58="Sea",M58,E58="Air+Sea",M58+R58)</f>
        <v>12</v>
      </c>
    </row>
    <row r="59" spans="1:19" x14ac:dyDescent="0.25">
      <c r="A59" s="1021"/>
      <c r="B59" s="130" t="s">
        <v>403</v>
      </c>
      <c r="C59" s="131" t="s">
        <v>150</v>
      </c>
      <c r="D59" s="131" t="s">
        <v>381</v>
      </c>
      <c r="E59" s="131"/>
      <c r="F59" s="131"/>
      <c r="G59" s="132"/>
      <c r="H59" s="133"/>
      <c r="I59" s="134"/>
      <c r="J59" s="147"/>
      <c r="K59" s="136">
        <v>5</v>
      </c>
      <c r="L59" s="136">
        <f t="shared" si="0"/>
        <v>0</v>
      </c>
      <c r="M59" s="137">
        <f t="shared" si="4"/>
        <v>0</v>
      </c>
      <c r="N59" s="134"/>
      <c r="O59" s="148"/>
      <c r="P59" s="136">
        <v>0</v>
      </c>
      <c r="Q59" s="138">
        <f t="shared" si="2"/>
        <v>0</v>
      </c>
      <c r="R59" s="139">
        <f t="shared" si="5"/>
        <v>0</v>
      </c>
      <c r="S59" s="140" t="e" cm="1">
        <f t="array" ref="S59">_xlfn.IFS(E59="Air",R59,E59="Sea",M59,E59="Air+Sea",M59+R59)</f>
        <v>#N/A</v>
      </c>
    </row>
    <row r="60" spans="1:19" ht="15.75" thickBot="1" x14ac:dyDescent="0.3">
      <c r="A60" s="1022"/>
      <c r="B60" s="130" t="s">
        <v>376</v>
      </c>
      <c r="C60" s="131"/>
      <c r="D60" s="131" t="s">
        <v>381</v>
      </c>
      <c r="E60" s="131"/>
      <c r="F60" s="131"/>
      <c r="G60" s="132"/>
      <c r="H60" s="133"/>
      <c r="I60" s="134"/>
      <c r="J60" s="147"/>
      <c r="K60" s="136">
        <v>5</v>
      </c>
      <c r="L60" s="136">
        <f t="shared" si="0"/>
        <v>0</v>
      </c>
      <c r="M60" s="137">
        <f t="shared" si="4"/>
        <v>0</v>
      </c>
      <c r="N60" s="134"/>
      <c r="O60" s="148"/>
      <c r="P60" s="136">
        <v>0</v>
      </c>
      <c r="Q60" s="138">
        <f t="shared" si="2"/>
        <v>0</v>
      </c>
      <c r="R60" s="139">
        <f t="shared" si="5"/>
        <v>0</v>
      </c>
      <c r="S60" s="140" t="e" cm="1">
        <f t="array" ref="S60">_xlfn.IFS(E60="Air",R60,E60="Sea",M60,E60="Air+Sea",M60+R60)</f>
        <v>#N/A</v>
      </c>
    </row>
    <row r="61" spans="1:19" x14ac:dyDescent="0.25">
      <c r="A61" s="1020" t="s">
        <v>404</v>
      </c>
      <c r="B61" s="130" t="s">
        <v>286</v>
      </c>
      <c r="C61" s="131" t="s">
        <v>405</v>
      </c>
      <c r="D61" s="131" t="s">
        <v>288</v>
      </c>
      <c r="E61" s="131"/>
      <c r="F61" s="131"/>
      <c r="G61" s="132"/>
      <c r="H61" s="133"/>
      <c r="I61" s="134"/>
      <c r="J61" s="147"/>
      <c r="K61" s="136">
        <v>5</v>
      </c>
      <c r="L61" s="136">
        <f t="shared" si="0"/>
        <v>0</v>
      </c>
      <c r="M61" s="137">
        <f t="shared" si="4"/>
        <v>0</v>
      </c>
      <c r="N61" s="134"/>
      <c r="O61" s="148"/>
      <c r="P61" s="136">
        <v>0</v>
      </c>
      <c r="Q61" s="138">
        <f t="shared" si="2"/>
        <v>0</v>
      </c>
      <c r="R61" s="139">
        <f t="shared" si="5"/>
        <v>0</v>
      </c>
      <c r="S61" s="140" t="e" cm="1">
        <f t="array" ref="S61">_xlfn.IFS(E61="Air",R61,E61="Sea",M61,E61="Air+Sea",M61+R61)</f>
        <v>#N/A</v>
      </c>
    </row>
    <row r="62" spans="1:19" x14ac:dyDescent="0.25">
      <c r="A62" s="1021"/>
      <c r="B62" s="130" t="s">
        <v>406</v>
      </c>
      <c r="C62" s="131" t="s">
        <v>180</v>
      </c>
      <c r="D62" s="131" t="s">
        <v>407</v>
      </c>
      <c r="E62" s="131"/>
      <c r="F62" s="131"/>
      <c r="G62" s="132"/>
      <c r="H62" s="133"/>
      <c r="I62" s="134"/>
      <c r="J62" s="147"/>
      <c r="K62" s="136">
        <v>5</v>
      </c>
      <c r="L62" s="136">
        <f t="shared" si="0"/>
        <v>0</v>
      </c>
      <c r="M62" s="137">
        <f t="shared" si="4"/>
        <v>0</v>
      </c>
      <c r="N62" s="134"/>
      <c r="O62" s="148"/>
      <c r="P62" s="136">
        <v>0</v>
      </c>
      <c r="Q62" s="138">
        <f t="shared" si="2"/>
        <v>0</v>
      </c>
      <c r="R62" s="139">
        <f t="shared" si="5"/>
        <v>0</v>
      </c>
      <c r="S62" s="140" t="e" cm="1">
        <f t="array" ref="S62">_xlfn.IFS(E62="Air",R62,E62="Sea",M62,E62="Air+Sea",M62+R62)</f>
        <v>#N/A</v>
      </c>
    </row>
    <row r="63" spans="1:19" x14ac:dyDescent="0.25">
      <c r="A63" s="1021"/>
      <c r="B63" s="130"/>
      <c r="C63" s="131" t="s">
        <v>180</v>
      </c>
      <c r="D63" s="131" t="s">
        <v>303</v>
      </c>
      <c r="E63" s="131"/>
      <c r="F63" s="131"/>
      <c r="G63" s="132"/>
      <c r="H63" s="133"/>
      <c r="I63" s="134"/>
      <c r="J63" s="147"/>
      <c r="K63" s="136">
        <v>5</v>
      </c>
      <c r="L63" s="136">
        <f t="shared" si="0"/>
        <v>0</v>
      </c>
      <c r="M63" s="137">
        <f t="shared" si="4"/>
        <v>0</v>
      </c>
      <c r="N63" s="134"/>
      <c r="O63" s="148"/>
      <c r="P63" s="136">
        <v>0</v>
      </c>
      <c r="Q63" s="138">
        <f t="shared" si="2"/>
        <v>0</v>
      </c>
      <c r="R63" s="139">
        <f t="shared" si="5"/>
        <v>0</v>
      </c>
      <c r="S63" s="140" t="e" cm="1">
        <f t="array" ref="S63">_xlfn.IFS(E63="Air",R63,E63="Sea",M63,E63="Air+Sea",M63+R63)</f>
        <v>#N/A</v>
      </c>
    </row>
    <row r="64" spans="1:19" ht="14.25" customHeight="1" thickBot="1" x14ac:dyDescent="0.3">
      <c r="A64" s="1022"/>
      <c r="B64" s="130" t="s">
        <v>376</v>
      </c>
      <c r="C64" s="131"/>
      <c r="D64" s="131"/>
      <c r="E64" s="131"/>
      <c r="F64" s="131"/>
      <c r="G64" s="132"/>
      <c r="H64" s="133"/>
      <c r="I64" s="134"/>
      <c r="J64" s="147"/>
      <c r="K64" s="136">
        <v>5</v>
      </c>
      <c r="L64" s="136">
        <f t="shared" si="0"/>
        <v>0</v>
      </c>
      <c r="M64" s="137">
        <f t="shared" si="4"/>
        <v>0</v>
      </c>
      <c r="N64" s="134"/>
      <c r="O64" s="148"/>
      <c r="P64" s="136">
        <v>0</v>
      </c>
      <c r="Q64" s="138">
        <f t="shared" si="2"/>
        <v>0</v>
      </c>
      <c r="R64" s="139">
        <f t="shared" si="5"/>
        <v>0</v>
      </c>
      <c r="S64" s="140" t="e" cm="1">
        <f t="array" ref="S64">_xlfn.IFS(E64="Air",R64,E64="Sea",M64,E64="Air+Sea",M64+R64)</f>
        <v>#N/A</v>
      </c>
    </row>
    <row r="65" spans="1:19" ht="14.25" customHeight="1" x14ac:dyDescent="0.25">
      <c r="A65" s="1020" t="s">
        <v>408</v>
      </c>
      <c r="B65" s="130" t="s">
        <v>308</v>
      </c>
      <c r="C65" s="131" t="s">
        <v>308</v>
      </c>
      <c r="D65" s="131" t="s">
        <v>309</v>
      </c>
      <c r="E65" s="131"/>
      <c r="F65" s="131"/>
      <c r="G65" s="132"/>
      <c r="H65" s="133"/>
      <c r="I65" s="134"/>
      <c r="J65" s="147"/>
      <c r="K65" s="136">
        <v>5</v>
      </c>
      <c r="L65" s="136">
        <f t="shared" si="0"/>
        <v>0</v>
      </c>
      <c r="M65" s="137">
        <f t="shared" si="4"/>
        <v>0</v>
      </c>
      <c r="N65" s="134"/>
      <c r="O65" s="148"/>
      <c r="P65" s="136">
        <v>0</v>
      </c>
      <c r="Q65" s="138">
        <f t="shared" si="2"/>
        <v>0</v>
      </c>
      <c r="R65" s="139">
        <f t="shared" si="5"/>
        <v>0</v>
      </c>
      <c r="S65" s="140" t="e" cm="1">
        <f t="array" ref="S65">_xlfn.IFS(E65="Air",R65,E65="Sea",M65,E65="Air+Sea",M65+R65)</f>
        <v>#N/A</v>
      </c>
    </row>
    <row r="66" spans="1:19" x14ac:dyDescent="0.25">
      <c r="A66" s="1021"/>
      <c r="B66" s="130" t="s">
        <v>376</v>
      </c>
      <c r="C66" s="131"/>
      <c r="D66" s="131"/>
      <c r="E66" s="131"/>
      <c r="F66" s="131"/>
      <c r="G66" s="132"/>
      <c r="H66" s="133"/>
      <c r="I66" s="134"/>
      <c r="J66" s="147"/>
      <c r="K66" s="136">
        <v>5</v>
      </c>
      <c r="L66" s="136">
        <f t="shared" si="0"/>
        <v>0</v>
      </c>
      <c r="M66" s="137">
        <f t="shared" si="4"/>
        <v>0</v>
      </c>
      <c r="N66" s="134"/>
      <c r="O66" s="148"/>
      <c r="P66" s="136">
        <v>0</v>
      </c>
      <c r="Q66" s="138">
        <f t="shared" si="2"/>
        <v>0</v>
      </c>
      <c r="R66" s="139">
        <f t="shared" si="5"/>
        <v>0</v>
      </c>
      <c r="S66" s="140" t="e" cm="1">
        <f t="array" ref="S66">_xlfn.IFS(E66="Air",R66,E66="Sea",M66,E66="Air+Sea",M66+R66)</f>
        <v>#N/A</v>
      </c>
    </row>
    <row r="67" spans="1:19" x14ac:dyDescent="0.25">
      <c r="A67" s="1021"/>
      <c r="B67" s="151" t="s">
        <v>409</v>
      </c>
      <c r="C67" s="152" t="s">
        <v>314</v>
      </c>
      <c r="D67" s="144" t="s">
        <v>315</v>
      </c>
      <c r="E67" s="152" t="s">
        <v>11</v>
      </c>
      <c r="F67" s="152">
        <v>870</v>
      </c>
      <c r="G67" s="153">
        <v>870</v>
      </c>
      <c r="H67" s="154"/>
      <c r="I67" s="155"/>
      <c r="J67" s="156">
        <v>0.125</v>
      </c>
      <c r="K67" s="157">
        <v>5</v>
      </c>
      <c r="L67" s="157">
        <f t="shared" si="0"/>
        <v>108.75</v>
      </c>
      <c r="M67" s="158">
        <f t="shared" si="4"/>
        <v>21.75</v>
      </c>
      <c r="N67" s="298"/>
      <c r="O67" s="148"/>
      <c r="P67" s="136">
        <v>0</v>
      </c>
      <c r="Q67" s="138">
        <f t="shared" si="2"/>
        <v>0</v>
      </c>
      <c r="R67" s="344">
        <f t="shared" si="5"/>
        <v>0</v>
      </c>
      <c r="S67" s="161" cm="1">
        <f t="array" ref="S67">_xlfn.IFS(E67="Air",R67,E67="Sea",M67,E67="Air+Sea",M67+R67)</f>
        <v>21.75</v>
      </c>
    </row>
    <row r="68" spans="1:19" ht="90" x14ac:dyDescent="0.25">
      <c r="A68" s="1021"/>
      <c r="B68" s="151" t="s">
        <v>410</v>
      </c>
      <c r="C68" s="152" t="s">
        <v>399</v>
      </c>
      <c r="D68" s="144" t="s">
        <v>411</v>
      </c>
      <c r="E68" s="152" t="s">
        <v>11</v>
      </c>
      <c r="F68" s="152">
        <v>180</v>
      </c>
      <c r="G68" s="153">
        <v>120</v>
      </c>
      <c r="H68" s="154" t="s">
        <v>748</v>
      </c>
      <c r="I68" s="162"/>
      <c r="J68" s="156">
        <v>10</v>
      </c>
      <c r="K68" s="157">
        <v>5</v>
      </c>
      <c r="L68" s="157">
        <f t="shared" si="0"/>
        <v>1200</v>
      </c>
      <c r="M68" s="158">
        <f t="shared" si="4"/>
        <v>240</v>
      </c>
      <c r="N68" s="316"/>
      <c r="O68" s="148"/>
      <c r="P68" s="136">
        <v>0</v>
      </c>
      <c r="Q68" s="138">
        <f t="shared" si="2"/>
        <v>0</v>
      </c>
      <c r="R68" s="344">
        <f t="shared" si="5"/>
        <v>0</v>
      </c>
      <c r="S68" s="161" cm="1">
        <f t="array" ref="S68">_xlfn.IFS(E68="Air",R68,E68="Sea",M68,E68="Air+Sea",M68+R68)</f>
        <v>240</v>
      </c>
    </row>
    <row r="69" spans="1:19" x14ac:dyDescent="0.25">
      <c r="A69" s="1021"/>
      <c r="B69" s="151" t="s">
        <v>412</v>
      </c>
      <c r="C69" s="152" t="s">
        <v>413</v>
      </c>
      <c r="D69" s="144" t="s">
        <v>414</v>
      </c>
      <c r="E69" s="152" t="s">
        <v>11</v>
      </c>
      <c r="F69" s="152">
        <v>120</v>
      </c>
      <c r="G69" s="153">
        <v>120</v>
      </c>
      <c r="H69" s="154"/>
      <c r="I69" s="163"/>
      <c r="J69" s="164">
        <v>6</v>
      </c>
      <c r="K69" s="157">
        <v>5</v>
      </c>
      <c r="L69" s="157">
        <f t="shared" si="0"/>
        <v>720</v>
      </c>
      <c r="M69" s="158">
        <f t="shared" si="4"/>
        <v>144</v>
      </c>
      <c r="N69" s="309"/>
      <c r="O69" s="148"/>
      <c r="P69" s="136">
        <v>0</v>
      </c>
      <c r="Q69" s="138">
        <f t="shared" si="2"/>
        <v>0</v>
      </c>
      <c r="R69" s="344">
        <f t="shared" si="5"/>
        <v>0</v>
      </c>
      <c r="S69" s="161" cm="1">
        <f t="array" ref="S69">_xlfn.IFS(E69="Air",R69,E69="Sea",M69,E69="Air+Sea",M69+R69)</f>
        <v>144</v>
      </c>
    </row>
    <row r="70" spans="1:19" x14ac:dyDescent="0.25">
      <c r="A70" s="1021"/>
      <c r="B70" s="130" t="s">
        <v>415</v>
      </c>
      <c r="C70" s="131" t="s">
        <v>399</v>
      </c>
      <c r="D70" s="131"/>
      <c r="E70" s="131"/>
      <c r="F70" s="131"/>
      <c r="G70" s="132"/>
      <c r="H70" s="133"/>
      <c r="I70" s="134"/>
      <c r="J70" s="147"/>
      <c r="K70" s="136">
        <v>5</v>
      </c>
      <c r="L70" s="136">
        <f t="shared" si="0"/>
        <v>0</v>
      </c>
      <c r="M70" s="137">
        <f t="shared" si="4"/>
        <v>0</v>
      </c>
      <c r="N70" s="134"/>
      <c r="O70" s="148"/>
      <c r="P70" s="136">
        <v>0</v>
      </c>
      <c r="Q70" s="138">
        <f t="shared" si="2"/>
        <v>0</v>
      </c>
      <c r="R70" s="139">
        <f t="shared" si="5"/>
        <v>0</v>
      </c>
      <c r="S70" s="140" t="e" cm="1">
        <f t="array" ref="S70">_xlfn.IFS(E70="Air",R70,E70="Sea",M70,E70="Air+Sea",M70+R70)</f>
        <v>#N/A</v>
      </c>
    </row>
    <row r="71" spans="1:19" x14ac:dyDescent="0.25">
      <c r="A71" s="1021"/>
      <c r="B71" s="130" t="s">
        <v>416</v>
      </c>
      <c r="C71" s="131" t="s">
        <v>399</v>
      </c>
      <c r="D71" s="131"/>
      <c r="E71" s="131"/>
      <c r="F71" s="131"/>
      <c r="G71" s="132"/>
      <c r="H71" s="133"/>
      <c r="I71" s="134"/>
      <c r="J71" s="147"/>
      <c r="K71" s="136">
        <v>5</v>
      </c>
      <c r="L71" s="136">
        <f t="shared" si="0"/>
        <v>0</v>
      </c>
      <c r="M71" s="137">
        <f t="shared" si="4"/>
        <v>0</v>
      </c>
      <c r="N71" s="134"/>
      <c r="O71" s="148"/>
      <c r="P71" s="136">
        <v>0</v>
      </c>
      <c r="Q71" s="138">
        <f t="shared" si="2"/>
        <v>0</v>
      </c>
      <c r="R71" s="139">
        <f t="shared" si="5"/>
        <v>0</v>
      </c>
      <c r="S71" s="140" t="e" cm="1">
        <f t="array" ref="S71">_xlfn.IFS(E71="Air",R71,E71="Sea",M71,E71="Air+Sea",M71+R71)</f>
        <v>#N/A</v>
      </c>
    </row>
    <row r="72" spans="1:19" x14ac:dyDescent="0.25">
      <c r="A72" s="1021"/>
      <c r="B72" s="130" t="s">
        <v>417</v>
      </c>
      <c r="C72" s="131" t="s">
        <v>399</v>
      </c>
      <c r="D72" s="131"/>
      <c r="E72" s="131"/>
      <c r="F72" s="131"/>
      <c r="G72" s="132"/>
      <c r="H72" s="133"/>
      <c r="I72" s="134"/>
      <c r="J72" s="147"/>
      <c r="K72" s="136">
        <v>5</v>
      </c>
      <c r="L72" s="136">
        <f t="shared" si="0"/>
        <v>0</v>
      </c>
      <c r="M72" s="137">
        <f t="shared" si="4"/>
        <v>0</v>
      </c>
      <c r="N72" s="134"/>
      <c r="O72" s="148"/>
      <c r="P72" s="136">
        <v>0</v>
      </c>
      <c r="Q72" s="138">
        <f t="shared" si="2"/>
        <v>0</v>
      </c>
      <c r="R72" s="139">
        <f t="shared" si="5"/>
        <v>0</v>
      </c>
      <c r="S72" s="140" t="e" cm="1">
        <f t="array" ref="S72">_xlfn.IFS(E72="Air",R72,E72="Sea",M72,E72="Air+Sea",M72+R72)</f>
        <v>#N/A</v>
      </c>
    </row>
    <row r="73" spans="1:19" x14ac:dyDescent="0.25">
      <c r="A73" s="1021"/>
      <c r="B73" s="142" t="s">
        <v>334</v>
      </c>
      <c r="C73" s="150" t="s">
        <v>180</v>
      </c>
      <c r="D73" s="144" t="s">
        <v>335</v>
      </c>
      <c r="E73" s="150" t="s">
        <v>11</v>
      </c>
      <c r="F73" s="150">
        <v>205</v>
      </c>
      <c r="G73" s="145">
        <v>205</v>
      </c>
      <c r="H73" s="232"/>
      <c r="I73" s="297"/>
      <c r="J73" s="331">
        <v>5</v>
      </c>
      <c r="K73" s="124">
        <v>5</v>
      </c>
      <c r="L73" s="124">
        <f t="shared" si="0"/>
        <v>1025</v>
      </c>
      <c r="M73" s="125">
        <f t="shared" si="4"/>
        <v>205</v>
      </c>
      <c r="N73" s="298"/>
      <c r="O73" s="148"/>
      <c r="P73" s="136">
        <v>0</v>
      </c>
      <c r="Q73" s="138">
        <f t="shared" si="2"/>
        <v>0</v>
      </c>
      <c r="R73" s="344">
        <f t="shared" si="5"/>
        <v>0</v>
      </c>
      <c r="S73" s="126" cm="1">
        <f t="array" ref="S73">_xlfn.IFS(E73="Air",R73,E73="Sea",M73,E73="Air+Sea",M73+R73)</f>
        <v>205</v>
      </c>
    </row>
    <row r="74" spans="1:19" x14ac:dyDescent="0.25">
      <c r="A74" s="1021"/>
      <c r="B74" s="130" t="s">
        <v>418</v>
      </c>
      <c r="C74" s="131" t="s">
        <v>419</v>
      </c>
      <c r="D74" s="131"/>
      <c r="E74" s="131"/>
      <c r="F74" s="131"/>
      <c r="G74" s="132"/>
      <c r="H74" s="133"/>
      <c r="I74" s="134"/>
      <c r="J74" s="165"/>
      <c r="K74" s="136">
        <v>5</v>
      </c>
      <c r="L74" s="136">
        <f t="shared" si="0"/>
        <v>0</v>
      </c>
      <c r="M74" s="137">
        <f t="shared" si="4"/>
        <v>0</v>
      </c>
      <c r="N74" s="134"/>
      <c r="O74" s="148"/>
      <c r="P74" s="136">
        <v>0</v>
      </c>
      <c r="Q74" s="138">
        <f t="shared" si="2"/>
        <v>0</v>
      </c>
      <c r="R74" s="139">
        <f t="shared" si="5"/>
        <v>0</v>
      </c>
      <c r="S74" s="140" t="e" cm="1">
        <f t="array" ref="S74">_xlfn.IFS(E74="Air",R74,E74="Sea",M74,E74="Air+Sea",M74+R74)</f>
        <v>#N/A</v>
      </c>
    </row>
    <row r="75" spans="1:19" x14ac:dyDescent="0.25">
      <c r="A75" s="1021"/>
      <c r="B75" s="130" t="s">
        <v>420</v>
      </c>
      <c r="C75" s="131" t="s">
        <v>308</v>
      </c>
      <c r="D75" s="131"/>
      <c r="E75" s="131"/>
      <c r="F75" s="131"/>
      <c r="G75" s="132"/>
      <c r="H75" s="133"/>
      <c r="I75" s="134"/>
      <c r="J75" s="165"/>
      <c r="K75" s="136">
        <v>5</v>
      </c>
      <c r="L75" s="136">
        <f t="shared" si="0"/>
        <v>0</v>
      </c>
      <c r="M75" s="137">
        <f t="shared" si="4"/>
        <v>0</v>
      </c>
      <c r="N75" s="134"/>
      <c r="O75" s="148"/>
      <c r="P75" s="136">
        <v>0</v>
      </c>
      <c r="Q75" s="138">
        <f t="shared" si="2"/>
        <v>0</v>
      </c>
      <c r="R75" s="139">
        <f t="shared" si="5"/>
        <v>0</v>
      </c>
      <c r="S75" s="140" t="e" cm="1">
        <f t="array" ref="S75">_xlfn.IFS(E75="Air",R75,E75="Sea",M75,E75="Air+Sea",M75+R75)</f>
        <v>#N/A</v>
      </c>
    </row>
    <row r="76" spans="1:19" x14ac:dyDescent="0.25">
      <c r="A76" s="1021"/>
      <c r="B76" s="130" t="s">
        <v>421</v>
      </c>
      <c r="C76" s="131" t="s">
        <v>402</v>
      </c>
      <c r="D76" s="131"/>
      <c r="E76" s="131"/>
      <c r="F76" s="131"/>
      <c r="G76" s="132"/>
      <c r="H76" s="133"/>
      <c r="I76" s="134"/>
      <c r="J76" s="165"/>
      <c r="K76" s="136">
        <v>5</v>
      </c>
      <c r="L76" s="136">
        <f t="shared" si="0"/>
        <v>0</v>
      </c>
      <c r="M76" s="137">
        <f t="shared" si="4"/>
        <v>0</v>
      </c>
      <c r="N76" s="134"/>
      <c r="O76" s="148"/>
      <c r="P76" s="136">
        <v>0</v>
      </c>
      <c r="Q76" s="138">
        <f t="shared" si="2"/>
        <v>0</v>
      </c>
      <c r="R76" s="139">
        <f t="shared" si="5"/>
        <v>0</v>
      </c>
      <c r="S76" s="140" t="e" cm="1">
        <f t="array" ref="S76">_xlfn.IFS(E76="Air",R76,E76="Sea",M76,E76="Air+Sea",M76+R76)</f>
        <v>#N/A</v>
      </c>
    </row>
    <row r="77" spans="1:19" x14ac:dyDescent="0.25">
      <c r="A77" s="1021"/>
      <c r="B77" s="130" t="s">
        <v>422</v>
      </c>
      <c r="C77" s="131" t="s">
        <v>423</v>
      </c>
      <c r="D77" s="131"/>
      <c r="E77" s="131"/>
      <c r="F77" s="131"/>
      <c r="G77" s="132"/>
      <c r="H77" s="133"/>
      <c r="I77" s="134"/>
      <c r="J77" s="165"/>
      <c r="K77" s="136">
        <v>5</v>
      </c>
      <c r="L77" s="136">
        <f t="shared" ref="L77:L80" si="6">IF(C77="APLL BK",G77,G77*J77)</f>
        <v>0</v>
      </c>
      <c r="M77" s="137">
        <f t="shared" ref="M77:M80" si="7">IFERROR(IF(OR(E77="Sea",E77="Air+Sea"),IF(C77="APLL BK",G77*IF(I77="",1,I77),L77/K77*IF(I77="",1,I77)),0),0)</f>
        <v>0</v>
      </c>
      <c r="N77" s="134"/>
      <c r="O77" s="148"/>
      <c r="P77" s="136">
        <v>0</v>
      </c>
      <c r="Q77" s="138">
        <f t="shared" ref="Q77:Q80" si="8">IF(C77="APLL BK",G77,G77*O77)</f>
        <v>0</v>
      </c>
      <c r="R77" s="139">
        <f t="shared" ref="R77:R80" si="9">IFERROR(IF(OR(E77="Air",E77="Air+Sea"),IF(C77="APLL BK",G77*IF(N77="",1,N77),Q77/P77*IF(N77="",1,N77)),0),0)</f>
        <v>0</v>
      </c>
      <c r="S77" s="140" t="e" cm="1">
        <f t="array" ref="S77">_xlfn.IFS(E77="Air",R77,E77="Sea",M77,E77="Air+Sea",M77+R77)</f>
        <v>#N/A</v>
      </c>
    </row>
    <row r="78" spans="1:19" x14ac:dyDescent="0.25">
      <c r="A78" s="1021"/>
      <c r="B78" s="130" t="s">
        <v>424</v>
      </c>
      <c r="C78" s="131" t="s">
        <v>402</v>
      </c>
      <c r="D78" s="131"/>
      <c r="E78" s="131"/>
      <c r="F78" s="131"/>
      <c r="G78" s="132"/>
      <c r="H78" s="133"/>
      <c r="I78" s="134"/>
      <c r="J78" s="165"/>
      <c r="K78" s="136">
        <v>5</v>
      </c>
      <c r="L78" s="136">
        <f t="shared" si="6"/>
        <v>0</v>
      </c>
      <c r="M78" s="137">
        <f t="shared" si="7"/>
        <v>0</v>
      </c>
      <c r="N78" s="134"/>
      <c r="O78" s="148"/>
      <c r="P78" s="136">
        <v>0</v>
      </c>
      <c r="Q78" s="138">
        <f t="shared" si="8"/>
        <v>0</v>
      </c>
      <c r="R78" s="139">
        <f t="shared" si="9"/>
        <v>0</v>
      </c>
      <c r="S78" s="140" t="e" cm="1">
        <f t="array" ref="S78">_xlfn.IFS(E78="Air",R78,E78="Sea",M78,E78="Air+Sea",M78+R78)</f>
        <v>#N/A</v>
      </c>
    </row>
    <row r="79" spans="1:19" ht="14.25" customHeight="1" x14ac:dyDescent="0.25">
      <c r="A79" s="1021"/>
      <c r="B79" s="130" t="s">
        <v>425</v>
      </c>
      <c r="C79" s="131" t="s">
        <v>426</v>
      </c>
      <c r="D79" s="131"/>
      <c r="E79" s="131"/>
      <c r="F79" s="131"/>
      <c r="G79" s="132"/>
      <c r="H79" s="133"/>
      <c r="I79" s="134"/>
      <c r="J79" s="147"/>
      <c r="K79" s="136">
        <v>5</v>
      </c>
      <c r="L79" s="136">
        <f t="shared" si="6"/>
        <v>0</v>
      </c>
      <c r="M79" s="137">
        <f t="shared" si="7"/>
        <v>0</v>
      </c>
      <c r="N79" s="134"/>
      <c r="O79" s="148"/>
      <c r="P79" s="136">
        <v>0</v>
      </c>
      <c r="Q79" s="138">
        <f t="shared" si="8"/>
        <v>0</v>
      </c>
      <c r="R79" s="139">
        <f t="shared" si="9"/>
        <v>0</v>
      </c>
      <c r="S79" s="140" t="e" cm="1">
        <f t="array" ref="S79">_xlfn.IFS(E79="Air",R79,E79="Sea",M79,E79="Air+Sea",M79+R79)</f>
        <v>#N/A</v>
      </c>
    </row>
    <row r="80" spans="1:19" ht="15.75" thickBot="1" x14ac:dyDescent="0.3">
      <c r="A80" s="1022"/>
      <c r="B80" s="172" t="s">
        <v>427</v>
      </c>
      <c r="C80" s="173" t="s">
        <v>428</v>
      </c>
      <c r="D80" s="173"/>
      <c r="E80" s="173"/>
      <c r="F80" s="173"/>
      <c r="G80" s="174"/>
      <c r="H80" s="175"/>
      <c r="I80" s="176"/>
      <c r="J80" s="177"/>
      <c r="K80" s="178">
        <v>5</v>
      </c>
      <c r="L80" s="178">
        <f t="shared" si="6"/>
        <v>0</v>
      </c>
      <c r="M80" s="179">
        <f t="shared" si="7"/>
        <v>0</v>
      </c>
      <c r="N80" s="176"/>
      <c r="O80" s="180"/>
      <c r="P80" s="178">
        <v>0</v>
      </c>
      <c r="Q80" s="181">
        <f t="shared" si="8"/>
        <v>0</v>
      </c>
      <c r="R80" s="182">
        <f t="shared" si="9"/>
        <v>0</v>
      </c>
      <c r="S80" s="183" t="e" cm="1">
        <f t="array" ref="S80">_xlfn.IFS(E80="Air",R80,E80="Sea",M80,E80="Air+Sea",M80+R80)</f>
        <v>#N/A</v>
      </c>
    </row>
    <row r="81" spans="1:21" ht="15.75" thickBot="1" x14ac:dyDescent="0.3">
      <c r="A81" s="184"/>
      <c r="I81" s="186"/>
      <c r="J81" s="187"/>
      <c r="K81" s="188"/>
      <c r="L81" s="188"/>
      <c r="M81" s="189"/>
      <c r="N81" s="186"/>
      <c r="O81" s="187"/>
      <c r="P81" s="188"/>
      <c r="Q81" s="188"/>
      <c r="R81" s="188"/>
      <c r="S81" s="190"/>
    </row>
    <row r="82" spans="1:21" ht="45" x14ac:dyDescent="0.25">
      <c r="A82" s="184"/>
      <c r="I82" s="191"/>
      <c r="J82" s="192" t="s">
        <v>429</v>
      </c>
      <c r="K82" s="193">
        <f>IF([2]Booking_SGN!$B$2="SGN",INDEX([2]!volume,MATCH($I$11,[2]!customer,0),MATCH([2]Booking_SGN!$C$3,[2]!week,0)),0)</f>
        <v>0</v>
      </c>
      <c r="L82" s="193">
        <f>SUM(L13:L80)</f>
        <v>10183.75</v>
      </c>
      <c r="M82" s="194">
        <f>SUM(M13:M80)</f>
        <v>1343.55</v>
      </c>
      <c r="N82" s="191"/>
      <c r="O82" s="192" t="s">
        <v>429</v>
      </c>
      <c r="P82" s="193">
        <f>IF([2]Booking_SGN!$B$2="SGN",INDEX([2]!volume,MATCH($N$11,[2]!customer,0),MATCH([2]Booking_SGN!$C$3,[2]!week,0)),0)</f>
        <v>0</v>
      </c>
      <c r="Q82" s="193">
        <f>SUM(Q13:Q81)</f>
        <v>130</v>
      </c>
      <c r="R82" s="194">
        <f>SUM(R13:R80)</f>
        <v>0</v>
      </c>
      <c r="S82" s="195">
        <f t="shared" ref="S82:S83" si="10">R82+M82</f>
        <v>1343.55</v>
      </c>
    </row>
    <row r="83" spans="1:21" ht="15.75" thickBot="1" x14ac:dyDescent="0.3">
      <c r="A83" s="184"/>
      <c r="I83" s="191"/>
      <c r="J83" s="197" t="s">
        <v>430</v>
      </c>
      <c r="K83" s="198"/>
      <c r="L83" s="198"/>
      <c r="M83" s="199">
        <f>M82*K82/40/3600</f>
        <v>0</v>
      </c>
      <c r="N83" s="191"/>
      <c r="O83" s="197" t="s">
        <v>430</v>
      </c>
      <c r="P83" s="198"/>
      <c r="Q83" s="198"/>
      <c r="R83" s="199">
        <f>R82*P82/40/3600</f>
        <v>0</v>
      </c>
      <c r="S83" s="200">
        <f t="shared" si="10"/>
        <v>0</v>
      </c>
    </row>
    <row r="84" spans="1:21" ht="15.75" thickBot="1" x14ac:dyDescent="0.3">
      <c r="A84" s="184"/>
      <c r="I84" s="191"/>
      <c r="M84" s="267"/>
      <c r="N84" s="191"/>
      <c r="S84" s="407"/>
    </row>
    <row r="85" spans="1:21" ht="21.75" customHeight="1" x14ac:dyDescent="0.25">
      <c r="A85" s="1062" t="s">
        <v>431</v>
      </c>
      <c r="B85" s="429" t="s">
        <v>432</v>
      </c>
      <c r="C85" s="355" t="s">
        <v>180</v>
      </c>
      <c r="D85" s="356" t="s">
        <v>433</v>
      </c>
      <c r="E85" s="356"/>
      <c r="F85" s="357"/>
      <c r="G85" s="358">
        <v>20</v>
      </c>
      <c r="H85" s="359"/>
      <c r="I85" s="389"/>
      <c r="J85" s="372">
        <v>2</v>
      </c>
      <c r="K85" s="217">
        <v>5</v>
      </c>
      <c r="L85" s="217">
        <f t="shared" ref="L85" si="11">IF(C85="APLL BK",G85,G85*J85)</f>
        <v>40</v>
      </c>
      <c r="M85" s="373">
        <f t="shared" ref="M85" si="12">IFERROR(IF(OR(E85="Sea",E85="Air+Sea"),IF(C85="APLL BK",G85*IF(I85="",1,I85),L85/K85*IF(I85="",1,I85)),0),0)</f>
        <v>0</v>
      </c>
      <c r="N85" s="389"/>
      <c r="O85" s="361"/>
      <c r="P85" s="217">
        <v>0</v>
      </c>
      <c r="Q85" s="218">
        <f t="shared" ref="Q85" si="13">IF(C85="APLL BK",G85,G85*O85)</f>
        <v>0</v>
      </c>
      <c r="R85" s="373">
        <f t="shared" ref="R85" si="14">IFERROR(IF(OR(E85="Air",E85="Air+Sea"),IF(C85="APLL BK",G85*IF(N85="",1,N85),Q85/P85*IF(N85="",1,N85)),0),0)</f>
        <v>0</v>
      </c>
      <c r="S85" s="384" t="e" cm="1">
        <f t="array" ref="S85">_xlfn.IFS(E85="Air",R85,E85="Sea",M85,E85="Air+Sea",M85+R85)</f>
        <v>#N/A</v>
      </c>
      <c r="T85" s="116"/>
      <c r="U85" s="29"/>
    </row>
    <row r="86" spans="1:21" ht="21.75" customHeight="1" x14ac:dyDescent="0.25">
      <c r="A86" s="1063"/>
      <c r="B86" s="420" t="s">
        <v>502</v>
      </c>
      <c r="C86" s="318" t="s">
        <v>308</v>
      </c>
      <c r="D86" s="367" t="s">
        <v>503</v>
      </c>
      <c r="E86" s="150" t="s">
        <v>11</v>
      </c>
      <c r="F86" s="311"/>
      <c r="G86" s="224">
        <v>90</v>
      </c>
      <c r="H86" s="225"/>
      <c r="I86" s="393"/>
      <c r="J86" s="334">
        <v>0.25</v>
      </c>
      <c r="K86" s="124">
        <v>5</v>
      </c>
      <c r="L86" s="124">
        <f t="shared" ref="L86:L131" si="15">IF(C86="APLL BK",G86,G86*J86)</f>
        <v>22.5</v>
      </c>
      <c r="M86" s="859">
        <f t="shared" ref="M86:M131" si="16">IFERROR(IF(OR(E86="Sea",E86="Air+Sea"),IF(C86="APLL BK",G86*IF(I86="",1,I86),L86/K86*IF(I86="",1,I86)),0),0)</f>
        <v>4.5</v>
      </c>
      <c r="N86" s="391"/>
      <c r="O86" s="366"/>
      <c r="P86" s="136">
        <v>0</v>
      </c>
      <c r="Q86" s="365">
        <f t="shared" ref="Q86:Q131" si="17">IF(C86="APLL BK",G86,G86*O86)</f>
        <v>0</v>
      </c>
      <c r="R86" s="344">
        <f t="shared" ref="R86:R131" si="18">IFERROR(IF(OR(E86="Air",E86="Air+Sea"),IF(C86="APLL BK",G86*IF(N86="",1,N86),Q86/P86*IF(N86="",1,N86)),0),0)</f>
        <v>0</v>
      </c>
      <c r="S86" s="386" cm="1">
        <f t="array" ref="S86">_xlfn.IFS(E86="Air",R86,E86="Sea",M86,E86="Air+Sea",M86+R86)</f>
        <v>4.5</v>
      </c>
      <c r="T86" s="116"/>
      <c r="U86" s="29"/>
    </row>
    <row r="87" spans="1:21" ht="21.75" customHeight="1" x14ac:dyDescent="0.25">
      <c r="A87" s="1063"/>
      <c r="B87" s="420" t="s">
        <v>504</v>
      </c>
      <c r="C87" s="318" t="s">
        <v>308</v>
      </c>
      <c r="D87" s="318" t="s">
        <v>505</v>
      </c>
      <c r="E87" s="150" t="s">
        <v>11</v>
      </c>
      <c r="F87" s="311"/>
      <c r="G87" s="224">
        <v>90</v>
      </c>
      <c r="H87" s="225"/>
      <c r="I87" s="393"/>
      <c r="J87" s="334">
        <v>0.25</v>
      </c>
      <c r="K87" s="124">
        <v>5</v>
      </c>
      <c r="L87" s="124">
        <f t="shared" si="15"/>
        <v>22.5</v>
      </c>
      <c r="M87" s="125">
        <f t="shared" si="16"/>
        <v>4.5</v>
      </c>
      <c r="N87" s="391"/>
      <c r="O87" s="366"/>
      <c r="P87" s="136">
        <v>0</v>
      </c>
      <c r="Q87" s="365">
        <f t="shared" si="17"/>
        <v>0</v>
      </c>
      <c r="R87" s="344">
        <f t="shared" si="18"/>
        <v>0</v>
      </c>
      <c r="S87" s="386" cm="1">
        <f t="array" ref="S87">_xlfn.IFS(E87="Air",R87,E87="Sea",M87,E87="Air+Sea",M87+R87)</f>
        <v>4.5</v>
      </c>
      <c r="T87" s="116"/>
      <c r="U87" s="29"/>
    </row>
    <row r="88" spans="1:21" ht="21.75" customHeight="1" x14ac:dyDescent="0.25">
      <c r="A88" s="1063"/>
      <c r="B88" s="421" t="s">
        <v>250</v>
      </c>
      <c r="C88" s="150" t="s">
        <v>180</v>
      </c>
      <c r="D88" s="150" t="s">
        <v>250</v>
      </c>
      <c r="E88" s="150" t="s">
        <v>11</v>
      </c>
      <c r="F88" s="150">
        <v>55</v>
      </c>
      <c r="G88" s="145">
        <v>55</v>
      </c>
      <c r="H88" s="232"/>
      <c r="I88" s="454"/>
      <c r="J88" s="331">
        <v>2</v>
      </c>
      <c r="K88" s="124">
        <v>5</v>
      </c>
      <c r="L88" s="124">
        <f t="shared" si="15"/>
        <v>110</v>
      </c>
      <c r="M88" s="125">
        <f t="shared" si="16"/>
        <v>22</v>
      </c>
      <c r="N88" s="391"/>
      <c r="O88" s="366"/>
      <c r="P88" s="136">
        <v>0</v>
      </c>
      <c r="Q88" s="365">
        <f t="shared" si="17"/>
        <v>0</v>
      </c>
      <c r="R88" s="344">
        <f t="shared" si="18"/>
        <v>0</v>
      </c>
      <c r="S88" s="386" cm="1">
        <f t="array" ref="S88">_xlfn.IFS(E88="Air",R88,E88="Sea",M88,E88="Air+Sea",M88+R88)</f>
        <v>22</v>
      </c>
      <c r="T88" s="116"/>
      <c r="U88" s="29"/>
    </row>
    <row r="89" spans="1:21" ht="21.75" customHeight="1" x14ac:dyDescent="0.25">
      <c r="A89" s="1063"/>
      <c r="B89" s="421" t="s">
        <v>393</v>
      </c>
      <c r="C89" s="150" t="s">
        <v>180</v>
      </c>
      <c r="D89" s="150" t="s">
        <v>257</v>
      </c>
      <c r="E89" s="150" t="s">
        <v>11</v>
      </c>
      <c r="F89" s="150">
        <v>115</v>
      </c>
      <c r="G89" s="145">
        <v>115</v>
      </c>
      <c r="H89" s="232"/>
      <c r="I89" s="454"/>
      <c r="J89" s="331">
        <v>2</v>
      </c>
      <c r="K89" s="124">
        <v>5</v>
      </c>
      <c r="L89" s="124">
        <f t="shared" si="15"/>
        <v>230</v>
      </c>
      <c r="M89" s="125">
        <f t="shared" si="16"/>
        <v>46</v>
      </c>
      <c r="N89" s="391"/>
      <c r="O89" s="366"/>
      <c r="P89" s="136">
        <v>0</v>
      </c>
      <c r="Q89" s="365">
        <f t="shared" si="17"/>
        <v>0</v>
      </c>
      <c r="R89" s="344">
        <f t="shared" si="18"/>
        <v>0</v>
      </c>
      <c r="S89" s="386" cm="1">
        <f t="array" ref="S89">_xlfn.IFS(E89="Air",R89,E89="Sea",M89,E89="Air+Sea",M89+R89)</f>
        <v>46</v>
      </c>
      <c r="T89" s="116"/>
      <c r="U89" s="29"/>
    </row>
    <row r="90" spans="1:21" ht="21.75" customHeight="1" x14ac:dyDescent="0.25">
      <c r="A90" s="1063"/>
      <c r="B90" s="421" t="s">
        <v>262</v>
      </c>
      <c r="C90" s="150" t="s">
        <v>263</v>
      </c>
      <c r="D90" s="150" t="s">
        <v>262</v>
      </c>
      <c r="E90" s="150" t="s">
        <v>11</v>
      </c>
      <c r="F90" s="150">
        <v>60</v>
      </c>
      <c r="G90" s="145">
        <v>60</v>
      </c>
      <c r="H90" s="232"/>
      <c r="I90" s="454"/>
      <c r="J90" s="331">
        <v>2</v>
      </c>
      <c r="K90" s="124">
        <v>5</v>
      </c>
      <c r="L90" s="124">
        <f t="shared" si="15"/>
        <v>120</v>
      </c>
      <c r="M90" s="125">
        <f t="shared" si="16"/>
        <v>24</v>
      </c>
      <c r="N90" s="391"/>
      <c r="O90" s="366"/>
      <c r="P90" s="136">
        <v>0</v>
      </c>
      <c r="Q90" s="365">
        <f t="shared" si="17"/>
        <v>0</v>
      </c>
      <c r="R90" s="344">
        <f t="shared" si="18"/>
        <v>0</v>
      </c>
      <c r="S90" s="386" cm="1">
        <f t="array" ref="S90">_xlfn.IFS(E90="Air",R90,E90="Sea",M90,E90="Air+Sea",M90+R90)</f>
        <v>24</v>
      </c>
      <c r="T90" s="116"/>
      <c r="U90" s="29"/>
    </row>
    <row r="91" spans="1:21" ht="36" customHeight="1" x14ac:dyDescent="0.25">
      <c r="A91" s="1063"/>
      <c r="B91" s="421" t="s">
        <v>434</v>
      </c>
      <c r="C91" s="318" t="s">
        <v>308</v>
      </c>
      <c r="D91" s="150" t="s">
        <v>435</v>
      </c>
      <c r="E91" s="150" t="s">
        <v>11</v>
      </c>
      <c r="F91" s="311"/>
      <c r="G91" s="224">
        <v>25</v>
      </c>
      <c r="H91" s="225"/>
      <c r="I91" s="390"/>
      <c r="J91" s="334">
        <v>1</v>
      </c>
      <c r="K91" s="124">
        <v>5</v>
      </c>
      <c r="L91" s="124">
        <f t="shared" si="15"/>
        <v>25</v>
      </c>
      <c r="M91" s="125">
        <f t="shared" si="16"/>
        <v>5</v>
      </c>
      <c r="N91" s="391"/>
      <c r="O91" s="366"/>
      <c r="P91" s="136">
        <v>0</v>
      </c>
      <c r="Q91" s="365">
        <f t="shared" si="17"/>
        <v>0</v>
      </c>
      <c r="R91" s="344">
        <f t="shared" si="18"/>
        <v>0</v>
      </c>
      <c r="S91" s="386" cm="1">
        <f t="array" ref="S91">_xlfn.IFS(E91="Air",R91,E91="Sea",M91,E91="Air+Sea",M91+R91)</f>
        <v>5</v>
      </c>
      <c r="T91" s="116"/>
      <c r="U91" s="29"/>
    </row>
    <row r="92" spans="1:21" ht="18.75" customHeight="1" x14ac:dyDescent="0.25">
      <c r="A92" s="1063"/>
      <c r="B92" s="421"/>
      <c r="C92" s="318" t="s">
        <v>308</v>
      </c>
      <c r="D92" s="150" t="s">
        <v>436</v>
      </c>
      <c r="E92" s="150" t="s">
        <v>11</v>
      </c>
      <c r="F92" s="311"/>
      <c r="G92" s="224">
        <v>5</v>
      </c>
      <c r="H92" s="225"/>
      <c r="I92" s="390"/>
      <c r="J92" s="334">
        <v>1</v>
      </c>
      <c r="K92" s="124">
        <v>5</v>
      </c>
      <c r="L92" s="124">
        <f t="shared" si="15"/>
        <v>5</v>
      </c>
      <c r="M92" s="125">
        <f t="shared" si="16"/>
        <v>1</v>
      </c>
      <c r="N92" s="391"/>
      <c r="O92" s="366"/>
      <c r="P92" s="136">
        <v>0</v>
      </c>
      <c r="Q92" s="365">
        <f t="shared" si="17"/>
        <v>0</v>
      </c>
      <c r="R92" s="344">
        <f t="shared" si="18"/>
        <v>0</v>
      </c>
      <c r="S92" s="386" cm="1">
        <f t="array" ref="S92">_xlfn.IFS(E92="Air",R92,E92="Sea",M92,E92="Air+Sea",M92+R92)</f>
        <v>1</v>
      </c>
      <c r="T92" s="116"/>
      <c r="U92" s="29"/>
    </row>
    <row r="93" spans="1:21" ht="27" customHeight="1" x14ac:dyDescent="0.25">
      <c r="A93" s="1063"/>
      <c r="B93" s="421"/>
      <c r="C93" s="318" t="s">
        <v>308</v>
      </c>
      <c r="D93" s="150" t="s">
        <v>437</v>
      </c>
      <c r="E93" s="150" t="s">
        <v>11</v>
      </c>
      <c r="F93" s="311"/>
      <c r="G93" s="224">
        <v>5</v>
      </c>
      <c r="H93" s="225"/>
      <c r="I93" s="390"/>
      <c r="J93" s="334">
        <v>1</v>
      </c>
      <c r="K93" s="124">
        <v>5</v>
      </c>
      <c r="L93" s="124">
        <f t="shared" si="15"/>
        <v>5</v>
      </c>
      <c r="M93" s="125">
        <f t="shared" si="16"/>
        <v>1</v>
      </c>
      <c r="N93" s="391"/>
      <c r="O93" s="366"/>
      <c r="P93" s="136">
        <v>0</v>
      </c>
      <c r="Q93" s="365">
        <f t="shared" si="17"/>
        <v>0</v>
      </c>
      <c r="R93" s="344">
        <f t="shared" si="18"/>
        <v>0</v>
      </c>
      <c r="S93" s="386" cm="1">
        <f t="array" ref="S93">_xlfn.IFS(E93="Air",R93,E93="Sea",M93,E93="Air+Sea",M93+R93)</f>
        <v>1</v>
      </c>
      <c r="T93" s="116"/>
      <c r="U93" s="29"/>
    </row>
    <row r="94" spans="1:21" ht="45" x14ac:dyDescent="0.25">
      <c r="A94" s="1063"/>
      <c r="B94" s="421" t="s">
        <v>438</v>
      </c>
      <c r="C94" s="318" t="s">
        <v>496</v>
      </c>
      <c r="D94" s="150" t="s">
        <v>439</v>
      </c>
      <c r="E94" s="150" t="s">
        <v>11</v>
      </c>
      <c r="F94" s="319"/>
      <c r="G94" s="224">
        <v>10</v>
      </c>
      <c r="H94" s="229"/>
      <c r="I94" s="390"/>
      <c r="J94" s="334">
        <v>2</v>
      </c>
      <c r="K94" s="124">
        <v>5</v>
      </c>
      <c r="L94" s="124">
        <f t="shared" si="15"/>
        <v>20</v>
      </c>
      <c r="M94" s="125">
        <f t="shared" si="16"/>
        <v>4</v>
      </c>
      <c r="N94" s="391"/>
      <c r="O94" s="366"/>
      <c r="P94" s="136">
        <v>0</v>
      </c>
      <c r="Q94" s="365">
        <f t="shared" si="17"/>
        <v>0</v>
      </c>
      <c r="R94" s="344">
        <f t="shared" si="18"/>
        <v>0</v>
      </c>
      <c r="S94" s="386" cm="1">
        <f t="array" ref="S94">_xlfn.IFS(E94="Air",R94,E94="Sea",M94,E94="Air+Sea",M94+R94)</f>
        <v>4</v>
      </c>
      <c r="T94" s="116"/>
      <c r="U94" s="29"/>
    </row>
    <row r="95" spans="1:21" x14ac:dyDescent="0.25">
      <c r="A95" s="1063"/>
      <c r="B95" s="421"/>
      <c r="C95" s="318" t="s">
        <v>496</v>
      </c>
      <c r="D95" s="150" t="s">
        <v>440</v>
      </c>
      <c r="E95" s="150" t="s">
        <v>11</v>
      </c>
      <c r="F95" s="320"/>
      <c r="G95" s="224">
        <v>35</v>
      </c>
      <c r="H95" s="231"/>
      <c r="I95" s="390"/>
      <c r="J95" s="334">
        <v>2</v>
      </c>
      <c r="K95" s="124">
        <v>5</v>
      </c>
      <c r="L95" s="124">
        <f t="shared" si="15"/>
        <v>70</v>
      </c>
      <c r="M95" s="125">
        <f t="shared" si="16"/>
        <v>14</v>
      </c>
      <c r="N95" s="391"/>
      <c r="O95" s="366"/>
      <c r="P95" s="136">
        <v>0</v>
      </c>
      <c r="Q95" s="365">
        <f t="shared" si="17"/>
        <v>0</v>
      </c>
      <c r="R95" s="344">
        <f t="shared" si="18"/>
        <v>0</v>
      </c>
      <c r="S95" s="386" cm="1">
        <f t="array" ref="S95">_xlfn.IFS(E95="Air",R95,E95="Sea",M95,E95="Air+Sea",M95+R95)</f>
        <v>14</v>
      </c>
      <c r="T95" s="116"/>
    </row>
    <row r="96" spans="1:21" x14ac:dyDescent="0.25">
      <c r="A96" s="1063"/>
      <c r="B96" s="421"/>
      <c r="C96" s="318" t="s">
        <v>496</v>
      </c>
      <c r="D96" s="150" t="s">
        <v>240</v>
      </c>
      <c r="E96" s="150" t="s">
        <v>11</v>
      </c>
      <c r="F96" s="320"/>
      <c r="G96" s="224">
        <v>5</v>
      </c>
      <c r="H96" s="231"/>
      <c r="I96" s="390"/>
      <c r="J96" s="334">
        <v>2</v>
      </c>
      <c r="K96" s="124">
        <v>5</v>
      </c>
      <c r="L96" s="124">
        <f t="shared" si="15"/>
        <v>10</v>
      </c>
      <c r="M96" s="125">
        <f t="shared" si="16"/>
        <v>2</v>
      </c>
      <c r="N96" s="391"/>
      <c r="O96" s="366"/>
      <c r="P96" s="136">
        <v>0</v>
      </c>
      <c r="Q96" s="365">
        <f t="shared" si="17"/>
        <v>0</v>
      </c>
      <c r="R96" s="344">
        <f t="shared" si="18"/>
        <v>0</v>
      </c>
      <c r="S96" s="386" cm="1">
        <f t="array" ref="S96">_xlfn.IFS(E96="Air",R96,E96="Sea",M96,E96="Air+Sea",M96+R96)</f>
        <v>2</v>
      </c>
      <c r="T96" s="116"/>
      <c r="U96" s="29"/>
    </row>
    <row r="97" spans="1:21" x14ac:dyDescent="0.25">
      <c r="A97" s="1063"/>
      <c r="B97" s="421"/>
      <c r="C97" s="318" t="s">
        <v>496</v>
      </c>
      <c r="D97" s="150" t="s">
        <v>441</v>
      </c>
      <c r="E97" s="150" t="s">
        <v>11</v>
      </c>
      <c r="F97" s="320"/>
      <c r="G97" s="224">
        <v>10</v>
      </c>
      <c r="H97" s="231"/>
      <c r="I97" s="390"/>
      <c r="J97" s="334">
        <v>2</v>
      </c>
      <c r="K97" s="124">
        <v>5</v>
      </c>
      <c r="L97" s="124">
        <f t="shared" si="15"/>
        <v>20</v>
      </c>
      <c r="M97" s="125">
        <f t="shared" si="16"/>
        <v>4</v>
      </c>
      <c r="N97" s="391"/>
      <c r="O97" s="366"/>
      <c r="P97" s="136">
        <v>0</v>
      </c>
      <c r="Q97" s="365">
        <f t="shared" si="17"/>
        <v>0</v>
      </c>
      <c r="R97" s="344">
        <f t="shared" si="18"/>
        <v>0</v>
      </c>
      <c r="S97" s="386" cm="1">
        <f t="array" ref="S97">_xlfn.IFS(E97="Air",R97,E97="Sea",M97,E97="Air+Sea",M97+R97)</f>
        <v>4</v>
      </c>
      <c r="T97" s="116"/>
      <c r="U97" s="29"/>
    </row>
    <row r="98" spans="1:21" ht="30" x14ac:dyDescent="0.25">
      <c r="A98" s="1063"/>
      <c r="B98" s="421" t="s">
        <v>442</v>
      </c>
      <c r="C98" s="318" t="s">
        <v>496</v>
      </c>
      <c r="D98" s="150" t="s">
        <v>443</v>
      </c>
      <c r="E98" s="150" t="s">
        <v>11</v>
      </c>
      <c r="F98" s="311"/>
      <c r="G98" s="224">
        <v>10</v>
      </c>
      <c r="H98" s="225"/>
      <c r="I98" s="390"/>
      <c r="J98" s="334">
        <v>2</v>
      </c>
      <c r="K98" s="124">
        <v>5</v>
      </c>
      <c r="L98" s="124">
        <f t="shared" si="15"/>
        <v>20</v>
      </c>
      <c r="M98" s="125">
        <f t="shared" si="16"/>
        <v>4</v>
      </c>
      <c r="N98" s="391"/>
      <c r="O98" s="366"/>
      <c r="P98" s="136">
        <v>0</v>
      </c>
      <c r="Q98" s="365">
        <f t="shared" si="17"/>
        <v>0</v>
      </c>
      <c r="R98" s="344">
        <f t="shared" si="18"/>
        <v>0</v>
      </c>
      <c r="S98" s="386" cm="1">
        <f t="array" ref="S98">_xlfn.IFS(E98="Air",R98,E98="Sea",M98,E98="Air+Sea",M98+R98)</f>
        <v>4</v>
      </c>
      <c r="T98" s="116"/>
      <c r="U98" s="29"/>
    </row>
    <row r="99" spans="1:21" x14ac:dyDescent="0.25">
      <c r="A99" s="1063"/>
      <c r="B99" s="421" t="s">
        <v>409</v>
      </c>
      <c r="C99" s="318" t="s">
        <v>314</v>
      </c>
      <c r="D99" s="150" t="s">
        <v>315</v>
      </c>
      <c r="E99" s="150" t="s">
        <v>11</v>
      </c>
      <c r="F99" s="311">
        <v>870</v>
      </c>
      <c r="G99" s="311">
        <v>870</v>
      </c>
      <c r="H99" s="225"/>
      <c r="I99" s="390"/>
      <c r="J99" s="334">
        <v>0.125</v>
      </c>
      <c r="K99" s="124">
        <v>5</v>
      </c>
      <c r="L99" s="124">
        <f t="shared" si="15"/>
        <v>108.75</v>
      </c>
      <c r="M99" s="125">
        <f t="shared" si="16"/>
        <v>21.75</v>
      </c>
      <c r="N99" s="391"/>
      <c r="O99" s="366"/>
      <c r="P99" s="136">
        <v>0</v>
      </c>
      <c r="Q99" s="365">
        <f t="shared" si="17"/>
        <v>0</v>
      </c>
      <c r="R99" s="344">
        <f t="shared" si="18"/>
        <v>0</v>
      </c>
      <c r="S99" s="386" cm="1">
        <f t="array" ref="S99">_xlfn.IFS(E99="Air",R99,E99="Sea",M99,E99="Air+Sea",M99+R99)</f>
        <v>21.75</v>
      </c>
      <c r="T99" s="116"/>
      <c r="U99" s="29"/>
    </row>
    <row r="100" spans="1:21" x14ac:dyDescent="0.25">
      <c r="A100" s="1063"/>
      <c r="B100" s="421" t="s">
        <v>410</v>
      </c>
      <c r="C100" s="318" t="s">
        <v>399</v>
      </c>
      <c r="D100" s="150" t="s">
        <v>411</v>
      </c>
      <c r="E100" s="150" t="s">
        <v>11</v>
      </c>
      <c r="F100" s="311">
        <v>120</v>
      </c>
      <c r="G100" s="311">
        <v>120</v>
      </c>
      <c r="H100" s="225"/>
      <c r="I100" s="390">
        <v>0.05</v>
      </c>
      <c r="J100" s="334">
        <v>10</v>
      </c>
      <c r="K100" s="124">
        <v>5</v>
      </c>
      <c r="L100" s="124">
        <f t="shared" si="15"/>
        <v>1200</v>
      </c>
      <c r="M100" s="125">
        <f t="shared" si="16"/>
        <v>12</v>
      </c>
      <c r="N100" s="391"/>
      <c r="O100" s="366"/>
      <c r="P100" s="136">
        <v>0</v>
      </c>
      <c r="Q100" s="365">
        <f t="shared" si="17"/>
        <v>0</v>
      </c>
      <c r="R100" s="344">
        <f t="shared" si="18"/>
        <v>0</v>
      </c>
      <c r="S100" s="386" cm="1">
        <f t="array" ref="S100">_xlfn.IFS(E100="Air",R100,E100="Sea",M100,E100="Air+Sea",M100+R100)</f>
        <v>12</v>
      </c>
      <c r="T100" s="116"/>
      <c r="U100" s="29"/>
    </row>
    <row r="101" spans="1:21" x14ac:dyDescent="0.25">
      <c r="A101" s="1063"/>
      <c r="B101" s="421" t="s">
        <v>412</v>
      </c>
      <c r="C101" s="318" t="s">
        <v>413</v>
      </c>
      <c r="D101" s="150" t="s">
        <v>414</v>
      </c>
      <c r="E101" s="150" t="s">
        <v>11</v>
      </c>
      <c r="F101" s="311">
        <v>120</v>
      </c>
      <c r="G101" s="311">
        <v>120</v>
      </c>
      <c r="H101" s="225"/>
      <c r="I101" s="390">
        <v>0.05</v>
      </c>
      <c r="J101" s="334">
        <v>5</v>
      </c>
      <c r="K101" s="124">
        <v>5</v>
      </c>
      <c r="L101" s="124">
        <f t="shared" si="15"/>
        <v>600</v>
      </c>
      <c r="M101" s="125">
        <f t="shared" si="16"/>
        <v>6</v>
      </c>
      <c r="N101" s="391"/>
      <c r="O101" s="366"/>
      <c r="P101" s="136">
        <v>0</v>
      </c>
      <c r="Q101" s="365">
        <f t="shared" si="17"/>
        <v>0</v>
      </c>
      <c r="R101" s="344">
        <f t="shared" si="18"/>
        <v>0</v>
      </c>
      <c r="S101" s="386" cm="1">
        <f t="array" ref="S101">_xlfn.IFS(E101="Air",R101,E101="Sea",M101,E101="Air+Sea",M101+R101)</f>
        <v>6</v>
      </c>
      <c r="T101" s="116"/>
      <c r="U101" s="29"/>
    </row>
    <row r="102" spans="1:21" x14ac:dyDescent="0.25">
      <c r="A102" s="1063"/>
      <c r="B102" s="460" t="s">
        <v>444</v>
      </c>
      <c r="C102" s="131" t="s">
        <v>150</v>
      </c>
      <c r="D102" s="131" t="s">
        <v>445</v>
      </c>
      <c r="E102" s="131"/>
      <c r="F102" s="131"/>
      <c r="G102" s="132"/>
      <c r="H102" s="133"/>
      <c r="I102" s="456"/>
      <c r="J102" s="147"/>
      <c r="K102" s="848">
        <v>5</v>
      </c>
      <c r="L102" s="848">
        <f t="shared" si="15"/>
        <v>0</v>
      </c>
      <c r="M102" s="713">
        <f t="shared" si="16"/>
        <v>0</v>
      </c>
      <c r="N102" s="456"/>
      <c r="O102" s="366"/>
      <c r="P102" s="136">
        <v>0</v>
      </c>
      <c r="Q102" s="365">
        <f t="shared" si="17"/>
        <v>0</v>
      </c>
      <c r="R102" s="344">
        <f t="shared" si="18"/>
        <v>0</v>
      </c>
      <c r="S102" s="387" t="e" cm="1">
        <f t="array" ref="S102">_xlfn.IFS(E102="Air",R102,E102="Sea",M102,E102="Air+Sea",M102+R102)</f>
        <v>#N/A</v>
      </c>
      <c r="T102" s="116"/>
    </row>
    <row r="103" spans="1:21" x14ac:dyDescent="0.25">
      <c r="A103" s="1063"/>
      <c r="B103" s="460"/>
      <c r="C103" s="131" t="s">
        <v>150</v>
      </c>
      <c r="D103" s="131" t="s">
        <v>446</v>
      </c>
      <c r="E103" s="131"/>
      <c r="F103" s="131"/>
      <c r="G103" s="132"/>
      <c r="H103" s="133"/>
      <c r="I103" s="456"/>
      <c r="J103" s="147"/>
      <c r="K103" s="848">
        <v>5</v>
      </c>
      <c r="L103" s="848">
        <f t="shared" si="15"/>
        <v>0</v>
      </c>
      <c r="M103" s="713">
        <f t="shared" si="16"/>
        <v>0</v>
      </c>
      <c r="N103" s="456"/>
      <c r="O103" s="366"/>
      <c r="P103" s="136">
        <v>0</v>
      </c>
      <c r="Q103" s="365">
        <f t="shared" si="17"/>
        <v>0</v>
      </c>
      <c r="R103" s="344">
        <f t="shared" si="18"/>
        <v>0</v>
      </c>
      <c r="S103" s="387" t="e" cm="1">
        <f t="array" ref="S103">_xlfn.IFS(E103="Air",R103,E103="Sea",M103,E103="Air+Sea",M103+R103)</f>
        <v>#N/A</v>
      </c>
      <c r="T103" s="116"/>
    </row>
    <row r="104" spans="1:21" x14ac:dyDescent="0.25">
      <c r="A104" s="1063"/>
      <c r="B104" s="460"/>
      <c r="C104" s="131" t="s">
        <v>150</v>
      </c>
      <c r="D104" s="131" t="s">
        <v>447</v>
      </c>
      <c r="E104" s="131"/>
      <c r="F104" s="131"/>
      <c r="G104" s="132"/>
      <c r="H104" s="133"/>
      <c r="I104" s="456"/>
      <c r="J104" s="147"/>
      <c r="K104" s="848">
        <v>5</v>
      </c>
      <c r="L104" s="848">
        <f t="shared" si="15"/>
        <v>0</v>
      </c>
      <c r="M104" s="713">
        <f t="shared" si="16"/>
        <v>0</v>
      </c>
      <c r="N104" s="456"/>
      <c r="O104" s="366"/>
      <c r="P104" s="136">
        <v>0</v>
      </c>
      <c r="Q104" s="365">
        <f t="shared" si="17"/>
        <v>0</v>
      </c>
      <c r="R104" s="344">
        <f t="shared" si="18"/>
        <v>0</v>
      </c>
      <c r="S104" s="387" t="e" cm="1">
        <f t="array" ref="S104">_xlfn.IFS(E104="Air",R104,E104="Sea",M104,E104="Air+Sea",M104+R104)</f>
        <v>#N/A</v>
      </c>
      <c r="T104" s="116"/>
    </row>
    <row r="105" spans="1:21" x14ac:dyDescent="0.25">
      <c r="A105" s="1063"/>
      <c r="B105" s="460" t="s">
        <v>448</v>
      </c>
      <c r="C105" s="131" t="s">
        <v>150</v>
      </c>
      <c r="D105" s="131" t="s">
        <v>449</v>
      </c>
      <c r="E105" s="131"/>
      <c r="F105" s="131"/>
      <c r="G105" s="132"/>
      <c r="H105" s="133"/>
      <c r="I105" s="456"/>
      <c r="J105" s="147"/>
      <c r="K105" s="848">
        <v>5</v>
      </c>
      <c r="L105" s="848">
        <f t="shared" si="15"/>
        <v>0</v>
      </c>
      <c r="M105" s="713">
        <f t="shared" si="16"/>
        <v>0</v>
      </c>
      <c r="N105" s="456"/>
      <c r="O105" s="366"/>
      <c r="P105" s="136">
        <v>0</v>
      </c>
      <c r="Q105" s="365">
        <f t="shared" si="17"/>
        <v>0</v>
      </c>
      <c r="R105" s="344">
        <f t="shared" si="18"/>
        <v>0</v>
      </c>
      <c r="S105" s="387" t="e" cm="1">
        <f t="array" ref="S105">_xlfn.IFS(E105="Air",R105,E105="Sea",M105,E105="Air+Sea",M105+R105)</f>
        <v>#N/A</v>
      </c>
      <c r="T105" s="116"/>
    </row>
    <row r="106" spans="1:21" x14ac:dyDescent="0.25">
      <c r="A106" s="1063"/>
      <c r="B106" s="421" t="s">
        <v>450</v>
      </c>
      <c r="C106" s="318" t="s">
        <v>451</v>
      </c>
      <c r="D106" s="150" t="s">
        <v>452</v>
      </c>
      <c r="E106" s="150" t="s">
        <v>11</v>
      </c>
      <c r="F106" s="311"/>
      <c r="G106" s="224">
        <v>20</v>
      </c>
      <c r="H106" s="225"/>
      <c r="I106" s="390"/>
      <c r="J106" s="853">
        <v>2</v>
      </c>
      <c r="K106" s="124">
        <v>5</v>
      </c>
      <c r="L106" s="124">
        <f t="shared" si="15"/>
        <v>40</v>
      </c>
      <c r="M106" s="125">
        <f t="shared" si="16"/>
        <v>8</v>
      </c>
      <c r="N106" s="391"/>
      <c r="O106" s="366"/>
      <c r="P106" s="136">
        <v>0</v>
      </c>
      <c r="Q106" s="365">
        <f t="shared" si="17"/>
        <v>0</v>
      </c>
      <c r="R106" s="344">
        <f t="shared" si="18"/>
        <v>0</v>
      </c>
      <c r="S106" s="386" cm="1">
        <f t="array" ref="S106">_xlfn.IFS(E106="Air",R106,E106="Sea",M106,E106="Air+Sea",M106+R106)</f>
        <v>8</v>
      </c>
      <c r="T106" s="116"/>
      <c r="U106" s="29"/>
    </row>
    <row r="107" spans="1:21" x14ac:dyDescent="0.25">
      <c r="A107" s="1063"/>
      <c r="B107" s="421" t="s">
        <v>453</v>
      </c>
      <c r="C107" s="318" t="s">
        <v>451</v>
      </c>
      <c r="D107" s="150" t="s">
        <v>743</v>
      </c>
      <c r="E107" s="150" t="s">
        <v>11</v>
      </c>
      <c r="F107" s="311"/>
      <c r="G107" s="224">
        <v>70</v>
      </c>
      <c r="H107" s="225"/>
      <c r="I107" s="390"/>
      <c r="J107" s="853">
        <v>2</v>
      </c>
      <c r="K107" s="124">
        <v>5</v>
      </c>
      <c r="L107" s="124">
        <f t="shared" si="15"/>
        <v>140</v>
      </c>
      <c r="M107" s="125">
        <f t="shared" si="16"/>
        <v>28</v>
      </c>
      <c r="N107" s="391"/>
      <c r="O107" s="366"/>
      <c r="P107" s="136">
        <v>0</v>
      </c>
      <c r="Q107" s="365">
        <f t="shared" si="17"/>
        <v>0</v>
      </c>
      <c r="R107" s="344">
        <f t="shared" si="18"/>
        <v>0</v>
      </c>
      <c r="S107" s="386" cm="1">
        <f t="array" ref="S107">_xlfn.IFS(E107="Air",R107,E107="Sea",M107,E107="Air+Sea",M107+R107)</f>
        <v>28</v>
      </c>
      <c r="T107" s="116"/>
      <c r="U107" s="29"/>
    </row>
    <row r="108" spans="1:21" x14ac:dyDescent="0.25">
      <c r="A108" s="1063"/>
      <c r="B108" s="420"/>
      <c r="C108" s="318" t="s">
        <v>451</v>
      </c>
      <c r="D108" s="855" t="s">
        <v>744</v>
      </c>
      <c r="E108" s="150" t="s">
        <v>11</v>
      </c>
      <c r="F108" s="311"/>
      <c r="G108" s="224">
        <v>120</v>
      </c>
      <c r="H108" s="225"/>
      <c r="I108" s="390"/>
      <c r="J108" s="853">
        <v>2</v>
      </c>
      <c r="K108" s="124">
        <v>5</v>
      </c>
      <c r="L108" s="124">
        <f t="shared" si="15"/>
        <v>240</v>
      </c>
      <c r="M108" s="125">
        <f t="shared" si="16"/>
        <v>48</v>
      </c>
      <c r="N108" s="391"/>
      <c r="O108" s="366"/>
      <c r="P108" s="136">
        <v>0</v>
      </c>
      <c r="Q108" s="365">
        <f t="shared" si="17"/>
        <v>0</v>
      </c>
      <c r="R108" s="344">
        <f t="shared" si="18"/>
        <v>0</v>
      </c>
      <c r="S108" s="386" cm="1">
        <f t="array" ref="S108">_xlfn.IFS(E108="Air",R108,E108="Sea",M108,E108="Air+Sea",M108+R108)</f>
        <v>48</v>
      </c>
      <c r="T108" s="116"/>
      <c r="U108" s="29"/>
    </row>
    <row r="109" spans="1:21" x14ac:dyDescent="0.25">
      <c r="A109" s="1063"/>
      <c r="B109" s="421"/>
      <c r="C109" s="318" t="s">
        <v>451</v>
      </c>
      <c r="D109" s="150" t="s">
        <v>455</v>
      </c>
      <c r="E109" s="150" t="s">
        <v>11</v>
      </c>
      <c r="F109" s="311"/>
      <c r="G109" s="224">
        <v>75</v>
      </c>
      <c r="H109" s="225"/>
      <c r="I109" s="390"/>
      <c r="J109" s="853">
        <v>2</v>
      </c>
      <c r="K109" s="124">
        <v>5</v>
      </c>
      <c r="L109" s="124">
        <f t="shared" si="15"/>
        <v>150</v>
      </c>
      <c r="M109" s="125">
        <f t="shared" si="16"/>
        <v>30</v>
      </c>
      <c r="N109" s="391"/>
      <c r="O109" s="366"/>
      <c r="P109" s="136">
        <v>0</v>
      </c>
      <c r="Q109" s="365">
        <f t="shared" si="17"/>
        <v>0</v>
      </c>
      <c r="R109" s="344">
        <f t="shared" si="18"/>
        <v>0</v>
      </c>
      <c r="S109" s="386" cm="1">
        <f t="array" ref="S109">_xlfn.IFS(E109="Air",R109,E109="Sea",M109,E109="Air+Sea",M109+R109)</f>
        <v>30</v>
      </c>
      <c r="T109" s="116"/>
      <c r="U109" s="29"/>
    </row>
    <row r="110" spans="1:21" x14ac:dyDescent="0.25">
      <c r="A110" s="1063"/>
      <c r="B110" s="421"/>
      <c r="C110" s="318" t="s">
        <v>496</v>
      </c>
      <c r="D110" s="150" t="s">
        <v>457</v>
      </c>
      <c r="E110" s="150" t="s">
        <v>11</v>
      </c>
      <c r="F110" s="311"/>
      <c r="G110" s="224">
        <v>75</v>
      </c>
      <c r="H110" s="225"/>
      <c r="I110" s="390"/>
      <c r="J110" s="853">
        <v>2</v>
      </c>
      <c r="K110" s="124">
        <v>5</v>
      </c>
      <c r="L110" s="124">
        <f t="shared" si="15"/>
        <v>150</v>
      </c>
      <c r="M110" s="125">
        <f t="shared" si="16"/>
        <v>30</v>
      </c>
      <c r="N110" s="391"/>
      <c r="O110" s="366"/>
      <c r="P110" s="136">
        <v>0</v>
      </c>
      <c r="Q110" s="365">
        <f t="shared" si="17"/>
        <v>0</v>
      </c>
      <c r="R110" s="344">
        <f t="shared" si="18"/>
        <v>0</v>
      </c>
      <c r="S110" s="386" cm="1">
        <f t="array" ref="S110">_xlfn.IFS(E110="Air",R110,E110="Sea",M110,E110="Air+Sea",M110+R110)</f>
        <v>30</v>
      </c>
      <c r="T110" s="116"/>
      <c r="U110" s="29"/>
    </row>
    <row r="111" spans="1:21" x14ac:dyDescent="0.25">
      <c r="A111" s="1063"/>
      <c r="B111" s="421" t="s">
        <v>458</v>
      </c>
      <c r="C111" s="318" t="s">
        <v>451</v>
      </c>
      <c r="D111" s="150" t="s">
        <v>459</v>
      </c>
      <c r="E111" s="150" t="s">
        <v>11</v>
      </c>
      <c r="F111" s="311"/>
      <c r="G111" s="224">
        <v>5</v>
      </c>
      <c r="H111" s="225"/>
      <c r="I111" s="390"/>
      <c r="J111" s="853">
        <v>2</v>
      </c>
      <c r="K111" s="124">
        <v>5</v>
      </c>
      <c r="L111" s="124">
        <f t="shared" si="15"/>
        <v>10</v>
      </c>
      <c r="M111" s="125">
        <f t="shared" si="16"/>
        <v>2</v>
      </c>
      <c r="N111" s="391"/>
      <c r="O111" s="366"/>
      <c r="P111" s="136">
        <v>0</v>
      </c>
      <c r="Q111" s="365">
        <f t="shared" si="17"/>
        <v>0</v>
      </c>
      <c r="R111" s="344">
        <f t="shared" si="18"/>
        <v>0</v>
      </c>
      <c r="S111" s="386" cm="1">
        <f t="array" ref="S111">_xlfn.IFS(E111="Air",R111,E111="Sea",M111,E111="Air+Sea",M111+R111)</f>
        <v>2</v>
      </c>
      <c r="T111" s="116"/>
      <c r="U111" s="29"/>
    </row>
    <row r="112" spans="1:21" ht="16.5" customHeight="1" x14ac:dyDescent="0.25">
      <c r="A112" s="1063"/>
      <c r="B112" s="421"/>
      <c r="C112" s="318" t="s">
        <v>451</v>
      </c>
      <c r="D112" s="150" t="s">
        <v>460</v>
      </c>
      <c r="E112" s="150" t="s">
        <v>11</v>
      </c>
      <c r="F112" s="311"/>
      <c r="G112" s="224">
        <v>15</v>
      </c>
      <c r="H112" s="225"/>
      <c r="I112" s="390"/>
      <c r="J112" s="853">
        <v>2</v>
      </c>
      <c r="K112" s="124">
        <v>5</v>
      </c>
      <c r="L112" s="124">
        <f t="shared" si="15"/>
        <v>30</v>
      </c>
      <c r="M112" s="125">
        <f t="shared" si="16"/>
        <v>6</v>
      </c>
      <c r="N112" s="391"/>
      <c r="O112" s="366"/>
      <c r="P112" s="136">
        <v>0</v>
      </c>
      <c r="Q112" s="365">
        <f t="shared" si="17"/>
        <v>0</v>
      </c>
      <c r="R112" s="344">
        <f t="shared" si="18"/>
        <v>0</v>
      </c>
      <c r="S112" s="386" cm="1">
        <f t="array" ref="S112">_xlfn.IFS(E112="Air",R112,E112="Sea",M112,E112="Air+Sea",M112+R112)</f>
        <v>6</v>
      </c>
      <c r="T112" s="116"/>
      <c r="U112" s="29"/>
    </row>
    <row r="113" spans="1:21" x14ac:dyDescent="0.25">
      <c r="A113" s="1063"/>
      <c r="B113" s="421"/>
      <c r="C113" s="318" t="s">
        <v>451</v>
      </c>
      <c r="D113" s="150" t="s">
        <v>461</v>
      </c>
      <c r="E113" s="150" t="s">
        <v>11</v>
      </c>
      <c r="F113" s="311"/>
      <c r="G113" s="224">
        <v>30</v>
      </c>
      <c r="H113" s="225"/>
      <c r="I113" s="390"/>
      <c r="J113" s="853">
        <v>2</v>
      </c>
      <c r="K113" s="124">
        <v>5</v>
      </c>
      <c r="L113" s="124">
        <f t="shared" si="15"/>
        <v>60</v>
      </c>
      <c r="M113" s="125">
        <f t="shared" si="16"/>
        <v>12</v>
      </c>
      <c r="N113" s="391"/>
      <c r="O113" s="366"/>
      <c r="P113" s="136">
        <v>0</v>
      </c>
      <c r="Q113" s="365">
        <f t="shared" si="17"/>
        <v>0</v>
      </c>
      <c r="R113" s="344">
        <f t="shared" si="18"/>
        <v>0</v>
      </c>
      <c r="S113" s="386" cm="1">
        <f t="array" ref="S113">_xlfn.IFS(E113="Air",R113,E113="Sea",M113,E113="Air+Sea",M113+R113)</f>
        <v>12</v>
      </c>
      <c r="T113" s="116"/>
      <c r="U113" s="29"/>
    </row>
    <row r="114" spans="1:21" ht="30" x14ac:dyDescent="0.25">
      <c r="A114" s="1063"/>
      <c r="B114" s="421"/>
      <c r="C114" s="318" t="s">
        <v>451</v>
      </c>
      <c r="D114" s="150" t="s">
        <v>462</v>
      </c>
      <c r="E114" s="150" t="s">
        <v>11</v>
      </c>
      <c r="F114" s="311"/>
      <c r="G114" s="224">
        <v>5</v>
      </c>
      <c r="H114" s="225"/>
      <c r="I114" s="390"/>
      <c r="J114" s="853">
        <v>2</v>
      </c>
      <c r="K114" s="124">
        <v>5</v>
      </c>
      <c r="L114" s="124">
        <f t="shared" si="15"/>
        <v>10</v>
      </c>
      <c r="M114" s="125">
        <f t="shared" si="16"/>
        <v>2</v>
      </c>
      <c r="N114" s="391"/>
      <c r="O114" s="366"/>
      <c r="P114" s="136">
        <v>0</v>
      </c>
      <c r="Q114" s="365">
        <f t="shared" si="17"/>
        <v>0</v>
      </c>
      <c r="R114" s="344">
        <f t="shared" si="18"/>
        <v>0</v>
      </c>
      <c r="S114" s="386" cm="1">
        <f t="array" ref="S114">_xlfn.IFS(E114="Air",R114,E114="Sea",M114,E114="Air+Sea",M114+R114)</f>
        <v>2</v>
      </c>
      <c r="T114" s="116"/>
      <c r="U114" s="29"/>
    </row>
    <row r="115" spans="1:21" x14ac:dyDescent="0.25">
      <c r="A115" s="1063"/>
      <c r="B115" s="460" t="s">
        <v>463</v>
      </c>
      <c r="C115" s="131" t="s">
        <v>451</v>
      </c>
      <c r="D115" s="131" t="s">
        <v>464</v>
      </c>
      <c r="E115" s="131"/>
      <c r="F115" s="131"/>
      <c r="G115" s="132"/>
      <c r="H115" s="133"/>
      <c r="I115" s="456"/>
      <c r="J115" s="147"/>
      <c r="K115" s="848">
        <v>5</v>
      </c>
      <c r="L115" s="848">
        <f t="shared" si="15"/>
        <v>0</v>
      </c>
      <c r="M115" s="713">
        <f t="shared" si="16"/>
        <v>0</v>
      </c>
      <c r="N115" s="456"/>
      <c r="O115" s="366"/>
      <c r="P115" s="136">
        <v>0</v>
      </c>
      <c r="Q115" s="365">
        <f t="shared" si="17"/>
        <v>0</v>
      </c>
      <c r="R115" s="344">
        <f t="shared" si="18"/>
        <v>0</v>
      </c>
      <c r="S115" s="387" t="e" cm="1">
        <f t="array" ref="S115">_xlfn.IFS(E115="Air",R115,E115="Sea",M115,E115="Air+Sea",M115+R115)</f>
        <v>#N/A</v>
      </c>
      <c r="T115" s="116"/>
    </row>
    <row r="116" spans="1:21" x14ac:dyDescent="0.25">
      <c r="A116" s="1063"/>
      <c r="B116" s="459"/>
      <c r="C116" s="318" t="s">
        <v>451</v>
      </c>
      <c r="D116" s="150" t="s">
        <v>659</v>
      </c>
      <c r="E116" s="150" t="s">
        <v>11</v>
      </c>
      <c r="F116" s="311"/>
      <c r="G116" s="121">
        <v>30</v>
      </c>
      <c r="H116" s="232"/>
      <c r="I116" s="511"/>
      <c r="J116" s="331">
        <v>2</v>
      </c>
      <c r="K116" s="124">
        <v>5</v>
      </c>
      <c r="L116" s="124">
        <f t="shared" si="15"/>
        <v>60</v>
      </c>
      <c r="M116" s="125">
        <f t="shared" si="16"/>
        <v>12</v>
      </c>
      <c r="N116" s="456"/>
      <c r="O116" s="366"/>
      <c r="P116" s="136">
        <v>0</v>
      </c>
      <c r="Q116" s="365">
        <f t="shared" si="17"/>
        <v>0</v>
      </c>
      <c r="R116" s="344">
        <f t="shared" si="18"/>
        <v>0</v>
      </c>
      <c r="S116" s="386" cm="1">
        <f t="array" ref="S116">_xlfn.IFS(E116="Air",R116,E116="Sea",M116,E116="Air+Sea",M116+R116)</f>
        <v>12</v>
      </c>
      <c r="T116" s="116"/>
    </row>
    <row r="117" spans="1:21" x14ac:dyDescent="0.25">
      <c r="A117" s="1063"/>
      <c r="B117" s="421"/>
      <c r="C117" s="318" t="s">
        <v>451</v>
      </c>
      <c r="D117" s="150" t="s">
        <v>465</v>
      </c>
      <c r="E117" s="150" t="s">
        <v>11</v>
      </c>
      <c r="F117" s="311"/>
      <c r="G117" s="224">
        <v>40</v>
      </c>
      <c r="H117" s="225"/>
      <c r="I117" s="390"/>
      <c r="J117" s="331">
        <v>2</v>
      </c>
      <c r="K117" s="124">
        <v>5</v>
      </c>
      <c r="L117" s="124">
        <f t="shared" si="15"/>
        <v>80</v>
      </c>
      <c r="M117" s="125">
        <f t="shared" si="16"/>
        <v>16</v>
      </c>
      <c r="N117" s="391"/>
      <c r="O117" s="366"/>
      <c r="P117" s="136">
        <v>0</v>
      </c>
      <c r="Q117" s="365">
        <f t="shared" si="17"/>
        <v>0</v>
      </c>
      <c r="R117" s="344">
        <f t="shared" si="18"/>
        <v>0</v>
      </c>
      <c r="S117" s="386" cm="1">
        <f t="array" ref="S117">_xlfn.IFS(E117="Air",R117,E117="Sea",M117,E117="Air+Sea",M117+R117)</f>
        <v>16</v>
      </c>
      <c r="T117" s="116"/>
      <c r="U117" s="29"/>
    </row>
    <row r="118" spans="1:21" x14ac:dyDescent="0.25">
      <c r="A118" s="1063"/>
      <c r="B118" s="421"/>
      <c r="C118" s="318" t="s">
        <v>451</v>
      </c>
      <c r="D118" s="150" t="s">
        <v>466</v>
      </c>
      <c r="E118" s="150" t="s">
        <v>11</v>
      </c>
      <c r="F118" s="311"/>
      <c r="G118" s="224">
        <v>20</v>
      </c>
      <c r="H118" s="225"/>
      <c r="I118" s="390"/>
      <c r="J118" s="853">
        <v>2</v>
      </c>
      <c r="K118" s="124">
        <v>5</v>
      </c>
      <c r="L118" s="124">
        <f t="shared" si="15"/>
        <v>40</v>
      </c>
      <c r="M118" s="125">
        <f t="shared" si="16"/>
        <v>8</v>
      </c>
      <c r="N118" s="391"/>
      <c r="O118" s="366"/>
      <c r="P118" s="136">
        <v>0</v>
      </c>
      <c r="Q118" s="365">
        <f t="shared" si="17"/>
        <v>0</v>
      </c>
      <c r="R118" s="344">
        <f t="shared" si="18"/>
        <v>0</v>
      </c>
      <c r="S118" s="386" cm="1">
        <f t="array" ref="S118">_xlfn.IFS(E118="Air",R118,E118="Sea",M118,E118="Air+Sea",M118+R118)</f>
        <v>8</v>
      </c>
      <c r="T118" s="116"/>
      <c r="U118" s="29"/>
    </row>
    <row r="119" spans="1:21" x14ac:dyDescent="0.25">
      <c r="A119" s="1063"/>
      <c r="B119" s="421" t="s">
        <v>689</v>
      </c>
      <c r="C119" s="367" t="s">
        <v>451</v>
      </c>
      <c r="D119" s="150" t="s">
        <v>733</v>
      </c>
      <c r="E119" s="150" t="s">
        <v>11</v>
      </c>
      <c r="F119" s="311" t="s">
        <v>689</v>
      </c>
      <c r="G119" s="224">
        <v>25</v>
      </c>
      <c r="H119" s="225" t="s">
        <v>689</v>
      </c>
      <c r="I119" s="482"/>
      <c r="J119" s="331">
        <v>2</v>
      </c>
      <c r="K119" s="124">
        <v>5</v>
      </c>
      <c r="L119" s="124">
        <f t="shared" si="15"/>
        <v>50</v>
      </c>
      <c r="M119" s="125">
        <f t="shared" si="16"/>
        <v>10</v>
      </c>
      <c r="N119" s="391"/>
      <c r="O119" s="366"/>
      <c r="P119" s="136">
        <v>0</v>
      </c>
      <c r="Q119" s="365">
        <f t="shared" si="17"/>
        <v>0</v>
      </c>
      <c r="R119" s="344">
        <f t="shared" si="18"/>
        <v>0</v>
      </c>
      <c r="S119" s="386" cm="1">
        <f t="array" ref="S119">_xlfn.IFS(E119="Air",R119,E119="Sea",M119,E119="Air+Sea",M119+R119)</f>
        <v>10</v>
      </c>
      <c r="T119" s="116"/>
      <c r="U119" s="29"/>
    </row>
    <row r="120" spans="1:21" ht="30" x14ac:dyDescent="0.25">
      <c r="A120" s="1063"/>
      <c r="B120" s="421" t="s">
        <v>467</v>
      </c>
      <c r="C120" s="318" t="s">
        <v>180</v>
      </c>
      <c r="D120" s="150" t="s">
        <v>240</v>
      </c>
      <c r="E120" s="150" t="s">
        <v>11</v>
      </c>
      <c r="F120" s="311"/>
      <c r="G120" s="224">
        <v>5</v>
      </c>
      <c r="H120" s="225"/>
      <c r="I120" s="390"/>
      <c r="J120" s="853">
        <v>2</v>
      </c>
      <c r="K120" s="124">
        <v>5</v>
      </c>
      <c r="L120" s="124">
        <f t="shared" si="15"/>
        <v>10</v>
      </c>
      <c r="M120" s="125">
        <f t="shared" si="16"/>
        <v>2</v>
      </c>
      <c r="N120" s="391"/>
      <c r="O120" s="366"/>
      <c r="P120" s="136">
        <v>0</v>
      </c>
      <c r="Q120" s="365">
        <f t="shared" si="17"/>
        <v>0</v>
      </c>
      <c r="R120" s="344">
        <f t="shared" si="18"/>
        <v>0</v>
      </c>
      <c r="S120" s="386" cm="1">
        <f t="array" ref="S120">_xlfn.IFS(E120="Air",R120,E120="Sea",M120,E120="Air+Sea",M120+R120)</f>
        <v>2</v>
      </c>
      <c r="T120" s="116"/>
      <c r="U120" s="29"/>
    </row>
    <row r="121" spans="1:21" x14ac:dyDescent="0.25">
      <c r="A121" s="1063"/>
      <c r="B121" s="421"/>
      <c r="C121" s="318" t="s">
        <v>180</v>
      </c>
      <c r="D121" s="150" t="s">
        <v>468</v>
      </c>
      <c r="E121" s="150" t="s">
        <v>11</v>
      </c>
      <c r="F121" s="311"/>
      <c r="G121" s="224">
        <v>25</v>
      </c>
      <c r="H121" s="225"/>
      <c r="I121" s="390"/>
      <c r="J121" s="853">
        <v>2</v>
      </c>
      <c r="K121" s="124">
        <v>5</v>
      </c>
      <c r="L121" s="124">
        <f t="shared" si="15"/>
        <v>50</v>
      </c>
      <c r="M121" s="125">
        <f t="shared" si="16"/>
        <v>10</v>
      </c>
      <c r="N121" s="391"/>
      <c r="O121" s="366"/>
      <c r="P121" s="136">
        <v>0</v>
      </c>
      <c r="Q121" s="365">
        <f t="shared" si="17"/>
        <v>0</v>
      </c>
      <c r="R121" s="344">
        <f t="shared" si="18"/>
        <v>0</v>
      </c>
      <c r="S121" s="386" cm="1">
        <f t="array" ref="S121">_xlfn.IFS(E121="Air",R121,E121="Sea",M121,E121="Air+Sea",M121+R121)</f>
        <v>10</v>
      </c>
      <c r="T121" s="116"/>
      <c r="U121" s="29"/>
    </row>
    <row r="122" spans="1:21" ht="30" customHeight="1" x14ac:dyDescent="0.25">
      <c r="A122" s="1063"/>
      <c r="B122" s="421"/>
      <c r="C122" s="318" t="s">
        <v>180</v>
      </c>
      <c r="D122" s="150" t="s">
        <v>469</v>
      </c>
      <c r="E122" s="150" t="s">
        <v>11</v>
      </c>
      <c r="F122" s="311"/>
      <c r="G122" s="224">
        <v>20</v>
      </c>
      <c r="H122" s="225"/>
      <c r="I122" s="390"/>
      <c r="J122" s="853">
        <v>2</v>
      </c>
      <c r="K122" s="124">
        <v>5</v>
      </c>
      <c r="L122" s="124">
        <f t="shared" si="15"/>
        <v>40</v>
      </c>
      <c r="M122" s="125">
        <f t="shared" si="16"/>
        <v>8</v>
      </c>
      <c r="N122" s="391"/>
      <c r="O122" s="366"/>
      <c r="P122" s="136">
        <v>0</v>
      </c>
      <c r="Q122" s="365">
        <f t="shared" si="17"/>
        <v>0</v>
      </c>
      <c r="R122" s="344">
        <f t="shared" si="18"/>
        <v>0</v>
      </c>
      <c r="S122" s="386" cm="1">
        <f t="array" ref="S122">_xlfn.IFS(E122="Air",R122,E122="Sea",M122,E122="Air+Sea",M122+R122)</f>
        <v>8</v>
      </c>
      <c r="T122" s="116"/>
      <c r="U122" s="29"/>
    </row>
    <row r="123" spans="1:21" ht="18" customHeight="1" x14ac:dyDescent="0.25">
      <c r="A123" s="1063"/>
      <c r="B123" s="739" t="s">
        <v>470</v>
      </c>
      <c r="C123" s="841" t="s">
        <v>399</v>
      </c>
      <c r="D123" s="687" t="s">
        <v>471</v>
      </c>
      <c r="E123" s="687"/>
      <c r="F123" s="841"/>
      <c r="G123" s="847">
        <v>45</v>
      </c>
      <c r="H123" s="843"/>
      <c r="I123" s="851"/>
      <c r="J123" s="856">
        <v>3</v>
      </c>
      <c r="K123" s="848">
        <v>5</v>
      </c>
      <c r="L123" s="848">
        <f t="shared" si="15"/>
        <v>135</v>
      </c>
      <c r="M123" s="713">
        <f t="shared" si="16"/>
        <v>0</v>
      </c>
      <c r="N123" s="851"/>
      <c r="O123" s="857"/>
      <c r="P123" s="848">
        <v>0</v>
      </c>
      <c r="Q123" s="849">
        <f t="shared" si="17"/>
        <v>0</v>
      </c>
      <c r="R123" s="713">
        <f t="shared" si="18"/>
        <v>0</v>
      </c>
      <c r="S123" s="860" t="e" cm="1">
        <f t="array" ref="S123">_xlfn.IFS(E123="Air",R123,E123="Sea",M123,E123="Air+Sea",M123+R123)</f>
        <v>#N/A</v>
      </c>
      <c r="T123" s="116"/>
      <c r="U123" s="29"/>
    </row>
    <row r="124" spans="1:21" x14ac:dyDescent="0.25">
      <c r="A124" s="1063"/>
      <c r="B124" s="460"/>
      <c r="C124" s="131" t="s">
        <v>180</v>
      </c>
      <c r="D124" s="131" t="s">
        <v>472</v>
      </c>
      <c r="E124" s="131"/>
      <c r="F124" s="131"/>
      <c r="G124" s="132"/>
      <c r="H124" s="133"/>
      <c r="I124" s="456"/>
      <c r="J124" s="147"/>
      <c r="K124" s="848">
        <v>5</v>
      </c>
      <c r="L124" s="848">
        <f t="shared" si="15"/>
        <v>0</v>
      </c>
      <c r="M124" s="713">
        <f t="shared" si="16"/>
        <v>0</v>
      </c>
      <c r="N124" s="456"/>
      <c r="O124" s="366"/>
      <c r="P124" s="136">
        <v>0</v>
      </c>
      <c r="Q124" s="365">
        <f t="shared" si="17"/>
        <v>0</v>
      </c>
      <c r="R124" s="344">
        <f t="shared" si="18"/>
        <v>0</v>
      </c>
      <c r="S124" s="387" t="e" cm="1">
        <f t="array" ref="S124">_xlfn.IFS(E124="Air",R124,E124="Sea",M124,E124="Air+Sea",M124+R124)</f>
        <v>#N/A</v>
      </c>
      <c r="T124" s="116"/>
    </row>
    <row r="125" spans="1:21" x14ac:dyDescent="0.25">
      <c r="A125" s="1063"/>
      <c r="B125" s="460" t="s">
        <v>473</v>
      </c>
      <c r="C125" s="131" t="s">
        <v>474</v>
      </c>
      <c r="D125" s="131" t="s">
        <v>475</v>
      </c>
      <c r="E125" s="131"/>
      <c r="F125" s="131"/>
      <c r="G125" s="132"/>
      <c r="H125" s="133"/>
      <c r="I125" s="456"/>
      <c r="J125" s="147"/>
      <c r="K125" s="848">
        <v>5</v>
      </c>
      <c r="L125" s="848">
        <f t="shared" si="15"/>
        <v>0</v>
      </c>
      <c r="M125" s="713">
        <f t="shared" si="16"/>
        <v>0</v>
      </c>
      <c r="N125" s="456"/>
      <c r="O125" s="366"/>
      <c r="P125" s="136">
        <v>0</v>
      </c>
      <c r="Q125" s="365">
        <f t="shared" si="17"/>
        <v>0</v>
      </c>
      <c r="R125" s="344">
        <f t="shared" si="18"/>
        <v>0</v>
      </c>
      <c r="S125" s="387" t="e" cm="1">
        <f t="array" ref="S125">_xlfn.IFS(E125="Air",R125,E125="Sea",M125,E125="Air+Sea",M125+R125)</f>
        <v>#N/A</v>
      </c>
      <c r="T125" s="116"/>
    </row>
    <row r="126" spans="1:21" ht="18" customHeight="1" x14ac:dyDescent="0.25">
      <c r="A126" s="1063"/>
      <c r="B126" s="460"/>
      <c r="C126" s="131" t="s">
        <v>474</v>
      </c>
      <c r="D126" s="131" t="s">
        <v>476</v>
      </c>
      <c r="E126" s="131"/>
      <c r="F126" s="131"/>
      <c r="G126" s="132"/>
      <c r="H126" s="133"/>
      <c r="I126" s="456"/>
      <c r="J126" s="147"/>
      <c r="K126" s="848">
        <v>5</v>
      </c>
      <c r="L126" s="848">
        <f t="shared" si="15"/>
        <v>0</v>
      </c>
      <c r="M126" s="713">
        <f t="shared" si="16"/>
        <v>0</v>
      </c>
      <c r="N126" s="456"/>
      <c r="O126" s="366"/>
      <c r="P126" s="136">
        <v>0</v>
      </c>
      <c r="Q126" s="365">
        <f t="shared" si="17"/>
        <v>0</v>
      </c>
      <c r="R126" s="344">
        <f t="shared" si="18"/>
        <v>0</v>
      </c>
      <c r="S126" s="387" t="e" cm="1">
        <f t="array" ref="S126">_xlfn.IFS(E126="Air",R126,E126="Sea",M126,E126="Air+Sea",M126+R126)</f>
        <v>#N/A</v>
      </c>
      <c r="T126" s="116"/>
    </row>
    <row r="127" spans="1:21" x14ac:dyDescent="0.25">
      <c r="A127" s="1063"/>
      <c r="B127" s="459"/>
      <c r="C127" s="120" t="s">
        <v>402</v>
      </c>
      <c r="D127" s="120" t="s">
        <v>477</v>
      </c>
      <c r="E127" s="120" t="s">
        <v>11</v>
      </c>
      <c r="F127" s="120"/>
      <c r="G127" s="121">
        <v>50</v>
      </c>
      <c r="H127" s="232"/>
      <c r="I127" s="511"/>
      <c r="J127" s="331">
        <v>1</v>
      </c>
      <c r="K127" s="124">
        <v>5</v>
      </c>
      <c r="L127" s="124">
        <f t="shared" si="15"/>
        <v>50</v>
      </c>
      <c r="M127" s="125">
        <f t="shared" si="16"/>
        <v>10</v>
      </c>
      <c r="N127" s="456"/>
      <c r="O127" s="366"/>
      <c r="P127" s="136">
        <v>0</v>
      </c>
      <c r="Q127" s="365">
        <f t="shared" si="17"/>
        <v>0</v>
      </c>
      <c r="R127" s="344">
        <f t="shared" si="18"/>
        <v>0</v>
      </c>
      <c r="S127" s="386" cm="1">
        <f t="array" ref="S127">_xlfn.IFS(E127="Air",R127,E127="Sea",M127,E127="Air+Sea",M127+R127)</f>
        <v>10</v>
      </c>
      <c r="T127" s="116"/>
    </row>
    <row r="128" spans="1:21" x14ac:dyDescent="0.25">
      <c r="A128" s="1063"/>
      <c r="B128" s="459"/>
      <c r="C128" s="120" t="s">
        <v>402</v>
      </c>
      <c r="D128" s="120" t="s">
        <v>478</v>
      </c>
      <c r="E128" s="120" t="s">
        <v>11</v>
      </c>
      <c r="F128" s="120"/>
      <c r="G128" s="224">
        <v>10</v>
      </c>
      <c r="H128" s="232"/>
      <c r="I128" s="511"/>
      <c r="J128" s="853">
        <v>1</v>
      </c>
      <c r="K128" s="124">
        <v>5</v>
      </c>
      <c r="L128" s="124">
        <f t="shared" si="15"/>
        <v>10</v>
      </c>
      <c r="M128" s="125">
        <f t="shared" si="16"/>
        <v>2</v>
      </c>
      <c r="N128" s="456"/>
      <c r="O128" s="366"/>
      <c r="P128" s="136">
        <v>0</v>
      </c>
      <c r="Q128" s="365">
        <f t="shared" si="17"/>
        <v>0</v>
      </c>
      <c r="R128" s="344">
        <f t="shared" si="18"/>
        <v>0</v>
      </c>
      <c r="S128" s="386" cm="1">
        <f t="array" ref="S128">_xlfn.IFS(E128="Air",R128,E128="Sea",M128,E128="Air+Sea",M128+R128)</f>
        <v>2</v>
      </c>
      <c r="T128" s="116"/>
    </row>
    <row r="129" spans="1:21" x14ac:dyDescent="0.25">
      <c r="A129" s="1063"/>
      <c r="B129" s="459"/>
      <c r="C129" s="120" t="s">
        <v>402</v>
      </c>
      <c r="D129" s="120" t="s">
        <v>479</v>
      </c>
      <c r="E129" s="120" t="s">
        <v>11</v>
      </c>
      <c r="F129" s="120"/>
      <c r="G129" s="224">
        <v>50</v>
      </c>
      <c r="H129" s="232"/>
      <c r="I129" s="511"/>
      <c r="J129" s="853">
        <v>1</v>
      </c>
      <c r="K129" s="124">
        <v>5</v>
      </c>
      <c r="L129" s="124">
        <f t="shared" si="15"/>
        <v>50</v>
      </c>
      <c r="M129" s="125">
        <f t="shared" si="16"/>
        <v>10</v>
      </c>
      <c r="N129" s="456"/>
      <c r="O129" s="366"/>
      <c r="P129" s="136">
        <v>0</v>
      </c>
      <c r="Q129" s="365">
        <f t="shared" si="17"/>
        <v>0</v>
      </c>
      <c r="R129" s="344">
        <f t="shared" si="18"/>
        <v>0</v>
      </c>
      <c r="S129" s="386" cm="1">
        <f t="array" ref="S129">_xlfn.IFS(E129="Air",R129,E129="Sea",M129,E129="Air+Sea",M129+R129)</f>
        <v>10</v>
      </c>
      <c r="T129" s="116"/>
    </row>
    <row r="130" spans="1:21" x14ac:dyDescent="0.25">
      <c r="A130" s="1063"/>
      <c r="B130" s="459"/>
      <c r="C130" s="120" t="s">
        <v>402</v>
      </c>
      <c r="D130" s="120" t="s">
        <v>480</v>
      </c>
      <c r="E130" s="120" t="s">
        <v>11</v>
      </c>
      <c r="F130" s="120"/>
      <c r="G130" s="224">
        <v>5</v>
      </c>
      <c r="H130" s="232"/>
      <c r="I130" s="511"/>
      <c r="J130" s="553">
        <v>3</v>
      </c>
      <c r="K130" s="124">
        <v>5</v>
      </c>
      <c r="L130" s="124">
        <f t="shared" si="15"/>
        <v>15</v>
      </c>
      <c r="M130" s="125">
        <f t="shared" si="16"/>
        <v>3</v>
      </c>
      <c r="N130" s="456"/>
      <c r="O130" s="366"/>
      <c r="P130" s="136">
        <v>0</v>
      </c>
      <c r="Q130" s="365">
        <f t="shared" si="17"/>
        <v>0</v>
      </c>
      <c r="R130" s="344">
        <f t="shared" si="18"/>
        <v>0</v>
      </c>
      <c r="S130" s="386" cm="1">
        <f t="array" ref="S130">_xlfn.IFS(E130="Air",R130,E130="Sea",M130,E130="Air+Sea",M130+R130)</f>
        <v>3</v>
      </c>
      <c r="T130" s="116"/>
    </row>
    <row r="131" spans="1:21" ht="15.75" thickBot="1" x14ac:dyDescent="0.3">
      <c r="A131" s="1064"/>
      <c r="B131" s="668" t="s">
        <v>689</v>
      </c>
      <c r="C131" s="236" t="s">
        <v>474</v>
      </c>
      <c r="D131" s="626" t="s">
        <v>745</v>
      </c>
      <c r="E131" s="236" t="s">
        <v>11</v>
      </c>
      <c r="F131" s="236" t="s">
        <v>689</v>
      </c>
      <c r="G131" s="238">
        <v>40</v>
      </c>
      <c r="H131" s="239" t="s">
        <v>689</v>
      </c>
      <c r="I131" s="668"/>
      <c r="J131" s="858">
        <v>1</v>
      </c>
      <c r="K131" s="242">
        <v>5</v>
      </c>
      <c r="L131" s="242">
        <f t="shared" si="15"/>
        <v>40</v>
      </c>
      <c r="M131" s="243">
        <f t="shared" si="16"/>
        <v>8</v>
      </c>
      <c r="N131" s="457"/>
      <c r="O131" s="382"/>
      <c r="P131" s="245">
        <v>0</v>
      </c>
      <c r="Q131" s="381">
        <f t="shared" si="17"/>
        <v>0</v>
      </c>
      <c r="R131" s="383">
        <f t="shared" si="18"/>
        <v>0</v>
      </c>
      <c r="S131" s="674" cm="1">
        <f t="array" ref="S131">_xlfn.IFS(E131="Air",R131,E131="Sea",M131,E131="Air+Sea",M131+R131)</f>
        <v>8</v>
      </c>
      <c r="T131" s="116"/>
    </row>
    <row r="132" spans="1:21" ht="18.75" customHeight="1" x14ac:dyDescent="0.25">
      <c r="A132" s="248"/>
      <c r="B132" s="233"/>
      <c r="C132" s="233"/>
      <c r="D132" s="233"/>
      <c r="E132" s="233"/>
      <c r="F132" s="233"/>
      <c r="H132" s="233"/>
      <c r="I132" s="249"/>
      <c r="K132" s="251"/>
      <c r="L132" s="251"/>
      <c r="M132" s="252"/>
      <c r="N132" s="249"/>
      <c r="O132" s="259"/>
      <c r="P132" s="251"/>
      <c r="Q132" s="252"/>
      <c r="R132" s="252"/>
      <c r="S132" s="260"/>
      <c r="T132" s="116"/>
      <c r="U132" s="233"/>
    </row>
    <row r="133" spans="1:21" ht="18.75" customHeight="1" thickBot="1" x14ac:dyDescent="0.3">
      <c r="A133" s="258"/>
      <c r="B133" s="233"/>
      <c r="C133" s="233"/>
      <c r="D133" s="233"/>
      <c r="E133" s="233"/>
      <c r="F133" s="233"/>
      <c r="H133" s="233"/>
      <c r="I133" s="249"/>
      <c r="K133" s="251"/>
      <c r="L133" s="251"/>
      <c r="M133" s="252"/>
      <c r="N133" s="249"/>
      <c r="O133" s="259"/>
      <c r="P133" s="251"/>
      <c r="Q133" s="252"/>
      <c r="R133" s="252"/>
      <c r="S133" s="260"/>
      <c r="T133" s="116"/>
      <c r="U133" s="233"/>
    </row>
    <row r="134" spans="1:21" ht="36.75" customHeight="1" x14ac:dyDescent="0.25">
      <c r="A134" s="184"/>
      <c r="I134" s="191"/>
      <c r="J134" s="192" t="s">
        <v>481</v>
      </c>
      <c r="K134" s="193">
        <f>IF([2]Booking_SGN!$B$2="SGN",INDEX([2]!volume,MATCH($I$11,[2]!customer,0),MATCH([2]Booking_SGN!$C$3,[2]!week,0)),0)</f>
        <v>0</v>
      </c>
      <c r="L134" s="193">
        <f>SUM(L85:L133)</f>
        <v>4088.75</v>
      </c>
      <c r="M134" s="193">
        <f>SUM(M85:M133)</f>
        <v>440.75</v>
      </c>
      <c r="N134" s="191"/>
      <c r="O134" s="192" t="s">
        <v>481</v>
      </c>
      <c r="P134" s="661">
        <f>IF([2]Booking_SGN!$B$2="SGN",INDEX([2]!volume,MATCH($N$11,[2]!customer,0),MATCH([2]Booking_SGN!$C$3,[2]!week,0)),0)</f>
        <v>0</v>
      </c>
      <c r="Q134" s="661">
        <f>SUM(Q85:Q133)</f>
        <v>0</v>
      </c>
      <c r="R134" s="662">
        <f>SUM(R85:R133)</f>
        <v>0</v>
      </c>
      <c r="S134" s="261">
        <f t="shared" ref="S134:S139" si="19">R134+M134</f>
        <v>440.75</v>
      </c>
      <c r="T134" s="196"/>
    </row>
    <row r="135" spans="1:21" ht="15.75" thickBot="1" x14ac:dyDescent="0.3">
      <c r="B135" s="185"/>
      <c r="I135" s="191"/>
      <c r="J135" s="197" t="s">
        <v>430</v>
      </c>
      <c r="K135" s="198"/>
      <c r="L135" s="198"/>
      <c r="M135" s="263">
        <f>M134*K134/40/3600</f>
        <v>0</v>
      </c>
      <c r="N135" s="191"/>
      <c r="O135" s="197" t="s">
        <v>430</v>
      </c>
      <c r="P135" s="663"/>
      <c r="Q135" s="663"/>
      <c r="R135" s="664">
        <f>R134*P134/40/3600</f>
        <v>0</v>
      </c>
      <c r="S135" s="264">
        <f t="shared" si="19"/>
        <v>0</v>
      </c>
      <c r="T135" s="265"/>
    </row>
    <row r="136" spans="1:21" x14ac:dyDescent="0.25">
      <c r="B136" s="185"/>
      <c r="I136" s="191"/>
      <c r="J136" s="266"/>
      <c r="N136" s="191"/>
      <c r="O136" s="266"/>
      <c r="R136" s="267"/>
      <c r="S136" s="267"/>
    </row>
    <row r="137" spans="1:21" ht="15.75" thickBot="1" x14ac:dyDescent="0.3">
      <c r="B137" s="185"/>
      <c r="I137" s="191"/>
      <c r="J137" s="266"/>
      <c r="N137" s="191"/>
      <c r="O137" s="266"/>
      <c r="R137" s="267"/>
      <c r="S137" s="267"/>
    </row>
    <row r="138" spans="1:21" ht="45" x14ac:dyDescent="0.25">
      <c r="B138" s="185"/>
      <c r="I138" s="191"/>
      <c r="J138" s="192" t="s">
        <v>482</v>
      </c>
      <c r="K138" s="193">
        <f>IF([2]Booking_SGN!$B$2="SGN",INDEX([2]!volume,MATCH($I$11,[2]!customer,0),MATCH([2]Booking_SGN!$C$3,[2]!week,0)),0)</f>
        <v>0</v>
      </c>
      <c r="L138" s="193">
        <f>L134+L82</f>
        <v>14272.5</v>
      </c>
      <c r="M138" s="193">
        <f>M134+M82</f>
        <v>1784.3</v>
      </c>
      <c r="N138" s="191"/>
      <c r="O138" s="192" t="s">
        <v>482</v>
      </c>
      <c r="P138" s="193">
        <f>IF([2]Booking_SGN!$B$2="SGN",INDEX([2]!volume,MATCH($N$11,[2]!customer,0),MATCH([2]Booking_SGN!$C$3,[2]!week,0)),0)</f>
        <v>0</v>
      </c>
      <c r="Q138" s="193">
        <f>Q134+Q82</f>
        <v>130</v>
      </c>
      <c r="R138" s="194">
        <f>R134+R82</f>
        <v>0</v>
      </c>
      <c r="S138" s="261">
        <f t="shared" si="19"/>
        <v>1784.3</v>
      </c>
      <c r="T138" s="268"/>
    </row>
    <row r="139" spans="1:21" ht="15.75" thickBot="1" x14ac:dyDescent="0.3">
      <c r="B139" s="185"/>
      <c r="I139" s="191"/>
      <c r="J139" s="197" t="s">
        <v>483</v>
      </c>
      <c r="K139" s="198"/>
      <c r="L139" s="198"/>
      <c r="M139" s="263">
        <f>M135+M83</f>
        <v>0</v>
      </c>
      <c r="N139" s="191"/>
      <c r="O139" s="197" t="s">
        <v>483</v>
      </c>
      <c r="P139" s="198"/>
      <c r="Q139" s="198"/>
      <c r="R139" s="269">
        <f>R135+R83</f>
        <v>0</v>
      </c>
      <c r="S139" s="264">
        <f t="shared" si="19"/>
        <v>0</v>
      </c>
      <c r="T139" s="265"/>
    </row>
    <row r="140" spans="1:21" ht="15.75" thickBot="1" x14ac:dyDescent="0.3">
      <c r="I140" s="191"/>
      <c r="J140" s="266"/>
      <c r="N140" s="191"/>
      <c r="O140" s="266"/>
      <c r="R140" s="267"/>
      <c r="S140" s="267"/>
    </row>
    <row r="141" spans="1:21" x14ac:dyDescent="0.25">
      <c r="I141" s="191"/>
      <c r="J141" s="270" t="s">
        <v>484</v>
      </c>
      <c r="K141" s="271"/>
      <c r="L141" s="272"/>
      <c r="M141" s="272"/>
      <c r="N141" s="191"/>
      <c r="O141" s="270" t="s">
        <v>484</v>
      </c>
      <c r="P141" s="271"/>
      <c r="Q141" s="272"/>
      <c r="R141" s="273"/>
      <c r="S141" s="267"/>
    </row>
    <row r="142" spans="1:21" ht="15.75" thickBot="1" x14ac:dyDescent="0.3">
      <c r="I142" s="191"/>
      <c r="J142" s="274" t="s">
        <v>485</v>
      </c>
      <c r="K142" s="275"/>
      <c r="L142" s="276"/>
      <c r="M142" s="276"/>
      <c r="N142" s="191"/>
      <c r="O142" s="274" t="s">
        <v>485</v>
      </c>
      <c r="P142" s="275"/>
      <c r="Q142" s="276"/>
      <c r="R142" s="277"/>
      <c r="S142" s="204"/>
    </row>
    <row r="143" spans="1:21" ht="15.75" thickBot="1" x14ac:dyDescent="0.3">
      <c r="B143" s="59"/>
      <c r="C143" s="59"/>
      <c r="D143" s="59"/>
      <c r="I143" s="202"/>
      <c r="J143" s="203"/>
      <c r="K143" s="198"/>
      <c r="L143" s="198"/>
      <c r="M143" s="198"/>
      <c r="N143" s="202"/>
      <c r="O143" s="203"/>
      <c r="P143" s="198"/>
      <c r="Q143" s="198"/>
      <c r="R143" s="204"/>
      <c r="S143" s="278"/>
    </row>
  </sheetData>
  <sheetProtection algorithmName="SHA-512" hashValue="Gi5Eai+6j2wEaDlE2Ziz5VL1a8I6bB2hS0XGvUtXVfwXxxMwp6gc7msS7J4hNrYL6qWh68uN+QQHgU1Hg3oyow==" saltValue="Aq6KCI2WA51b5HLkAuboxw==" spinCount="100000" sheet="1" objects="1" scenarios="1" insertRows="0" sort="0" autoFilter="0"/>
  <autoFilter ref="A12:V80" xr:uid="{3A6FE5DF-5A6E-492A-A5D8-70C9FDC8C185}"/>
  <mergeCells count="14">
    <mergeCell ref="A42:A60"/>
    <mergeCell ref="B47:B48"/>
    <mergeCell ref="A61:A64"/>
    <mergeCell ref="A65:A80"/>
    <mergeCell ref="A85:A131"/>
    <mergeCell ref="A26:A41"/>
    <mergeCell ref="B31:B32"/>
    <mergeCell ref="B35:B36"/>
    <mergeCell ref="B40:B41"/>
    <mergeCell ref="A10:S10"/>
    <mergeCell ref="I11:M11"/>
    <mergeCell ref="N11:R11"/>
    <mergeCell ref="A13:A25"/>
    <mergeCell ref="B14:B18"/>
  </mergeCells>
  <conditionalFormatting sqref="I13:I15 N13:N133 I17:I20 I26:I27 I29:I33 I35:I36 I40:I43 I45:I46 I49">
    <cfRule type="notContainsBlanks" dxfId="27" priority="2">
      <formula>LEN(TRIM(I13))&gt;0</formula>
    </cfRule>
  </conditionalFormatting>
  <conditionalFormatting sqref="I53:I118">
    <cfRule type="notContainsBlanks" dxfId="26" priority="1">
      <formula>LEN(TRIM(I53))&gt;0</formula>
    </cfRule>
  </conditionalFormatting>
  <conditionalFormatting sqref="I120:I130 I132:I133">
    <cfRule type="notContainsBlanks" dxfId="25" priority="7">
      <formula>LEN(TRIM(I120))&gt;0</formula>
    </cfRule>
  </conditionalFormatting>
  <dataValidations count="5">
    <dataValidation type="list" allowBlank="1" showInputMessage="1" showErrorMessage="1" sqref="C120:C130 C132 C12:C118" xr:uid="{B68822A1-2328-45EA-8A47-5975D80575D1}">
      <formula1>"Reporting, APLL BK, Carrier BK, VOY, SPR/BOH, CLP, MBL, DN, Vendor, Email, Call, Shipment, BA, SAP &amp; GFF PO, Bill, COO, Times, Container, SI, BL, FCR, PO"</formula1>
    </dataValidation>
    <dataValidation type="list" allowBlank="1" showInputMessage="1" showErrorMessage="1" sqref="C140 C144:C1048576 C11 C133:C134" xr:uid="{CF8EDA1B-D93D-48A7-93A6-08A554199BD4}">
      <formula1>"Reporting, APLL BK, Carrier BK, VOY, SPR/BOH, CLP, MBL, DN, Vendor, Email, Call, Shipment, BA, SAP &amp; GFF PO, Bill, COO, Times, Container, SI, BL"</formula1>
    </dataValidation>
    <dataValidation type="list" allowBlank="1" showInputMessage="1" showErrorMessage="1" sqref="C136:C139 B5:B8" xr:uid="{9BB99D5D-7230-4F58-8CF0-A20A918E38DF}">
      <formula1>"Reporting, APLL BK, Carrier BK, VOY, SPR/BOH, CLP, MBL, DN, Vendor, Email, Call, Shipment, BA, SAP &amp; GFF PO, Bill, COO, Times"</formula1>
    </dataValidation>
    <dataValidation type="list" allowBlank="1" showInputMessage="1" showErrorMessage="1" sqref="F136:F140 D5:E8 E120:E130 E132:E1048576 E11:E118" xr:uid="{D6A5F385-EC8A-4971-954A-CCA18763139A}">
      <formula1>"Air,Sea,Air+Sea"</formula1>
    </dataValidation>
    <dataValidation type="list" allowBlank="1" showInputMessage="1" showErrorMessage="1" sqref="C86:C87" xr:uid="{5D23E598-C199-419C-AD8B-27844E1E476D}">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9EADE-DA2B-46D6-B6A2-49249569F7C2}">
  <sheetPr codeName="Sheet35">
    <tabColor rgb="FF92D050"/>
  </sheetPr>
  <dimension ref="A1:U150"/>
  <sheetViews>
    <sheetView showGridLines="0" topLeftCell="A30" zoomScale="55" zoomScaleNormal="55" workbookViewId="0">
      <selection activeCell="P13" sqref="P13:P79"/>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9" style="185" customWidth="1"/>
    <col min="9" max="9" width="18.85546875" style="29" customWidth="1"/>
    <col min="10" max="10" width="25.42578125" style="250" customWidth="1"/>
    <col min="11" max="11" width="20.5703125" style="69" customWidth="1"/>
    <col min="12" max="12" width="34" style="69" customWidth="1"/>
    <col min="13" max="13" width="24.85546875" style="69" customWidth="1"/>
    <col min="14" max="14" width="18.85546875" style="866" customWidth="1"/>
    <col min="15" max="15" width="23.28515625" style="250" customWidth="1"/>
    <col min="16" max="16" width="22.710937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56" t="s">
        <v>338</v>
      </c>
      <c r="I1" s="62"/>
      <c r="J1" s="63"/>
      <c r="K1" s="64"/>
      <c r="L1" s="64"/>
      <c r="M1" s="64"/>
      <c r="N1" s="65"/>
      <c r="O1" s="64"/>
      <c r="P1" s="64"/>
      <c r="Q1" s="63"/>
      <c r="R1" s="63"/>
      <c r="S1" s="63"/>
    </row>
    <row r="2" spans="1:21" s="58" customFormat="1" ht="20.25" customHeight="1" x14ac:dyDescent="0.25">
      <c r="A2" s="66"/>
      <c r="B2" s="67"/>
      <c r="G2" s="67"/>
      <c r="I2" s="68"/>
      <c r="J2" s="69"/>
      <c r="K2" s="69"/>
      <c r="L2" s="69"/>
      <c r="M2" s="69"/>
      <c r="N2" s="68"/>
      <c r="O2" s="69"/>
      <c r="P2" s="69"/>
      <c r="Q2" s="69"/>
      <c r="R2" s="69"/>
      <c r="S2" s="69"/>
    </row>
    <row r="3" spans="1:21" s="58" customFormat="1" ht="21" customHeight="1" thickBot="1" x14ac:dyDescent="0.3">
      <c r="G3" s="67"/>
      <c r="I3" s="68"/>
      <c r="J3" s="69"/>
      <c r="K3" s="69"/>
      <c r="L3" s="69"/>
      <c r="M3" s="69"/>
      <c r="N3" s="68"/>
      <c r="O3" s="69"/>
      <c r="P3" s="69"/>
      <c r="Q3" s="69"/>
      <c r="R3" s="69"/>
      <c r="S3" s="69"/>
    </row>
    <row r="4" spans="1:21" s="58" customFormat="1" x14ac:dyDescent="0.25">
      <c r="A4" s="70" t="s">
        <v>339</v>
      </c>
      <c r="B4" s="52"/>
      <c r="C4" s="52" t="s">
        <v>340</v>
      </c>
      <c r="D4" s="52"/>
      <c r="E4" s="52" t="s">
        <v>341</v>
      </c>
      <c r="F4" s="52" t="s">
        <v>342</v>
      </c>
      <c r="G4" s="72"/>
      <c r="H4" s="73"/>
      <c r="I4" s="74"/>
      <c r="J4" s="69"/>
      <c r="K4" s="69"/>
      <c r="L4" s="69"/>
      <c r="M4" s="69"/>
      <c r="N4" s="68"/>
      <c r="O4" s="69"/>
      <c r="P4" s="69"/>
      <c r="Q4" s="69"/>
      <c r="R4" s="69"/>
      <c r="S4" s="69"/>
    </row>
    <row r="5" spans="1:21" s="58" customFormat="1" x14ac:dyDescent="0.25">
      <c r="A5" s="75"/>
      <c r="B5" s="76"/>
      <c r="C5" s="53" t="s">
        <v>343</v>
      </c>
      <c r="D5" s="53"/>
      <c r="E5" s="53"/>
      <c r="F5" s="53" t="s">
        <v>344</v>
      </c>
      <c r="G5" s="67"/>
      <c r="I5" s="78"/>
      <c r="J5" s="69"/>
      <c r="K5" s="69"/>
      <c r="L5" s="69"/>
      <c r="M5" s="69"/>
      <c r="N5" s="68"/>
      <c r="O5" s="69"/>
      <c r="P5" s="69"/>
      <c r="Q5" s="69"/>
      <c r="R5" s="69"/>
      <c r="S5" s="69"/>
    </row>
    <row r="6" spans="1:21" s="58" customFormat="1" x14ac:dyDescent="0.25">
      <c r="A6" s="75"/>
      <c r="B6" s="79"/>
      <c r="C6" s="53" t="s">
        <v>345</v>
      </c>
      <c r="D6" s="53"/>
      <c r="E6" s="53"/>
      <c r="F6" s="53" t="s">
        <v>346</v>
      </c>
      <c r="G6" s="67"/>
      <c r="I6" s="78"/>
      <c r="J6" s="69"/>
      <c r="K6" s="69"/>
      <c r="L6" s="69"/>
      <c r="M6" s="69"/>
      <c r="N6" s="68"/>
      <c r="O6" s="69"/>
      <c r="P6" s="69"/>
      <c r="Q6" s="69"/>
      <c r="R6" s="69"/>
      <c r="S6" s="69"/>
    </row>
    <row r="7" spans="1:21" s="58" customFormat="1" x14ac:dyDescent="0.25">
      <c r="A7" s="75"/>
      <c r="B7" s="80"/>
      <c r="C7" s="53" t="s">
        <v>347</v>
      </c>
      <c r="D7" s="53"/>
      <c r="E7" s="53"/>
      <c r="F7" s="53" t="s">
        <v>348</v>
      </c>
      <c r="G7" s="67"/>
      <c r="I7" s="78"/>
      <c r="J7" s="69"/>
      <c r="K7" s="69"/>
      <c r="L7" s="69"/>
      <c r="M7" s="69"/>
      <c r="N7" s="68"/>
      <c r="O7" s="69"/>
      <c r="P7" s="69"/>
      <c r="Q7" s="69"/>
      <c r="R7" s="69"/>
      <c r="S7" s="69"/>
    </row>
    <row r="8" spans="1:21" s="58" customFormat="1" ht="15.75" thickBot="1" x14ac:dyDescent="0.3">
      <c r="A8" s="81"/>
      <c r="B8" s="82"/>
      <c r="C8" s="54" t="s">
        <v>349</v>
      </c>
      <c r="D8" s="54"/>
      <c r="E8" s="54"/>
      <c r="F8" s="54" t="s">
        <v>674</v>
      </c>
      <c r="G8" s="84"/>
      <c r="H8" s="20"/>
      <c r="I8" s="85"/>
      <c r="J8" s="69"/>
      <c r="K8" s="69"/>
      <c r="L8" s="69"/>
      <c r="M8" s="69"/>
      <c r="N8" s="68"/>
      <c r="O8" s="69"/>
      <c r="P8" s="69"/>
      <c r="Q8" s="69"/>
      <c r="R8" s="69"/>
      <c r="S8" s="69"/>
    </row>
    <row r="9" spans="1:21" s="58" customFormat="1" ht="33" customHeight="1" thickBot="1" x14ac:dyDescent="0.3">
      <c r="A9" s="66"/>
      <c r="G9" s="67"/>
      <c r="I9" s="68"/>
      <c r="J9" s="69"/>
      <c r="K9" s="69"/>
      <c r="L9" s="69"/>
      <c r="M9" s="69"/>
      <c r="N9" s="68"/>
      <c r="O9" s="69"/>
      <c r="P9" s="69"/>
      <c r="Q9" s="69"/>
      <c r="R9" s="69"/>
      <c r="S9" s="69"/>
    </row>
    <row r="10" spans="1:21" s="58" customFormat="1" ht="15.75" thickBot="1" x14ac:dyDescent="0.3">
      <c r="A10" s="1025" t="s">
        <v>24</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88"/>
      <c r="I11" s="1028" t="str">
        <f>_xlfn.CONCAT($A$10," ","-"," ","Sea")</f>
        <v>ATC - Sea</v>
      </c>
      <c r="J11" s="1029"/>
      <c r="K11" s="1029"/>
      <c r="L11" s="1029"/>
      <c r="M11" s="1030"/>
      <c r="N11" s="1028" t="str">
        <f>_xlfn.CONCAT($A$10," ","-"," ","Air")</f>
        <v>ATC - Air</v>
      </c>
      <c r="O11" s="1029"/>
      <c r="P11" s="1029"/>
      <c r="Q11" s="1029"/>
      <c r="R11" s="1030"/>
      <c r="S11" s="89" t="s">
        <v>352</v>
      </c>
      <c r="T11" s="53"/>
    </row>
    <row r="12" spans="1:21" s="58" customFormat="1" ht="15.75" thickBot="1" x14ac:dyDescent="0.3">
      <c r="A12" s="591" t="s">
        <v>353</v>
      </c>
      <c r="B12" s="592" t="s">
        <v>354</v>
      </c>
      <c r="C12" s="593" t="s">
        <v>355</v>
      </c>
      <c r="D12" s="488" t="s">
        <v>356</v>
      </c>
      <c r="E12" s="488" t="s">
        <v>357</v>
      </c>
      <c r="F12" s="488" t="s">
        <v>358</v>
      </c>
      <c r="G12" s="490" t="s">
        <v>359</v>
      </c>
      <c r="H12" s="491" t="s">
        <v>360</v>
      </c>
      <c r="I12" s="595" t="s">
        <v>361</v>
      </c>
      <c r="J12" s="596" t="s">
        <v>362</v>
      </c>
      <c r="K12" s="596" t="s">
        <v>363</v>
      </c>
      <c r="L12" s="596" t="s">
        <v>364</v>
      </c>
      <c r="M12" s="597" t="s">
        <v>365</v>
      </c>
      <c r="N12" s="595" t="s">
        <v>361</v>
      </c>
      <c r="O12" s="596" t="s">
        <v>362</v>
      </c>
      <c r="P12" s="596" t="s">
        <v>363</v>
      </c>
      <c r="Q12" s="596" t="s">
        <v>364</v>
      </c>
      <c r="R12" s="597" t="s">
        <v>365</v>
      </c>
      <c r="S12" s="598" t="s">
        <v>365</v>
      </c>
      <c r="T12" s="100"/>
      <c r="U12" s="101"/>
    </row>
    <row r="13" spans="1:21" x14ac:dyDescent="0.25">
      <c r="A13" s="1062" t="s">
        <v>366</v>
      </c>
      <c r="B13" s="528" t="s">
        <v>112</v>
      </c>
      <c r="C13" s="502" t="s">
        <v>308</v>
      </c>
      <c r="D13" s="502" t="s">
        <v>114</v>
      </c>
      <c r="E13" s="502"/>
      <c r="F13" s="502">
        <v>155</v>
      </c>
      <c r="G13" s="503">
        <v>130</v>
      </c>
      <c r="H13" s="525"/>
      <c r="I13" s="611"/>
      <c r="J13" s="481">
        <v>5</v>
      </c>
      <c r="K13" s="217">
        <v>30</v>
      </c>
      <c r="L13" s="217">
        <f t="shared" ref="L13" si="0">IF(C13="APLL BK",G13,G13*J13)</f>
        <v>650</v>
      </c>
      <c r="M13" s="373">
        <f t="shared" ref="M13" si="1">IFERROR(IF(OR(E13="Sea",E13="Air+Sea"),IF(C13="APLL BK",G13*IF(I13="",1,I13),L13/K13*IF(I13="",1,I13)),0),0)</f>
        <v>0</v>
      </c>
      <c r="N13" s="868"/>
      <c r="O13" s="361">
        <v>5</v>
      </c>
      <c r="P13" s="217">
        <v>5</v>
      </c>
      <c r="Q13" s="218">
        <f t="shared" ref="Q13" si="2">IF(C13="APLL BK",G13,G13*O13)</f>
        <v>650</v>
      </c>
      <c r="R13" s="373">
        <f t="shared" ref="R13" si="3">IFERROR(IF(OR(E13="Air",E13="Air+Sea"),IF(C13="APLL BK",G13*IF(N13="",1,N13),Q13/P13*IF(N13="",1,N13)),0),0)</f>
        <v>0</v>
      </c>
      <c r="S13" s="384" t="e" cm="1">
        <f t="array" ref="S13">_xlfn.IFS(E13="Air",R13,E13="Sea",M13,E13="Air+Sea",M13+R13)</f>
        <v>#N/A</v>
      </c>
      <c r="T13" s="116"/>
    </row>
    <row r="14" spans="1:21" x14ac:dyDescent="0.25">
      <c r="A14" s="1063"/>
      <c r="B14" s="1058" t="s">
        <v>367</v>
      </c>
      <c r="C14" s="131" t="s">
        <v>308</v>
      </c>
      <c r="D14" s="131" t="s">
        <v>368</v>
      </c>
      <c r="E14" s="131"/>
      <c r="F14" s="131"/>
      <c r="G14" s="132"/>
      <c r="H14" s="133"/>
      <c r="I14" s="460"/>
      <c r="J14" s="147"/>
      <c r="K14" s="136">
        <v>30</v>
      </c>
      <c r="L14" s="136">
        <f t="shared" ref="L14:L77" si="4">IF(C14="APLL BK",G14,G14*J14)</f>
        <v>0</v>
      </c>
      <c r="M14" s="344">
        <f t="shared" ref="M14:M77" si="5">IFERROR(IF(OR(E14="Sea",E14="Air+Sea"),IF(C14="APLL BK",G14*IF(I14="",1,I14),L14/K14*IF(I14="",1,I14)),0),0)</f>
        <v>0</v>
      </c>
      <c r="N14" s="586"/>
      <c r="O14" s="366"/>
      <c r="P14" s="136">
        <v>5</v>
      </c>
      <c r="Q14" s="365">
        <f t="shared" ref="Q14:Q77" si="6">IF(C14="APLL BK",G14,G14*O14)</f>
        <v>0</v>
      </c>
      <c r="R14" s="344">
        <f t="shared" ref="R14:R77" si="7">IFERROR(IF(OR(E14="Air",E14="Air+Sea"),IF(C14="APLL BK",G14*IF(N14="",1,N14),Q14/P14*IF(N14="",1,N14)),0),0)</f>
        <v>0</v>
      </c>
      <c r="S14" s="387" t="e" cm="1">
        <f t="array" ref="S14">_xlfn.IFS(E14="Air",R14,E14="Sea",M14,E14="Air+Sea",M14+R14)</f>
        <v>#N/A</v>
      </c>
      <c r="T14" s="116"/>
    </row>
    <row r="15" spans="1:21" x14ac:dyDescent="0.25">
      <c r="A15" s="1063"/>
      <c r="B15" s="1058"/>
      <c r="C15" s="131" t="s">
        <v>308</v>
      </c>
      <c r="D15" s="131" t="s">
        <v>369</v>
      </c>
      <c r="E15" s="131"/>
      <c r="F15" s="131"/>
      <c r="G15" s="132"/>
      <c r="H15" s="133"/>
      <c r="I15" s="460"/>
      <c r="J15" s="147"/>
      <c r="K15" s="136">
        <v>30</v>
      </c>
      <c r="L15" s="136">
        <f t="shared" si="4"/>
        <v>0</v>
      </c>
      <c r="M15" s="344">
        <f t="shared" si="5"/>
        <v>0</v>
      </c>
      <c r="N15" s="586"/>
      <c r="O15" s="366"/>
      <c r="P15" s="136">
        <v>5</v>
      </c>
      <c r="Q15" s="365">
        <f t="shared" si="6"/>
        <v>0</v>
      </c>
      <c r="R15" s="344">
        <f t="shared" si="7"/>
        <v>0</v>
      </c>
      <c r="S15" s="387" t="e" cm="1">
        <f t="array" ref="S15">_xlfn.IFS(E15="Air",R15,E15="Sea",M15,E15="Air+Sea",M15+R15)</f>
        <v>#N/A</v>
      </c>
      <c r="T15" s="116"/>
    </row>
    <row r="16" spans="1:21" x14ac:dyDescent="0.25">
      <c r="A16" s="1063"/>
      <c r="B16" s="1058"/>
      <c r="C16" s="131" t="s">
        <v>150</v>
      </c>
      <c r="D16" s="131" t="s">
        <v>370</v>
      </c>
      <c r="E16" s="131"/>
      <c r="F16" s="131"/>
      <c r="G16" s="132"/>
      <c r="H16" s="133"/>
      <c r="I16" s="460"/>
      <c r="J16" s="147"/>
      <c r="K16" s="136">
        <v>30</v>
      </c>
      <c r="L16" s="136">
        <f t="shared" si="4"/>
        <v>0</v>
      </c>
      <c r="M16" s="344">
        <f t="shared" si="5"/>
        <v>0</v>
      </c>
      <c r="N16" s="586"/>
      <c r="O16" s="366"/>
      <c r="P16" s="136">
        <v>5</v>
      </c>
      <c r="Q16" s="365">
        <f t="shared" si="6"/>
        <v>0</v>
      </c>
      <c r="R16" s="344">
        <f t="shared" si="7"/>
        <v>0</v>
      </c>
      <c r="S16" s="387" t="e" cm="1">
        <f t="array" ref="S16">_xlfn.IFS(E16="Air",R16,E16="Sea",M16,E16="Air+Sea",M16+R16)</f>
        <v>#N/A</v>
      </c>
      <c r="T16" s="116"/>
    </row>
    <row r="17" spans="1:20" x14ac:dyDescent="0.25">
      <c r="A17" s="1063"/>
      <c r="B17" s="1058"/>
      <c r="C17" s="120" t="s">
        <v>308</v>
      </c>
      <c r="D17" s="120" t="s">
        <v>371</v>
      </c>
      <c r="E17" s="282" t="s">
        <v>486</v>
      </c>
      <c r="F17" s="120">
        <v>450</v>
      </c>
      <c r="G17" s="121">
        <v>260</v>
      </c>
      <c r="H17" s="232"/>
      <c r="I17" s="459"/>
      <c r="J17" s="331">
        <v>5</v>
      </c>
      <c r="K17" s="124">
        <v>30</v>
      </c>
      <c r="L17" s="124">
        <f t="shared" si="4"/>
        <v>1300</v>
      </c>
      <c r="M17" s="125">
        <f t="shared" si="5"/>
        <v>43.333333333333336</v>
      </c>
      <c r="N17" s="394"/>
      <c r="O17" s="369">
        <v>5</v>
      </c>
      <c r="P17" s="124">
        <v>5</v>
      </c>
      <c r="Q17" s="675">
        <f t="shared" si="6"/>
        <v>1300</v>
      </c>
      <c r="R17" s="125">
        <f t="shared" si="7"/>
        <v>260</v>
      </c>
      <c r="S17" s="386" cm="1">
        <f t="array" ref="S17">_xlfn.IFS(E17="Air",R17,E17="Sea",M17,E17="Air+Sea",M17+R17)</f>
        <v>303.33333333333331</v>
      </c>
      <c r="T17" s="116"/>
    </row>
    <row r="18" spans="1:20" x14ac:dyDescent="0.25">
      <c r="A18" s="1063"/>
      <c r="B18" s="1058"/>
      <c r="C18" s="131" t="s">
        <v>308</v>
      </c>
      <c r="D18" s="131" t="s">
        <v>372</v>
      </c>
      <c r="E18" s="131"/>
      <c r="F18" s="131"/>
      <c r="G18" s="132"/>
      <c r="H18" s="133"/>
      <c r="I18" s="460"/>
      <c r="J18" s="147"/>
      <c r="K18" s="136">
        <v>30</v>
      </c>
      <c r="L18" s="136">
        <f t="shared" si="4"/>
        <v>0</v>
      </c>
      <c r="M18" s="344">
        <f t="shared" si="5"/>
        <v>0</v>
      </c>
      <c r="N18" s="586"/>
      <c r="O18" s="366"/>
      <c r="P18" s="136">
        <v>5</v>
      </c>
      <c r="Q18" s="365">
        <f t="shared" si="6"/>
        <v>0</v>
      </c>
      <c r="R18" s="344">
        <f t="shared" si="7"/>
        <v>0</v>
      </c>
      <c r="S18" s="387" t="e" cm="1">
        <f t="array" ref="S18">_xlfn.IFS(E18="Air",R18,E18="Sea",M18,E18="Air+Sea",M18+R18)</f>
        <v>#N/A</v>
      </c>
      <c r="T18" s="116"/>
    </row>
    <row r="19" spans="1:20" x14ac:dyDescent="0.25">
      <c r="A19" s="1063"/>
      <c r="B19" s="459" t="s">
        <v>123</v>
      </c>
      <c r="C19" s="120" t="s">
        <v>308</v>
      </c>
      <c r="D19" s="127" t="s">
        <v>124</v>
      </c>
      <c r="E19" s="282" t="s">
        <v>486</v>
      </c>
      <c r="F19" s="120">
        <v>810</v>
      </c>
      <c r="G19" s="121">
        <v>620</v>
      </c>
      <c r="H19" s="232"/>
      <c r="I19" s="459"/>
      <c r="J19" s="331">
        <v>5</v>
      </c>
      <c r="K19" s="124">
        <v>30</v>
      </c>
      <c r="L19" s="124">
        <f t="shared" si="4"/>
        <v>3100</v>
      </c>
      <c r="M19" s="125">
        <f t="shared" si="5"/>
        <v>103.33333333333333</v>
      </c>
      <c r="N19" s="394"/>
      <c r="O19" s="369">
        <v>3</v>
      </c>
      <c r="P19" s="124">
        <v>5</v>
      </c>
      <c r="Q19" s="675">
        <f t="shared" si="6"/>
        <v>1860</v>
      </c>
      <c r="R19" s="125">
        <f t="shared" si="7"/>
        <v>372</v>
      </c>
      <c r="S19" s="386" cm="1">
        <f t="array" ref="S19">_xlfn.IFS(E19="Air",R19,E19="Sea",M19,E19="Air+Sea",M19+R19)</f>
        <v>475.33333333333331</v>
      </c>
      <c r="T19" s="116"/>
    </row>
    <row r="20" spans="1:20" x14ac:dyDescent="0.25">
      <c r="A20" s="1063"/>
      <c r="B20" s="459" t="s">
        <v>131</v>
      </c>
      <c r="C20" s="120" t="s">
        <v>132</v>
      </c>
      <c r="D20" s="127" t="s">
        <v>133</v>
      </c>
      <c r="E20" s="282" t="s">
        <v>486</v>
      </c>
      <c r="F20" s="120">
        <v>450</v>
      </c>
      <c r="G20" s="121">
        <v>600</v>
      </c>
      <c r="H20" s="232"/>
      <c r="I20" s="459"/>
      <c r="J20" s="331">
        <v>7</v>
      </c>
      <c r="K20" s="124">
        <v>30</v>
      </c>
      <c r="L20" s="124">
        <f t="shared" si="4"/>
        <v>4200</v>
      </c>
      <c r="M20" s="125">
        <f t="shared" si="5"/>
        <v>140</v>
      </c>
      <c r="N20" s="394"/>
      <c r="O20" s="369">
        <v>5</v>
      </c>
      <c r="P20" s="124">
        <v>5</v>
      </c>
      <c r="Q20" s="675">
        <f t="shared" si="6"/>
        <v>3000</v>
      </c>
      <c r="R20" s="125">
        <f t="shared" si="7"/>
        <v>600</v>
      </c>
      <c r="S20" s="386" cm="1">
        <f t="array" ref="S20">_xlfn.IFS(E20="Air",R20,E20="Sea",M20,E20="Air+Sea",M20+R20)</f>
        <v>740</v>
      </c>
      <c r="T20" s="116"/>
    </row>
    <row r="21" spans="1:20" x14ac:dyDescent="0.25">
      <c r="A21" s="1063"/>
      <c r="B21" s="1058" t="s">
        <v>141</v>
      </c>
      <c r="C21" s="131" t="s">
        <v>373</v>
      </c>
      <c r="D21" s="131" t="s">
        <v>374</v>
      </c>
      <c r="E21" s="131"/>
      <c r="F21" s="131"/>
      <c r="G21" s="132"/>
      <c r="H21" s="133"/>
      <c r="I21" s="418"/>
      <c r="J21" s="147"/>
      <c r="K21" s="136">
        <v>30</v>
      </c>
      <c r="L21" s="136">
        <f t="shared" si="4"/>
        <v>0</v>
      </c>
      <c r="M21" s="344">
        <f t="shared" si="5"/>
        <v>0</v>
      </c>
      <c r="N21" s="586"/>
      <c r="O21" s="366"/>
      <c r="P21" s="136">
        <v>5</v>
      </c>
      <c r="Q21" s="365">
        <f t="shared" si="6"/>
        <v>0</v>
      </c>
      <c r="R21" s="344">
        <f t="shared" si="7"/>
        <v>0</v>
      </c>
      <c r="S21" s="387" t="e" cm="1">
        <f t="array" ref="S21">_xlfn.IFS(E21="Air",R21,E21="Sea",M21,E21="Air+Sea",M21+R21)</f>
        <v>#N/A</v>
      </c>
      <c r="T21" s="116"/>
    </row>
    <row r="22" spans="1:20" x14ac:dyDescent="0.25">
      <c r="A22" s="1063"/>
      <c r="B22" s="1058"/>
      <c r="C22" s="120" t="s">
        <v>373</v>
      </c>
      <c r="D22" s="127" t="s">
        <v>143</v>
      </c>
      <c r="E22" s="120" t="s">
        <v>11</v>
      </c>
      <c r="F22" s="120">
        <v>600</v>
      </c>
      <c r="G22" s="121">
        <v>630</v>
      </c>
      <c r="H22" s="232"/>
      <c r="I22" s="514"/>
      <c r="J22" s="331">
        <v>2</v>
      </c>
      <c r="K22" s="124">
        <v>30</v>
      </c>
      <c r="L22" s="124">
        <f t="shared" si="4"/>
        <v>1260</v>
      </c>
      <c r="M22" s="125">
        <f t="shared" si="5"/>
        <v>42</v>
      </c>
      <c r="N22" s="586"/>
      <c r="O22" s="366"/>
      <c r="P22" s="136">
        <v>5</v>
      </c>
      <c r="Q22" s="365">
        <f t="shared" si="6"/>
        <v>0</v>
      </c>
      <c r="R22" s="344">
        <f t="shared" si="7"/>
        <v>0</v>
      </c>
      <c r="S22" s="386" cm="1">
        <f t="array" ref="S22">_xlfn.IFS(E22="Air",R22,E22="Sea",M22,E22="Air+Sea",M22+R22)</f>
        <v>42</v>
      </c>
      <c r="T22" s="116"/>
    </row>
    <row r="23" spans="1:20" x14ac:dyDescent="0.25">
      <c r="A23" s="1063"/>
      <c r="B23" s="1058" t="s">
        <v>149</v>
      </c>
      <c r="C23" s="120" t="s">
        <v>150</v>
      </c>
      <c r="D23" s="120" t="s">
        <v>375</v>
      </c>
      <c r="E23" s="120" t="s">
        <v>11</v>
      </c>
      <c r="F23" s="120">
        <v>45</v>
      </c>
      <c r="G23" s="121">
        <v>45</v>
      </c>
      <c r="H23" s="532"/>
      <c r="I23" s="514">
        <v>0.1</v>
      </c>
      <c r="J23" s="331"/>
      <c r="K23" s="124">
        <v>30</v>
      </c>
      <c r="L23" s="124">
        <f t="shared" si="4"/>
        <v>45</v>
      </c>
      <c r="M23" s="125">
        <f t="shared" si="5"/>
        <v>4.5</v>
      </c>
      <c r="N23" s="586"/>
      <c r="O23" s="366"/>
      <c r="P23" s="136">
        <v>5</v>
      </c>
      <c r="Q23" s="365">
        <f t="shared" si="6"/>
        <v>45</v>
      </c>
      <c r="R23" s="344">
        <f t="shared" si="7"/>
        <v>0</v>
      </c>
      <c r="S23" s="386" cm="1">
        <f t="array" ref="S23">_xlfn.IFS(E23="Air",R23,E23="Sea",M23,E23="Air+Sea",M23+R23)</f>
        <v>4.5</v>
      </c>
      <c r="T23" s="116"/>
    </row>
    <row r="24" spans="1:20" x14ac:dyDescent="0.25">
      <c r="A24" s="1063"/>
      <c r="B24" s="1058"/>
      <c r="C24" s="120" t="s">
        <v>150</v>
      </c>
      <c r="D24" s="127" t="s">
        <v>151</v>
      </c>
      <c r="E24" s="120" t="s">
        <v>11</v>
      </c>
      <c r="F24" s="120">
        <v>75</v>
      </c>
      <c r="G24" s="121">
        <v>165</v>
      </c>
      <c r="H24" s="532"/>
      <c r="I24" s="603"/>
      <c r="J24" s="331"/>
      <c r="K24" s="124">
        <v>30</v>
      </c>
      <c r="L24" s="124">
        <f t="shared" si="4"/>
        <v>165</v>
      </c>
      <c r="M24" s="125">
        <f t="shared" si="5"/>
        <v>165</v>
      </c>
      <c r="N24" s="586"/>
      <c r="O24" s="366"/>
      <c r="P24" s="136">
        <v>5</v>
      </c>
      <c r="Q24" s="365">
        <f t="shared" si="6"/>
        <v>165</v>
      </c>
      <c r="R24" s="344">
        <f t="shared" si="7"/>
        <v>0</v>
      </c>
      <c r="S24" s="386" cm="1">
        <f t="array" ref="S24">_xlfn.IFS(E24="Air",R24,E24="Sea",M24,E24="Air+Sea",M24+R24)</f>
        <v>165</v>
      </c>
      <c r="T24" s="116"/>
    </row>
    <row r="25" spans="1:20" x14ac:dyDescent="0.25">
      <c r="A25" s="1063"/>
      <c r="B25" s="460" t="s">
        <v>376</v>
      </c>
      <c r="C25" s="131"/>
      <c r="D25" s="131"/>
      <c r="E25" s="131"/>
      <c r="F25" s="131"/>
      <c r="G25" s="132"/>
      <c r="H25" s="133"/>
      <c r="I25" s="460"/>
      <c r="J25" s="135"/>
      <c r="K25" s="136">
        <v>30</v>
      </c>
      <c r="L25" s="136">
        <f t="shared" si="4"/>
        <v>0</v>
      </c>
      <c r="M25" s="137">
        <f t="shared" si="5"/>
        <v>0</v>
      </c>
      <c r="N25" s="586"/>
      <c r="O25" s="135"/>
      <c r="P25" s="136">
        <v>5</v>
      </c>
      <c r="Q25" s="365">
        <f t="shared" si="6"/>
        <v>0</v>
      </c>
      <c r="R25" s="344">
        <f t="shared" si="7"/>
        <v>0</v>
      </c>
      <c r="S25" s="387" t="e" cm="1">
        <f t="array" ref="S25">_xlfn.IFS(E25="Air",R25,E25="Sea",M25,E25="Air+Sea",M25+R25)</f>
        <v>#N/A</v>
      </c>
      <c r="T25" s="116"/>
    </row>
    <row r="26" spans="1:20" ht="25.5" customHeight="1" x14ac:dyDescent="0.25">
      <c r="A26" s="1063" t="s">
        <v>377</v>
      </c>
      <c r="B26" s="460" t="s">
        <v>155</v>
      </c>
      <c r="C26" s="131" t="s">
        <v>308</v>
      </c>
      <c r="D26" s="131" t="s">
        <v>156</v>
      </c>
      <c r="E26" s="131"/>
      <c r="F26" s="131"/>
      <c r="G26" s="132"/>
      <c r="H26" s="133"/>
      <c r="I26" s="451"/>
      <c r="J26" s="147"/>
      <c r="K26" s="136">
        <v>30</v>
      </c>
      <c r="L26" s="136">
        <f t="shared" si="4"/>
        <v>0</v>
      </c>
      <c r="M26" s="344">
        <f t="shared" si="5"/>
        <v>0</v>
      </c>
      <c r="N26" s="873"/>
      <c r="O26" s="366"/>
      <c r="P26" s="136">
        <v>5</v>
      </c>
      <c r="Q26" s="365">
        <f t="shared" si="6"/>
        <v>0</v>
      </c>
      <c r="R26" s="344">
        <f t="shared" si="7"/>
        <v>0</v>
      </c>
      <c r="S26" s="387" t="e" cm="1">
        <f t="array" ref="S26">_xlfn.IFS(E26="Air",R26,E26="Sea",M26,E26="Air+Sea",M26+R26)</f>
        <v>#N/A</v>
      </c>
      <c r="T26" s="116"/>
    </row>
    <row r="27" spans="1:20" x14ac:dyDescent="0.25">
      <c r="A27" s="1063"/>
      <c r="B27" s="423" t="s">
        <v>378</v>
      </c>
      <c r="C27" s="285" t="s">
        <v>308</v>
      </c>
      <c r="D27" s="285" t="s">
        <v>164</v>
      </c>
      <c r="E27" s="131"/>
      <c r="F27" s="285"/>
      <c r="G27" s="341"/>
      <c r="H27" s="133"/>
      <c r="I27" s="873"/>
      <c r="J27" s="147"/>
      <c r="K27" s="136">
        <v>30</v>
      </c>
      <c r="L27" s="136">
        <f t="shared" si="4"/>
        <v>0</v>
      </c>
      <c r="M27" s="344">
        <f t="shared" si="5"/>
        <v>0</v>
      </c>
      <c r="N27" s="873"/>
      <c r="O27" s="366"/>
      <c r="P27" s="136">
        <v>5</v>
      </c>
      <c r="Q27" s="365">
        <f t="shared" si="6"/>
        <v>0</v>
      </c>
      <c r="R27" s="344">
        <f t="shared" si="7"/>
        <v>0</v>
      </c>
      <c r="S27" s="387" t="e" cm="1">
        <f t="array" ref="S27">_xlfn.IFS(E27="Air",R27,E27="Sea",M27,E27="Air+Sea",M27+R27)</f>
        <v>#N/A</v>
      </c>
      <c r="T27" s="116"/>
    </row>
    <row r="28" spans="1:20" x14ac:dyDescent="0.25">
      <c r="A28" s="1063"/>
      <c r="B28" s="460" t="s">
        <v>379</v>
      </c>
      <c r="C28" s="131" t="s">
        <v>380</v>
      </c>
      <c r="D28" s="131" t="s">
        <v>381</v>
      </c>
      <c r="E28" s="131"/>
      <c r="F28" s="131"/>
      <c r="G28" s="132"/>
      <c r="H28" s="133"/>
      <c r="I28" s="460"/>
      <c r="J28" s="147"/>
      <c r="K28" s="136">
        <v>30</v>
      </c>
      <c r="L28" s="136">
        <f t="shared" si="4"/>
        <v>0</v>
      </c>
      <c r="M28" s="137">
        <f t="shared" si="5"/>
        <v>0</v>
      </c>
      <c r="N28" s="586"/>
      <c r="O28" s="366"/>
      <c r="P28" s="136">
        <v>5</v>
      </c>
      <c r="Q28" s="365">
        <f t="shared" si="6"/>
        <v>0</v>
      </c>
      <c r="R28" s="344">
        <f t="shared" si="7"/>
        <v>0</v>
      </c>
      <c r="S28" s="387" t="e" cm="1">
        <f t="array" ref="S28">_xlfn.IFS(E28="Air",R28,E28="Sea",M28,E28="Air+Sea",M28+R28)</f>
        <v>#N/A</v>
      </c>
      <c r="T28" s="116"/>
    </row>
    <row r="29" spans="1:20" ht="27" customHeight="1" x14ac:dyDescent="0.25">
      <c r="A29" s="1063"/>
      <c r="B29" s="421" t="s">
        <v>170</v>
      </c>
      <c r="C29" s="150" t="s">
        <v>382</v>
      </c>
      <c r="D29" s="144" t="s">
        <v>173</v>
      </c>
      <c r="E29" s="283" t="s">
        <v>486</v>
      </c>
      <c r="F29" s="150">
        <v>195</v>
      </c>
      <c r="G29" s="145">
        <v>210</v>
      </c>
      <c r="H29" s="232" t="s">
        <v>749</v>
      </c>
      <c r="I29" s="421"/>
      <c r="J29" s="331">
        <v>10</v>
      </c>
      <c r="K29" s="124">
        <v>30</v>
      </c>
      <c r="L29" s="124">
        <f t="shared" si="4"/>
        <v>2100</v>
      </c>
      <c r="M29" s="125">
        <f t="shared" si="5"/>
        <v>70</v>
      </c>
      <c r="N29" s="394"/>
      <c r="O29" s="369">
        <v>3</v>
      </c>
      <c r="P29" s="124">
        <v>5</v>
      </c>
      <c r="Q29" s="675">
        <f t="shared" si="6"/>
        <v>630</v>
      </c>
      <c r="R29" s="125">
        <f t="shared" si="7"/>
        <v>126</v>
      </c>
      <c r="S29" s="386" cm="1">
        <f t="array" ref="S29">_xlfn.IFS(E29="Air",R29,E29="Sea",M29,E29="Air+Sea",M29+R29)</f>
        <v>196</v>
      </c>
      <c r="T29" s="116"/>
    </row>
    <row r="30" spans="1:20" x14ac:dyDescent="0.25">
      <c r="A30" s="1063"/>
      <c r="B30" s="421" t="s">
        <v>179</v>
      </c>
      <c r="C30" s="150" t="s">
        <v>180</v>
      </c>
      <c r="D30" s="144" t="s">
        <v>182</v>
      </c>
      <c r="E30" s="283" t="s">
        <v>486</v>
      </c>
      <c r="F30" s="150">
        <v>70</v>
      </c>
      <c r="G30" s="145">
        <v>60</v>
      </c>
      <c r="H30" s="232"/>
      <c r="I30" s="421"/>
      <c r="J30" s="331">
        <v>7</v>
      </c>
      <c r="K30" s="124">
        <v>30</v>
      </c>
      <c r="L30" s="124">
        <f t="shared" si="4"/>
        <v>420</v>
      </c>
      <c r="M30" s="125">
        <f t="shared" si="5"/>
        <v>14</v>
      </c>
      <c r="N30" s="394"/>
      <c r="O30" s="369">
        <v>2</v>
      </c>
      <c r="P30" s="124">
        <v>5</v>
      </c>
      <c r="Q30" s="675">
        <f t="shared" si="6"/>
        <v>120</v>
      </c>
      <c r="R30" s="125">
        <f t="shared" si="7"/>
        <v>24</v>
      </c>
      <c r="S30" s="386" cm="1">
        <f t="array" ref="S30">_xlfn.IFS(E30="Air",R30,E30="Sea",M30,E30="Air+Sea",M30+R30)</f>
        <v>38</v>
      </c>
      <c r="T30" s="116"/>
    </row>
    <row r="31" spans="1:20" x14ac:dyDescent="0.25">
      <c r="A31" s="1063"/>
      <c r="B31" s="1049" t="s">
        <v>187</v>
      </c>
      <c r="C31" s="285" t="s">
        <v>150</v>
      </c>
      <c r="D31" s="131" t="s">
        <v>383</v>
      </c>
      <c r="E31" s="285"/>
      <c r="F31" s="285"/>
      <c r="G31" s="341"/>
      <c r="H31" s="133"/>
      <c r="I31" s="586"/>
      <c r="J31" s="147"/>
      <c r="K31" s="136">
        <v>30</v>
      </c>
      <c r="L31" s="136">
        <f t="shared" si="4"/>
        <v>0</v>
      </c>
      <c r="M31" s="344">
        <f t="shared" si="5"/>
        <v>0</v>
      </c>
      <c r="N31" s="586"/>
      <c r="O31" s="366"/>
      <c r="P31" s="136">
        <v>5</v>
      </c>
      <c r="Q31" s="365">
        <f t="shared" si="6"/>
        <v>0</v>
      </c>
      <c r="R31" s="344">
        <f t="shared" si="7"/>
        <v>0</v>
      </c>
      <c r="S31" s="387" t="e" cm="1">
        <f t="array" ref="S31">_xlfn.IFS(E31="Air",R31,E31="Sea",M31,E31="Air+Sea",M31+R31)</f>
        <v>#N/A</v>
      </c>
      <c r="T31" s="116"/>
    </row>
    <row r="32" spans="1:20" x14ac:dyDescent="0.25">
      <c r="A32" s="1063"/>
      <c r="B32" s="1049"/>
      <c r="C32" s="285" t="s">
        <v>150</v>
      </c>
      <c r="D32" s="285" t="s">
        <v>188</v>
      </c>
      <c r="E32" s="285"/>
      <c r="F32" s="285"/>
      <c r="G32" s="341"/>
      <c r="H32" s="133"/>
      <c r="I32" s="586"/>
      <c r="J32" s="147"/>
      <c r="K32" s="136">
        <v>30</v>
      </c>
      <c r="L32" s="136">
        <f t="shared" si="4"/>
        <v>0</v>
      </c>
      <c r="M32" s="344">
        <f t="shared" si="5"/>
        <v>0</v>
      </c>
      <c r="N32" s="586"/>
      <c r="O32" s="366"/>
      <c r="P32" s="136">
        <v>5</v>
      </c>
      <c r="Q32" s="365">
        <f t="shared" si="6"/>
        <v>0</v>
      </c>
      <c r="R32" s="344">
        <f t="shared" si="7"/>
        <v>0</v>
      </c>
      <c r="S32" s="387" t="e" cm="1">
        <f t="array" ref="S32">_xlfn.IFS(E32="Air",R32,E32="Sea",M32,E32="Air+Sea",M32+R32)</f>
        <v>#N/A</v>
      </c>
      <c r="T32" s="116"/>
    </row>
    <row r="33" spans="1:20" x14ac:dyDescent="0.25">
      <c r="A33" s="1063"/>
      <c r="B33" s="423" t="s">
        <v>191</v>
      </c>
      <c r="C33" s="285" t="s">
        <v>180</v>
      </c>
      <c r="D33" s="285" t="s">
        <v>192</v>
      </c>
      <c r="E33" s="285"/>
      <c r="F33" s="285"/>
      <c r="G33" s="341"/>
      <c r="H33" s="133"/>
      <c r="I33" s="423"/>
      <c r="J33" s="147"/>
      <c r="K33" s="136">
        <v>30</v>
      </c>
      <c r="L33" s="136">
        <f t="shared" si="4"/>
        <v>0</v>
      </c>
      <c r="M33" s="344">
        <f t="shared" si="5"/>
        <v>0</v>
      </c>
      <c r="N33" s="586"/>
      <c r="O33" s="366"/>
      <c r="P33" s="136">
        <v>5</v>
      </c>
      <c r="Q33" s="365">
        <f t="shared" si="6"/>
        <v>0</v>
      </c>
      <c r="R33" s="344">
        <f t="shared" si="7"/>
        <v>0</v>
      </c>
      <c r="S33" s="387" t="e" cm="1">
        <f t="array" ref="S33">_xlfn.IFS(E33="Air",R33,E33="Sea",M33,E33="Air+Sea",M33+R33)</f>
        <v>#N/A</v>
      </c>
      <c r="T33" s="116"/>
    </row>
    <row r="34" spans="1:20" x14ac:dyDescent="0.25">
      <c r="A34" s="1063"/>
      <c r="B34" s="460" t="s">
        <v>384</v>
      </c>
      <c r="C34" s="131" t="s">
        <v>385</v>
      </c>
      <c r="D34" s="131" t="s">
        <v>381</v>
      </c>
      <c r="E34" s="131"/>
      <c r="F34" s="131"/>
      <c r="G34" s="132"/>
      <c r="H34" s="133"/>
      <c r="I34" s="460"/>
      <c r="J34" s="147"/>
      <c r="K34" s="136">
        <v>30</v>
      </c>
      <c r="L34" s="136">
        <f t="shared" si="4"/>
        <v>0</v>
      </c>
      <c r="M34" s="137">
        <f t="shared" si="5"/>
        <v>0</v>
      </c>
      <c r="N34" s="586"/>
      <c r="O34" s="366"/>
      <c r="P34" s="136">
        <v>5</v>
      </c>
      <c r="Q34" s="365">
        <f t="shared" si="6"/>
        <v>0</v>
      </c>
      <c r="R34" s="344">
        <f t="shared" si="7"/>
        <v>0</v>
      </c>
      <c r="S34" s="387" t="e" cm="1">
        <f t="array" ref="S34">_xlfn.IFS(E34="Air",R34,E34="Sea",M34,E34="Air+Sea",M34+R34)</f>
        <v>#N/A</v>
      </c>
      <c r="T34" s="116"/>
    </row>
    <row r="35" spans="1:20" x14ac:dyDescent="0.25">
      <c r="A35" s="1063"/>
      <c r="B35" s="1051" t="s">
        <v>386</v>
      </c>
      <c r="C35" s="150" t="s">
        <v>382</v>
      </c>
      <c r="D35" s="150" t="s">
        <v>387</v>
      </c>
      <c r="E35" s="150" t="s">
        <v>11</v>
      </c>
      <c r="F35" s="150">
        <v>30</v>
      </c>
      <c r="G35" s="145">
        <v>900</v>
      </c>
      <c r="H35" s="232"/>
      <c r="I35" s="394"/>
      <c r="J35" s="331">
        <v>10</v>
      </c>
      <c r="K35" s="124">
        <v>30</v>
      </c>
      <c r="L35" s="124">
        <f t="shared" si="4"/>
        <v>9000</v>
      </c>
      <c r="M35" s="125">
        <f t="shared" si="5"/>
        <v>300</v>
      </c>
      <c r="N35" s="586"/>
      <c r="O35" s="366"/>
      <c r="P35" s="136">
        <v>5</v>
      </c>
      <c r="Q35" s="365">
        <f t="shared" si="6"/>
        <v>0</v>
      </c>
      <c r="R35" s="344">
        <f t="shared" si="7"/>
        <v>0</v>
      </c>
      <c r="S35" s="386" cm="1">
        <f t="array" ref="S35">_xlfn.IFS(E35="Air",R35,E35="Sea",M35,E35="Air+Sea",M35+R35)</f>
        <v>300</v>
      </c>
      <c r="T35" s="116"/>
    </row>
    <row r="36" spans="1:20" x14ac:dyDescent="0.25">
      <c r="A36" s="1063"/>
      <c r="B36" s="1051"/>
      <c r="C36" s="150" t="s">
        <v>382</v>
      </c>
      <c r="D36" s="144" t="s">
        <v>202</v>
      </c>
      <c r="E36" s="150" t="s">
        <v>11</v>
      </c>
      <c r="F36" s="150">
        <v>100</v>
      </c>
      <c r="G36" s="145">
        <v>490</v>
      </c>
      <c r="H36" s="232"/>
      <c r="I36" s="394"/>
      <c r="J36" s="331">
        <v>10</v>
      </c>
      <c r="K36" s="124">
        <v>30</v>
      </c>
      <c r="L36" s="124">
        <f t="shared" si="4"/>
        <v>4900</v>
      </c>
      <c r="M36" s="125">
        <f t="shared" si="5"/>
        <v>163.33333333333334</v>
      </c>
      <c r="N36" s="586"/>
      <c r="O36" s="366"/>
      <c r="P36" s="136">
        <v>5</v>
      </c>
      <c r="Q36" s="365">
        <f t="shared" si="6"/>
        <v>0</v>
      </c>
      <c r="R36" s="344">
        <f t="shared" si="7"/>
        <v>0</v>
      </c>
      <c r="S36" s="386" cm="1">
        <f t="array" ref="S36">_xlfn.IFS(E36="Air",R36,E36="Sea",M36,E36="Air+Sea",M36+R36)</f>
        <v>163.33333333333334</v>
      </c>
      <c r="T36" s="116"/>
    </row>
    <row r="37" spans="1:20" ht="25.5" customHeight="1" x14ac:dyDescent="0.25">
      <c r="A37" s="1063"/>
      <c r="B37" s="1051" t="s">
        <v>205</v>
      </c>
      <c r="C37" s="285" t="s">
        <v>388</v>
      </c>
      <c r="D37" s="131" t="s">
        <v>387</v>
      </c>
      <c r="E37" s="285"/>
      <c r="F37" s="131"/>
      <c r="G37" s="132"/>
      <c r="H37" s="133"/>
      <c r="I37" s="586"/>
      <c r="J37" s="147"/>
      <c r="K37" s="136">
        <v>30</v>
      </c>
      <c r="L37" s="136">
        <f t="shared" si="4"/>
        <v>0</v>
      </c>
      <c r="M37" s="344">
        <f t="shared" si="5"/>
        <v>0</v>
      </c>
      <c r="N37" s="586"/>
      <c r="O37" s="366"/>
      <c r="P37" s="136">
        <v>5</v>
      </c>
      <c r="Q37" s="365">
        <f t="shared" si="6"/>
        <v>0</v>
      </c>
      <c r="R37" s="344">
        <f t="shared" si="7"/>
        <v>0</v>
      </c>
      <c r="S37" s="387" t="e" cm="1">
        <f t="array" ref="S37">_xlfn.IFS(E37="Air",R37,E37="Sea",M37,E37="Air+Sea",M37+R37)</f>
        <v>#N/A</v>
      </c>
      <c r="T37" s="116"/>
    </row>
    <row r="38" spans="1:20" x14ac:dyDescent="0.25">
      <c r="A38" s="1063"/>
      <c r="B38" s="1051"/>
      <c r="C38" s="150" t="s">
        <v>388</v>
      </c>
      <c r="D38" s="127" t="s">
        <v>208</v>
      </c>
      <c r="E38" s="150" t="s">
        <v>11</v>
      </c>
      <c r="F38" s="120">
        <v>340</v>
      </c>
      <c r="G38" s="121">
        <v>25</v>
      </c>
      <c r="H38" s="232"/>
      <c r="I38" s="394">
        <v>0.15</v>
      </c>
      <c r="J38" s="331">
        <v>2</v>
      </c>
      <c r="K38" s="124">
        <v>30</v>
      </c>
      <c r="L38" s="124">
        <f t="shared" si="4"/>
        <v>50</v>
      </c>
      <c r="M38" s="125">
        <f t="shared" si="5"/>
        <v>0.25</v>
      </c>
      <c r="N38" s="586"/>
      <c r="O38" s="366"/>
      <c r="P38" s="136">
        <v>5</v>
      </c>
      <c r="Q38" s="365">
        <f t="shared" si="6"/>
        <v>0</v>
      </c>
      <c r="R38" s="344">
        <f t="shared" si="7"/>
        <v>0</v>
      </c>
      <c r="S38" s="386" cm="1">
        <f t="array" ref="S38">_xlfn.IFS(E38="Air",R38,E38="Sea",M38,E38="Air+Sea",M38+R38)</f>
        <v>0.25</v>
      </c>
      <c r="T38" s="116"/>
    </row>
    <row r="39" spans="1:20" x14ac:dyDescent="0.25">
      <c r="A39" s="1063"/>
      <c r="B39" s="460" t="s">
        <v>376</v>
      </c>
      <c r="C39" s="131"/>
      <c r="D39" s="131"/>
      <c r="E39" s="131"/>
      <c r="F39" s="131"/>
      <c r="G39" s="132"/>
      <c r="H39" s="133"/>
      <c r="I39" s="460"/>
      <c r="J39" s="147"/>
      <c r="K39" s="136">
        <v>30</v>
      </c>
      <c r="L39" s="136">
        <f t="shared" si="4"/>
        <v>0</v>
      </c>
      <c r="M39" s="137">
        <f t="shared" si="5"/>
        <v>0</v>
      </c>
      <c r="N39" s="586"/>
      <c r="O39" s="366"/>
      <c r="P39" s="136">
        <v>5</v>
      </c>
      <c r="Q39" s="365">
        <f t="shared" si="6"/>
        <v>0</v>
      </c>
      <c r="R39" s="344">
        <f t="shared" si="7"/>
        <v>0</v>
      </c>
      <c r="S39" s="387" t="e" cm="1">
        <f t="array" ref="S39">_xlfn.IFS(E39="Air",R39,E39="Sea",M39,E39="Air+Sea",M39+R39)</f>
        <v>#N/A</v>
      </c>
      <c r="T39" s="116"/>
    </row>
    <row r="40" spans="1:20" x14ac:dyDescent="0.25">
      <c r="A40" s="1063"/>
      <c r="B40" s="1051" t="s">
        <v>213</v>
      </c>
      <c r="C40" s="285" t="s">
        <v>180</v>
      </c>
      <c r="D40" s="285" t="s">
        <v>389</v>
      </c>
      <c r="E40" s="285"/>
      <c r="F40" s="285"/>
      <c r="G40" s="341"/>
      <c r="H40" s="133"/>
      <c r="I40" s="586"/>
      <c r="J40" s="147"/>
      <c r="K40" s="136">
        <v>30</v>
      </c>
      <c r="L40" s="136">
        <f t="shared" si="4"/>
        <v>0</v>
      </c>
      <c r="M40" s="344">
        <f t="shared" si="5"/>
        <v>0</v>
      </c>
      <c r="N40" s="586"/>
      <c r="O40" s="366"/>
      <c r="P40" s="136">
        <v>5</v>
      </c>
      <c r="Q40" s="365">
        <f t="shared" si="6"/>
        <v>0</v>
      </c>
      <c r="R40" s="344">
        <f t="shared" si="7"/>
        <v>0</v>
      </c>
      <c r="S40" s="387" t="e" cm="1">
        <f t="array" ref="S40">_xlfn.IFS(E40="Air",R40,E40="Sea",M40,E40="Air+Sea",M40+R40)</f>
        <v>#N/A</v>
      </c>
      <c r="T40" s="116"/>
    </row>
    <row r="41" spans="1:20" x14ac:dyDescent="0.25">
      <c r="A41" s="1063"/>
      <c r="B41" s="1051"/>
      <c r="C41" s="150" t="s">
        <v>180</v>
      </c>
      <c r="D41" s="144" t="s">
        <v>214</v>
      </c>
      <c r="E41" s="150" t="s">
        <v>11</v>
      </c>
      <c r="F41" s="150">
        <v>375</v>
      </c>
      <c r="G41" s="145">
        <v>420</v>
      </c>
      <c r="H41" s="232"/>
      <c r="I41" s="394">
        <v>0.8</v>
      </c>
      <c r="J41" s="331">
        <v>7</v>
      </c>
      <c r="K41" s="124">
        <v>30</v>
      </c>
      <c r="L41" s="124">
        <f t="shared" si="4"/>
        <v>2940</v>
      </c>
      <c r="M41" s="125">
        <f t="shared" si="5"/>
        <v>78.400000000000006</v>
      </c>
      <c r="N41" s="586"/>
      <c r="O41" s="366"/>
      <c r="P41" s="136">
        <v>5</v>
      </c>
      <c r="Q41" s="365">
        <f t="shared" si="6"/>
        <v>0</v>
      </c>
      <c r="R41" s="344">
        <f t="shared" si="7"/>
        <v>0</v>
      </c>
      <c r="S41" s="386" cm="1">
        <f t="array" ref="S41">_xlfn.IFS(E41="Air",R41,E41="Sea",M41,E41="Air+Sea",M41+R41)</f>
        <v>78.400000000000006</v>
      </c>
      <c r="T41" s="116"/>
    </row>
    <row r="42" spans="1:20" ht="38.25" customHeight="1" x14ac:dyDescent="0.25">
      <c r="A42" s="1063" t="s">
        <v>390</v>
      </c>
      <c r="B42" s="459" t="s">
        <v>221</v>
      </c>
      <c r="C42" s="120" t="s">
        <v>222</v>
      </c>
      <c r="D42" s="127" t="s">
        <v>221</v>
      </c>
      <c r="E42" s="150" t="s">
        <v>10</v>
      </c>
      <c r="F42" s="120">
        <v>120</v>
      </c>
      <c r="G42" s="121">
        <v>120</v>
      </c>
      <c r="H42" s="232"/>
      <c r="I42" s="460"/>
      <c r="J42" s="147"/>
      <c r="K42" s="136">
        <v>30</v>
      </c>
      <c r="L42" s="136">
        <f t="shared" si="4"/>
        <v>0</v>
      </c>
      <c r="M42" s="344">
        <f t="shared" si="5"/>
        <v>0</v>
      </c>
      <c r="N42" s="394"/>
      <c r="O42" s="369">
        <v>2</v>
      </c>
      <c r="P42" s="124">
        <v>5</v>
      </c>
      <c r="Q42" s="675">
        <f t="shared" si="6"/>
        <v>240</v>
      </c>
      <c r="R42" s="125">
        <f t="shared" si="7"/>
        <v>48</v>
      </c>
      <c r="S42" s="386" cm="1">
        <f t="array" ref="S42">_xlfn.IFS(E42="Air",R42,E42="Sea",M42,E42="Air+Sea",M42+R42)</f>
        <v>48</v>
      </c>
      <c r="T42" s="116"/>
    </row>
    <row r="43" spans="1:20" x14ac:dyDescent="0.25">
      <c r="A43" s="1063"/>
      <c r="B43" s="421" t="s">
        <v>391</v>
      </c>
      <c r="C43" s="150" t="s">
        <v>180</v>
      </c>
      <c r="D43" s="144" t="s">
        <v>226</v>
      </c>
      <c r="E43" s="283" t="s">
        <v>486</v>
      </c>
      <c r="F43" s="150">
        <v>120</v>
      </c>
      <c r="G43" s="145">
        <v>65</v>
      </c>
      <c r="H43" s="232"/>
      <c r="I43" s="421"/>
      <c r="J43" s="331">
        <v>7</v>
      </c>
      <c r="K43" s="124">
        <v>30</v>
      </c>
      <c r="L43" s="124">
        <f t="shared" si="4"/>
        <v>455</v>
      </c>
      <c r="M43" s="125">
        <f t="shared" si="5"/>
        <v>15.166666666666666</v>
      </c>
      <c r="N43" s="394"/>
      <c r="O43" s="369">
        <v>2</v>
      </c>
      <c r="P43" s="124">
        <v>5</v>
      </c>
      <c r="Q43" s="675">
        <f t="shared" si="6"/>
        <v>130</v>
      </c>
      <c r="R43" s="125">
        <f t="shared" si="7"/>
        <v>26</v>
      </c>
      <c r="S43" s="386" cm="1">
        <f t="array" ref="S43">_xlfn.IFS(E43="Air",R43,E43="Sea",M43,E43="Air+Sea",M43+R43)</f>
        <v>41.166666666666664</v>
      </c>
      <c r="T43" s="116"/>
    </row>
    <row r="44" spans="1:20" x14ac:dyDescent="0.25">
      <c r="A44" s="1063"/>
      <c r="B44" s="459" t="s">
        <v>229</v>
      </c>
      <c r="C44" s="120" t="s">
        <v>180</v>
      </c>
      <c r="D44" s="127" t="s">
        <v>229</v>
      </c>
      <c r="E44" s="150" t="s">
        <v>11</v>
      </c>
      <c r="F44" s="120">
        <v>185</v>
      </c>
      <c r="G44" s="121">
        <v>30</v>
      </c>
      <c r="H44" s="232"/>
      <c r="I44" s="459"/>
      <c r="J44" s="331">
        <v>6</v>
      </c>
      <c r="K44" s="124">
        <v>30</v>
      </c>
      <c r="L44" s="124">
        <f t="shared" si="4"/>
        <v>180</v>
      </c>
      <c r="M44" s="125">
        <f t="shared" si="5"/>
        <v>6</v>
      </c>
      <c r="N44" s="586"/>
      <c r="O44" s="366"/>
      <c r="P44" s="136">
        <v>5</v>
      </c>
      <c r="Q44" s="365">
        <f t="shared" si="6"/>
        <v>0</v>
      </c>
      <c r="R44" s="344">
        <f t="shared" si="7"/>
        <v>0</v>
      </c>
      <c r="S44" s="386" cm="1">
        <f t="array" ref="S44">_xlfn.IFS(E44="Air",R44,E44="Sea",M44,E44="Air+Sea",M44+R44)</f>
        <v>6</v>
      </c>
      <c r="T44" s="116"/>
    </row>
    <row r="45" spans="1:20" x14ac:dyDescent="0.25">
      <c r="A45" s="1063"/>
      <c r="B45" s="459" t="s">
        <v>237</v>
      </c>
      <c r="C45" s="120" t="s">
        <v>238</v>
      </c>
      <c r="D45" s="127" t="s">
        <v>237</v>
      </c>
      <c r="E45" s="283" t="s">
        <v>486</v>
      </c>
      <c r="F45" s="120">
        <v>1470</v>
      </c>
      <c r="G45" s="121">
        <v>30</v>
      </c>
      <c r="H45" s="232"/>
      <c r="I45" s="459"/>
      <c r="J45" s="331">
        <v>7</v>
      </c>
      <c r="K45" s="124">
        <v>30</v>
      </c>
      <c r="L45" s="124">
        <f t="shared" si="4"/>
        <v>210</v>
      </c>
      <c r="M45" s="125">
        <f t="shared" si="5"/>
        <v>7</v>
      </c>
      <c r="N45" s="394">
        <v>0.9</v>
      </c>
      <c r="O45" s="369">
        <v>2</v>
      </c>
      <c r="P45" s="124">
        <v>5</v>
      </c>
      <c r="Q45" s="675">
        <f t="shared" si="6"/>
        <v>60</v>
      </c>
      <c r="R45" s="125">
        <f t="shared" si="7"/>
        <v>10.8</v>
      </c>
      <c r="S45" s="386" cm="1">
        <f t="array" ref="S45">_xlfn.IFS(E45="Air",R45,E45="Sea",M45,E45="Air+Sea",M45+R45)</f>
        <v>17.8</v>
      </c>
      <c r="T45" s="116"/>
    </row>
    <row r="46" spans="1:20" x14ac:dyDescent="0.25">
      <c r="A46" s="1063"/>
      <c r="B46" s="530" t="s">
        <v>750</v>
      </c>
      <c r="C46" s="282" t="s">
        <v>180</v>
      </c>
      <c r="D46" s="282" t="s">
        <v>239</v>
      </c>
      <c r="E46" s="283" t="s">
        <v>486</v>
      </c>
      <c r="F46" s="282">
        <v>3</v>
      </c>
      <c r="G46" s="402">
        <v>3</v>
      </c>
      <c r="H46" s="411"/>
      <c r="I46" s="512">
        <v>0.4</v>
      </c>
      <c r="J46" s="332">
        <v>7</v>
      </c>
      <c r="K46" s="345">
        <v>30</v>
      </c>
      <c r="L46" s="345">
        <f t="shared" si="4"/>
        <v>21</v>
      </c>
      <c r="M46" s="347">
        <f t="shared" si="5"/>
        <v>0.27999999999999997</v>
      </c>
      <c r="N46" s="612"/>
      <c r="O46" s="408">
        <v>2</v>
      </c>
      <c r="P46" s="345">
        <v>5</v>
      </c>
      <c r="Q46" s="371">
        <f t="shared" si="6"/>
        <v>6</v>
      </c>
      <c r="R46" s="347">
        <f t="shared" si="7"/>
        <v>1.2</v>
      </c>
      <c r="S46" s="409" cm="1">
        <f t="array" ref="S46">_xlfn.IFS(E46="Air",R46,E46="Sea",M46,E46="Air+Sea",M46+R46)</f>
        <v>1.48</v>
      </c>
      <c r="T46" s="116"/>
    </row>
    <row r="47" spans="1:20" x14ac:dyDescent="0.25">
      <c r="A47" s="1063"/>
      <c r="B47" s="530"/>
      <c r="C47" s="282" t="s">
        <v>150</v>
      </c>
      <c r="D47" s="282" t="s">
        <v>751</v>
      </c>
      <c r="E47" s="283" t="s">
        <v>486</v>
      </c>
      <c r="F47" s="282">
        <v>30</v>
      </c>
      <c r="G47" s="402">
        <v>10</v>
      </c>
      <c r="H47" s="411"/>
      <c r="I47" s="512">
        <v>0.4</v>
      </c>
      <c r="J47" s="332"/>
      <c r="K47" s="345">
        <v>30</v>
      </c>
      <c r="L47" s="345">
        <f t="shared" si="4"/>
        <v>10</v>
      </c>
      <c r="M47" s="347">
        <f t="shared" si="5"/>
        <v>4</v>
      </c>
      <c r="N47" s="612"/>
      <c r="O47" s="408"/>
      <c r="P47" s="345">
        <v>5</v>
      </c>
      <c r="Q47" s="371">
        <f t="shared" si="6"/>
        <v>10</v>
      </c>
      <c r="R47" s="347">
        <f t="shared" si="7"/>
        <v>10</v>
      </c>
      <c r="S47" s="409" cm="1">
        <f t="array" ref="S47">_xlfn.IFS(E47="Air",R47,E47="Sea",M47,E47="Air+Sea",M47+R47)</f>
        <v>14</v>
      </c>
      <c r="T47" s="116"/>
    </row>
    <row r="48" spans="1:20" x14ac:dyDescent="0.25">
      <c r="A48" s="1063"/>
      <c r="B48" s="530"/>
      <c r="C48" s="282" t="s">
        <v>150</v>
      </c>
      <c r="D48" s="282" t="s">
        <v>752</v>
      </c>
      <c r="E48" s="283" t="s">
        <v>486</v>
      </c>
      <c r="F48" s="282">
        <v>30</v>
      </c>
      <c r="G48" s="402">
        <v>25</v>
      </c>
      <c r="H48" s="411"/>
      <c r="I48" s="512">
        <v>0.4</v>
      </c>
      <c r="J48" s="332"/>
      <c r="K48" s="345">
        <v>30</v>
      </c>
      <c r="L48" s="345">
        <f t="shared" si="4"/>
        <v>25</v>
      </c>
      <c r="M48" s="347">
        <f t="shared" si="5"/>
        <v>10</v>
      </c>
      <c r="N48" s="612"/>
      <c r="O48" s="408"/>
      <c r="P48" s="345">
        <v>5</v>
      </c>
      <c r="Q48" s="371">
        <f t="shared" si="6"/>
        <v>25</v>
      </c>
      <c r="R48" s="347">
        <f t="shared" si="7"/>
        <v>25</v>
      </c>
      <c r="S48" s="409" cm="1">
        <f t="array" ref="S48">_xlfn.IFS(E48="Air",R48,E48="Sea",M48,E48="Air+Sea",M48+R48)</f>
        <v>35</v>
      </c>
      <c r="T48" s="116"/>
    </row>
    <row r="49" spans="1:20" x14ac:dyDescent="0.25">
      <c r="A49" s="1063"/>
      <c r="B49" s="530"/>
      <c r="C49" s="282" t="s">
        <v>150</v>
      </c>
      <c r="D49" s="282" t="s">
        <v>753</v>
      </c>
      <c r="E49" s="283" t="s">
        <v>486</v>
      </c>
      <c r="F49" s="282">
        <v>7</v>
      </c>
      <c r="G49" s="402">
        <v>30</v>
      </c>
      <c r="H49" s="411"/>
      <c r="I49" s="512">
        <v>0.3</v>
      </c>
      <c r="J49" s="332"/>
      <c r="K49" s="345">
        <v>30</v>
      </c>
      <c r="L49" s="345">
        <f t="shared" si="4"/>
        <v>30</v>
      </c>
      <c r="M49" s="347">
        <f t="shared" si="5"/>
        <v>9</v>
      </c>
      <c r="N49" s="612"/>
      <c r="O49" s="408"/>
      <c r="P49" s="345">
        <v>5</v>
      </c>
      <c r="Q49" s="371">
        <f t="shared" si="6"/>
        <v>30</v>
      </c>
      <c r="R49" s="347">
        <f t="shared" si="7"/>
        <v>30</v>
      </c>
      <c r="S49" s="409" cm="1">
        <f t="array" ref="S49">_xlfn.IFS(E49="Air",R49,E49="Sea",M49,E49="Air+Sea",M49+R49)</f>
        <v>39</v>
      </c>
      <c r="T49" s="116"/>
    </row>
    <row r="50" spans="1:20" x14ac:dyDescent="0.25">
      <c r="A50" s="1063"/>
      <c r="B50" s="530"/>
      <c r="C50" s="282" t="s">
        <v>150</v>
      </c>
      <c r="D50" s="282" t="s">
        <v>754</v>
      </c>
      <c r="E50" s="283" t="s">
        <v>486</v>
      </c>
      <c r="F50" s="282">
        <v>20</v>
      </c>
      <c r="G50" s="402">
        <v>120</v>
      </c>
      <c r="H50" s="411"/>
      <c r="I50" s="512">
        <v>0.3</v>
      </c>
      <c r="J50" s="332"/>
      <c r="K50" s="345">
        <v>30</v>
      </c>
      <c r="L50" s="345">
        <f t="shared" si="4"/>
        <v>120</v>
      </c>
      <c r="M50" s="347">
        <f t="shared" si="5"/>
        <v>36</v>
      </c>
      <c r="N50" s="612"/>
      <c r="O50" s="408"/>
      <c r="P50" s="345">
        <v>5</v>
      </c>
      <c r="Q50" s="371">
        <f t="shared" si="6"/>
        <v>120</v>
      </c>
      <c r="R50" s="347">
        <f t="shared" si="7"/>
        <v>120</v>
      </c>
      <c r="S50" s="409" cm="1">
        <f t="array" ref="S50">_xlfn.IFS(E50="Air",R50,E50="Sea",M50,E50="Air+Sea",M50+R50)</f>
        <v>156</v>
      </c>
      <c r="T50" s="116"/>
    </row>
    <row r="51" spans="1:20" x14ac:dyDescent="0.25">
      <c r="A51" s="1063"/>
      <c r="B51" s="530"/>
      <c r="C51" s="282" t="s">
        <v>180</v>
      </c>
      <c r="D51" s="282" t="s">
        <v>755</v>
      </c>
      <c r="E51" s="283" t="s">
        <v>486</v>
      </c>
      <c r="F51" s="282">
        <v>30</v>
      </c>
      <c r="G51" s="402">
        <v>30</v>
      </c>
      <c r="H51" s="411"/>
      <c r="I51" s="512">
        <v>0.4</v>
      </c>
      <c r="J51" s="332">
        <v>7</v>
      </c>
      <c r="K51" s="345">
        <v>30</v>
      </c>
      <c r="L51" s="345">
        <f t="shared" si="4"/>
        <v>210</v>
      </c>
      <c r="M51" s="347">
        <f t="shared" si="5"/>
        <v>2.8000000000000003</v>
      </c>
      <c r="N51" s="612"/>
      <c r="O51" s="408">
        <v>2</v>
      </c>
      <c r="P51" s="345">
        <v>5</v>
      </c>
      <c r="Q51" s="371">
        <f t="shared" si="6"/>
        <v>60</v>
      </c>
      <c r="R51" s="347">
        <f t="shared" si="7"/>
        <v>12</v>
      </c>
      <c r="S51" s="409" cm="1">
        <f t="array" ref="S51">_xlfn.IFS(E51="Air",R51,E51="Sea",M51,E51="Air+Sea",M51+R51)</f>
        <v>14.8</v>
      </c>
      <c r="T51" s="116"/>
    </row>
    <row r="52" spans="1:20" x14ac:dyDescent="0.25">
      <c r="A52" s="1063"/>
      <c r="B52" s="530"/>
      <c r="C52" s="282" t="s">
        <v>180</v>
      </c>
      <c r="D52" s="282" t="s">
        <v>635</v>
      </c>
      <c r="E52" s="283" t="s">
        <v>486</v>
      </c>
      <c r="F52" s="282">
        <v>210</v>
      </c>
      <c r="G52" s="402">
        <v>200</v>
      </c>
      <c r="H52" s="411" t="s">
        <v>634</v>
      </c>
      <c r="I52" s="512">
        <v>0.1</v>
      </c>
      <c r="J52" s="332">
        <v>7</v>
      </c>
      <c r="K52" s="345">
        <v>30</v>
      </c>
      <c r="L52" s="345">
        <f t="shared" si="4"/>
        <v>1400</v>
      </c>
      <c r="M52" s="347">
        <f t="shared" si="5"/>
        <v>4.666666666666667</v>
      </c>
      <c r="N52" s="612"/>
      <c r="O52" s="408">
        <v>2</v>
      </c>
      <c r="P52" s="345">
        <v>5</v>
      </c>
      <c r="Q52" s="371">
        <f t="shared" si="6"/>
        <v>400</v>
      </c>
      <c r="R52" s="347">
        <f t="shared" si="7"/>
        <v>80</v>
      </c>
      <c r="S52" s="409" cm="1">
        <f t="array" ref="S52">_xlfn.IFS(E52="Air",R52,E52="Sea",M52,E52="Air+Sea",M52+R52)</f>
        <v>84.666666666666671</v>
      </c>
      <c r="T52" s="116"/>
    </row>
    <row r="53" spans="1:20" x14ac:dyDescent="0.25">
      <c r="A53" s="1063"/>
      <c r="B53" s="460" t="s">
        <v>394</v>
      </c>
      <c r="C53" s="131" t="s">
        <v>395</v>
      </c>
      <c r="D53" s="131" t="s">
        <v>381</v>
      </c>
      <c r="E53" s="131"/>
      <c r="F53" s="131"/>
      <c r="G53" s="132"/>
      <c r="H53" s="133"/>
      <c r="I53" s="460"/>
      <c r="J53" s="147"/>
      <c r="K53" s="136">
        <v>30</v>
      </c>
      <c r="L53" s="136">
        <f t="shared" si="4"/>
        <v>0</v>
      </c>
      <c r="M53" s="137">
        <f t="shared" si="5"/>
        <v>0</v>
      </c>
      <c r="N53" s="586"/>
      <c r="O53" s="366"/>
      <c r="P53" s="136">
        <v>5</v>
      </c>
      <c r="Q53" s="365">
        <f t="shared" si="6"/>
        <v>0</v>
      </c>
      <c r="R53" s="344">
        <f t="shared" si="7"/>
        <v>0</v>
      </c>
      <c r="S53" s="387" t="e" cm="1">
        <f t="array" ref="S53">_xlfn.IFS(E53="Air",R53,E53="Sea",M53,E53="Air+Sea",M53+R53)</f>
        <v>#N/A</v>
      </c>
      <c r="T53" s="116"/>
    </row>
    <row r="54" spans="1:20" x14ac:dyDescent="0.25">
      <c r="A54" s="1063"/>
      <c r="B54" s="460" t="s">
        <v>397</v>
      </c>
      <c r="C54" s="131" t="s">
        <v>150</v>
      </c>
      <c r="D54" s="131" t="s">
        <v>381</v>
      </c>
      <c r="E54" s="131"/>
      <c r="F54" s="131"/>
      <c r="G54" s="132"/>
      <c r="H54" s="133"/>
      <c r="I54" s="460"/>
      <c r="J54" s="147"/>
      <c r="K54" s="136">
        <v>30</v>
      </c>
      <c r="L54" s="136">
        <f t="shared" si="4"/>
        <v>0</v>
      </c>
      <c r="M54" s="137">
        <f t="shared" si="5"/>
        <v>0</v>
      </c>
      <c r="N54" s="586"/>
      <c r="O54" s="366"/>
      <c r="P54" s="136">
        <v>5</v>
      </c>
      <c r="Q54" s="365">
        <f t="shared" si="6"/>
        <v>0</v>
      </c>
      <c r="R54" s="344">
        <f t="shared" si="7"/>
        <v>0</v>
      </c>
      <c r="S54" s="387" t="e" cm="1">
        <f t="array" ref="S54">_xlfn.IFS(E54="Air",R54,E54="Sea",M54,E54="Air+Sea",M54+R54)</f>
        <v>#N/A</v>
      </c>
      <c r="T54" s="116"/>
    </row>
    <row r="55" spans="1:20" x14ac:dyDescent="0.25">
      <c r="A55" s="1063"/>
      <c r="B55" s="460" t="s">
        <v>398</v>
      </c>
      <c r="C55" s="131" t="s">
        <v>263</v>
      </c>
      <c r="D55" s="131"/>
      <c r="E55" s="131"/>
      <c r="F55" s="131"/>
      <c r="G55" s="132"/>
      <c r="H55" s="133"/>
      <c r="I55" s="460"/>
      <c r="J55" s="147"/>
      <c r="K55" s="136">
        <v>30</v>
      </c>
      <c r="L55" s="136">
        <f t="shared" si="4"/>
        <v>0</v>
      </c>
      <c r="M55" s="137">
        <f t="shared" si="5"/>
        <v>0</v>
      </c>
      <c r="N55" s="586"/>
      <c r="O55" s="366"/>
      <c r="P55" s="136">
        <v>5</v>
      </c>
      <c r="Q55" s="365">
        <f t="shared" si="6"/>
        <v>0</v>
      </c>
      <c r="R55" s="344">
        <f t="shared" si="7"/>
        <v>0</v>
      </c>
      <c r="S55" s="387" t="e" cm="1">
        <f t="array" ref="S55">_xlfn.IFS(E55="Air",R55,E55="Sea",M55,E55="Air+Sea",M55+R55)</f>
        <v>#N/A</v>
      </c>
      <c r="T55" s="116"/>
    </row>
    <row r="56" spans="1:20" x14ac:dyDescent="0.25">
      <c r="A56" s="1063"/>
      <c r="B56" s="460" t="s">
        <v>401</v>
      </c>
      <c r="C56" s="131" t="s">
        <v>402</v>
      </c>
      <c r="D56" s="131"/>
      <c r="E56" s="131"/>
      <c r="F56" s="131"/>
      <c r="G56" s="132"/>
      <c r="H56" s="133"/>
      <c r="I56" s="460"/>
      <c r="J56" s="147"/>
      <c r="K56" s="136">
        <v>30</v>
      </c>
      <c r="L56" s="136">
        <f t="shared" si="4"/>
        <v>0</v>
      </c>
      <c r="M56" s="137">
        <f t="shared" si="5"/>
        <v>0</v>
      </c>
      <c r="N56" s="586"/>
      <c r="O56" s="366"/>
      <c r="P56" s="136">
        <v>5</v>
      </c>
      <c r="Q56" s="365">
        <f t="shared" si="6"/>
        <v>0</v>
      </c>
      <c r="R56" s="344">
        <f t="shared" si="7"/>
        <v>0</v>
      </c>
      <c r="S56" s="387" t="e" cm="1">
        <f t="array" ref="S56">_xlfn.IFS(E56="Air",R56,E56="Sea",M56,E56="Air+Sea",M56+R56)</f>
        <v>#N/A</v>
      </c>
      <c r="T56" s="116"/>
    </row>
    <row r="57" spans="1:20" x14ac:dyDescent="0.25">
      <c r="A57" s="1063"/>
      <c r="B57" s="421" t="s">
        <v>271</v>
      </c>
      <c r="C57" s="150" t="s">
        <v>402</v>
      </c>
      <c r="D57" s="144" t="s">
        <v>271</v>
      </c>
      <c r="E57" s="283" t="s">
        <v>486</v>
      </c>
      <c r="F57" s="150">
        <v>550</v>
      </c>
      <c r="G57" s="145">
        <v>210</v>
      </c>
      <c r="H57" s="232"/>
      <c r="I57" s="459"/>
      <c r="J57" s="331">
        <v>7</v>
      </c>
      <c r="K57" s="124">
        <v>30</v>
      </c>
      <c r="L57" s="124">
        <f t="shared" si="4"/>
        <v>1470</v>
      </c>
      <c r="M57" s="125">
        <f t="shared" si="5"/>
        <v>49</v>
      </c>
      <c r="N57" s="394"/>
      <c r="O57" s="369">
        <v>2</v>
      </c>
      <c r="P57" s="124">
        <v>5</v>
      </c>
      <c r="Q57" s="675">
        <f t="shared" si="6"/>
        <v>420</v>
      </c>
      <c r="R57" s="125">
        <f t="shared" si="7"/>
        <v>84</v>
      </c>
      <c r="S57" s="386" cm="1">
        <f t="array" ref="S57">_xlfn.IFS(E57="Air",R57,E57="Sea",M57,E57="Air+Sea",M57+R57)</f>
        <v>133</v>
      </c>
      <c r="T57" s="116"/>
    </row>
    <row r="58" spans="1:20" x14ac:dyDescent="0.25">
      <c r="A58" s="1063"/>
      <c r="B58" s="460" t="s">
        <v>403</v>
      </c>
      <c r="C58" s="131" t="s">
        <v>150</v>
      </c>
      <c r="D58" s="131" t="s">
        <v>381</v>
      </c>
      <c r="E58" s="131"/>
      <c r="F58" s="131"/>
      <c r="G58" s="132"/>
      <c r="H58" s="133"/>
      <c r="I58" s="460"/>
      <c r="J58" s="147"/>
      <c r="K58" s="136">
        <v>30</v>
      </c>
      <c r="L58" s="136">
        <f t="shared" si="4"/>
        <v>0</v>
      </c>
      <c r="M58" s="137">
        <f t="shared" si="5"/>
        <v>0</v>
      </c>
      <c r="N58" s="586"/>
      <c r="O58" s="366"/>
      <c r="P58" s="136">
        <v>5</v>
      </c>
      <c r="Q58" s="365">
        <f t="shared" si="6"/>
        <v>0</v>
      </c>
      <c r="R58" s="344">
        <f t="shared" si="7"/>
        <v>0</v>
      </c>
      <c r="S58" s="387" t="e" cm="1">
        <f t="array" ref="S58">_xlfn.IFS(E58="Air",R58,E58="Sea",M58,E58="Air+Sea",M58+R58)</f>
        <v>#N/A</v>
      </c>
      <c r="T58" s="116"/>
    </row>
    <row r="59" spans="1:20" x14ac:dyDescent="0.25">
      <c r="A59" s="1063"/>
      <c r="B59" s="460" t="s">
        <v>376</v>
      </c>
      <c r="C59" s="131"/>
      <c r="D59" s="131" t="s">
        <v>381</v>
      </c>
      <c r="E59" s="131"/>
      <c r="F59" s="131"/>
      <c r="G59" s="132"/>
      <c r="H59" s="133"/>
      <c r="I59" s="460"/>
      <c r="J59" s="147"/>
      <c r="K59" s="136">
        <v>30</v>
      </c>
      <c r="L59" s="136">
        <f t="shared" si="4"/>
        <v>0</v>
      </c>
      <c r="M59" s="137">
        <f t="shared" si="5"/>
        <v>0</v>
      </c>
      <c r="N59" s="586"/>
      <c r="O59" s="366"/>
      <c r="P59" s="136">
        <v>5</v>
      </c>
      <c r="Q59" s="365">
        <f t="shared" si="6"/>
        <v>0</v>
      </c>
      <c r="R59" s="344">
        <f t="shared" si="7"/>
        <v>0</v>
      </c>
      <c r="S59" s="387" t="e" cm="1">
        <f t="array" ref="S59">_xlfn.IFS(E59="Air",R59,E59="Sea",M59,E59="Air+Sea",M59+R59)</f>
        <v>#N/A</v>
      </c>
      <c r="T59" s="116"/>
    </row>
    <row r="60" spans="1:20" ht="30" x14ac:dyDescent="0.25">
      <c r="A60" s="1063" t="s">
        <v>404</v>
      </c>
      <c r="B60" s="423" t="s">
        <v>286</v>
      </c>
      <c r="C60" s="285" t="s">
        <v>405</v>
      </c>
      <c r="D60" s="285" t="s">
        <v>288</v>
      </c>
      <c r="E60" s="285"/>
      <c r="F60" s="285"/>
      <c r="G60" s="341"/>
      <c r="H60" s="133"/>
      <c r="I60" s="460"/>
      <c r="J60" s="147"/>
      <c r="K60" s="136">
        <v>30</v>
      </c>
      <c r="L60" s="136">
        <f t="shared" si="4"/>
        <v>0</v>
      </c>
      <c r="M60" s="344">
        <f t="shared" si="5"/>
        <v>0</v>
      </c>
      <c r="N60" s="586"/>
      <c r="O60" s="366"/>
      <c r="P60" s="136">
        <v>5</v>
      </c>
      <c r="Q60" s="365">
        <f t="shared" si="6"/>
        <v>0</v>
      </c>
      <c r="R60" s="344">
        <f t="shared" si="7"/>
        <v>0</v>
      </c>
      <c r="S60" s="387" t="e" cm="1">
        <f t="array" ref="S60">_xlfn.IFS(E60="Air",R60,E60="Sea",M60,E60="Air+Sea",M60+R60)</f>
        <v>#N/A</v>
      </c>
      <c r="T60" s="116"/>
    </row>
    <row r="61" spans="1:20" x14ac:dyDescent="0.25">
      <c r="A61" s="1063"/>
      <c r="B61" s="1051" t="s">
        <v>406</v>
      </c>
      <c r="C61" s="150" t="s">
        <v>180</v>
      </c>
      <c r="D61" s="150" t="s">
        <v>407</v>
      </c>
      <c r="E61" s="150" t="s">
        <v>11</v>
      </c>
      <c r="F61" s="150">
        <v>20</v>
      </c>
      <c r="G61" s="145">
        <v>60</v>
      </c>
      <c r="H61" s="232"/>
      <c r="I61" s="394">
        <v>0.3</v>
      </c>
      <c r="J61" s="331">
        <v>2</v>
      </c>
      <c r="K61" s="124">
        <v>30</v>
      </c>
      <c r="L61" s="124">
        <f t="shared" si="4"/>
        <v>120</v>
      </c>
      <c r="M61" s="125">
        <f t="shared" si="5"/>
        <v>1.2</v>
      </c>
      <c r="N61" s="586"/>
      <c r="O61" s="366"/>
      <c r="P61" s="136">
        <v>5</v>
      </c>
      <c r="Q61" s="365">
        <f t="shared" si="6"/>
        <v>0</v>
      </c>
      <c r="R61" s="344">
        <f t="shared" si="7"/>
        <v>0</v>
      </c>
      <c r="S61" s="386" cm="1">
        <f t="array" ref="S61">_xlfn.IFS(E61="Air",R61,E61="Sea",M61,E61="Air+Sea",M61+R61)</f>
        <v>1.2</v>
      </c>
      <c r="T61" s="116"/>
    </row>
    <row r="62" spans="1:20" x14ac:dyDescent="0.25">
      <c r="A62" s="1063"/>
      <c r="B62" s="1051"/>
      <c r="C62" s="150" t="s">
        <v>180</v>
      </c>
      <c r="D62" s="144" t="s">
        <v>303</v>
      </c>
      <c r="E62" s="150" t="s">
        <v>11</v>
      </c>
      <c r="F62" s="150">
        <v>140</v>
      </c>
      <c r="G62" s="145">
        <v>60</v>
      </c>
      <c r="H62" s="232"/>
      <c r="I62" s="394"/>
      <c r="J62" s="331">
        <v>2</v>
      </c>
      <c r="K62" s="124">
        <v>30</v>
      </c>
      <c r="L62" s="124">
        <f t="shared" si="4"/>
        <v>120</v>
      </c>
      <c r="M62" s="125">
        <f t="shared" si="5"/>
        <v>4</v>
      </c>
      <c r="N62" s="586"/>
      <c r="O62" s="366"/>
      <c r="P62" s="136">
        <v>5</v>
      </c>
      <c r="Q62" s="365">
        <f t="shared" si="6"/>
        <v>0</v>
      </c>
      <c r="R62" s="344">
        <f t="shared" si="7"/>
        <v>0</v>
      </c>
      <c r="S62" s="386" cm="1">
        <f t="array" ref="S62">_xlfn.IFS(E62="Air",R62,E62="Sea",M62,E62="Air+Sea",M62+R62)</f>
        <v>4</v>
      </c>
      <c r="T62" s="116"/>
    </row>
    <row r="63" spans="1:20" ht="14.25" customHeight="1" x14ac:dyDescent="0.25">
      <c r="A63" s="1063"/>
      <c r="B63" s="460" t="s">
        <v>376</v>
      </c>
      <c r="C63" s="131"/>
      <c r="D63" s="131"/>
      <c r="E63" s="131"/>
      <c r="F63" s="131"/>
      <c r="G63" s="132"/>
      <c r="H63" s="133"/>
      <c r="I63" s="460"/>
      <c r="J63" s="147"/>
      <c r="K63" s="136">
        <v>30</v>
      </c>
      <c r="L63" s="136">
        <f t="shared" si="4"/>
        <v>0</v>
      </c>
      <c r="M63" s="137">
        <f t="shared" si="5"/>
        <v>0</v>
      </c>
      <c r="N63" s="586"/>
      <c r="O63" s="366"/>
      <c r="P63" s="136">
        <v>5</v>
      </c>
      <c r="Q63" s="365">
        <f t="shared" si="6"/>
        <v>0</v>
      </c>
      <c r="R63" s="344">
        <f t="shared" si="7"/>
        <v>0</v>
      </c>
      <c r="S63" s="387" t="e" cm="1">
        <f t="array" ref="S63">_xlfn.IFS(E63="Air",R63,E63="Sea",M63,E63="Air+Sea",M63+R63)</f>
        <v>#N/A</v>
      </c>
      <c r="T63" s="116"/>
    </row>
    <row r="64" spans="1:20" ht="25.5" customHeight="1" x14ac:dyDescent="0.25">
      <c r="A64" s="1063" t="s">
        <v>408</v>
      </c>
      <c r="B64" s="423" t="s">
        <v>308</v>
      </c>
      <c r="C64" s="285" t="s">
        <v>308</v>
      </c>
      <c r="D64" s="285" t="s">
        <v>309</v>
      </c>
      <c r="E64" s="285"/>
      <c r="F64" s="285"/>
      <c r="G64" s="341"/>
      <c r="H64" s="133"/>
      <c r="I64" s="423"/>
      <c r="J64" s="147"/>
      <c r="K64" s="136">
        <v>30</v>
      </c>
      <c r="L64" s="136">
        <f t="shared" si="4"/>
        <v>0</v>
      </c>
      <c r="M64" s="344">
        <f t="shared" si="5"/>
        <v>0</v>
      </c>
      <c r="N64" s="586"/>
      <c r="O64" s="366"/>
      <c r="P64" s="136">
        <v>5</v>
      </c>
      <c r="Q64" s="365">
        <f t="shared" si="6"/>
        <v>0</v>
      </c>
      <c r="R64" s="344">
        <f t="shared" si="7"/>
        <v>0</v>
      </c>
      <c r="S64" s="387" t="e" cm="1">
        <f t="array" ref="S64">_xlfn.IFS(E64="Air",R64,E64="Sea",M64,E64="Air+Sea",M64+R64)</f>
        <v>#N/A</v>
      </c>
      <c r="T64" s="116"/>
    </row>
    <row r="65" spans="1:20" x14ac:dyDescent="0.25">
      <c r="A65" s="1063"/>
      <c r="B65" s="460" t="s">
        <v>376</v>
      </c>
      <c r="C65" s="131"/>
      <c r="D65" s="131"/>
      <c r="E65" s="131"/>
      <c r="F65" s="131"/>
      <c r="G65" s="132"/>
      <c r="H65" s="133"/>
      <c r="I65" s="460"/>
      <c r="J65" s="147"/>
      <c r="K65" s="136">
        <v>30</v>
      </c>
      <c r="L65" s="136">
        <f t="shared" si="4"/>
        <v>0</v>
      </c>
      <c r="M65" s="137">
        <f t="shared" si="5"/>
        <v>0</v>
      </c>
      <c r="N65" s="586"/>
      <c r="O65" s="366"/>
      <c r="P65" s="136">
        <v>5</v>
      </c>
      <c r="Q65" s="365">
        <f t="shared" si="6"/>
        <v>0</v>
      </c>
      <c r="R65" s="344">
        <f t="shared" si="7"/>
        <v>0</v>
      </c>
      <c r="S65" s="387" t="e" cm="1">
        <f t="array" ref="S65">_xlfn.IFS(E65="Air",R65,E65="Sea",M65,E65="Air+Sea",M65+R65)</f>
        <v>#N/A</v>
      </c>
      <c r="T65" s="116"/>
    </row>
    <row r="66" spans="1:20" x14ac:dyDescent="0.25">
      <c r="A66" s="1063"/>
      <c r="B66" s="531" t="s">
        <v>409</v>
      </c>
      <c r="C66" s="152" t="s">
        <v>314</v>
      </c>
      <c r="D66" s="144" t="s">
        <v>315</v>
      </c>
      <c r="E66" s="152" t="s">
        <v>11</v>
      </c>
      <c r="F66" s="152">
        <v>870</v>
      </c>
      <c r="G66" s="153">
        <v>900</v>
      </c>
      <c r="H66" s="154"/>
      <c r="I66" s="531"/>
      <c r="J66" s="156">
        <v>1</v>
      </c>
      <c r="K66" s="157">
        <v>30</v>
      </c>
      <c r="L66" s="157">
        <f t="shared" si="4"/>
        <v>900</v>
      </c>
      <c r="M66" s="158">
        <f t="shared" si="5"/>
        <v>30</v>
      </c>
      <c r="N66" s="586"/>
      <c r="O66" s="366"/>
      <c r="P66" s="136">
        <v>5</v>
      </c>
      <c r="Q66" s="365">
        <f t="shared" si="6"/>
        <v>0</v>
      </c>
      <c r="R66" s="344">
        <f t="shared" si="7"/>
        <v>0</v>
      </c>
      <c r="S66" s="504" cm="1">
        <f t="array" ref="S66">_xlfn.IFS(E66="Air",R66,E66="Sea",M66,E66="Air+Sea",M66+R66)</f>
        <v>30</v>
      </c>
      <c r="T66" s="116"/>
    </row>
    <row r="67" spans="1:20" x14ac:dyDescent="0.25">
      <c r="A67" s="1063"/>
      <c r="B67" s="531" t="s">
        <v>410</v>
      </c>
      <c r="C67" s="152" t="s">
        <v>399</v>
      </c>
      <c r="D67" s="144" t="s">
        <v>411</v>
      </c>
      <c r="E67" s="152" t="s">
        <v>11</v>
      </c>
      <c r="F67" s="152">
        <v>240</v>
      </c>
      <c r="G67" s="153">
        <v>120</v>
      </c>
      <c r="H67" s="154"/>
      <c r="I67" s="607"/>
      <c r="J67" s="156">
        <v>375</v>
      </c>
      <c r="K67" s="157">
        <v>30</v>
      </c>
      <c r="L67" s="157">
        <f t="shared" si="4"/>
        <v>45000</v>
      </c>
      <c r="M67" s="158">
        <f t="shared" si="5"/>
        <v>1500</v>
      </c>
      <c r="N67" s="874"/>
      <c r="O67" s="366"/>
      <c r="P67" s="136">
        <v>5</v>
      </c>
      <c r="Q67" s="365">
        <f t="shared" si="6"/>
        <v>0</v>
      </c>
      <c r="R67" s="344">
        <f t="shared" si="7"/>
        <v>0</v>
      </c>
      <c r="S67" s="504" cm="1">
        <f t="array" ref="S67">_xlfn.IFS(E67="Air",R67,E67="Sea",M67,E67="Air+Sea",M67+R67)</f>
        <v>1500</v>
      </c>
      <c r="T67" s="116"/>
    </row>
    <row r="68" spans="1:20" x14ac:dyDescent="0.25">
      <c r="A68" s="1063"/>
      <c r="B68" s="531" t="s">
        <v>412</v>
      </c>
      <c r="C68" s="152" t="s">
        <v>413</v>
      </c>
      <c r="D68" s="144" t="s">
        <v>414</v>
      </c>
      <c r="E68" s="152" t="s">
        <v>11</v>
      </c>
      <c r="F68" s="152">
        <v>240</v>
      </c>
      <c r="G68" s="153">
        <v>240</v>
      </c>
      <c r="H68" s="154"/>
      <c r="I68" s="531"/>
      <c r="J68" s="156">
        <v>25</v>
      </c>
      <c r="K68" s="157">
        <v>30</v>
      </c>
      <c r="L68" s="157">
        <f t="shared" si="4"/>
        <v>6000</v>
      </c>
      <c r="M68" s="158">
        <f t="shared" si="5"/>
        <v>200</v>
      </c>
      <c r="N68" s="586"/>
      <c r="O68" s="366"/>
      <c r="P68" s="136">
        <v>5</v>
      </c>
      <c r="Q68" s="365">
        <f t="shared" si="6"/>
        <v>0</v>
      </c>
      <c r="R68" s="344">
        <f t="shared" si="7"/>
        <v>0</v>
      </c>
      <c r="S68" s="504" cm="1">
        <f t="array" ref="S68">_xlfn.IFS(E68="Air",R68,E68="Sea",M68,E68="Air+Sea",M68+R68)</f>
        <v>200</v>
      </c>
      <c r="T68" s="116"/>
    </row>
    <row r="69" spans="1:20" x14ac:dyDescent="0.25">
      <c r="A69" s="1063"/>
      <c r="B69" s="460" t="s">
        <v>415</v>
      </c>
      <c r="C69" s="131" t="s">
        <v>399</v>
      </c>
      <c r="D69" s="131"/>
      <c r="E69" s="131"/>
      <c r="F69" s="131"/>
      <c r="G69" s="132"/>
      <c r="H69" s="133"/>
      <c r="I69" s="460"/>
      <c r="J69" s="147"/>
      <c r="K69" s="136">
        <v>30</v>
      </c>
      <c r="L69" s="136">
        <f t="shared" si="4"/>
        <v>0</v>
      </c>
      <c r="M69" s="137">
        <f t="shared" si="5"/>
        <v>0</v>
      </c>
      <c r="N69" s="586"/>
      <c r="O69" s="366"/>
      <c r="P69" s="136">
        <v>5</v>
      </c>
      <c r="Q69" s="365">
        <f t="shared" si="6"/>
        <v>0</v>
      </c>
      <c r="R69" s="344">
        <f t="shared" si="7"/>
        <v>0</v>
      </c>
      <c r="S69" s="387" t="e" cm="1">
        <f t="array" ref="S69">_xlfn.IFS(E69="Air",R69,E69="Sea",M69,E69="Air+Sea",M69+R69)</f>
        <v>#N/A</v>
      </c>
      <c r="T69" s="116"/>
    </row>
    <row r="70" spans="1:20" x14ac:dyDescent="0.25">
      <c r="A70" s="1063"/>
      <c r="B70" s="460" t="s">
        <v>416</v>
      </c>
      <c r="C70" s="131" t="s">
        <v>399</v>
      </c>
      <c r="D70" s="131"/>
      <c r="E70" s="131"/>
      <c r="F70" s="131"/>
      <c r="G70" s="132"/>
      <c r="H70" s="133"/>
      <c r="I70" s="460"/>
      <c r="J70" s="147"/>
      <c r="K70" s="136">
        <v>30</v>
      </c>
      <c r="L70" s="136">
        <f t="shared" si="4"/>
        <v>0</v>
      </c>
      <c r="M70" s="137">
        <f t="shared" si="5"/>
        <v>0</v>
      </c>
      <c r="N70" s="586"/>
      <c r="O70" s="366"/>
      <c r="P70" s="136">
        <v>5</v>
      </c>
      <c r="Q70" s="365">
        <f t="shared" si="6"/>
        <v>0</v>
      </c>
      <c r="R70" s="344">
        <f t="shared" si="7"/>
        <v>0</v>
      </c>
      <c r="S70" s="387" t="e" cm="1">
        <f t="array" ref="S70">_xlfn.IFS(E70="Air",R70,E70="Sea",M70,E70="Air+Sea",M70+R70)</f>
        <v>#N/A</v>
      </c>
      <c r="T70" s="116"/>
    </row>
    <row r="71" spans="1:20" x14ac:dyDescent="0.25">
      <c r="A71" s="1063"/>
      <c r="B71" s="460" t="s">
        <v>417</v>
      </c>
      <c r="C71" s="131" t="s">
        <v>399</v>
      </c>
      <c r="D71" s="131"/>
      <c r="E71" s="131"/>
      <c r="F71" s="131"/>
      <c r="G71" s="132"/>
      <c r="H71" s="133"/>
      <c r="I71" s="460"/>
      <c r="J71" s="147"/>
      <c r="K71" s="136">
        <v>30</v>
      </c>
      <c r="L71" s="136">
        <f t="shared" si="4"/>
        <v>0</v>
      </c>
      <c r="M71" s="137">
        <f t="shared" si="5"/>
        <v>0</v>
      </c>
      <c r="N71" s="586"/>
      <c r="O71" s="366"/>
      <c r="P71" s="136">
        <v>5</v>
      </c>
      <c r="Q71" s="365">
        <f t="shared" si="6"/>
        <v>0</v>
      </c>
      <c r="R71" s="344">
        <f t="shared" si="7"/>
        <v>0</v>
      </c>
      <c r="S71" s="387" t="e" cm="1">
        <f t="array" ref="S71">_xlfn.IFS(E71="Air",R71,E71="Sea",M71,E71="Air+Sea",M71+R71)</f>
        <v>#N/A</v>
      </c>
      <c r="T71" s="116"/>
    </row>
    <row r="72" spans="1:20" x14ac:dyDescent="0.25">
      <c r="A72" s="1063"/>
      <c r="B72" s="423" t="s">
        <v>334</v>
      </c>
      <c r="C72" s="285" t="s">
        <v>180</v>
      </c>
      <c r="D72" s="285" t="s">
        <v>335</v>
      </c>
      <c r="E72" s="285"/>
      <c r="F72" s="285"/>
      <c r="G72" s="341"/>
      <c r="H72" s="133"/>
      <c r="I72" s="423"/>
      <c r="J72" s="147"/>
      <c r="K72" s="136">
        <v>30</v>
      </c>
      <c r="L72" s="136">
        <f t="shared" si="4"/>
        <v>0</v>
      </c>
      <c r="M72" s="344">
        <f t="shared" si="5"/>
        <v>0</v>
      </c>
      <c r="N72" s="586"/>
      <c r="O72" s="366"/>
      <c r="P72" s="136">
        <v>5</v>
      </c>
      <c r="Q72" s="365">
        <f t="shared" si="6"/>
        <v>0</v>
      </c>
      <c r="R72" s="344">
        <f t="shared" si="7"/>
        <v>0</v>
      </c>
      <c r="S72" s="387" t="e" cm="1">
        <f t="array" ref="S72">_xlfn.IFS(E72="Air",R72,E72="Sea",M72,E72="Air+Sea",M72+R72)</f>
        <v>#N/A</v>
      </c>
      <c r="T72" s="116"/>
    </row>
    <row r="73" spans="1:20" x14ac:dyDescent="0.25">
      <c r="A73" s="1063"/>
      <c r="B73" s="460" t="s">
        <v>418</v>
      </c>
      <c r="C73" s="131" t="s">
        <v>419</v>
      </c>
      <c r="D73" s="131"/>
      <c r="E73" s="131"/>
      <c r="F73" s="131"/>
      <c r="G73" s="132"/>
      <c r="H73" s="133"/>
      <c r="I73" s="460"/>
      <c r="J73" s="147"/>
      <c r="K73" s="136">
        <v>30</v>
      </c>
      <c r="L73" s="136">
        <f t="shared" si="4"/>
        <v>0</v>
      </c>
      <c r="M73" s="137">
        <f t="shared" si="5"/>
        <v>0</v>
      </c>
      <c r="N73" s="586"/>
      <c r="O73" s="366"/>
      <c r="P73" s="136">
        <v>5</v>
      </c>
      <c r="Q73" s="365">
        <f t="shared" si="6"/>
        <v>0</v>
      </c>
      <c r="R73" s="344">
        <f t="shared" si="7"/>
        <v>0</v>
      </c>
      <c r="S73" s="387" t="e" cm="1">
        <f t="array" ref="S73">_xlfn.IFS(E73="Air",R73,E73="Sea",M73,E73="Air+Sea",M73+R73)</f>
        <v>#N/A</v>
      </c>
      <c r="T73" s="116"/>
    </row>
    <row r="74" spans="1:20" x14ac:dyDescent="0.25">
      <c r="A74" s="1063"/>
      <c r="B74" s="460" t="s">
        <v>420</v>
      </c>
      <c r="C74" s="131" t="s">
        <v>308</v>
      </c>
      <c r="D74" s="131"/>
      <c r="E74" s="131"/>
      <c r="F74" s="131"/>
      <c r="G74" s="132"/>
      <c r="H74" s="133"/>
      <c r="I74" s="460"/>
      <c r="J74" s="147"/>
      <c r="K74" s="136">
        <v>30</v>
      </c>
      <c r="L74" s="136">
        <f t="shared" si="4"/>
        <v>0</v>
      </c>
      <c r="M74" s="137">
        <f t="shared" si="5"/>
        <v>0</v>
      </c>
      <c r="N74" s="586"/>
      <c r="O74" s="366"/>
      <c r="P74" s="136">
        <v>5</v>
      </c>
      <c r="Q74" s="365">
        <f t="shared" si="6"/>
        <v>0</v>
      </c>
      <c r="R74" s="344">
        <f t="shared" si="7"/>
        <v>0</v>
      </c>
      <c r="S74" s="387" t="e" cm="1">
        <f t="array" ref="S74">_xlfn.IFS(E74="Air",R74,E74="Sea",M74,E74="Air+Sea",M74+R74)</f>
        <v>#N/A</v>
      </c>
      <c r="T74" s="116"/>
    </row>
    <row r="75" spans="1:20" x14ac:dyDescent="0.25">
      <c r="A75" s="1063"/>
      <c r="B75" s="460" t="s">
        <v>421</v>
      </c>
      <c r="C75" s="131" t="s">
        <v>402</v>
      </c>
      <c r="D75" s="131"/>
      <c r="E75" s="131"/>
      <c r="F75" s="131"/>
      <c r="G75" s="132"/>
      <c r="H75" s="133"/>
      <c r="I75" s="460"/>
      <c r="J75" s="147"/>
      <c r="K75" s="136">
        <v>30</v>
      </c>
      <c r="L75" s="136">
        <f t="shared" si="4"/>
        <v>0</v>
      </c>
      <c r="M75" s="137">
        <f t="shared" si="5"/>
        <v>0</v>
      </c>
      <c r="N75" s="586"/>
      <c r="O75" s="366"/>
      <c r="P75" s="136">
        <v>5</v>
      </c>
      <c r="Q75" s="365">
        <f t="shared" si="6"/>
        <v>0</v>
      </c>
      <c r="R75" s="344">
        <f t="shared" si="7"/>
        <v>0</v>
      </c>
      <c r="S75" s="387" t="e" cm="1">
        <f t="array" ref="S75">_xlfn.IFS(E75="Air",R75,E75="Sea",M75,E75="Air+Sea",M75+R75)</f>
        <v>#N/A</v>
      </c>
      <c r="T75" s="116"/>
    </row>
    <row r="76" spans="1:20" x14ac:dyDescent="0.25">
      <c r="A76" s="1063"/>
      <c r="B76" s="460" t="s">
        <v>422</v>
      </c>
      <c r="C76" s="131" t="s">
        <v>423</v>
      </c>
      <c r="D76" s="131"/>
      <c r="E76" s="131"/>
      <c r="F76" s="131"/>
      <c r="G76" s="132"/>
      <c r="H76" s="133"/>
      <c r="I76" s="460"/>
      <c r="J76" s="147"/>
      <c r="K76" s="136">
        <v>30</v>
      </c>
      <c r="L76" s="136">
        <f t="shared" si="4"/>
        <v>0</v>
      </c>
      <c r="M76" s="137">
        <f t="shared" si="5"/>
        <v>0</v>
      </c>
      <c r="N76" s="586"/>
      <c r="O76" s="366"/>
      <c r="P76" s="136">
        <v>5</v>
      </c>
      <c r="Q76" s="365">
        <f t="shared" si="6"/>
        <v>0</v>
      </c>
      <c r="R76" s="344">
        <f t="shared" si="7"/>
        <v>0</v>
      </c>
      <c r="S76" s="387" t="e" cm="1">
        <f t="array" ref="S76">_xlfn.IFS(E76="Air",R76,E76="Sea",M76,E76="Air+Sea",M76+R76)</f>
        <v>#N/A</v>
      </c>
      <c r="T76" s="116"/>
    </row>
    <row r="77" spans="1:20" x14ac:dyDescent="0.25">
      <c r="A77" s="1063"/>
      <c r="B77" s="460" t="s">
        <v>424</v>
      </c>
      <c r="C77" s="131" t="s">
        <v>402</v>
      </c>
      <c r="D77" s="131"/>
      <c r="E77" s="131"/>
      <c r="F77" s="131"/>
      <c r="G77" s="132"/>
      <c r="H77" s="133"/>
      <c r="I77" s="460"/>
      <c r="J77" s="147"/>
      <c r="K77" s="136">
        <v>30</v>
      </c>
      <c r="L77" s="136">
        <f t="shared" si="4"/>
        <v>0</v>
      </c>
      <c r="M77" s="137">
        <f t="shared" si="5"/>
        <v>0</v>
      </c>
      <c r="N77" s="586"/>
      <c r="O77" s="366"/>
      <c r="P77" s="136">
        <v>5</v>
      </c>
      <c r="Q77" s="365">
        <f t="shared" si="6"/>
        <v>0</v>
      </c>
      <c r="R77" s="344">
        <f t="shared" si="7"/>
        <v>0</v>
      </c>
      <c r="S77" s="387" t="e" cm="1">
        <f t="array" ref="S77">_xlfn.IFS(E77="Air",R77,E77="Sea",M77,E77="Air+Sea",M77+R77)</f>
        <v>#N/A</v>
      </c>
      <c r="T77" s="116"/>
    </row>
    <row r="78" spans="1:20" x14ac:dyDescent="0.25">
      <c r="A78" s="1063"/>
      <c r="B78" s="531" t="s">
        <v>425</v>
      </c>
      <c r="C78" s="152" t="s">
        <v>426</v>
      </c>
      <c r="D78" s="152"/>
      <c r="E78" s="152" t="s">
        <v>11</v>
      </c>
      <c r="F78" s="166"/>
      <c r="G78" s="167">
        <v>3600</v>
      </c>
      <c r="H78" s="168"/>
      <c r="I78" s="608"/>
      <c r="J78" s="170"/>
      <c r="K78" s="157">
        <v>30</v>
      </c>
      <c r="L78" s="157">
        <f t="shared" ref="L78:L79" si="8">IF(C78="APLL BK",G78,G78*J78)</f>
        <v>0</v>
      </c>
      <c r="M78" s="158">
        <f t="shared" ref="M78:M79" si="9">IFERROR(IF(OR(E78="Sea",E78="Air+Sea"),IF(C78="APLL BK",G78*IF(I78="",1,I78),L78/K78*IF(I78="",1,I78)),0),0)</f>
        <v>0</v>
      </c>
      <c r="N78" s="869"/>
      <c r="O78" s="366"/>
      <c r="P78" s="136">
        <v>5</v>
      </c>
      <c r="Q78" s="365">
        <f t="shared" ref="Q78:Q79" si="10">IF(C78="APLL BK",G78,G78*O78)</f>
        <v>0</v>
      </c>
      <c r="R78" s="344">
        <f t="shared" ref="R78:R79" si="11">IFERROR(IF(OR(E78="Air",E78="Air+Sea"),IF(C78="APLL BK",G78*IF(N78="",1,N78),Q78/P78*IF(N78="",1,N78)),0),0)</f>
        <v>0</v>
      </c>
      <c r="S78" s="504" cm="1">
        <f t="array" ref="S78">_xlfn.IFS(E78="Air",R78,E78="Sea",M78,E78="Air+Sea",M78+R78)</f>
        <v>0</v>
      </c>
      <c r="T78" s="116"/>
    </row>
    <row r="79" spans="1:20" ht="15.75" thickBot="1" x14ac:dyDescent="0.3">
      <c r="A79" s="1064"/>
      <c r="B79" s="461" t="s">
        <v>427</v>
      </c>
      <c r="C79" s="173" t="s">
        <v>428</v>
      </c>
      <c r="D79" s="173"/>
      <c r="E79" s="173"/>
      <c r="F79" s="173"/>
      <c r="G79" s="174"/>
      <c r="H79" s="175"/>
      <c r="I79" s="461"/>
      <c r="J79" s="448"/>
      <c r="K79" s="245">
        <v>30</v>
      </c>
      <c r="L79" s="245">
        <f t="shared" si="8"/>
        <v>0</v>
      </c>
      <c r="M79" s="453">
        <f t="shared" si="9"/>
        <v>0</v>
      </c>
      <c r="N79" s="870"/>
      <c r="O79" s="382"/>
      <c r="P79" s="245">
        <v>5</v>
      </c>
      <c r="Q79" s="381">
        <f t="shared" si="10"/>
        <v>0</v>
      </c>
      <c r="R79" s="383">
        <f t="shared" si="11"/>
        <v>0</v>
      </c>
      <c r="S79" s="388" t="e" cm="1">
        <f t="array" ref="S79">_xlfn.IFS(E79="Air",R79,E79="Sea",M79,E79="Air+Sea",M79+R79)</f>
        <v>#N/A</v>
      </c>
      <c r="T79" s="116"/>
    </row>
    <row r="80" spans="1:20" ht="15.75" thickBot="1" x14ac:dyDescent="0.3">
      <c r="A80" s="184"/>
      <c r="I80" s="191"/>
      <c r="M80" s="267"/>
      <c r="N80" s="191"/>
      <c r="S80" s="407"/>
    </row>
    <row r="81" spans="1:21" ht="45" x14ac:dyDescent="0.25">
      <c r="A81" s="184"/>
      <c r="I81" s="191"/>
      <c r="J81" s="192" t="s">
        <v>429</v>
      </c>
      <c r="K81" s="193">
        <f>IF([2]Booking_SGN!$B$2="SGN",INDEX([2]!volume,MATCH($I$11,[2]!customer,0),MATCH([2]Booking_SGN!$C$3,[2]!week,0)),0)</f>
        <v>32</v>
      </c>
      <c r="L81" s="193">
        <f>SUM(L13:L79)</f>
        <v>86401</v>
      </c>
      <c r="M81" s="194">
        <f>SUM(M13:M79)</f>
        <v>3003.2633333333333</v>
      </c>
      <c r="N81" s="191"/>
      <c r="O81" s="192" t="s">
        <v>429</v>
      </c>
      <c r="P81" s="193">
        <f>IF([2]Booking_SGN!$B$2="SGN",INDEX([2]!volume,MATCH($N$11,[2]!customer,0),MATCH([2]Booking_SGN!$C$3,[2]!week,0)),0)</f>
        <v>0</v>
      </c>
      <c r="Q81" s="193">
        <f>SUM(Q13:Q80)</f>
        <v>9271</v>
      </c>
      <c r="R81" s="194">
        <f>SUM(R13:R79)</f>
        <v>1829</v>
      </c>
      <c r="S81" s="195">
        <f t="shared" ref="S81:S82" si="12">R81+M81</f>
        <v>4832.2633333333333</v>
      </c>
    </row>
    <row r="82" spans="1:21" ht="15.75" thickBot="1" x14ac:dyDescent="0.3">
      <c r="A82" s="184"/>
      <c r="I82" s="191"/>
      <c r="J82" s="197" t="s">
        <v>430</v>
      </c>
      <c r="K82" s="198"/>
      <c r="L82" s="198"/>
      <c r="M82" s="199">
        <f>M81*K81/40/3600</f>
        <v>0.66739185185185179</v>
      </c>
      <c r="N82" s="191"/>
      <c r="O82" s="197" t="s">
        <v>430</v>
      </c>
      <c r="P82" s="198"/>
      <c r="Q82" s="198"/>
      <c r="R82" s="199">
        <f>R81*P81/40/3600</f>
        <v>0</v>
      </c>
      <c r="S82" s="200">
        <f t="shared" si="12"/>
        <v>0.66739185185185179</v>
      </c>
    </row>
    <row r="83" spans="1:21" ht="15.75" thickBot="1" x14ac:dyDescent="0.3">
      <c r="A83" s="184"/>
      <c r="I83" s="191"/>
      <c r="M83" s="267"/>
      <c r="N83" s="191"/>
      <c r="S83" s="407"/>
    </row>
    <row r="84" spans="1:21" ht="15" customHeight="1" x14ac:dyDescent="0.25">
      <c r="A84" s="1062" t="s">
        <v>431</v>
      </c>
      <c r="B84" s="1074" t="s">
        <v>266</v>
      </c>
      <c r="C84" s="208" t="s">
        <v>399</v>
      </c>
      <c r="D84" s="208" t="s">
        <v>400</v>
      </c>
      <c r="E84" s="208" t="s">
        <v>11</v>
      </c>
      <c r="F84" s="208">
        <v>30</v>
      </c>
      <c r="G84" s="666">
        <v>30</v>
      </c>
      <c r="H84" s="581"/>
      <c r="I84" s="573">
        <v>0.2</v>
      </c>
      <c r="J84" s="557">
        <v>5</v>
      </c>
      <c r="K84" s="558">
        <v>30</v>
      </c>
      <c r="L84" s="558">
        <f t="shared" ref="L84" si="13">IF(C84="APLL BK",G84,G84*J84)</f>
        <v>150</v>
      </c>
      <c r="M84" s="588">
        <f t="shared" ref="M84" si="14">IFERROR(IF(OR(E84="Sea",E84="Air+Sea"),IF(C84="APLL BK",G84*IF(I84="",1,I84),L84/K84*IF(I84="",1,I84)),0),0)</f>
        <v>1</v>
      </c>
      <c r="N84" s="868"/>
      <c r="O84" s="361"/>
      <c r="P84" s="217">
        <v>5</v>
      </c>
      <c r="Q84" s="218">
        <f t="shared" ref="Q84" si="15">IF(C84="APLL BK",G84,G84*O84)</f>
        <v>0</v>
      </c>
      <c r="R84" s="373">
        <f t="shared" ref="R84" si="16">IFERROR(IF(OR(E84="Air",E84="Air+Sea"),IF(C84="APLL BK",G84*IF(N84="",1,N84),Q84/P84*IF(N84="",1,N84)),0),0)</f>
        <v>0</v>
      </c>
      <c r="S84" s="589" cm="1">
        <f t="array" ref="S84">_xlfn.IFS(E84="Air",R84,E84="Sea",M84,E84="Air+Sea",M84+R84)</f>
        <v>1</v>
      </c>
      <c r="T84" s="201"/>
    </row>
    <row r="85" spans="1:21" x14ac:dyDescent="0.25">
      <c r="A85" s="1063"/>
      <c r="B85" s="1051"/>
      <c r="C85" s="150" t="s">
        <v>399</v>
      </c>
      <c r="D85" s="150" t="s">
        <v>266</v>
      </c>
      <c r="E85" s="150" t="s">
        <v>486</v>
      </c>
      <c r="F85" s="150">
        <v>60</v>
      </c>
      <c r="G85" s="145">
        <v>60</v>
      </c>
      <c r="H85" s="232"/>
      <c r="I85" s="394"/>
      <c r="J85" s="331">
        <v>2</v>
      </c>
      <c r="K85" s="124">
        <v>30</v>
      </c>
      <c r="L85" s="124">
        <f t="shared" ref="L85:L138" si="17">IF(C85="APLL BK",G85,G85*J85)</f>
        <v>120</v>
      </c>
      <c r="M85" s="125">
        <f t="shared" ref="M85:M138" si="18">IFERROR(IF(OR(E85="Sea",E85="Air+Sea"),IF(C85="APLL BK",G85*IF(I85="",1,I85),L85/K85*IF(I85="",1,I85)),0),0)</f>
        <v>4</v>
      </c>
      <c r="N85" s="394"/>
      <c r="O85" s="369">
        <v>2</v>
      </c>
      <c r="P85" s="124">
        <v>5</v>
      </c>
      <c r="Q85" s="675">
        <f t="shared" ref="Q85:Q138" si="19">IF(C85="APLL BK",G85,G85*O85)</f>
        <v>120</v>
      </c>
      <c r="R85" s="125">
        <f t="shared" ref="R85:R138" si="20">IFERROR(IF(OR(E85="Air",E85="Air+Sea"),IF(C85="APLL BK",G85*IF(N85="",1,N85),Q85/P85*IF(N85="",1,N85)),0),0)</f>
        <v>24</v>
      </c>
      <c r="S85" s="386" cm="1">
        <f t="array" ref="S85">_xlfn.IFS(E85="Air",R85,E85="Sea",M85,E85="Air+Sea",M85+R85)</f>
        <v>28</v>
      </c>
      <c r="T85" s="201"/>
    </row>
    <row r="86" spans="1:21" x14ac:dyDescent="0.25">
      <c r="A86" s="1063"/>
      <c r="B86" s="420" t="s">
        <v>502</v>
      </c>
      <c r="C86" s="318" t="s">
        <v>308</v>
      </c>
      <c r="D86" s="367" t="s">
        <v>503</v>
      </c>
      <c r="E86" s="150" t="s">
        <v>486</v>
      </c>
      <c r="F86" s="311"/>
      <c r="G86" s="224">
        <v>90</v>
      </c>
      <c r="H86" s="232"/>
      <c r="I86" s="394"/>
      <c r="J86" s="331">
        <v>0.9</v>
      </c>
      <c r="K86" s="124">
        <v>30</v>
      </c>
      <c r="L86" s="124">
        <f t="shared" si="17"/>
        <v>81</v>
      </c>
      <c r="M86" s="125">
        <f t="shared" si="18"/>
        <v>2.7</v>
      </c>
      <c r="N86" s="394"/>
      <c r="O86" s="369">
        <v>3</v>
      </c>
      <c r="P86" s="124">
        <v>5</v>
      </c>
      <c r="Q86" s="675">
        <f t="shared" si="19"/>
        <v>270</v>
      </c>
      <c r="R86" s="125">
        <f t="shared" si="20"/>
        <v>54</v>
      </c>
      <c r="S86" s="386" cm="1">
        <f t="array" ref="S86">_xlfn.IFS(E86="Air",R86,E86="Sea",M86,E86="Air+Sea",M86+R86)</f>
        <v>56.7</v>
      </c>
      <c r="T86" s="201"/>
    </row>
    <row r="87" spans="1:21" x14ac:dyDescent="0.25">
      <c r="A87" s="1063"/>
      <c r="B87" s="420" t="s">
        <v>504</v>
      </c>
      <c r="C87" s="318" t="s">
        <v>308</v>
      </c>
      <c r="D87" s="318" t="s">
        <v>505</v>
      </c>
      <c r="E87" s="150" t="s">
        <v>486</v>
      </c>
      <c r="F87" s="311"/>
      <c r="G87" s="224">
        <v>90</v>
      </c>
      <c r="H87" s="232"/>
      <c r="I87" s="394"/>
      <c r="J87" s="331">
        <v>0.9</v>
      </c>
      <c r="K87" s="124">
        <v>30</v>
      </c>
      <c r="L87" s="124">
        <f t="shared" si="17"/>
        <v>81</v>
      </c>
      <c r="M87" s="125">
        <f t="shared" si="18"/>
        <v>2.7</v>
      </c>
      <c r="N87" s="394"/>
      <c r="O87" s="369">
        <v>4</v>
      </c>
      <c r="P87" s="124">
        <v>5</v>
      </c>
      <c r="Q87" s="675">
        <f t="shared" si="19"/>
        <v>360</v>
      </c>
      <c r="R87" s="125">
        <f t="shared" si="20"/>
        <v>72</v>
      </c>
      <c r="S87" s="386" cm="1">
        <f t="array" ref="S87">_xlfn.IFS(E87="Air",R87,E87="Sea",M87,E87="Air+Sea",M87+R87)</f>
        <v>74.7</v>
      </c>
      <c r="T87" s="201"/>
    </row>
    <row r="88" spans="1:21" x14ac:dyDescent="0.25">
      <c r="A88" s="1063"/>
      <c r="B88" s="421" t="s">
        <v>262</v>
      </c>
      <c r="C88" s="150" t="s">
        <v>263</v>
      </c>
      <c r="D88" s="150" t="s">
        <v>262</v>
      </c>
      <c r="E88" s="150" t="s">
        <v>11</v>
      </c>
      <c r="F88" s="150">
        <v>60</v>
      </c>
      <c r="G88" s="145">
        <v>60</v>
      </c>
      <c r="H88" s="232"/>
      <c r="I88" s="421"/>
      <c r="J88" s="331">
        <v>7</v>
      </c>
      <c r="K88" s="124">
        <v>30</v>
      </c>
      <c r="L88" s="124">
        <f t="shared" si="17"/>
        <v>420</v>
      </c>
      <c r="M88" s="125">
        <f t="shared" si="18"/>
        <v>14</v>
      </c>
      <c r="N88" s="586"/>
      <c r="O88" s="366"/>
      <c r="P88" s="136">
        <v>5</v>
      </c>
      <c r="Q88" s="365">
        <f t="shared" si="19"/>
        <v>0</v>
      </c>
      <c r="R88" s="344">
        <f t="shared" si="20"/>
        <v>0</v>
      </c>
      <c r="S88" s="386" cm="1">
        <f t="array" ref="S88">_xlfn.IFS(E88="Air",R88,E88="Sea",M88,E88="Air+Sea",M88+R88)</f>
        <v>14</v>
      </c>
      <c r="T88" s="533"/>
    </row>
    <row r="89" spans="1:21" x14ac:dyDescent="0.25">
      <c r="A89" s="1063"/>
      <c r="B89" s="459" t="s">
        <v>396</v>
      </c>
      <c r="C89" s="120" t="s">
        <v>180</v>
      </c>
      <c r="D89" s="120" t="s">
        <v>396</v>
      </c>
      <c r="E89" s="150" t="s">
        <v>486</v>
      </c>
      <c r="F89" s="120"/>
      <c r="G89" s="121">
        <v>70</v>
      </c>
      <c r="H89" s="232"/>
      <c r="I89" s="514"/>
      <c r="J89" s="331">
        <v>7</v>
      </c>
      <c r="K89" s="124">
        <v>30</v>
      </c>
      <c r="L89" s="124">
        <f t="shared" si="17"/>
        <v>490</v>
      </c>
      <c r="M89" s="125">
        <f t="shared" si="18"/>
        <v>16.333333333333332</v>
      </c>
      <c r="N89" s="394"/>
      <c r="O89" s="369">
        <v>2</v>
      </c>
      <c r="P89" s="124">
        <v>5</v>
      </c>
      <c r="Q89" s="675">
        <f t="shared" si="19"/>
        <v>140</v>
      </c>
      <c r="R89" s="125">
        <f t="shared" si="20"/>
        <v>28</v>
      </c>
      <c r="S89" s="386" cm="1">
        <f t="array" ref="S89">_xlfn.IFS(E89="Air",R89,E89="Sea",M89,E89="Air+Sea",M89+R89)</f>
        <v>44.333333333333329</v>
      </c>
      <c r="T89" s="533"/>
    </row>
    <row r="90" spans="1:21" x14ac:dyDescent="0.25">
      <c r="A90" s="1063"/>
      <c r="B90" s="459"/>
      <c r="C90" s="120"/>
      <c r="D90" s="283" t="s">
        <v>756</v>
      </c>
      <c r="E90" s="283" t="s">
        <v>486</v>
      </c>
      <c r="F90" s="282"/>
      <c r="G90" s="402">
        <v>70</v>
      </c>
      <c r="H90" s="411"/>
      <c r="I90" s="512">
        <v>0.3</v>
      </c>
      <c r="J90" s="332">
        <v>7</v>
      </c>
      <c r="K90" s="345">
        <v>30</v>
      </c>
      <c r="L90" s="345">
        <f t="shared" si="17"/>
        <v>490</v>
      </c>
      <c r="M90" s="347">
        <f t="shared" si="18"/>
        <v>4.8999999999999995</v>
      </c>
      <c r="N90" s="612"/>
      <c r="O90" s="408">
        <v>3</v>
      </c>
      <c r="P90" s="345">
        <v>5</v>
      </c>
      <c r="Q90" s="371">
        <f t="shared" si="19"/>
        <v>210</v>
      </c>
      <c r="R90" s="347">
        <f t="shared" si="20"/>
        <v>42</v>
      </c>
      <c r="S90" s="386" cm="1">
        <f t="array" ref="S90">_xlfn.IFS(E90="Air",R90,E90="Sea",M90,E90="Air+Sea",M90+R90)</f>
        <v>46.9</v>
      </c>
      <c r="T90" s="533"/>
    </row>
    <row r="91" spans="1:21" x14ac:dyDescent="0.25">
      <c r="A91" s="1063"/>
      <c r="B91" s="459" t="s">
        <v>688</v>
      </c>
      <c r="C91" s="120" t="s">
        <v>180</v>
      </c>
      <c r="D91" s="120" t="s">
        <v>688</v>
      </c>
      <c r="E91" s="150" t="s">
        <v>486</v>
      </c>
      <c r="F91" s="120">
        <v>115</v>
      </c>
      <c r="G91" s="121">
        <v>30</v>
      </c>
      <c r="H91" s="232" t="s">
        <v>757</v>
      </c>
      <c r="I91" s="459"/>
      <c r="J91" s="331">
        <v>7</v>
      </c>
      <c r="K91" s="124">
        <v>30</v>
      </c>
      <c r="L91" s="124">
        <f t="shared" si="17"/>
        <v>210</v>
      </c>
      <c r="M91" s="125">
        <f t="shared" si="18"/>
        <v>7</v>
      </c>
      <c r="N91" s="394"/>
      <c r="O91" s="369">
        <v>4</v>
      </c>
      <c r="P91" s="124">
        <v>5</v>
      </c>
      <c r="Q91" s="675">
        <f t="shared" si="19"/>
        <v>120</v>
      </c>
      <c r="R91" s="125">
        <f t="shared" si="20"/>
        <v>24</v>
      </c>
      <c r="S91" s="386" cm="1">
        <f t="array" ref="S91">_xlfn.IFS(E91="Air",R91,E91="Sea",M91,E91="Air+Sea",M91+R91)</f>
        <v>31</v>
      </c>
      <c r="T91" s="533"/>
    </row>
    <row r="92" spans="1:21" x14ac:dyDescent="0.25">
      <c r="A92" s="1063"/>
      <c r="B92" s="1051" t="s">
        <v>255</v>
      </c>
      <c r="C92" s="285" t="s">
        <v>180</v>
      </c>
      <c r="D92" s="285" t="s">
        <v>392</v>
      </c>
      <c r="E92" s="285"/>
      <c r="F92" s="285"/>
      <c r="G92" s="341"/>
      <c r="H92" s="133"/>
      <c r="I92" s="586"/>
      <c r="J92" s="147"/>
      <c r="K92" s="136">
        <v>30</v>
      </c>
      <c r="L92" s="136">
        <f t="shared" si="17"/>
        <v>0</v>
      </c>
      <c r="M92" s="344">
        <f t="shared" si="18"/>
        <v>0</v>
      </c>
      <c r="N92" s="586"/>
      <c r="O92" s="366"/>
      <c r="P92" s="136">
        <v>5</v>
      </c>
      <c r="Q92" s="365">
        <f t="shared" si="19"/>
        <v>0</v>
      </c>
      <c r="R92" s="344">
        <f t="shared" si="20"/>
        <v>0</v>
      </c>
      <c r="S92" s="387" t="e" cm="1">
        <f t="array" ref="S92">_xlfn.IFS(E92="Air",R92,E92="Sea",M92,E92="Air+Sea",M92+R92)</f>
        <v>#N/A</v>
      </c>
      <c r="T92" s="533"/>
    </row>
    <row r="93" spans="1:21" x14ac:dyDescent="0.25">
      <c r="A93" s="1063"/>
      <c r="B93" s="1051"/>
      <c r="C93" s="150" t="s">
        <v>180</v>
      </c>
      <c r="D93" s="150" t="s">
        <v>255</v>
      </c>
      <c r="E93" s="150" t="s">
        <v>11</v>
      </c>
      <c r="F93" s="150">
        <v>55</v>
      </c>
      <c r="G93" s="145">
        <v>30</v>
      </c>
      <c r="H93" s="232"/>
      <c r="I93" s="394"/>
      <c r="J93" s="331">
        <v>7</v>
      </c>
      <c r="K93" s="124">
        <v>30</v>
      </c>
      <c r="L93" s="124">
        <f t="shared" si="17"/>
        <v>210</v>
      </c>
      <c r="M93" s="125">
        <f t="shared" si="18"/>
        <v>7</v>
      </c>
      <c r="N93" s="586"/>
      <c r="O93" s="366"/>
      <c r="P93" s="136">
        <v>5</v>
      </c>
      <c r="Q93" s="365">
        <f t="shared" si="19"/>
        <v>0</v>
      </c>
      <c r="R93" s="344">
        <f t="shared" si="20"/>
        <v>0</v>
      </c>
      <c r="S93" s="386" cm="1">
        <f t="array" ref="S93">_xlfn.IFS(E93="Air",R93,E93="Sea",M93,E93="Air+Sea",M93+R93)</f>
        <v>7</v>
      </c>
      <c r="T93" s="533"/>
    </row>
    <row r="94" spans="1:21" x14ac:dyDescent="0.25">
      <c r="A94" s="1063"/>
      <c r="B94" s="421" t="s">
        <v>250</v>
      </c>
      <c r="C94" s="150" t="s">
        <v>180</v>
      </c>
      <c r="D94" s="150" t="s">
        <v>250</v>
      </c>
      <c r="E94" s="150" t="s">
        <v>486</v>
      </c>
      <c r="F94" s="150">
        <v>60</v>
      </c>
      <c r="G94" s="145">
        <v>60</v>
      </c>
      <c r="H94" s="232"/>
      <c r="I94" s="421"/>
      <c r="J94" s="331">
        <v>7</v>
      </c>
      <c r="K94" s="124">
        <v>30</v>
      </c>
      <c r="L94" s="124">
        <f t="shared" si="17"/>
        <v>420</v>
      </c>
      <c r="M94" s="125">
        <f t="shared" si="18"/>
        <v>14</v>
      </c>
      <c r="N94" s="394"/>
      <c r="O94" s="369">
        <v>2</v>
      </c>
      <c r="P94" s="124">
        <v>5</v>
      </c>
      <c r="Q94" s="675">
        <f t="shared" si="19"/>
        <v>120</v>
      </c>
      <c r="R94" s="125">
        <f t="shared" si="20"/>
        <v>24</v>
      </c>
      <c r="S94" s="386" cm="1">
        <f t="array" ref="S94">_xlfn.IFS(E94="Air",R94,E94="Sea",M94,E94="Air+Sea",M94+R94)</f>
        <v>38</v>
      </c>
      <c r="T94" s="533"/>
    </row>
    <row r="95" spans="1:21" ht="36" customHeight="1" x14ac:dyDescent="0.25">
      <c r="A95" s="1063"/>
      <c r="B95" s="421" t="s">
        <v>434</v>
      </c>
      <c r="C95" s="318" t="s">
        <v>308</v>
      </c>
      <c r="D95" s="150" t="s">
        <v>435</v>
      </c>
      <c r="E95" s="150" t="s">
        <v>11</v>
      </c>
      <c r="F95" s="311"/>
      <c r="G95" s="224">
        <v>25</v>
      </c>
      <c r="H95" s="225"/>
      <c r="I95" s="482"/>
      <c r="J95" s="334">
        <v>2</v>
      </c>
      <c r="K95" s="124">
        <v>30</v>
      </c>
      <c r="L95" s="124">
        <f t="shared" si="17"/>
        <v>50</v>
      </c>
      <c r="M95" s="125">
        <f t="shared" si="18"/>
        <v>1.6666666666666667</v>
      </c>
      <c r="N95" s="869"/>
      <c r="O95" s="366"/>
      <c r="P95" s="136">
        <v>5</v>
      </c>
      <c r="Q95" s="365">
        <f t="shared" si="19"/>
        <v>0</v>
      </c>
      <c r="R95" s="344">
        <f t="shared" si="20"/>
        <v>0</v>
      </c>
      <c r="S95" s="386" cm="1">
        <f t="array" ref="S95">_xlfn.IFS(E95="Air",R95,E95="Sea",M95,E95="Air+Sea",M95+R95)</f>
        <v>1.6666666666666667</v>
      </c>
      <c r="T95" s="116"/>
      <c r="U95" s="29"/>
    </row>
    <row r="96" spans="1:21" ht="18.75" customHeight="1" x14ac:dyDescent="0.25">
      <c r="A96" s="1063"/>
      <c r="B96" s="421"/>
      <c r="C96" s="318" t="s">
        <v>308</v>
      </c>
      <c r="D96" s="150" t="s">
        <v>436</v>
      </c>
      <c r="E96" s="150" t="s">
        <v>11</v>
      </c>
      <c r="F96" s="311"/>
      <c r="G96" s="224">
        <v>5</v>
      </c>
      <c r="H96" s="225"/>
      <c r="I96" s="482"/>
      <c r="J96" s="334">
        <v>2</v>
      </c>
      <c r="K96" s="124">
        <v>30</v>
      </c>
      <c r="L96" s="124">
        <f t="shared" si="17"/>
        <v>10</v>
      </c>
      <c r="M96" s="125">
        <f t="shared" si="18"/>
        <v>0.33333333333333331</v>
      </c>
      <c r="N96" s="869"/>
      <c r="O96" s="366"/>
      <c r="P96" s="136">
        <v>5</v>
      </c>
      <c r="Q96" s="365">
        <f t="shared" si="19"/>
        <v>0</v>
      </c>
      <c r="R96" s="344">
        <f t="shared" si="20"/>
        <v>0</v>
      </c>
      <c r="S96" s="386" cm="1">
        <f t="array" ref="S96">_xlfn.IFS(E96="Air",R96,E96="Sea",M96,E96="Air+Sea",M96+R96)</f>
        <v>0.33333333333333331</v>
      </c>
      <c r="T96" s="116"/>
      <c r="U96" s="29"/>
    </row>
    <row r="97" spans="1:21" ht="27" customHeight="1" x14ac:dyDescent="0.25">
      <c r="A97" s="1063"/>
      <c r="B97" s="421"/>
      <c r="C97" s="318" t="s">
        <v>308</v>
      </c>
      <c r="D97" s="150" t="s">
        <v>437</v>
      </c>
      <c r="E97" s="150" t="s">
        <v>11</v>
      </c>
      <c r="F97" s="311"/>
      <c r="G97" s="224">
        <v>5</v>
      </c>
      <c r="H97" s="225"/>
      <c r="I97" s="482"/>
      <c r="J97" s="334">
        <v>2</v>
      </c>
      <c r="K97" s="124">
        <v>30</v>
      </c>
      <c r="L97" s="124">
        <f t="shared" si="17"/>
        <v>10</v>
      </c>
      <c r="M97" s="125">
        <f t="shared" si="18"/>
        <v>0.33333333333333331</v>
      </c>
      <c r="N97" s="869"/>
      <c r="O97" s="366"/>
      <c r="P97" s="136">
        <v>5</v>
      </c>
      <c r="Q97" s="365">
        <f t="shared" si="19"/>
        <v>0</v>
      </c>
      <c r="R97" s="344">
        <f t="shared" si="20"/>
        <v>0</v>
      </c>
      <c r="S97" s="386" cm="1">
        <f t="array" ref="S97">_xlfn.IFS(E97="Air",R97,E97="Sea",M97,E97="Air+Sea",M97+R97)</f>
        <v>0.33333333333333331</v>
      </c>
      <c r="T97" s="116"/>
      <c r="U97" s="29"/>
    </row>
    <row r="98" spans="1:21" ht="45" x14ac:dyDescent="0.25">
      <c r="A98" s="1063"/>
      <c r="B98" s="421" t="s">
        <v>438</v>
      </c>
      <c r="C98" s="318" t="s">
        <v>150</v>
      </c>
      <c r="D98" s="150" t="s">
        <v>439</v>
      </c>
      <c r="E98" s="150" t="s">
        <v>11</v>
      </c>
      <c r="F98" s="319"/>
      <c r="G98" s="224">
        <v>10</v>
      </c>
      <c r="H98" s="229"/>
      <c r="I98" s="393"/>
      <c r="J98" s="334"/>
      <c r="K98" s="124">
        <v>30</v>
      </c>
      <c r="L98" s="124">
        <f t="shared" si="17"/>
        <v>10</v>
      </c>
      <c r="M98" s="125">
        <f t="shared" si="18"/>
        <v>10</v>
      </c>
      <c r="N98" s="869"/>
      <c r="O98" s="366"/>
      <c r="P98" s="136">
        <v>5</v>
      </c>
      <c r="Q98" s="365">
        <f t="shared" si="19"/>
        <v>10</v>
      </c>
      <c r="R98" s="344">
        <f t="shared" si="20"/>
        <v>0</v>
      </c>
      <c r="S98" s="386" cm="1">
        <f t="array" ref="S98">_xlfn.IFS(E98="Air",R98,E98="Sea",M98,E98="Air+Sea",M98+R98)</f>
        <v>10</v>
      </c>
      <c r="T98" s="116"/>
      <c r="U98" s="29"/>
    </row>
    <row r="99" spans="1:21" x14ac:dyDescent="0.25">
      <c r="A99" s="1063"/>
      <c r="B99" s="421"/>
      <c r="C99" s="318" t="s">
        <v>150</v>
      </c>
      <c r="D99" s="150" t="s">
        <v>440</v>
      </c>
      <c r="E99" s="150" t="s">
        <v>11</v>
      </c>
      <c r="F99" s="320"/>
      <c r="G99" s="224">
        <v>35</v>
      </c>
      <c r="H99" s="231"/>
      <c r="I99" s="393">
        <v>0.02</v>
      </c>
      <c r="J99" s="334"/>
      <c r="K99" s="124">
        <v>30</v>
      </c>
      <c r="L99" s="124">
        <f t="shared" si="17"/>
        <v>35</v>
      </c>
      <c r="M99" s="125">
        <f t="shared" si="18"/>
        <v>0.70000000000000007</v>
      </c>
      <c r="N99" s="869"/>
      <c r="O99" s="366"/>
      <c r="P99" s="136">
        <v>5</v>
      </c>
      <c r="Q99" s="365">
        <f t="shared" si="19"/>
        <v>35</v>
      </c>
      <c r="R99" s="344">
        <f t="shared" si="20"/>
        <v>0</v>
      </c>
      <c r="S99" s="386" cm="1">
        <f t="array" ref="S99">_xlfn.IFS(E99="Air",R99,E99="Sea",M99,E99="Air+Sea",M99+R99)</f>
        <v>0.70000000000000007</v>
      </c>
      <c r="T99" s="116"/>
    </row>
    <row r="100" spans="1:21" x14ac:dyDescent="0.25">
      <c r="A100" s="1063"/>
      <c r="B100" s="421"/>
      <c r="C100" s="318" t="s">
        <v>150</v>
      </c>
      <c r="D100" s="150" t="s">
        <v>240</v>
      </c>
      <c r="E100" s="150" t="s">
        <v>11</v>
      </c>
      <c r="F100" s="320"/>
      <c r="G100" s="224">
        <v>5</v>
      </c>
      <c r="H100" s="231"/>
      <c r="I100" s="393"/>
      <c r="J100" s="334"/>
      <c r="K100" s="124">
        <v>30</v>
      </c>
      <c r="L100" s="124">
        <f t="shared" si="17"/>
        <v>5</v>
      </c>
      <c r="M100" s="125">
        <f t="shared" si="18"/>
        <v>5</v>
      </c>
      <c r="N100" s="869"/>
      <c r="O100" s="366"/>
      <c r="P100" s="136">
        <v>5</v>
      </c>
      <c r="Q100" s="365">
        <f t="shared" si="19"/>
        <v>5</v>
      </c>
      <c r="R100" s="344">
        <f t="shared" si="20"/>
        <v>0</v>
      </c>
      <c r="S100" s="386" cm="1">
        <f t="array" ref="S100">_xlfn.IFS(E100="Air",R100,E100="Sea",M100,E100="Air+Sea",M100+R100)</f>
        <v>5</v>
      </c>
      <c r="T100" s="116"/>
      <c r="U100" s="29"/>
    </row>
    <row r="101" spans="1:21" x14ac:dyDescent="0.25">
      <c r="A101" s="1063"/>
      <c r="B101" s="421"/>
      <c r="C101" s="318" t="s">
        <v>150</v>
      </c>
      <c r="D101" s="150" t="s">
        <v>441</v>
      </c>
      <c r="E101" s="150" t="s">
        <v>11</v>
      </c>
      <c r="F101" s="320"/>
      <c r="G101" s="224">
        <v>10</v>
      </c>
      <c r="H101" s="231"/>
      <c r="I101" s="393"/>
      <c r="J101" s="334"/>
      <c r="K101" s="124">
        <v>30</v>
      </c>
      <c r="L101" s="124">
        <f t="shared" si="17"/>
        <v>10</v>
      </c>
      <c r="M101" s="125">
        <f t="shared" si="18"/>
        <v>10</v>
      </c>
      <c r="N101" s="869"/>
      <c r="O101" s="366"/>
      <c r="P101" s="136">
        <v>5</v>
      </c>
      <c r="Q101" s="365">
        <f t="shared" si="19"/>
        <v>10</v>
      </c>
      <c r="R101" s="344">
        <f t="shared" si="20"/>
        <v>0</v>
      </c>
      <c r="S101" s="386" cm="1">
        <f t="array" ref="S101">_xlfn.IFS(E101="Air",R101,E101="Sea",M101,E101="Air+Sea",M101+R101)</f>
        <v>10</v>
      </c>
      <c r="T101" s="116"/>
      <c r="U101" s="29"/>
    </row>
    <row r="102" spans="1:21" ht="30" x14ac:dyDescent="0.25">
      <c r="A102" s="1063"/>
      <c r="B102" s="421" t="s">
        <v>442</v>
      </c>
      <c r="C102" s="321" t="s">
        <v>150</v>
      </c>
      <c r="D102" s="285" t="s">
        <v>443</v>
      </c>
      <c r="E102" s="285"/>
      <c r="F102" s="312"/>
      <c r="G102" s="342"/>
      <c r="H102" s="322"/>
      <c r="I102" s="871"/>
      <c r="J102" s="335"/>
      <c r="K102" s="136">
        <v>30</v>
      </c>
      <c r="L102" s="136">
        <f t="shared" si="17"/>
        <v>0</v>
      </c>
      <c r="M102" s="344">
        <f t="shared" si="18"/>
        <v>0</v>
      </c>
      <c r="N102" s="869"/>
      <c r="O102" s="366"/>
      <c r="P102" s="136">
        <v>5</v>
      </c>
      <c r="Q102" s="365">
        <f t="shared" si="19"/>
        <v>0</v>
      </c>
      <c r="R102" s="344">
        <f t="shared" si="20"/>
        <v>0</v>
      </c>
      <c r="S102" s="387" t="e" cm="1">
        <f t="array" ref="S102">_xlfn.IFS(E102="Air",R102,E102="Sea",M102,E102="Air+Sea",M102+R102)</f>
        <v>#N/A</v>
      </c>
      <c r="T102" s="116"/>
      <c r="U102" s="29"/>
    </row>
    <row r="103" spans="1:21" x14ac:dyDescent="0.25">
      <c r="A103" s="1063"/>
      <c r="B103" s="421"/>
      <c r="C103" s="613" t="s">
        <v>150</v>
      </c>
      <c r="D103" s="283" t="s">
        <v>758</v>
      </c>
      <c r="E103" s="283" t="s">
        <v>11</v>
      </c>
      <c r="F103" s="314"/>
      <c r="G103" s="343">
        <v>10</v>
      </c>
      <c r="H103" s="323"/>
      <c r="I103" s="513"/>
      <c r="J103" s="336"/>
      <c r="K103" s="345">
        <v>30</v>
      </c>
      <c r="L103" s="345">
        <f t="shared" si="17"/>
        <v>10</v>
      </c>
      <c r="M103" s="347">
        <f t="shared" si="18"/>
        <v>10</v>
      </c>
      <c r="N103" s="869"/>
      <c r="O103" s="366"/>
      <c r="P103" s="136">
        <v>5</v>
      </c>
      <c r="Q103" s="365">
        <f t="shared" si="19"/>
        <v>10</v>
      </c>
      <c r="R103" s="344">
        <f t="shared" si="20"/>
        <v>0</v>
      </c>
      <c r="S103" s="409" cm="1">
        <f t="array" ref="S103">_xlfn.IFS(E103="Air",R103,E103="Sea",M103,E103="Air+Sea",M103+R103)</f>
        <v>10</v>
      </c>
      <c r="T103" s="116"/>
      <c r="U103" s="29"/>
    </row>
    <row r="104" spans="1:21" ht="24.75" customHeight="1" x14ac:dyDescent="0.25">
      <c r="A104" s="1063"/>
      <c r="B104" s="423" t="s">
        <v>444</v>
      </c>
      <c r="C104" s="321" t="s">
        <v>150</v>
      </c>
      <c r="D104" s="285" t="s">
        <v>445</v>
      </c>
      <c r="E104" s="285"/>
      <c r="F104" s="312"/>
      <c r="G104" s="342"/>
      <c r="H104" s="322"/>
      <c r="I104" s="871"/>
      <c r="J104" s="335"/>
      <c r="K104" s="136">
        <v>30</v>
      </c>
      <c r="L104" s="136">
        <f t="shared" si="17"/>
        <v>0</v>
      </c>
      <c r="M104" s="344">
        <f t="shared" si="18"/>
        <v>0</v>
      </c>
      <c r="N104" s="869"/>
      <c r="O104" s="366"/>
      <c r="P104" s="136">
        <v>5</v>
      </c>
      <c r="Q104" s="365">
        <f t="shared" si="19"/>
        <v>0</v>
      </c>
      <c r="R104" s="344">
        <f t="shared" si="20"/>
        <v>0</v>
      </c>
      <c r="S104" s="387" t="e" cm="1">
        <f t="array" ref="S104">_xlfn.IFS(E104="Air",R104,E104="Sea",M104,E104="Air+Sea",M104+R104)</f>
        <v>#N/A</v>
      </c>
      <c r="T104" s="116"/>
      <c r="U104" s="29"/>
    </row>
    <row r="105" spans="1:21" ht="25.5" customHeight="1" x14ac:dyDescent="0.25">
      <c r="A105" s="1063"/>
      <c r="B105" s="423"/>
      <c r="C105" s="321" t="s">
        <v>150</v>
      </c>
      <c r="D105" s="285" t="s">
        <v>446</v>
      </c>
      <c r="E105" s="285"/>
      <c r="F105" s="312"/>
      <c r="G105" s="342"/>
      <c r="H105" s="322"/>
      <c r="I105" s="871"/>
      <c r="J105" s="335"/>
      <c r="K105" s="136">
        <v>30</v>
      </c>
      <c r="L105" s="136">
        <f t="shared" si="17"/>
        <v>0</v>
      </c>
      <c r="M105" s="344">
        <f t="shared" si="18"/>
        <v>0</v>
      </c>
      <c r="N105" s="869"/>
      <c r="O105" s="366"/>
      <c r="P105" s="136">
        <v>5</v>
      </c>
      <c r="Q105" s="365">
        <f t="shared" si="19"/>
        <v>0</v>
      </c>
      <c r="R105" s="344">
        <f t="shared" si="20"/>
        <v>0</v>
      </c>
      <c r="S105" s="387" t="e" cm="1">
        <f t="array" ref="S105">_xlfn.IFS(E105="Air",R105,E105="Sea",M105,E105="Air+Sea",M105+R105)</f>
        <v>#N/A</v>
      </c>
      <c r="T105" s="116"/>
      <c r="U105" s="29"/>
    </row>
    <row r="106" spans="1:21" x14ac:dyDescent="0.25">
      <c r="A106" s="1063"/>
      <c r="B106" s="423"/>
      <c r="C106" s="321" t="s">
        <v>150</v>
      </c>
      <c r="D106" s="285" t="s">
        <v>447</v>
      </c>
      <c r="E106" s="285"/>
      <c r="F106" s="312"/>
      <c r="G106" s="342"/>
      <c r="H106" s="322"/>
      <c r="I106" s="871"/>
      <c r="J106" s="335"/>
      <c r="K106" s="136">
        <v>30</v>
      </c>
      <c r="L106" s="136">
        <f t="shared" si="17"/>
        <v>0</v>
      </c>
      <c r="M106" s="344">
        <f t="shared" si="18"/>
        <v>0</v>
      </c>
      <c r="N106" s="869"/>
      <c r="O106" s="366"/>
      <c r="P106" s="136">
        <v>5</v>
      </c>
      <c r="Q106" s="365">
        <f t="shared" si="19"/>
        <v>0</v>
      </c>
      <c r="R106" s="344">
        <f t="shared" si="20"/>
        <v>0</v>
      </c>
      <c r="S106" s="387" t="e" cm="1">
        <f t="array" ref="S106">_xlfn.IFS(E106="Air",R106,E106="Sea",M106,E106="Air+Sea",M106+R106)</f>
        <v>#N/A</v>
      </c>
      <c r="T106" s="116"/>
      <c r="U106" s="29"/>
    </row>
    <row r="107" spans="1:21" x14ac:dyDescent="0.25">
      <c r="A107" s="1063"/>
      <c r="B107" s="423" t="s">
        <v>448</v>
      </c>
      <c r="C107" s="321" t="s">
        <v>150</v>
      </c>
      <c r="D107" s="285" t="s">
        <v>449</v>
      </c>
      <c r="E107" s="285"/>
      <c r="F107" s="312"/>
      <c r="G107" s="342"/>
      <c r="H107" s="322"/>
      <c r="I107" s="871"/>
      <c r="J107" s="335"/>
      <c r="K107" s="136">
        <v>30</v>
      </c>
      <c r="L107" s="136">
        <f t="shared" si="17"/>
        <v>0</v>
      </c>
      <c r="M107" s="344">
        <f t="shared" si="18"/>
        <v>0</v>
      </c>
      <c r="N107" s="869"/>
      <c r="O107" s="366"/>
      <c r="P107" s="136">
        <v>5</v>
      </c>
      <c r="Q107" s="365">
        <f t="shared" si="19"/>
        <v>0</v>
      </c>
      <c r="R107" s="344">
        <f t="shared" si="20"/>
        <v>0</v>
      </c>
      <c r="S107" s="387" t="e" cm="1">
        <f t="array" ref="S107">_xlfn.IFS(E107="Air",R107,E107="Sea",M107,E107="Air+Sea",M107+R107)</f>
        <v>#N/A</v>
      </c>
      <c r="T107" s="116"/>
      <c r="U107" s="29"/>
    </row>
    <row r="108" spans="1:21" x14ac:dyDescent="0.25">
      <c r="A108" s="1063"/>
      <c r="B108" s="421" t="s">
        <v>450</v>
      </c>
      <c r="C108" s="318" t="s">
        <v>451</v>
      </c>
      <c r="D108" s="150" t="s">
        <v>452</v>
      </c>
      <c r="E108" s="150" t="s">
        <v>11</v>
      </c>
      <c r="F108" s="311"/>
      <c r="G108" s="224">
        <v>20</v>
      </c>
      <c r="H108" s="225"/>
      <c r="I108" s="393"/>
      <c r="J108" s="334">
        <v>10</v>
      </c>
      <c r="K108" s="124">
        <v>30</v>
      </c>
      <c r="L108" s="124">
        <f t="shared" si="17"/>
        <v>200</v>
      </c>
      <c r="M108" s="125">
        <f t="shared" si="18"/>
        <v>6.666666666666667</v>
      </c>
      <c r="N108" s="869"/>
      <c r="O108" s="366"/>
      <c r="P108" s="136">
        <v>5</v>
      </c>
      <c r="Q108" s="365">
        <f t="shared" si="19"/>
        <v>0</v>
      </c>
      <c r="R108" s="344">
        <f t="shared" si="20"/>
        <v>0</v>
      </c>
      <c r="S108" s="386" cm="1">
        <f t="array" ref="S108">_xlfn.IFS(E108="Air",R108,E108="Sea",M108,E108="Air+Sea",M108+R108)</f>
        <v>6.666666666666667</v>
      </c>
      <c r="T108" s="116"/>
      <c r="U108" s="29"/>
    </row>
    <row r="109" spans="1:21" x14ac:dyDescent="0.25">
      <c r="A109" s="1063"/>
      <c r="B109" s="421" t="s">
        <v>453</v>
      </c>
      <c r="C109" s="318" t="s">
        <v>451</v>
      </c>
      <c r="D109" s="150" t="s">
        <v>454</v>
      </c>
      <c r="E109" s="150" t="s">
        <v>11</v>
      </c>
      <c r="F109" s="311"/>
      <c r="G109" s="224">
        <v>70</v>
      </c>
      <c r="H109" s="225"/>
      <c r="I109" s="393"/>
      <c r="J109" s="334">
        <v>10</v>
      </c>
      <c r="K109" s="124">
        <v>30</v>
      </c>
      <c r="L109" s="124">
        <f t="shared" si="17"/>
        <v>700</v>
      </c>
      <c r="M109" s="125">
        <f t="shared" si="18"/>
        <v>23.333333333333332</v>
      </c>
      <c r="N109" s="869"/>
      <c r="O109" s="366"/>
      <c r="P109" s="136">
        <v>5</v>
      </c>
      <c r="Q109" s="365">
        <f t="shared" si="19"/>
        <v>0</v>
      </c>
      <c r="R109" s="344">
        <f t="shared" si="20"/>
        <v>0</v>
      </c>
      <c r="S109" s="386" cm="1">
        <f t="array" ref="S109">_xlfn.IFS(E109="Air",R109,E109="Sea",M109,E109="Air+Sea",M109+R109)</f>
        <v>23.333333333333332</v>
      </c>
      <c r="T109" s="116"/>
      <c r="U109" s="29"/>
    </row>
    <row r="110" spans="1:21" x14ac:dyDescent="0.25">
      <c r="A110" s="1063"/>
      <c r="B110" s="421"/>
      <c r="C110" s="318" t="s">
        <v>451</v>
      </c>
      <c r="D110" s="150" t="s">
        <v>759</v>
      </c>
      <c r="E110" s="150" t="s">
        <v>11</v>
      </c>
      <c r="F110" s="311"/>
      <c r="G110" s="224">
        <v>75</v>
      </c>
      <c r="H110" s="225"/>
      <c r="I110" s="393">
        <v>0.3</v>
      </c>
      <c r="J110" s="334">
        <v>10</v>
      </c>
      <c r="K110" s="124">
        <v>30</v>
      </c>
      <c r="L110" s="124">
        <f t="shared" si="17"/>
        <v>750</v>
      </c>
      <c r="M110" s="125">
        <f t="shared" si="18"/>
        <v>7.5</v>
      </c>
      <c r="N110" s="869"/>
      <c r="O110" s="366"/>
      <c r="P110" s="136">
        <v>5</v>
      </c>
      <c r="Q110" s="365">
        <f t="shared" si="19"/>
        <v>0</v>
      </c>
      <c r="R110" s="344">
        <f t="shared" si="20"/>
        <v>0</v>
      </c>
      <c r="S110" s="386" cm="1">
        <f t="array" ref="S110">_xlfn.IFS(E110="Air",R110,E110="Sea",M110,E110="Air+Sea",M110+R110)</f>
        <v>7.5</v>
      </c>
      <c r="T110" s="116"/>
      <c r="U110" s="29"/>
    </row>
    <row r="111" spans="1:21" x14ac:dyDescent="0.25">
      <c r="A111" s="1063"/>
      <c r="B111" s="421"/>
      <c r="C111" s="318" t="s">
        <v>150</v>
      </c>
      <c r="D111" s="150" t="s">
        <v>456</v>
      </c>
      <c r="E111" s="150" t="s">
        <v>11</v>
      </c>
      <c r="F111" s="311"/>
      <c r="G111" s="224">
        <v>400</v>
      </c>
      <c r="H111" s="225"/>
      <c r="I111" s="393"/>
      <c r="J111" s="334"/>
      <c r="K111" s="124">
        <v>30</v>
      </c>
      <c r="L111" s="124">
        <f t="shared" si="17"/>
        <v>400</v>
      </c>
      <c r="M111" s="125">
        <f t="shared" si="18"/>
        <v>400</v>
      </c>
      <c r="N111" s="869"/>
      <c r="O111" s="366"/>
      <c r="P111" s="136">
        <v>5</v>
      </c>
      <c r="Q111" s="365">
        <f t="shared" si="19"/>
        <v>400</v>
      </c>
      <c r="R111" s="344">
        <f t="shared" si="20"/>
        <v>0</v>
      </c>
      <c r="S111" s="386" cm="1">
        <f t="array" ref="S111">_xlfn.IFS(E111="Air",R111,E111="Sea",M111,E111="Air+Sea",M111+R111)</f>
        <v>400</v>
      </c>
      <c r="T111" s="116"/>
      <c r="U111" s="29"/>
    </row>
    <row r="112" spans="1:21" x14ac:dyDescent="0.25">
      <c r="A112" s="1063"/>
      <c r="B112" s="421"/>
      <c r="C112" s="318" t="s">
        <v>150</v>
      </c>
      <c r="D112" s="150" t="s">
        <v>457</v>
      </c>
      <c r="E112" s="150" t="s">
        <v>11</v>
      </c>
      <c r="F112" s="311"/>
      <c r="G112" s="224">
        <v>75</v>
      </c>
      <c r="H112" s="225"/>
      <c r="I112" s="393">
        <v>0.02</v>
      </c>
      <c r="J112" s="334"/>
      <c r="K112" s="124">
        <v>30</v>
      </c>
      <c r="L112" s="124">
        <f t="shared" si="17"/>
        <v>75</v>
      </c>
      <c r="M112" s="125">
        <f t="shared" si="18"/>
        <v>1.5</v>
      </c>
      <c r="N112" s="869"/>
      <c r="O112" s="366"/>
      <c r="P112" s="136">
        <v>5</v>
      </c>
      <c r="Q112" s="365">
        <f t="shared" si="19"/>
        <v>75</v>
      </c>
      <c r="R112" s="344">
        <f t="shared" si="20"/>
        <v>0</v>
      </c>
      <c r="S112" s="386" cm="1">
        <f t="array" ref="S112">_xlfn.IFS(E112="Air",R112,E112="Sea",M112,E112="Air+Sea",M112+R112)</f>
        <v>1.5</v>
      </c>
      <c r="T112" s="116"/>
      <c r="U112" s="29"/>
    </row>
    <row r="113" spans="1:21" x14ac:dyDescent="0.25">
      <c r="A113" s="1063"/>
      <c r="B113" s="421" t="s">
        <v>458</v>
      </c>
      <c r="C113" s="318" t="s">
        <v>451</v>
      </c>
      <c r="D113" s="150" t="s">
        <v>459</v>
      </c>
      <c r="E113" s="150" t="s">
        <v>11</v>
      </c>
      <c r="F113" s="311"/>
      <c r="G113" s="224">
        <v>5</v>
      </c>
      <c r="H113" s="225"/>
      <c r="I113" s="482"/>
      <c r="J113" s="334">
        <v>10</v>
      </c>
      <c r="K113" s="124">
        <v>30</v>
      </c>
      <c r="L113" s="124">
        <f t="shared" si="17"/>
        <v>50</v>
      </c>
      <c r="M113" s="125">
        <f t="shared" si="18"/>
        <v>1.6666666666666667</v>
      </c>
      <c r="N113" s="869"/>
      <c r="O113" s="366"/>
      <c r="P113" s="136">
        <v>5</v>
      </c>
      <c r="Q113" s="365">
        <f t="shared" si="19"/>
        <v>0</v>
      </c>
      <c r="R113" s="344">
        <f t="shared" si="20"/>
        <v>0</v>
      </c>
      <c r="S113" s="386" cm="1">
        <f t="array" ref="S113">_xlfn.IFS(E113="Air",R113,E113="Sea",M113,E113="Air+Sea",M113+R113)</f>
        <v>1.6666666666666667</v>
      </c>
      <c r="T113" s="116"/>
      <c r="U113" s="29"/>
    </row>
    <row r="114" spans="1:21" ht="16.5" customHeight="1" x14ac:dyDescent="0.25">
      <c r="A114" s="1063"/>
      <c r="B114" s="421"/>
      <c r="C114" s="318" t="s">
        <v>451</v>
      </c>
      <c r="D114" s="150" t="s">
        <v>460</v>
      </c>
      <c r="E114" s="150" t="s">
        <v>11</v>
      </c>
      <c r="F114" s="311"/>
      <c r="G114" s="224">
        <v>15</v>
      </c>
      <c r="H114" s="225"/>
      <c r="I114" s="482"/>
      <c r="J114" s="334">
        <v>10</v>
      </c>
      <c r="K114" s="124">
        <v>30</v>
      </c>
      <c r="L114" s="124">
        <f t="shared" si="17"/>
        <v>150</v>
      </c>
      <c r="M114" s="125">
        <f t="shared" si="18"/>
        <v>5</v>
      </c>
      <c r="N114" s="869"/>
      <c r="O114" s="366"/>
      <c r="P114" s="136">
        <v>5</v>
      </c>
      <c r="Q114" s="365">
        <f t="shared" si="19"/>
        <v>0</v>
      </c>
      <c r="R114" s="344">
        <f t="shared" si="20"/>
        <v>0</v>
      </c>
      <c r="S114" s="386" cm="1">
        <f t="array" ref="S114">_xlfn.IFS(E114="Air",R114,E114="Sea",M114,E114="Air+Sea",M114+R114)</f>
        <v>5</v>
      </c>
      <c r="T114" s="116"/>
      <c r="U114" s="29"/>
    </row>
    <row r="115" spans="1:21" x14ac:dyDescent="0.25">
      <c r="A115" s="1063"/>
      <c r="B115" s="421"/>
      <c r="C115" s="318" t="s">
        <v>451</v>
      </c>
      <c r="D115" s="150" t="s">
        <v>461</v>
      </c>
      <c r="E115" s="150" t="s">
        <v>11</v>
      </c>
      <c r="F115" s="311"/>
      <c r="G115" s="224">
        <v>40</v>
      </c>
      <c r="H115" s="225"/>
      <c r="I115" s="482"/>
      <c r="J115" s="334">
        <v>10</v>
      </c>
      <c r="K115" s="124">
        <v>30</v>
      </c>
      <c r="L115" s="124">
        <f t="shared" si="17"/>
        <v>400</v>
      </c>
      <c r="M115" s="125">
        <f t="shared" si="18"/>
        <v>13.333333333333334</v>
      </c>
      <c r="N115" s="869"/>
      <c r="O115" s="366"/>
      <c r="P115" s="136">
        <v>5</v>
      </c>
      <c r="Q115" s="365">
        <f t="shared" si="19"/>
        <v>0</v>
      </c>
      <c r="R115" s="344">
        <f t="shared" si="20"/>
        <v>0</v>
      </c>
      <c r="S115" s="386" cm="1">
        <f t="array" ref="S115">_xlfn.IFS(E115="Air",R115,E115="Sea",M115,E115="Air+Sea",M115+R115)</f>
        <v>13.333333333333334</v>
      </c>
      <c r="T115" s="116"/>
      <c r="U115" s="29"/>
    </row>
    <row r="116" spans="1:21" ht="30" x14ac:dyDescent="0.25">
      <c r="A116" s="1063"/>
      <c r="B116" s="421"/>
      <c r="C116" s="318" t="s">
        <v>451</v>
      </c>
      <c r="D116" s="150" t="s">
        <v>462</v>
      </c>
      <c r="E116" s="150" t="s">
        <v>11</v>
      </c>
      <c r="F116" s="311"/>
      <c r="G116" s="224">
        <v>5</v>
      </c>
      <c r="H116" s="225"/>
      <c r="I116" s="482"/>
      <c r="J116" s="334">
        <v>10</v>
      </c>
      <c r="K116" s="124">
        <v>30</v>
      </c>
      <c r="L116" s="124">
        <f t="shared" si="17"/>
        <v>50</v>
      </c>
      <c r="M116" s="125">
        <f t="shared" si="18"/>
        <v>1.6666666666666667</v>
      </c>
      <c r="N116" s="869"/>
      <c r="O116" s="366"/>
      <c r="P116" s="136">
        <v>5</v>
      </c>
      <c r="Q116" s="365">
        <f t="shared" si="19"/>
        <v>0</v>
      </c>
      <c r="R116" s="344">
        <f t="shared" si="20"/>
        <v>0</v>
      </c>
      <c r="S116" s="386" cm="1">
        <f t="array" ref="S116">_xlfn.IFS(E116="Air",R116,E116="Sea",M116,E116="Air+Sea",M116+R116)</f>
        <v>1.6666666666666667</v>
      </c>
      <c r="T116" s="116"/>
      <c r="U116" s="29"/>
    </row>
    <row r="117" spans="1:21" x14ac:dyDescent="0.25">
      <c r="A117" s="1063"/>
      <c r="B117" s="421" t="s">
        <v>463</v>
      </c>
      <c r="C117" s="321" t="s">
        <v>451</v>
      </c>
      <c r="D117" s="285" t="s">
        <v>464</v>
      </c>
      <c r="E117" s="285"/>
      <c r="F117" s="312"/>
      <c r="G117" s="342"/>
      <c r="H117" s="322"/>
      <c r="I117" s="609"/>
      <c r="J117" s="335"/>
      <c r="K117" s="136">
        <v>30</v>
      </c>
      <c r="L117" s="136">
        <f t="shared" si="17"/>
        <v>0</v>
      </c>
      <c r="M117" s="344">
        <f t="shared" si="18"/>
        <v>0</v>
      </c>
      <c r="N117" s="869"/>
      <c r="O117" s="366"/>
      <c r="P117" s="136">
        <v>5</v>
      </c>
      <c r="Q117" s="365">
        <f t="shared" si="19"/>
        <v>0</v>
      </c>
      <c r="R117" s="344">
        <f t="shared" si="20"/>
        <v>0</v>
      </c>
      <c r="S117" s="387" t="e" cm="1">
        <f t="array" ref="S117">_xlfn.IFS(E117="Air",R117,E117="Sea",M117,E117="Air+Sea",M117+R117)</f>
        <v>#N/A</v>
      </c>
      <c r="T117" s="116"/>
      <c r="U117" s="29"/>
    </row>
    <row r="118" spans="1:21" x14ac:dyDescent="0.25">
      <c r="A118" s="1063"/>
      <c r="B118" s="421"/>
      <c r="C118" s="613" t="s">
        <v>521</v>
      </c>
      <c r="D118" s="283" t="s">
        <v>760</v>
      </c>
      <c r="E118" s="283" t="s">
        <v>11</v>
      </c>
      <c r="F118" s="314"/>
      <c r="G118" s="343">
        <v>5</v>
      </c>
      <c r="H118" s="323"/>
      <c r="I118" s="483"/>
      <c r="J118" s="336">
        <v>10</v>
      </c>
      <c r="K118" s="345">
        <v>30</v>
      </c>
      <c r="L118" s="345">
        <f t="shared" si="17"/>
        <v>50</v>
      </c>
      <c r="M118" s="347">
        <f t="shared" si="18"/>
        <v>1.6666666666666667</v>
      </c>
      <c r="N118" s="869"/>
      <c r="O118" s="366"/>
      <c r="P118" s="136">
        <v>5</v>
      </c>
      <c r="Q118" s="365">
        <f t="shared" si="19"/>
        <v>0</v>
      </c>
      <c r="R118" s="344">
        <f t="shared" si="20"/>
        <v>0</v>
      </c>
      <c r="S118" s="409" cm="1">
        <f t="array" ref="S118">_xlfn.IFS(E118="Air",R118,E118="Sea",M118,E118="Air+Sea",M118+R118)</f>
        <v>1.6666666666666667</v>
      </c>
      <c r="T118" s="116"/>
      <c r="U118" s="29"/>
    </row>
    <row r="119" spans="1:21" x14ac:dyDescent="0.25">
      <c r="A119" s="1063"/>
      <c r="B119" s="421"/>
      <c r="C119" s="318" t="s">
        <v>451</v>
      </c>
      <c r="D119" s="150" t="s">
        <v>465</v>
      </c>
      <c r="E119" s="150" t="s">
        <v>11</v>
      </c>
      <c r="F119" s="311"/>
      <c r="G119" s="224">
        <v>30</v>
      </c>
      <c r="H119" s="225"/>
      <c r="I119" s="482"/>
      <c r="J119" s="334">
        <v>10</v>
      </c>
      <c r="K119" s="124">
        <v>30</v>
      </c>
      <c r="L119" s="124">
        <f t="shared" si="17"/>
        <v>300</v>
      </c>
      <c r="M119" s="125">
        <f t="shared" si="18"/>
        <v>10</v>
      </c>
      <c r="N119" s="869"/>
      <c r="O119" s="366"/>
      <c r="P119" s="136">
        <v>5</v>
      </c>
      <c r="Q119" s="365">
        <f t="shared" si="19"/>
        <v>0</v>
      </c>
      <c r="R119" s="344">
        <f t="shared" si="20"/>
        <v>0</v>
      </c>
      <c r="S119" s="386" cm="1">
        <f t="array" ref="S119">_xlfn.IFS(E119="Air",R119,E119="Sea",M119,E119="Air+Sea",M119+R119)</f>
        <v>10</v>
      </c>
      <c r="T119" s="116"/>
      <c r="U119" s="29"/>
    </row>
    <row r="120" spans="1:21" x14ac:dyDescent="0.25">
      <c r="A120" s="1063"/>
      <c r="B120" s="421"/>
      <c r="C120" s="318" t="s">
        <v>451</v>
      </c>
      <c r="D120" s="150" t="s">
        <v>466</v>
      </c>
      <c r="E120" s="150" t="s">
        <v>11</v>
      </c>
      <c r="F120" s="311"/>
      <c r="G120" s="224">
        <v>180</v>
      </c>
      <c r="H120" s="225" t="s">
        <v>761</v>
      </c>
      <c r="I120" s="482"/>
      <c r="J120" s="334">
        <v>10</v>
      </c>
      <c r="K120" s="124">
        <v>30</v>
      </c>
      <c r="L120" s="124">
        <f t="shared" si="17"/>
        <v>1800</v>
      </c>
      <c r="M120" s="125">
        <f t="shared" si="18"/>
        <v>60</v>
      </c>
      <c r="N120" s="869"/>
      <c r="O120" s="366"/>
      <c r="P120" s="136">
        <v>5</v>
      </c>
      <c r="Q120" s="365">
        <f t="shared" si="19"/>
        <v>0</v>
      </c>
      <c r="R120" s="344">
        <f t="shared" si="20"/>
        <v>0</v>
      </c>
      <c r="S120" s="386" cm="1">
        <f t="array" ref="S120">_xlfn.IFS(E120="Air",R120,E120="Sea",M120,E120="Air+Sea",M120+R120)</f>
        <v>60</v>
      </c>
      <c r="T120" s="116"/>
      <c r="U120" s="29"/>
    </row>
    <row r="121" spans="1:21" x14ac:dyDescent="0.25">
      <c r="A121" s="1063"/>
      <c r="B121" s="421"/>
      <c r="C121" s="613" t="s">
        <v>402</v>
      </c>
      <c r="D121" s="283" t="s">
        <v>523</v>
      </c>
      <c r="E121" s="283" t="s">
        <v>11</v>
      </c>
      <c r="F121" s="314"/>
      <c r="G121" s="343">
        <v>5</v>
      </c>
      <c r="H121" s="323"/>
      <c r="I121" s="483"/>
      <c r="J121" s="336">
        <v>6</v>
      </c>
      <c r="K121" s="345">
        <v>30</v>
      </c>
      <c r="L121" s="345">
        <f t="shared" si="17"/>
        <v>30</v>
      </c>
      <c r="M121" s="347">
        <f t="shared" si="18"/>
        <v>1</v>
      </c>
      <c r="N121" s="869"/>
      <c r="O121" s="366"/>
      <c r="P121" s="136">
        <v>5</v>
      </c>
      <c r="Q121" s="365">
        <f t="shared" si="19"/>
        <v>0</v>
      </c>
      <c r="R121" s="344">
        <f t="shared" si="20"/>
        <v>0</v>
      </c>
      <c r="S121" s="409" cm="1">
        <f t="array" ref="S121">_xlfn.IFS(E121="Air",R121,E121="Sea",M121,E121="Air+Sea",M121+R121)</f>
        <v>1</v>
      </c>
      <c r="T121" s="116"/>
      <c r="U121" s="29"/>
    </row>
    <row r="122" spans="1:21" x14ac:dyDescent="0.25">
      <c r="A122" s="1063"/>
      <c r="B122" s="421" t="s">
        <v>409</v>
      </c>
      <c r="C122" s="613" t="s">
        <v>314</v>
      </c>
      <c r="D122" s="283" t="s">
        <v>315</v>
      </c>
      <c r="E122" s="283" t="s">
        <v>11</v>
      </c>
      <c r="F122" s="314">
        <v>900</v>
      </c>
      <c r="G122" s="314">
        <v>900</v>
      </c>
      <c r="H122" s="323"/>
      <c r="I122" s="483"/>
      <c r="J122" s="336">
        <v>1</v>
      </c>
      <c r="K122" s="345">
        <v>30</v>
      </c>
      <c r="L122" s="345">
        <f t="shared" si="17"/>
        <v>900</v>
      </c>
      <c r="M122" s="347">
        <f t="shared" si="18"/>
        <v>30</v>
      </c>
      <c r="N122" s="869"/>
      <c r="O122" s="366"/>
      <c r="P122" s="136">
        <v>5</v>
      </c>
      <c r="Q122" s="365">
        <f t="shared" si="19"/>
        <v>0</v>
      </c>
      <c r="R122" s="344">
        <f t="shared" si="20"/>
        <v>0</v>
      </c>
      <c r="S122" s="409" cm="1">
        <f t="array" ref="S122">_xlfn.IFS(E122="Air",R122,E122="Sea",M122,E122="Air+Sea",M122+R122)</f>
        <v>30</v>
      </c>
      <c r="T122" s="116"/>
      <c r="U122" s="29"/>
    </row>
    <row r="123" spans="1:21" x14ac:dyDescent="0.25">
      <c r="A123" s="1063"/>
      <c r="B123" s="421" t="s">
        <v>410</v>
      </c>
      <c r="C123" s="613" t="s">
        <v>399</v>
      </c>
      <c r="D123" s="283" t="s">
        <v>411</v>
      </c>
      <c r="E123" s="283" t="s">
        <v>11</v>
      </c>
      <c r="F123" s="314">
        <v>120</v>
      </c>
      <c r="G123" s="314">
        <v>120</v>
      </c>
      <c r="H123" s="323"/>
      <c r="I123" s="513">
        <v>0.01</v>
      </c>
      <c r="J123" s="336">
        <v>5</v>
      </c>
      <c r="K123" s="345">
        <v>30</v>
      </c>
      <c r="L123" s="345">
        <f t="shared" si="17"/>
        <v>600</v>
      </c>
      <c r="M123" s="347">
        <f t="shared" si="18"/>
        <v>0.2</v>
      </c>
      <c r="N123" s="869"/>
      <c r="O123" s="366"/>
      <c r="P123" s="136">
        <v>5</v>
      </c>
      <c r="Q123" s="365">
        <f t="shared" si="19"/>
        <v>0</v>
      </c>
      <c r="R123" s="344">
        <f t="shared" si="20"/>
        <v>0</v>
      </c>
      <c r="S123" s="409" cm="1">
        <f t="array" ref="S123">_xlfn.IFS(E123="Air",R123,E123="Sea",M123,E123="Air+Sea",M123+R123)</f>
        <v>0.2</v>
      </c>
      <c r="T123" s="116"/>
      <c r="U123" s="29"/>
    </row>
    <row r="124" spans="1:21" x14ac:dyDescent="0.25">
      <c r="A124" s="1063"/>
      <c r="B124" s="421" t="s">
        <v>412</v>
      </c>
      <c r="C124" s="613" t="s">
        <v>413</v>
      </c>
      <c r="D124" s="283" t="s">
        <v>414</v>
      </c>
      <c r="E124" s="283" t="s">
        <v>11</v>
      </c>
      <c r="F124" s="314">
        <v>240</v>
      </c>
      <c r="G124" s="314">
        <v>240</v>
      </c>
      <c r="H124" s="323"/>
      <c r="I124" s="483"/>
      <c r="J124" s="336">
        <v>3</v>
      </c>
      <c r="K124" s="345">
        <v>30</v>
      </c>
      <c r="L124" s="345">
        <f t="shared" si="17"/>
        <v>720</v>
      </c>
      <c r="M124" s="347">
        <f t="shared" si="18"/>
        <v>24</v>
      </c>
      <c r="N124" s="869"/>
      <c r="O124" s="366"/>
      <c r="P124" s="136">
        <v>5</v>
      </c>
      <c r="Q124" s="365">
        <f t="shared" si="19"/>
        <v>0</v>
      </c>
      <c r="R124" s="344">
        <f t="shared" si="20"/>
        <v>0</v>
      </c>
      <c r="S124" s="409" cm="1">
        <f t="array" ref="S124">_xlfn.IFS(E124="Air",R124,E124="Sea",M124,E124="Air+Sea",M124+R124)</f>
        <v>24</v>
      </c>
      <c r="T124" s="116"/>
      <c r="U124" s="29"/>
    </row>
    <row r="125" spans="1:21" ht="30" x14ac:dyDescent="0.25">
      <c r="A125" s="1063"/>
      <c r="B125" s="421" t="s">
        <v>467</v>
      </c>
      <c r="C125" s="318" t="s">
        <v>180</v>
      </c>
      <c r="D125" s="150" t="s">
        <v>240</v>
      </c>
      <c r="E125" s="150" t="s">
        <v>11</v>
      </c>
      <c r="F125" s="311"/>
      <c r="G125" s="224">
        <v>5</v>
      </c>
      <c r="H125" s="225"/>
      <c r="I125" s="482"/>
      <c r="J125" s="334">
        <v>6</v>
      </c>
      <c r="K125" s="124">
        <v>30</v>
      </c>
      <c r="L125" s="124">
        <f t="shared" si="17"/>
        <v>30</v>
      </c>
      <c r="M125" s="125">
        <f t="shared" si="18"/>
        <v>1</v>
      </c>
      <c r="N125" s="869"/>
      <c r="O125" s="366"/>
      <c r="P125" s="136">
        <v>5</v>
      </c>
      <c r="Q125" s="365">
        <f t="shared" si="19"/>
        <v>0</v>
      </c>
      <c r="R125" s="344">
        <f t="shared" si="20"/>
        <v>0</v>
      </c>
      <c r="S125" s="386" cm="1">
        <f t="array" ref="S125">_xlfn.IFS(E125="Air",R125,E125="Sea",M125,E125="Air+Sea",M125+R125)</f>
        <v>1</v>
      </c>
      <c r="T125" s="116"/>
      <c r="U125" s="29"/>
    </row>
    <row r="126" spans="1:21" x14ac:dyDescent="0.25">
      <c r="A126" s="1063"/>
      <c r="B126" s="421"/>
      <c r="C126" s="318" t="s">
        <v>180</v>
      </c>
      <c r="D126" s="150" t="s">
        <v>468</v>
      </c>
      <c r="E126" s="150" t="s">
        <v>11</v>
      </c>
      <c r="F126" s="311"/>
      <c r="G126" s="224">
        <v>25</v>
      </c>
      <c r="H126" s="225"/>
      <c r="I126" s="482"/>
      <c r="J126" s="334">
        <v>6</v>
      </c>
      <c r="K126" s="124">
        <v>30</v>
      </c>
      <c r="L126" s="124">
        <f t="shared" si="17"/>
        <v>150</v>
      </c>
      <c r="M126" s="125">
        <f t="shared" si="18"/>
        <v>5</v>
      </c>
      <c r="N126" s="869"/>
      <c r="O126" s="366"/>
      <c r="P126" s="136">
        <v>5</v>
      </c>
      <c r="Q126" s="365">
        <f t="shared" si="19"/>
        <v>0</v>
      </c>
      <c r="R126" s="344">
        <f t="shared" si="20"/>
        <v>0</v>
      </c>
      <c r="S126" s="386" cm="1">
        <f t="array" ref="S126">_xlfn.IFS(E126="Air",R126,E126="Sea",M126,E126="Air+Sea",M126+R126)</f>
        <v>5</v>
      </c>
      <c r="T126" s="116"/>
      <c r="U126" s="29"/>
    </row>
    <row r="127" spans="1:21" ht="30" customHeight="1" x14ac:dyDescent="0.25">
      <c r="A127" s="1063"/>
      <c r="B127" s="421"/>
      <c r="C127" s="318" t="s">
        <v>180</v>
      </c>
      <c r="D127" s="150" t="s">
        <v>469</v>
      </c>
      <c r="E127" s="150" t="s">
        <v>11</v>
      </c>
      <c r="F127" s="311"/>
      <c r="G127" s="224">
        <v>20</v>
      </c>
      <c r="H127" s="225"/>
      <c r="I127" s="482"/>
      <c r="J127" s="334">
        <v>6</v>
      </c>
      <c r="K127" s="124">
        <v>30</v>
      </c>
      <c r="L127" s="124">
        <f t="shared" si="17"/>
        <v>120</v>
      </c>
      <c r="M127" s="125">
        <f t="shared" si="18"/>
        <v>4</v>
      </c>
      <c r="N127" s="869"/>
      <c r="O127" s="366"/>
      <c r="P127" s="136">
        <v>5</v>
      </c>
      <c r="Q127" s="365">
        <f t="shared" si="19"/>
        <v>0</v>
      </c>
      <c r="R127" s="344">
        <f t="shared" si="20"/>
        <v>0</v>
      </c>
      <c r="S127" s="386" cm="1">
        <f t="array" ref="S127">_xlfn.IFS(E127="Air",R127,E127="Sea",M127,E127="Air+Sea",M127+R127)</f>
        <v>4</v>
      </c>
      <c r="T127" s="116"/>
      <c r="U127" s="29"/>
    </row>
    <row r="128" spans="1:21" ht="18" customHeight="1" x14ac:dyDescent="0.25">
      <c r="A128" s="1063"/>
      <c r="B128" s="421" t="s">
        <v>470</v>
      </c>
      <c r="C128" s="321" t="s">
        <v>180</v>
      </c>
      <c r="D128" s="285" t="s">
        <v>471</v>
      </c>
      <c r="E128" s="285"/>
      <c r="F128" s="321"/>
      <c r="G128" s="342"/>
      <c r="H128" s="322"/>
      <c r="I128" s="871"/>
      <c r="J128" s="335"/>
      <c r="K128" s="136">
        <v>30</v>
      </c>
      <c r="L128" s="136">
        <f t="shared" si="17"/>
        <v>0</v>
      </c>
      <c r="M128" s="344">
        <f t="shared" si="18"/>
        <v>0</v>
      </c>
      <c r="N128" s="869"/>
      <c r="O128" s="366"/>
      <c r="P128" s="136">
        <v>5</v>
      </c>
      <c r="Q128" s="365">
        <f t="shared" si="19"/>
        <v>0</v>
      </c>
      <c r="R128" s="344">
        <f t="shared" si="20"/>
        <v>0</v>
      </c>
      <c r="S128" s="387" t="e" cm="1">
        <f t="array" ref="S128">_xlfn.IFS(E128="Air",R128,E128="Sea",M128,E128="Air+Sea",M128+R128)</f>
        <v>#N/A</v>
      </c>
      <c r="T128" s="116"/>
      <c r="U128" s="29"/>
    </row>
    <row r="129" spans="1:21" ht="15.75" customHeight="1" x14ac:dyDescent="0.25">
      <c r="A129" s="1063"/>
      <c r="B129" s="421"/>
      <c r="C129" s="321" t="s">
        <v>180</v>
      </c>
      <c r="D129" s="285" t="s">
        <v>472</v>
      </c>
      <c r="E129" s="285"/>
      <c r="F129" s="321"/>
      <c r="G129" s="342"/>
      <c r="H129" s="322"/>
      <c r="I129" s="871"/>
      <c r="J129" s="335"/>
      <c r="K129" s="136">
        <v>30</v>
      </c>
      <c r="L129" s="136">
        <f t="shared" si="17"/>
        <v>0</v>
      </c>
      <c r="M129" s="344">
        <f t="shared" si="18"/>
        <v>0</v>
      </c>
      <c r="N129" s="869"/>
      <c r="O129" s="366"/>
      <c r="P129" s="136">
        <v>5</v>
      </c>
      <c r="Q129" s="365">
        <f t="shared" si="19"/>
        <v>0</v>
      </c>
      <c r="R129" s="344">
        <f t="shared" si="20"/>
        <v>0</v>
      </c>
      <c r="S129" s="387" t="e" cm="1">
        <f t="array" ref="S129">_xlfn.IFS(E129="Air",R129,E129="Sea",M129,E129="Air+Sea",M129+R129)</f>
        <v>#N/A</v>
      </c>
      <c r="T129" s="116"/>
      <c r="U129" s="29"/>
    </row>
    <row r="130" spans="1:21" ht="22.5" customHeight="1" x14ac:dyDescent="0.25">
      <c r="A130" s="1063"/>
      <c r="B130" s="421"/>
      <c r="C130" s="613" t="s">
        <v>180</v>
      </c>
      <c r="D130" s="283" t="s">
        <v>762</v>
      </c>
      <c r="E130" s="283" t="s">
        <v>11</v>
      </c>
      <c r="F130" s="613"/>
      <c r="G130" s="343">
        <v>45</v>
      </c>
      <c r="H130" s="323"/>
      <c r="I130" s="513"/>
      <c r="J130" s="336">
        <v>6</v>
      </c>
      <c r="K130" s="345">
        <v>30</v>
      </c>
      <c r="L130" s="345">
        <f t="shared" si="17"/>
        <v>270</v>
      </c>
      <c r="M130" s="347">
        <f t="shared" si="18"/>
        <v>9</v>
      </c>
      <c r="N130" s="869"/>
      <c r="O130" s="366"/>
      <c r="P130" s="136">
        <v>5</v>
      </c>
      <c r="Q130" s="365">
        <f t="shared" si="19"/>
        <v>0</v>
      </c>
      <c r="R130" s="344">
        <f t="shared" si="20"/>
        <v>0</v>
      </c>
      <c r="S130" s="409" cm="1">
        <f t="array" ref="S130">_xlfn.IFS(E130="Air",R130,E130="Sea",M130,E130="Air+Sea",M130+R130)</f>
        <v>9</v>
      </c>
      <c r="T130" s="116"/>
      <c r="U130" s="29"/>
    </row>
    <row r="131" spans="1:21" ht="18.75" customHeight="1" x14ac:dyDescent="0.25">
      <c r="A131" s="1063"/>
      <c r="B131" s="421" t="s">
        <v>473</v>
      </c>
      <c r="C131" s="285" t="s">
        <v>474</v>
      </c>
      <c r="D131" s="285" t="s">
        <v>475</v>
      </c>
      <c r="E131" s="285"/>
      <c r="F131" s="285"/>
      <c r="G131" s="342"/>
      <c r="H131" s="133"/>
      <c r="I131" s="871"/>
      <c r="J131" s="335"/>
      <c r="K131" s="136">
        <v>30</v>
      </c>
      <c r="L131" s="136">
        <f t="shared" si="17"/>
        <v>0</v>
      </c>
      <c r="M131" s="344">
        <f t="shared" si="18"/>
        <v>0</v>
      </c>
      <c r="N131" s="869"/>
      <c r="O131" s="366"/>
      <c r="P131" s="136">
        <v>5</v>
      </c>
      <c r="Q131" s="365">
        <f t="shared" si="19"/>
        <v>0</v>
      </c>
      <c r="R131" s="344">
        <f t="shared" si="20"/>
        <v>0</v>
      </c>
      <c r="S131" s="387" t="e" cm="1">
        <f t="array" ref="S131">_xlfn.IFS(E131="Air",R131,E131="Sea",M131,E131="Air+Sea",M131+R131)</f>
        <v>#N/A</v>
      </c>
      <c r="T131" s="116"/>
      <c r="U131" s="233"/>
    </row>
    <row r="132" spans="1:21" x14ac:dyDescent="0.25">
      <c r="A132" s="1063"/>
      <c r="B132" s="421"/>
      <c r="C132" s="285" t="s">
        <v>474</v>
      </c>
      <c r="D132" s="285" t="s">
        <v>476</v>
      </c>
      <c r="E132" s="285"/>
      <c r="F132" s="285"/>
      <c r="G132" s="342"/>
      <c r="H132" s="133"/>
      <c r="I132" s="423"/>
      <c r="J132" s="335"/>
      <c r="K132" s="136">
        <v>30</v>
      </c>
      <c r="L132" s="136">
        <f t="shared" si="17"/>
        <v>0</v>
      </c>
      <c r="M132" s="344">
        <f t="shared" si="18"/>
        <v>0</v>
      </c>
      <c r="N132" s="586"/>
      <c r="O132" s="366"/>
      <c r="P132" s="136">
        <v>5</v>
      </c>
      <c r="Q132" s="365">
        <f t="shared" si="19"/>
        <v>0</v>
      </c>
      <c r="R132" s="344">
        <f t="shared" si="20"/>
        <v>0</v>
      </c>
      <c r="S132" s="387" t="e" cm="1">
        <f t="array" ref="S132">_xlfn.IFS(E132="Air",R132,E132="Sea",M132,E132="Air+Sea",M132+R132)</f>
        <v>#N/A</v>
      </c>
      <c r="T132" s="116"/>
      <c r="U132" s="233"/>
    </row>
    <row r="133" spans="1:21" x14ac:dyDescent="0.25">
      <c r="A133" s="1063"/>
      <c r="B133" s="421"/>
      <c r="C133" s="283" t="s">
        <v>474</v>
      </c>
      <c r="D133" s="283" t="s">
        <v>763</v>
      </c>
      <c r="E133" s="283" t="s">
        <v>11</v>
      </c>
      <c r="F133" s="283"/>
      <c r="G133" s="343">
        <v>5</v>
      </c>
      <c r="H133" s="411"/>
      <c r="I133" s="464"/>
      <c r="J133" s="336">
        <v>1</v>
      </c>
      <c r="K133" s="345">
        <v>30</v>
      </c>
      <c r="L133" s="345">
        <f t="shared" si="17"/>
        <v>5</v>
      </c>
      <c r="M133" s="347">
        <f t="shared" si="18"/>
        <v>0.16666666666666666</v>
      </c>
      <c r="N133" s="586"/>
      <c r="O133" s="366"/>
      <c r="P133" s="136">
        <v>5</v>
      </c>
      <c r="Q133" s="365">
        <f t="shared" si="19"/>
        <v>0</v>
      </c>
      <c r="R133" s="344">
        <f t="shared" si="20"/>
        <v>0</v>
      </c>
      <c r="S133" s="409" cm="1">
        <f t="array" ref="S133">_xlfn.IFS(E133="Air",R133,E133="Sea",M133,E133="Air+Sea",M133+R133)</f>
        <v>0.16666666666666666</v>
      </c>
      <c r="T133" s="116"/>
      <c r="U133" s="233"/>
    </row>
    <row r="134" spans="1:21" x14ac:dyDescent="0.25">
      <c r="A134" s="1063"/>
      <c r="B134" s="421"/>
      <c r="C134" s="285" t="s">
        <v>474</v>
      </c>
      <c r="D134" s="285" t="s">
        <v>477</v>
      </c>
      <c r="E134" s="285"/>
      <c r="F134" s="285"/>
      <c r="G134" s="342"/>
      <c r="H134" s="133"/>
      <c r="I134" s="423"/>
      <c r="J134" s="335"/>
      <c r="K134" s="136">
        <v>30</v>
      </c>
      <c r="L134" s="136">
        <f t="shared" si="17"/>
        <v>0</v>
      </c>
      <c r="M134" s="344">
        <f t="shared" si="18"/>
        <v>0</v>
      </c>
      <c r="N134" s="586"/>
      <c r="O134" s="366"/>
      <c r="P134" s="136">
        <v>5</v>
      </c>
      <c r="Q134" s="365">
        <f t="shared" si="19"/>
        <v>0</v>
      </c>
      <c r="R134" s="344">
        <f t="shared" si="20"/>
        <v>0</v>
      </c>
      <c r="S134" s="387" t="e" cm="1">
        <f t="array" ref="S134">_xlfn.IFS(E134="Air",R134,E134="Sea",M134,E134="Air+Sea",M134+R134)</f>
        <v>#N/A</v>
      </c>
      <c r="T134" s="116"/>
      <c r="U134" s="233"/>
    </row>
    <row r="135" spans="1:21" x14ac:dyDescent="0.25">
      <c r="A135" s="1063"/>
      <c r="B135" s="421"/>
      <c r="C135" s="150" t="s">
        <v>474</v>
      </c>
      <c r="D135" s="150" t="s">
        <v>478</v>
      </c>
      <c r="E135" s="150" t="s">
        <v>11</v>
      </c>
      <c r="F135" s="150"/>
      <c r="G135" s="224">
        <v>10</v>
      </c>
      <c r="H135" s="232"/>
      <c r="I135" s="421"/>
      <c r="J135" s="334">
        <v>1</v>
      </c>
      <c r="K135" s="124">
        <v>30</v>
      </c>
      <c r="L135" s="124">
        <f t="shared" si="17"/>
        <v>10</v>
      </c>
      <c r="M135" s="125">
        <f t="shared" si="18"/>
        <v>0.33333333333333331</v>
      </c>
      <c r="N135" s="586"/>
      <c r="O135" s="366"/>
      <c r="P135" s="136">
        <v>5</v>
      </c>
      <c r="Q135" s="365">
        <f t="shared" si="19"/>
        <v>0</v>
      </c>
      <c r="R135" s="344">
        <f t="shared" si="20"/>
        <v>0</v>
      </c>
      <c r="S135" s="386" cm="1">
        <f t="array" ref="S135">_xlfn.IFS(E135="Air",R135,E135="Sea",M135,E135="Air+Sea",M135+R135)</f>
        <v>0.33333333333333331</v>
      </c>
      <c r="T135" s="116"/>
      <c r="U135" s="233"/>
    </row>
    <row r="136" spans="1:21" x14ac:dyDescent="0.25">
      <c r="A136" s="1063"/>
      <c r="B136" s="421"/>
      <c r="C136" s="150" t="s">
        <v>474</v>
      </c>
      <c r="D136" s="150" t="s">
        <v>479</v>
      </c>
      <c r="E136" s="150" t="s">
        <v>11</v>
      </c>
      <c r="F136" s="150"/>
      <c r="G136" s="224">
        <v>50</v>
      </c>
      <c r="H136" s="232"/>
      <c r="I136" s="421"/>
      <c r="J136" s="334">
        <v>1</v>
      </c>
      <c r="K136" s="124">
        <v>30</v>
      </c>
      <c r="L136" s="124">
        <f t="shared" si="17"/>
        <v>50</v>
      </c>
      <c r="M136" s="125">
        <f t="shared" si="18"/>
        <v>1.6666666666666667</v>
      </c>
      <c r="N136" s="586"/>
      <c r="O136" s="366"/>
      <c r="P136" s="136">
        <v>5</v>
      </c>
      <c r="Q136" s="365">
        <f t="shared" si="19"/>
        <v>0</v>
      </c>
      <c r="R136" s="344">
        <f t="shared" si="20"/>
        <v>0</v>
      </c>
      <c r="S136" s="386" cm="1">
        <f t="array" ref="S136">_xlfn.IFS(E136="Air",R136,E136="Sea",M136,E136="Air+Sea",M136+R136)</f>
        <v>1.6666666666666667</v>
      </c>
      <c r="T136" s="116"/>
      <c r="U136" s="233"/>
    </row>
    <row r="137" spans="1:21" x14ac:dyDescent="0.25">
      <c r="A137" s="1063"/>
      <c r="B137" s="421"/>
      <c r="C137" s="283" t="s">
        <v>474</v>
      </c>
      <c r="D137" s="283" t="s">
        <v>764</v>
      </c>
      <c r="E137" s="283" t="s">
        <v>11</v>
      </c>
      <c r="F137" s="283"/>
      <c r="G137" s="343">
        <v>5</v>
      </c>
      <c r="H137" s="411"/>
      <c r="I137" s="464"/>
      <c r="J137" s="336">
        <v>1</v>
      </c>
      <c r="K137" s="345">
        <v>30</v>
      </c>
      <c r="L137" s="345">
        <f t="shared" si="17"/>
        <v>5</v>
      </c>
      <c r="M137" s="347">
        <f t="shared" si="18"/>
        <v>0.16666666666666666</v>
      </c>
      <c r="N137" s="586"/>
      <c r="O137" s="366"/>
      <c r="P137" s="136">
        <v>5</v>
      </c>
      <c r="Q137" s="365">
        <f t="shared" si="19"/>
        <v>0</v>
      </c>
      <c r="R137" s="344">
        <f t="shared" si="20"/>
        <v>0</v>
      </c>
      <c r="S137" s="409" cm="1">
        <f t="array" ref="S137">_xlfn.IFS(E137="Air",R137,E137="Sea",M137,E137="Air+Sea",M137+R137)</f>
        <v>0.16666666666666666</v>
      </c>
      <c r="T137" s="116"/>
      <c r="U137" s="233"/>
    </row>
    <row r="138" spans="1:21" ht="18.75" customHeight="1" thickBot="1" x14ac:dyDescent="0.3">
      <c r="A138" s="1064"/>
      <c r="B138" s="668"/>
      <c r="C138" s="377" t="s">
        <v>474</v>
      </c>
      <c r="D138" s="377" t="s">
        <v>480</v>
      </c>
      <c r="E138" s="377"/>
      <c r="F138" s="377"/>
      <c r="G138" s="379"/>
      <c r="H138" s="175"/>
      <c r="I138" s="424"/>
      <c r="J138" s="380"/>
      <c r="K138" s="245">
        <v>30</v>
      </c>
      <c r="L138" s="245">
        <f t="shared" si="17"/>
        <v>0</v>
      </c>
      <c r="M138" s="383">
        <f t="shared" si="18"/>
        <v>0</v>
      </c>
      <c r="N138" s="870"/>
      <c r="O138" s="382"/>
      <c r="P138" s="245">
        <v>5</v>
      </c>
      <c r="Q138" s="381">
        <f t="shared" si="19"/>
        <v>0</v>
      </c>
      <c r="R138" s="383">
        <f t="shared" si="20"/>
        <v>0</v>
      </c>
      <c r="S138" s="388" t="e" cm="1">
        <f t="array" ref="S138">_xlfn.IFS(E138="Air",R138,E138="Sea",M138,E138="Air+Sea",M138+R138)</f>
        <v>#N/A</v>
      </c>
      <c r="T138" s="116"/>
      <c r="U138" s="233"/>
    </row>
    <row r="139" spans="1:21" ht="18.75" customHeight="1" x14ac:dyDescent="0.25">
      <c r="A139" s="248"/>
      <c r="B139" s="233"/>
      <c r="C139" s="233"/>
      <c r="D139" s="233"/>
      <c r="E139" s="233"/>
      <c r="F139" s="233"/>
      <c r="H139" s="233"/>
      <c r="I139" s="249"/>
      <c r="K139" s="251"/>
      <c r="L139" s="251"/>
      <c r="M139" s="252"/>
      <c r="N139" s="249"/>
      <c r="O139" s="259"/>
      <c r="P139" s="251"/>
      <c r="Q139" s="252"/>
      <c r="R139" s="252"/>
      <c r="S139" s="260"/>
      <c r="T139" s="116"/>
      <c r="U139" s="233"/>
    </row>
    <row r="140" spans="1:21" ht="18.75" customHeight="1" thickBot="1" x14ac:dyDescent="0.3">
      <c r="A140" s="258"/>
      <c r="B140" s="233"/>
      <c r="C140" s="233"/>
      <c r="D140" s="233"/>
      <c r="E140" s="233"/>
      <c r="F140" s="233"/>
      <c r="H140" s="233"/>
      <c r="I140" s="249"/>
      <c r="K140" s="251"/>
      <c r="L140" s="251"/>
      <c r="M140" s="252"/>
      <c r="N140" s="249"/>
      <c r="O140" s="259"/>
      <c r="P140" s="251"/>
      <c r="Q140" s="252"/>
      <c r="R140" s="252"/>
      <c r="S140" s="260"/>
      <c r="T140" s="116"/>
      <c r="U140" s="233"/>
    </row>
    <row r="141" spans="1:21" ht="36.75" customHeight="1" x14ac:dyDescent="0.25">
      <c r="A141" s="184"/>
      <c r="I141" s="191"/>
      <c r="J141" s="192" t="s">
        <v>481</v>
      </c>
      <c r="K141" s="193">
        <f>IF([2]Booking_SGN!$B$2="SGN",INDEX([2]!volume,MATCH($I$11,[2]!customer,0),MATCH([2]Booking_SGN!$C$3,[2]!week,0)),0)</f>
        <v>32</v>
      </c>
      <c r="L141" s="193">
        <f>SUM(L84:L139)</f>
        <v>10627</v>
      </c>
      <c r="M141" s="193">
        <f>SUM(M84:M139)</f>
        <v>720.53333333333319</v>
      </c>
      <c r="N141" s="191"/>
      <c r="O141" s="192" t="s">
        <v>481</v>
      </c>
      <c r="P141" s="193">
        <f>IF([2]Booking_SGN!$B$2="SGN",INDEX([2]!volume,MATCH($N$11,[2]!customer,0),MATCH([2]Booking_SGN!$C$3,[2]!week,0)),0)</f>
        <v>0</v>
      </c>
      <c r="Q141" s="193">
        <f>SUM(Q84:Q139)</f>
        <v>1885</v>
      </c>
      <c r="R141" s="194">
        <f>SUM(R84:R139)</f>
        <v>268</v>
      </c>
      <c r="S141" s="261">
        <f t="shared" ref="S141:S146" si="21">R141+M141</f>
        <v>988.53333333333319</v>
      </c>
      <c r="T141" s="196"/>
    </row>
    <row r="142" spans="1:21" ht="15.75" thickBot="1" x14ac:dyDescent="0.3">
      <c r="B142" s="185"/>
      <c r="I142" s="191"/>
      <c r="J142" s="197" t="s">
        <v>430</v>
      </c>
      <c r="K142" s="198"/>
      <c r="L142" s="198"/>
      <c r="M142" s="263">
        <f>M141*K141/40/3600</f>
        <v>0.16011851851851847</v>
      </c>
      <c r="N142" s="191"/>
      <c r="O142" s="197" t="s">
        <v>430</v>
      </c>
      <c r="P142" s="263"/>
      <c r="Q142" s="263"/>
      <c r="R142" s="269">
        <f>R141*P141/40/3600</f>
        <v>0</v>
      </c>
      <c r="S142" s="264">
        <f t="shared" si="21"/>
        <v>0.16011851851851847</v>
      </c>
      <c r="T142" s="265"/>
    </row>
    <row r="143" spans="1:21" x14ac:dyDescent="0.25">
      <c r="B143" s="185"/>
      <c r="I143" s="191"/>
      <c r="J143" s="266"/>
      <c r="N143" s="191"/>
      <c r="O143" s="266"/>
      <c r="R143" s="267"/>
      <c r="S143" s="267"/>
    </row>
    <row r="144" spans="1:21" ht="15.75" thickBot="1" x14ac:dyDescent="0.3">
      <c r="B144" s="185"/>
      <c r="I144" s="191"/>
      <c r="J144" s="266"/>
      <c r="N144" s="191"/>
      <c r="O144" s="266"/>
      <c r="R144" s="267"/>
      <c r="S144" s="267"/>
    </row>
    <row r="145" spans="2:20" ht="45" x14ac:dyDescent="0.25">
      <c r="B145" s="185"/>
      <c r="I145" s="191"/>
      <c r="J145" s="192" t="s">
        <v>482</v>
      </c>
      <c r="K145" s="193">
        <f>IF([2]Booking_SGN!$B$2="SGN",INDEX([2]!volume,MATCH($I$11,[2]!customer,0),MATCH([2]Booking_SGN!$C$3,[2]!week,0)),0)</f>
        <v>32</v>
      </c>
      <c r="L145" s="193">
        <f>L141+L81</f>
        <v>97028</v>
      </c>
      <c r="M145" s="193">
        <f>M141+M81</f>
        <v>3723.7966666666666</v>
      </c>
      <c r="N145" s="191"/>
      <c r="O145" s="192" t="s">
        <v>482</v>
      </c>
      <c r="P145" s="193">
        <f>IF([2]Booking_SGN!$B$2="SGN",INDEX([2]!volume,MATCH($N$11,[2]!customer,0),MATCH([2]Booking_SGN!$C$3,[2]!week,0)),0)</f>
        <v>0</v>
      </c>
      <c r="Q145" s="193">
        <f>Q141+Q81</f>
        <v>11156</v>
      </c>
      <c r="R145" s="194">
        <f>R141+R81</f>
        <v>2097</v>
      </c>
      <c r="S145" s="261">
        <f t="shared" si="21"/>
        <v>5820.7966666666671</v>
      </c>
      <c r="T145" s="268"/>
    </row>
    <row r="146" spans="2:20" ht="15.75" thickBot="1" x14ac:dyDescent="0.3">
      <c r="B146" s="185"/>
      <c r="I146" s="191"/>
      <c r="J146" s="197" t="s">
        <v>483</v>
      </c>
      <c r="K146" s="198"/>
      <c r="L146" s="198"/>
      <c r="M146" s="263">
        <f>M142+M82</f>
        <v>0.82751037037037023</v>
      </c>
      <c r="N146" s="191"/>
      <c r="O146" s="197" t="s">
        <v>483</v>
      </c>
      <c r="P146" s="198"/>
      <c r="Q146" s="198"/>
      <c r="R146" s="269">
        <f>R142+R82</f>
        <v>0</v>
      </c>
      <c r="S146" s="264">
        <f t="shared" si="21"/>
        <v>0.82751037037037023</v>
      </c>
      <c r="T146" s="265"/>
    </row>
    <row r="147" spans="2:20" ht="15.75" thickBot="1" x14ac:dyDescent="0.3">
      <c r="I147" s="191"/>
      <c r="J147" s="266"/>
      <c r="N147" s="191"/>
      <c r="O147" s="266"/>
      <c r="R147" s="267"/>
      <c r="S147" s="267"/>
    </row>
    <row r="148" spans="2:20" x14ac:dyDescent="0.25">
      <c r="I148" s="191"/>
      <c r="J148" s="270" t="s">
        <v>484</v>
      </c>
      <c r="K148" s="271"/>
      <c r="L148" s="272"/>
      <c r="M148" s="272"/>
      <c r="N148" s="191"/>
      <c r="O148" s="270" t="s">
        <v>484</v>
      </c>
      <c r="P148" s="271"/>
      <c r="Q148" s="272"/>
      <c r="R148" s="273"/>
      <c r="S148" s="267"/>
    </row>
    <row r="149" spans="2:20" ht="15.75" thickBot="1" x14ac:dyDescent="0.3">
      <c r="I149" s="191"/>
      <c r="J149" s="274" t="s">
        <v>485</v>
      </c>
      <c r="K149" s="275"/>
      <c r="L149" s="276"/>
      <c r="M149" s="276"/>
      <c r="N149" s="191"/>
      <c r="O149" s="274" t="s">
        <v>485</v>
      </c>
      <c r="P149" s="275"/>
      <c r="Q149" s="276"/>
      <c r="R149" s="277"/>
      <c r="S149" s="204"/>
    </row>
    <row r="150" spans="2:20" ht="15.75" thickBot="1" x14ac:dyDescent="0.3">
      <c r="B150" s="59"/>
      <c r="C150" s="59"/>
      <c r="D150" s="59"/>
      <c r="I150" s="202"/>
      <c r="J150" s="203"/>
      <c r="K150" s="198"/>
      <c r="L150" s="198"/>
      <c r="M150" s="198"/>
      <c r="N150" s="202"/>
      <c r="O150" s="203"/>
      <c r="P150" s="198"/>
      <c r="Q150" s="198"/>
      <c r="R150" s="204"/>
      <c r="S150" s="278"/>
    </row>
  </sheetData>
  <sheetProtection algorithmName="SHA-512" hashValue="RJYNFudQn+0dWKy0LPO9oxZwT3fVUw9Vahxf9gr+1oI5ES7GjfWmsY0wWSsZyx2CRONgaSB5JZa8fylk38qswA==" saltValue="XGarZG9uJEMBG1cadE+Drw==" spinCount="100000" sheet="1" objects="1" scenarios="1" insertRows="0" sort="0" autoFilter="0"/>
  <autoFilter ref="A12:V79" xr:uid="{2329EADE-DA2B-46D6-B6A2-49249569F7C2}"/>
  <mergeCells count="19">
    <mergeCell ref="B61:B62"/>
    <mergeCell ref="A64:A79"/>
    <mergeCell ref="A42:A59"/>
    <mergeCell ref="B92:B93"/>
    <mergeCell ref="B84:B85"/>
    <mergeCell ref="A60:A63"/>
    <mergeCell ref="A84:A138"/>
    <mergeCell ref="A10:S10"/>
    <mergeCell ref="I11:M11"/>
    <mergeCell ref="N11:R11"/>
    <mergeCell ref="A13:A25"/>
    <mergeCell ref="B14:B18"/>
    <mergeCell ref="B21:B22"/>
    <mergeCell ref="B23:B24"/>
    <mergeCell ref="A26:A41"/>
    <mergeCell ref="B31:B32"/>
    <mergeCell ref="B35:B36"/>
    <mergeCell ref="B37:B38"/>
    <mergeCell ref="B40:B41"/>
  </mergeCells>
  <conditionalFormatting sqref="I13:I24 I26:I27 I29:I33 I35:I38 I40:I52 N40:N52">
    <cfRule type="notContainsBlanks" dxfId="24" priority="12">
      <formula>LEN(TRIM(I13))&gt;0</formula>
    </cfRule>
  </conditionalFormatting>
  <conditionalFormatting sqref="I55:I140">
    <cfRule type="notContainsBlanks" dxfId="23" priority="2">
      <formula>LEN(TRIM(I55))&gt;0</formula>
    </cfRule>
  </conditionalFormatting>
  <conditionalFormatting sqref="N13:N24 N26:N27 N29:N33 N35:N38">
    <cfRule type="notContainsBlanks" dxfId="22" priority="11">
      <formula>LEN(TRIM(N13))&gt;0</formula>
    </cfRule>
  </conditionalFormatting>
  <conditionalFormatting sqref="N55:N140">
    <cfRule type="notContainsBlanks" dxfId="21" priority="1">
      <formula>LEN(TRIM(N55))&gt;0</formula>
    </cfRule>
  </conditionalFormatting>
  <dataValidations count="5">
    <dataValidation type="list" allowBlank="1" showInputMessage="1" showErrorMessage="1" sqref="F143:F147 D5:E8 E11:E1048576" xr:uid="{29BBB025-34BA-4417-AD86-3BD757FE55DD}">
      <formula1>"Air,Sea,Air+Sea"</formula1>
    </dataValidation>
    <dataValidation type="list" allowBlank="1" showInputMessage="1" showErrorMessage="1" sqref="C143:C146 B5:B8" xr:uid="{1D702A98-277E-431B-9682-6DA3E5FBBD55}">
      <formula1>"Reporting, APLL BK, Carrier BK, VOY, SPR/BOH, CLP, MBL, DN, Vendor, Email, Call, Shipment, BA, SAP &amp; GFF PO, Bill, COO, Times"</formula1>
    </dataValidation>
    <dataValidation type="list" allowBlank="1" showInputMessage="1" showErrorMessage="1" sqref="C147 C151:C1048576 C11 C139:C141" xr:uid="{DB63E84D-A7AC-433D-B79C-3FD6123E6179}">
      <formula1>"Reporting, APLL BK, Carrier BK, VOY, SPR/BOH, CLP, MBL, DN, Vendor, Email, Call, Shipment, BA, SAP &amp; GFF PO, Bill, COO, Times, Container, SI, BL"</formula1>
    </dataValidation>
    <dataValidation type="list" allowBlank="1" showInputMessage="1" showErrorMessage="1" sqref="C86:C87" xr:uid="{B217FD6D-0662-4AF0-8B78-AC91A64782D1}">
      <formula1>"Reporting, APLL BK, Carrier BK, VOY, SPR/BOH, CLP, MBL, DN, Vendor, Email, Call, Shipment, BA, SAP &amp; GFF PO, Bill, COO, Times, Container, SI, BL,PO, FCR"</formula1>
    </dataValidation>
    <dataValidation type="list" allowBlank="1" showInputMessage="1" showErrorMessage="1" sqref="C12:C138" xr:uid="{6A7E6358-ABD7-4A25-B539-A486604AB3BE}">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35E69-B6BB-4932-B91E-65FE9CB5419E}">
  <sheetPr codeName="Sheet7">
    <tabColor rgb="FF92D050"/>
  </sheetPr>
  <dimension ref="A1:AA144"/>
  <sheetViews>
    <sheetView showGridLines="0" zoomScale="55" zoomScaleNormal="55" workbookViewId="0">
      <selection activeCell="P13" sqref="P13:P80"/>
    </sheetView>
  </sheetViews>
  <sheetFormatPr defaultColWidth="9.140625" defaultRowHeight="15" x14ac:dyDescent="0.25"/>
  <cols>
    <col min="1" max="1" width="15.5703125" style="262" customWidth="1"/>
    <col min="2" max="2" width="25.7109375" style="29" customWidth="1"/>
    <col min="3" max="3" width="16.28515625" style="29" customWidth="1"/>
    <col min="4" max="4" width="79.85546875" style="29" customWidth="1"/>
    <col min="5" max="5" width="25.140625" style="29" customWidth="1"/>
    <col min="6" max="6" width="11.5703125" style="29" customWidth="1"/>
    <col min="7" max="7" width="11.5703125" style="77" customWidth="1"/>
    <col min="8" max="8" width="23.7109375" style="899" customWidth="1"/>
    <col min="9" max="9" width="18.85546875" style="330" customWidth="1"/>
    <col min="10" max="10" width="16.42578125" style="250" customWidth="1"/>
    <col min="11" max="11" width="20.5703125" style="69" customWidth="1"/>
    <col min="12" max="12" width="34" style="69" customWidth="1"/>
    <col min="13" max="13" width="24.85546875" style="69" customWidth="1"/>
    <col min="14" max="14" width="14.28515625" style="330" customWidth="1"/>
    <col min="15" max="15" width="14.28515625" style="250" customWidth="1"/>
    <col min="16" max="18" width="14.28515625" style="69" customWidth="1"/>
    <col min="19" max="19" width="24.85546875" style="69" customWidth="1"/>
    <col min="20" max="20" width="24.85546875" style="59" customWidth="1"/>
    <col min="21" max="16384" width="9.140625" style="59"/>
  </cols>
  <sheetData>
    <row r="1" spans="1:27" s="56" customFormat="1" ht="28.5" customHeight="1" x14ac:dyDescent="0.25">
      <c r="A1" s="55" t="s">
        <v>0</v>
      </c>
      <c r="B1" s="55">
        <f ca="1">TODAY()</f>
        <v>45152</v>
      </c>
      <c r="C1" s="60"/>
      <c r="D1" s="60"/>
      <c r="E1" s="60"/>
      <c r="F1" s="60"/>
      <c r="G1" s="61"/>
      <c r="H1" s="63" t="s">
        <v>338</v>
      </c>
      <c r="I1" s="63"/>
      <c r="J1" s="63"/>
      <c r="K1" s="64"/>
      <c r="L1" s="64"/>
      <c r="M1" s="64"/>
      <c r="N1" s="64"/>
      <c r="O1" s="64"/>
      <c r="P1" s="64"/>
      <c r="Q1" s="63"/>
      <c r="R1" s="63"/>
      <c r="S1" s="63"/>
    </row>
    <row r="2" spans="1:27" s="58" customFormat="1" ht="20.25" customHeight="1" x14ac:dyDescent="0.25">
      <c r="A2" s="66"/>
      <c r="B2" s="67"/>
      <c r="G2" s="67"/>
      <c r="H2" s="69"/>
      <c r="I2" s="69"/>
      <c r="J2" s="69"/>
      <c r="K2" s="69"/>
      <c r="L2" s="69"/>
      <c r="M2" s="69"/>
      <c r="N2" s="69"/>
      <c r="O2" s="69"/>
      <c r="P2" s="69"/>
      <c r="Q2" s="69"/>
      <c r="R2" s="69"/>
      <c r="S2" s="69"/>
    </row>
    <row r="3" spans="1:27" s="58" customFormat="1" ht="21" customHeight="1" thickBot="1" x14ac:dyDescent="0.3">
      <c r="G3" s="67"/>
      <c r="H3" s="69"/>
      <c r="I3" s="69"/>
      <c r="J3" s="69"/>
      <c r="K3" s="69"/>
      <c r="L3" s="69"/>
      <c r="M3" s="69"/>
      <c r="N3" s="69"/>
      <c r="O3" s="69"/>
      <c r="P3" s="69"/>
      <c r="Q3" s="69"/>
      <c r="R3" s="69"/>
      <c r="S3" s="69"/>
    </row>
    <row r="4" spans="1:27" s="58" customFormat="1" x14ac:dyDescent="0.25">
      <c r="A4" s="70" t="s">
        <v>339</v>
      </c>
      <c r="B4" s="52"/>
      <c r="C4" s="52" t="s">
        <v>340</v>
      </c>
      <c r="D4" s="52"/>
      <c r="E4" s="52" t="s">
        <v>341</v>
      </c>
      <c r="F4" s="52" t="s">
        <v>342</v>
      </c>
      <c r="G4" s="72"/>
      <c r="H4" s="188"/>
      <c r="I4" s="189"/>
      <c r="J4" s="69"/>
      <c r="K4" s="69"/>
      <c r="L4" s="69"/>
      <c r="M4" s="69"/>
      <c r="N4" s="69"/>
      <c r="O4" s="69"/>
      <c r="P4" s="69"/>
      <c r="Q4" s="69"/>
      <c r="R4" s="69"/>
      <c r="S4" s="69"/>
    </row>
    <row r="5" spans="1:27" s="58" customFormat="1" x14ac:dyDescent="0.25">
      <c r="A5" s="75"/>
      <c r="B5" s="76"/>
      <c r="C5" s="53" t="s">
        <v>343</v>
      </c>
      <c r="D5" s="53"/>
      <c r="E5" s="53"/>
      <c r="F5" s="53" t="s">
        <v>344</v>
      </c>
      <c r="G5" s="67"/>
      <c r="H5" s="69"/>
      <c r="I5" s="267"/>
      <c r="J5" s="69"/>
      <c r="K5" s="69"/>
      <c r="L5" s="69"/>
      <c r="M5" s="69"/>
      <c r="N5" s="69"/>
      <c r="O5" s="69"/>
      <c r="P5" s="69"/>
      <c r="Q5" s="69"/>
      <c r="R5" s="69"/>
      <c r="S5" s="69"/>
    </row>
    <row r="6" spans="1:27" s="58" customFormat="1" x14ac:dyDescent="0.25">
      <c r="A6" s="75"/>
      <c r="B6" s="79"/>
      <c r="C6" s="53" t="s">
        <v>345</v>
      </c>
      <c r="D6" s="53"/>
      <c r="E6" s="53"/>
      <c r="F6" s="53" t="s">
        <v>346</v>
      </c>
      <c r="G6" s="67"/>
      <c r="H6" s="69"/>
      <c r="I6" s="267"/>
      <c r="J6" s="69"/>
      <c r="K6" s="69"/>
      <c r="L6" s="69"/>
      <c r="M6" s="69"/>
      <c r="N6" s="69"/>
      <c r="O6" s="69"/>
      <c r="P6" s="69"/>
      <c r="Q6" s="69"/>
      <c r="R6" s="69"/>
      <c r="S6" s="69"/>
    </row>
    <row r="7" spans="1:27" s="58" customFormat="1" x14ac:dyDescent="0.25">
      <c r="A7" s="75"/>
      <c r="B7" s="80"/>
      <c r="C7" s="53" t="s">
        <v>347</v>
      </c>
      <c r="D7" s="53"/>
      <c r="E7" s="53"/>
      <c r="F7" s="53" t="s">
        <v>348</v>
      </c>
      <c r="G7" s="67"/>
      <c r="H7" s="69"/>
      <c r="I7" s="267"/>
      <c r="J7" s="69"/>
      <c r="K7" s="69"/>
      <c r="L7" s="69"/>
      <c r="M7" s="69"/>
      <c r="N7" s="69"/>
      <c r="O7" s="69"/>
      <c r="P7" s="69"/>
      <c r="Q7" s="69"/>
      <c r="R7" s="69"/>
      <c r="S7" s="69"/>
    </row>
    <row r="8" spans="1:27" s="58" customFormat="1" ht="15.75" thickBot="1" x14ac:dyDescent="0.3">
      <c r="A8" s="81"/>
      <c r="B8" s="82"/>
      <c r="C8" s="54" t="s">
        <v>349</v>
      </c>
      <c r="D8" s="54"/>
      <c r="E8" s="54"/>
      <c r="F8" s="54" t="s">
        <v>674</v>
      </c>
      <c r="G8" s="84"/>
      <c r="H8" s="198"/>
      <c r="I8" s="204"/>
      <c r="J8" s="69"/>
      <c r="K8" s="69"/>
      <c r="L8" s="69"/>
      <c r="M8" s="69"/>
      <c r="N8" s="69"/>
      <c r="O8" s="69"/>
      <c r="P8" s="69"/>
      <c r="Q8" s="69"/>
      <c r="R8" s="69"/>
      <c r="S8" s="69"/>
    </row>
    <row r="9" spans="1:27" s="58" customFormat="1" ht="33" customHeight="1" thickBot="1" x14ac:dyDescent="0.3">
      <c r="A9" s="66"/>
      <c r="G9" s="67"/>
      <c r="H9" s="69"/>
      <c r="I9" s="69"/>
      <c r="J9" s="69"/>
      <c r="K9" s="69"/>
      <c r="L9" s="69"/>
      <c r="M9" s="69"/>
      <c r="N9" s="69"/>
      <c r="O9" s="69"/>
      <c r="P9" s="69"/>
      <c r="Q9" s="69"/>
      <c r="R9" s="69"/>
      <c r="S9" s="69"/>
    </row>
    <row r="10" spans="1:27" s="58" customFormat="1" ht="15.75" thickBot="1" x14ac:dyDescent="0.3">
      <c r="A10" s="1025" t="s">
        <v>25</v>
      </c>
      <c r="B10" s="1026"/>
      <c r="C10" s="1026"/>
      <c r="D10" s="1026"/>
      <c r="E10" s="1026"/>
      <c r="F10" s="1026"/>
      <c r="G10" s="1026"/>
      <c r="H10" s="1026"/>
      <c r="I10" s="1026"/>
      <c r="J10" s="1026"/>
      <c r="K10" s="1026"/>
      <c r="L10" s="1026"/>
      <c r="M10" s="1026"/>
      <c r="N10" s="1026"/>
      <c r="O10" s="1026"/>
      <c r="P10" s="1026"/>
      <c r="Q10" s="1026"/>
      <c r="R10" s="1026"/>
      <c r="S10" s="1027"/>
      <c r="T10" s="57"/>
    </row>
    <row r="11" spans="1:27" s="58" customFormat="1" ht="39" customHeight="1" thickBot="1" x14ac:dyDescent="0.3">
      <c r="A11" s="86"/>
      <c r="B11" s="57"/>
      <c r="C11" s="57"/>
      <c r="D11" s="57"/>
      <c r="E11" s="57"/>
      <c r="F11" s="57"/>
      <c r="G11" s="87"/>
      <c r="H11" s="907"/>
      <c r="I11" s="1075" t="str">
        <f>_xlfn.CONCAT($A$10," ","-"," ","Sea")</f>
        <v>ATCSTS - Sea</v>
      </c>
      <c r="J11" s="1076"/>
      <c r="K11" s="1076"/>
      <c r="L11" s="1076"/>
      <c r="M11" s="1077"/>
      <c r="N11" s="1075" t="str">
        <f>_xlfn.CONCAT($A$10," ","-"," ","Air")</f>
        <v>ATCSTS - Air</v>
      </c>
      <c r="O11" s="1076"/>
      <c r="P11" s="1076"/>
      <c r="Q11" s="1076"/>
      <c r="R11" s="1077"/>
      <c r="S11" s="930" t="s">
        <v>352</v>
      </c>
      <c r="T11" s="931"/>
      <c r="U11" s="11"/>
      <c r="V11" s="11"/>
      <c r="W11" s="11"/>
      <c r="X11" s="11"/>
      <c r="Y11" s="11"/>
      <c r="Z11" s="11"/>
      <c r="AA11" s="11"/>
    </row>
    <row r="12" spans="1:27" s="58" customFormat="1" ht="30.75" thickBot="1" x14ac:dyDescent="0.3">
      <c r="A12" s="90" t="s">
        <v>353</v>
      </c>
      <c r="B12" s="91" t="s">
        <v>354</v>
      </c>
      <c r="C12" s="92" t="s">
        <v>355</v>
      </c>
      <c r="D12" s="93" t="s">
        <v>356</v>
      </c>
      <c r="E12" s="93" t="s">
        <v>357</v>
      </c>
      <c r="F12" s="93" t="s">
        <v>358</v>
      </c>
      <c r="G12" s="94" t="s">
        <v>359</v>
      </c>
      <c r="H12" s="908" t="s">
        <v>360</v>
      </c>
      <c r="I12" s="909" t="s">
        <v>361</v>
      </c>
      <c r="J12" s="97" t="s">
        <v>362</v>
      </c>
      <c r="K12" s="97" t="s">
        <v>363</v>
      </c>
      <c r="L12" s="97" t="s">
        <v>364</v>
      </c>
      <c r="M12" s="98" t="s">
        <v>365</v>
      </c>
      <c r="N12" s="909" t="s">
        <v>361</v>
      </c>
      <c r="O12" s="97" t="s">
        <v>362</v>
      </c>
      <c r="P12" s="97" t="s">
        <v>363</v>
      </c>
      <c r="Q12" s="97" t="s">
        <v>364</v>
      </c>
      <c r="R12" s="98" t="s">
        <v>365</v>
      </c>
      <c r="S12" s="99" t="s">
        <v>365</v>
      </c>
      <c r="T12" s="100"/>
      <c r="U12" s="101"/>
    </row>
    <row r="13" spans="1:27" x14ac:dyDescent="0.25">
      <c r="A13" s="1020" t="s">
        <v>366</v>
      </c>
      <c r="B13" s="291" t="s">
        <v>112</v>
      </c>
      <c r="C13" s="397" t="s">
        <v>308</v>
      </c>
      <c r="D13" s="397" t="s">
        <v>114</v>
      </c>
      <c r="E13" s="397"/>
      <c r="F13" s="397"/>
      <c r="G13" s="398"/>
      <c r="H13" s="877"/>
      <c r="I13" s="878"/>
      <c r="J13" s="399"/>
      <c r="K13" s="353">
        <v>20</v>
      </c>
      <c r="L13" s="353">
        <f t="shared" ref="L13" si="0">IF(C13="APLL BK",G13,G13*J13)</f>
        <v>0</v>
      </c>
      <c r="M13" s="360">
        <f t="shared" ref="M13" si="1">IFERROR(IF(OR(E13="Sea",E13="Air+Sea"),IF(C13="APLL BK",G13*IF(I13="",1,I13),L13/K13*IF(I13="",1,I13)),0),0)</f>
        <v>0</v>
      </c>
      <c r="N13" s="879"/>
      <c r="O13" s="148"/>
      <c r="P13" s="353">
        <v>0</v>
      </c>
      <c r="Q13" s="138">
        <f t="shared" ref="Q13" si="2">IF(C13="APLL BK",G13,G13*O13)</f>
        <v>0</v>
      </c>
      <c r="R13" s="360">
        <f t="shared" ref="R13" si="3">IFERROR(IF(OR(E13="Air",E13="Air+Sea"),IF(C13="APLL BK",G13*IF(N13="",1,N13),Q13/P13*IF(N13="",1,N13)),0),0)</f>
        <v>0</v>
      </c>
      <c r="S13" s="220" t="e" cm="1">
        <f t="array" ref="S13">_xlfn.IFS(E13="Air",R13,E13="Sea",M13,E13="Air+Sea",M13+R13)</f>
        <v>#N/A</v>
      </c>
      <c r="T13" s="116"/>
    </row>
    <row r="14" spans="1:27" x14ac:dyDescent="0.25">
      <c r="A14" s="1043"/>
      <c r="B14" s="1078" t="s">
        <v>367</v>
      </c>
      <c r="C14" s="131" t="s">
        <v>308</v>
      </c>
      <c r="D14" s="131" t="s">
        <v>368</v>
      </c>
      <c r="E14" s="131"/>
      <c r="F14" s="131"/>
      <c r="G14" s="132"/>
      <c r="H14" s="880"/>
      <c r="I14" s="878"/>
      <c r="J14" s="147"/>
      <c r="K14" s="353">
        <v>20</v>
      </c>
      <c r="L14" s="353">
        <f t="shared" ref="L14:L75" si="4">IF(C14="APLL BK",G14,G14*J14)</f>
        <v>0</v>
      </c>
      <c r="M14" s="344">
        <f t="shared" ref="M14:M75" si="5">IFERROR(IF(OR(E14="Sea",E14="Air+Sea"),IF(C14="APLL BK",G14*IF(I14="",1,I14),L14/K14*IF(I14="",1,I14)),0),0)</f>
        <v>0</v>
      </c>
      <c r="N14" s="878"/>
      <c r="O14" s="148"/>
      <c r="P14" s="136">
        <v>0</v>
      </c>
      <c r="Q14" s="138">
        <f t="shared" ref="Q14:Q75" si="6">IF(C14="APLL BK",G14,G14*O14)</f>
        <v>0</v>
      </c>
      <c r="R14" s="344">
        <f t="shared" ref="R14:R75" si="7">IFERROR(IF(OR(E14="Air",E14="Air+Sea"),IF(C14="APLL BK",G14*IF(N14="",1,N14),Q14/P14*IF(N14="",1,N14)),0),0)</f>
        <v>0</v>
      </c>
      <c r="S14" s="140" t="e" cm="1">
        <f t="array" ref="S14">_xlfn.IFS(E14="Air",R14,E14="Sea",M14,E14="Air+Sea",M14+R14)</f>
        <v>#N/A</v>
      </c>
      <c r="T14" s="116"/>
    </row>
    <row r="15" spans="1:27" x14ac:dyDescent="0.25">
      <c r="A15" s="1043"/>
      <c r="B15" s="1079"/>
      <c r="C15" s="131" t="s">
        <v>308</v>
      </c>
      <c r="D15" s="131" t="s">
        <v>369</v>
      </c>
      <c r="E15" s="131"/>
      <c r="F15" s="131"/>
      <c r="G15" s="132"/>
      <c r="H15" s="880"/>
      <c r="I15" s="878"/>
      <c r="J15" s="135"/>
      <c r="K15" s="353">
        <v>20</v>
      </c>
      <c r="L15" s="353">
        <f t="shared" si="4"/>
        <v>0</v>
      </c>
      <c r="M15" s="137">
        <f t="shared" si="5"/>
        <v>0</v>
      </c>
      <c r="N15" s="878"/>
      <c r="O15" s="135"/>
      <c r="P15" s="136">
        <v>0</v>
      </c>
      <c r="Q15" s="138">
        <f t="shared" si="6"/>
        <v>0</v>
      </c>
      <c r="R15" s="139">
        <f t="shared" si="7"/>
        <v>0</v>
      </c>
      <c r="S15" s="140" t="e" cm="1">
        <f t="array" ref="S15">_xlfn.IFS(E15="Air",R15,E15="Sea",M15,E15="Air+Sea",M15+R15)</f>
        <v>#N/A</v>
      </c>
      <c r="T15" s="116"/>
    </row>
    <row r="16" spans="1:27" x14ac:dyDescent="0.25">
      <c r="A16" s="1043"/>
      <c r="B16" s="1079"/>
      <c r="C16" s="131" t="s">
        <v>487</v>
      </c>
      <c r="D16" s="131" t="s">
        <v>370</v>
      </c>
      <c r="E16" s="131"/>
      <c r="F16" s="131"/>
      <c r="G16" s="132"/>
      <c r="H16" s="880"/>
      <c r="I16" s="878"/>
      <c r="J16" s="135"/>
      <c r="K16" s="353">
        <v>20</v>
      </c>
      <c r="L16" s="353">
        <f t="shared" si="4"/>
        <v>0</v>
      </c>
      <c r="M16" s="137">
        <f t="shared" si="5"/>
        <v>0</v>
      </c>
      <c r="N16" s="878"/>
      <c r="O16" s="135"/>
      <c r="P16" s="136">
        <v>0</v>
      </c>
      <c r="Q16" s="138">
        <f t="shared" si="6"/>
        <v>0</v>
      </c>
      <c r="R16" s="139">
        <f t="shared" si="7"/>
        <v>0</v>
      </c>
      <c r="S16" s="140" t="e" cm="1">
        <f t="array" ref="S16">_xlfn.IFS(E16="Air",R16,E16="Sea",M16,E16="Air+Sea",M16+R16)</f>
        <v>#N/A</v>
      </c>
      <c r="T16" s="116"/>
    </row>
    <row r="17" spans="1:20" x14ac:dyDescent="0.25">
      <c r="A17" s="1043"/>
      <c r="B17" s="1079"/>
      <c r="C17" s="282" t="s">
        <v>308</v>
      </c>
      <c r="D17" s="282" t="s">
        <v>765</v>
      </c>
      <c r="E17" s="282" t="s">
        <v>11</v>
      </c>
      <c r="F17" s="282">
        <v>70</v>
      </c>
      <c r="G17" s="402">
        <v>70</v>
      </c>
      <c r="H17" s="929" t="s">
        <v>766</v>
      </c>
      <c r="I17" s="904">
        <v>0.75</v>
      </c>
      <c r="J17" s="332">
        <v>4</v>
      </c>
      <c r="K17" s="345">
        <v>20</v>
      </c>
      <c r="L17" s="345">
        <f t="shared" si="4"/>
        <v>280</v>
      </c>
      <c r="M17" s="345">
        <f t="shared" si="5"/>
        <v>10.5</v>
      </c>
      <c r="N17" s="878"/>
      <c r="O17" s="148"/>
      <c r="P17" s="136">
        <v>0</v>
      </c>
      <c r="Q17" s="138">
        <f t="shared" si="6"/>
        <v>0</v>
      </c>
      <c r="R17" s="344">
        <f t="shared" si="7"/>
        <v>0</v>
      </c>
      <c r="S17" s="350" cm="1">
        <f t="array" ref="S17">_xlfn.IFS(E17="Air",R17,E17="Sea",M17,E17="Air+Sea",M17+R17)</f>
        <v>10.5</v>
      </c>
      <c r="T17" s="116"/>
    </row>
    <row r="18" spans="1:20" x14ac:dyDescent="0.25">
      <c r="A18" s="1043"/>
      <c r="B18" s="1079"/>
      <c r="C18" s="282" t="s">
        <v>308</v>
      </c>
      <c r="D18" s="282" t="s">
        <v>767</v>
      </c>
      <c r="E18" s="282" t="s">
        <v>11</v>
      </c>
      <c r="F18" s="282">
        <v>70</v>
      </c>
      <c r="G18" s="402">
        <v>70</v>
      </c>
      <c r="H18" s="929" t="s">
        <v>768</v>
      </c>
      <c r="I18" s="904">
        <v>0.75</v>
      </c>
      <c r="J18" s="332">
        <v>4</v>
      </c>
      <c r="K18" s="345">
        <v>20</v>
      </c>
      <c r="L18" s="345">
        <f t="shared" si="4"/>
        <v>280</v>
      </c>
      <c r="M18" s="345">
        <f t="shared" si="5"/>
        <v>10.5</v>
      </c>
      <c r="N18" s="878"/>
      <c r="O18" s="148"/>
      <c r="P18" s="136">
        <v>0</v>
      </c>
      <c r="Q18" s="138">
        <f t="shared" si="6"/>
        <v>0</v>
      </c>
      <c r="R18" s="344">
        <f t="shared" si="7"/>
        <v>0</v>
      </c>
      <c r="S18" s="350" cm="1">
        <f t="array" ref="S18">_xlfn.IFS(E18="Air",R18,E18="Sea",M18,E18="Air+Sea",M18+R18)</f>
        <v>10.5</v>
      </c>
      <c r="T18" s="116"/>
    </row>
    <row r="19" spans="1:20" x14ac:dyDescent="0.25">
      <c r="A19" s="1043"/>
      <c r="B19" s="1079"/>
      <c r="C19" s="120" t="s">
        <v>769</v>
      </c>
      <c r="D19" s="131" t="s">
        <v>770</v>
      </c>
      <c r="E19" s="120" t="s">
        <v>11</v>
      </c>
      <c r="F19" s="120">
        <v>100</v>
      </c>
      <c r="G19" s="121">
        <v>90</v>
      </c>
      <c r="H19" s="881" t="s">
        <v>766</v>
      </c>
      <c r="I19" s="882"/>
      <c r="J19" s="331">
        <v>9</v>
      </c>
      <c r="K19" s="124">
        <v>20</v>
      </c>
      <c r="L19" s="124">
        <f t="shared" si="4"/>
        <v>810</v>
      </c>
      <c r="M19" s="925">
        <f t="shared" si="5"/>
        <v>40.5</v>
      </c>
      <c r="N19" s="878"/>
      <c r="O19" s="148"/>
      <c r="P19" s="136">
        <v>0</v>
      </c>
      <c r="Q19" s="138">
        <f t="shared" si="6"/>
        <v>0</v>
      </c>
      <c r="R19" s="344">
        <f t="shared" si="7"/>
        <v>0</v>
      </c>
      <c r="S19" s="126" cm="1">
        <f t="array" ref="S19">_xlfn.IFS(E19="Air",R19,E19="Sea",M19,E19="Air+Sea",M19+R19)</f>
        <v>40.5</v>
      </c>
      <c r="T19" s="116"/>
    </row>
    <row r="20" spans="1:20" x14ac:dyDescent="0.25">
      <c r="A20" s="1043"/>
      <c r="B20" s="1079"/>
      <c r="C20" s="282" t="s">
        <v>150</v>
      </c>
      <c r="D20" s="864" t="s">
        <v>771</v>
      </c>
      <c r="E20" s="282" t="s">
        <v>11</v>
      </c>
      <c r="F20" s="282">
        <v>90</v>
      </c>
      <c r="G20" s="402">
        <v>140</v>
      </c>
      <c r="H20" s="903" t="s">
        <v>772</v>
      </c>
      <c r="I20" s="904"/>
      <c r="J20" s="332"/>
      <c r="K20" s="345">
        <v>20</v>
      </c>
      <c r="L20" s="345">
        <f t="shared" si="4"/>
        <v>140</v>
      </c>
      <c r="M20" s="345">
        <f t="shared" si="5"/>
        <v>140</v>
      </c>
      <c r="N20" s="878"/>
      <c r="O20" s="148"/>
      <c r="P20" s="136">
        <v>0</v>
      </c>
      <c r="Q20" s="138">
        <f t="shared" si="6"/>
        <v>140</v>
      </c>
      <c r="R20" s="344">
        <f t="shared" si="7"/>
        <v>0</v>
      </c>
      <c r="S20" s="350" cm="1">
        <f t="array" ref="S20">_xlfn.IFS(E20="Air",R20,E20="Sea",M20,E20="Air+Sea",M20+R20)</f>
        <v>140</v>
      </c>
      <c r="T20" s="116"/>
    </row>
    <row r="21" spans="1:20" x14ac:dyDescent="0.25">
      <c r="A21" s="1043"/>
      <c r="B21" s="1079"/>
      <c r="C21" s="120" t="s">
        <v>308</v>
      </c>
      <c r="D21" s="120" t="s">
        <v>371</v>
      </c>
      <c r="E21" s="120" t="s">
        <v>11</v>
      </c>
      <c r="F21" s="120">
        <v>50</v>
      </c>
      <c r="G21" s="121">
        <v>125</v>
      </c>
      <c r="H21" s="883" t="s">
        <v>773</v>
      </c>
      <c r="I21" s="882"/>
      <c r="J21" s="331">
        <v>4</v>
      </c>
      <c r="K21" s="124">
        <v>20</v>
      </c>
      <c r="L21" s="124">
        <f t="shared" si="4"/>
        <v>500</v>
      </c>
      <c r="M21" s="925">
        <f t="shared" si="5"/>
        <v>25</v>
      </c>
      <c r="N21" s="878"/>
      <c r="O21" s="148"/>
      <c r="P21" s="136">
        <v>0</v>
      </c>
      <c r="Q21" s="138">
        <f t="shared" si="6"/>
        <v>0</v>
      </c>
      <c r="R21" s="344">
        <f t="shared" si="7"/>
        <v>0</v>
      </c>
      <c r="S21" s="126" cm="1">
        <f t="array" ref="S21">_xlfn.IFS(E21="Air",R21,E21="Sea",M21,E21="Air+Sea",M21+R21)</f>
        <v>25</v>
      </c>
      <c r="T21" s="116"/>
    </row>
    <row r="22" spans="1:20" x14ac:dyDescent="0.25">
      <c r="A22" s="1043"/>
      <c r="B22" s="1079"/>
      <c r="C22" s="120" t="s">
        <v>308</v>
      </c>
      <c r="D22" s="120" t="s">
        <v>372</v>
      </c>
      <c r="E22" s="120" t="s">
        <v>11</v>
      </c>
      <c r="F22" s="120"/>
      <c r="G22" s="121">
        <v>60</v>
      </c>
      <c r="H22" s="881" t="s">
        <v>774</v>
      </c>
      <c r="I22" s="882">
        <v>0.05</v>
      </c>
      <c r="J22" s="331">
        <v>4</v>
      </c>
      <c r="K22" s="124">
        <v>20</v>
      </c>
      <c r="L22" s="124">
        <f t="shared" si="4"/>
        <v>240</v>
      </c>
      <c r="M22" s="925">
        <f t="shared" si="5"/>
        <v>0.60000000000000009</v>
      </c>
      <c r="N22" s="878"/>
      <c r="O22" s="148"/>
      <c r="P22" s="136">
        <v>0</v>
      </c>
      <c r="Q22" s="138">
        <f t="shared" si="6"/>
        <v>0</v>
      </c>
      <c r="R22" s="344">
        <f t="shared" si="7"/>
        <v>0</v>
      </c>
      <c r="S22" s="126" cm="1">
        <f t="array" ref="S22">_xlfn.IFS(E22="Air",R22,E22="Sea",M22,E22="Air+Sea",M22+R22)</f>
        <v>0.60000000000000009</v>
      </c>
      <c r="T22" s="116"/>
    </row>
    <row r="23" spans="1:20" x14ac:dyDescent="0.25">
      <c r="A23" s="1043"/>
      <c r="B23" s="1079"/>
      <c r="C23" s="282" t="s">
        <v>150</v>
      </c>
      <c r="D23" s="282" t="s">
        <v>775</v>
      </c>
      <c r="E23" s="282" t="s">
        <v>11</v>
      </c>
      <c r="F23" s="282">
        <v>65</v>
      </c>
      <c r="G23" s="402">
        <v>65</v>
      </c>
      <c r="H23" s="903" t="s">
        <v>772</v>
      </c>
      <c r="I23" s="904"/>
      <c r="J23" s="332"/>
      <c r="K23" s="345">
        <v>20</v>
      </c>
      <c r="L23" s="345">
        <f t="shared" si="4"/>
        <v>65</v>
      </c>
      <c r="M23" s="345">
        <f t="shared" si="5"/>
        <v>65</v>
      </c>
      <c r="N23" s="878"/>
      <c r="O23" s="148"/>
      <c r="P23" s="136">
        <v>0</v>
      </c>
      <c r="Q23" s="138">
        <f t="shared" si="6"/>
        <v>65</v>
      </c>
      <c r="R23" s="344">
        <f t="shared" si="7"/>
        <v>0</v>
      </c>
      <c r="S23" s="350" cm="1">
        <f t="array" ref="S23">_xlfn.IFS(E23="Air",R23,E23="Sea",M23,E23="Air+Sea",M23+R23)</f>
        <v>65</v>
      </c>
      <c r="T23" s="116"/>
    </row>
    <row r="24" spans="1:20" x14ac:dyDescent="0.25">
      <c r="A24" s="1043"/>
      <c r="B24" s="1079"/>
      <c r="C24" s="282" t="s">
        <v>150</v>
      </c>
      <c r="D24" s="282" t="s">
        <v>776</v>
      </c>
      <c r="E24" s="282" t="s">
        <v>11</v>
      </c>
      <c r="F24" s="282">
        <v>320</v>
      </c>
      <c r="G24" s="402">
        <v>320</v>
      </c>
      <c r="H24" s="903" t="s">
        <v>777</v>
      </c>
      <c r="I24" s="904"/>
      <c r="J24" s="332"/>
      <c r="K24" s="345">
        <v>20</v>
      </c>
      <c r="L24" s="345">
        <f t="shared" si="4"/>
        <v>320</v>
      </c>
      <c r="M24" s="345">
        <f t="shared" si="5"/>
        <v>320</v>
      </c>
      <c r="N24" s="878"/>
      <c r="O24" s="148"/>
      <c r="P24" s="136">
        <v>0</v>
      </c>
      <c r="Q24" s="138">
        <f t="shared" si="6"/>
        <v>320</v>
      </c>
      <c r="R24" s="344">
        <f t="shared" si="7"/>
        <v>0</v>
      </c>
      <c r="S24" s="350" cm="1">
        <f t="array" ref="S24">_xlfn.IFS(E24="Air",R24,E24="Sea",M24,E24="Air+Sea",M24+R24)</f>
        <v>320</v>
      </c>
      <c r="T24" s="116"/>
    </row>
    <row r="25" spans="1:20" x14ac:dyDescent="0.25">
      <c r="A25" s="1021"/>
      <c r="B25" s="537" t="s">
        <v>123</v>
      </c>
      <c r="C25" s="131" t="s">
        <v>308</v>
      </c>
      <c r="D25" s="131" t="s">
        <v>124</v>
      </c>
      <c r="E25" s="131"/>
      <c r="F25" s="131"/>
      <c r="G25" s="132"/>
      <c r="H25" s="880"/>
      <c r="I25" s="878"/>
      <c r="J25" s="147">
        <v>2</v>
      </c>
      <c r="K25" s="136">
        <v>20</v>
      </c>
      <c r="L25" s="353">
        <f t="shared" si="4"/>
        <v>0</v>
      </c>
      <c r="M25" s="344">
        <f t="shared" si="5"/>
        <v>0</v>
      </c>
      <c r="N25" s="878"/>
      <c r="O25" s="148"/>
      <c r="P25" s="136">
        <v>0</v>
      </c>
      <c r="Q25" s="138">
        <f t="shared" si="6"/>
        <v>0</v>
      </c>
      <c r="R25" s="344">
        <f t="shared" si="7"/>
        <v>0</v>
      </c>
      <c r="S25" s="140" t="e" cm="1">
        <f t="array" ref="S25">_xlfn.IFS(E25="Air",R25,E25="Sea",M25,E25="Air+Sea",M25+R25)</f>
        <v>#N/A</v>
      </c>
      <c r="T25" s="116"/>
    </row>
    <row r="26" spans="1:20" x14ac:dyDescent="0.25">
      <c r="A26" s="1021"/>
      <c r="B26" s="128" t="s">
        <v>131</v>
      </c>
      <c r="C26" s="120" t="s">
        <v>132</v>
      </c>
      <c r="D26" s="127" t="s">
        <v>133</v>
      </c>
      <c r="E26" s="120" t="s">
        <v>11</v>
      </c>
      <c r="F26" s="120"/>
      <c r="G26" s="402">
        <v>200</v>
      </c>
      <c r="H26" s="881" t="s">
        <v>778</v>
      </c>
      <c r="I26" s="882"/>
      <c r="J26" s="331">
        <v>3</v>
      </c>
      <c r="K26" s="124">
        <v>20</v>
      </c>
      <c r="L26" s="124">
        <f t="shared" si="4"/>
        <v>600</v>
      </c>
      <c r="M26" s="926">
        <f t="shared" si="5"/>
        <v>30</v>
      </c>
      <c r="N26" s="878"/>
      <c r="O26" s="135"/>
      <c r="P26" s="136">
        <v>0</v>
      </c>
      <c r="Q26" s="138">
        <f t="shared" si="6"/>
        <v>0</v>
      </c>
      <c r="R26" s="139">
        <f t="shared" si="7"/>
        <v>0</v>
      </c>
      <c r="S26" s="126" cm="1">
        <f t="array" ref="S26">_xlfn.IFS(E26="Air",R26,E26="Sea",M26,E26="Air+Sea",M26+R26)</f>
        <v>30</v>
      </c>
      <c r="T26" s="116"/>
    </row>
    <row r="27" spans="1:20" x14ac:dyDescent="0.25">
      <c r="A27" s="1021"/>
      <c r="B27" s="130" t="s">
        <v>141</v>
      </c>
      <c r="C27" s="131" t="s">
        <v>373</v>
      </c>
      <c r="D27" s="131" t="s">
        <v>374</v>
      </c>
      <c r="E27" s="131"/>
      <c r="F27" s="131"/>
      <c r="G27" s="132"/>
      <c r="H27" s="880"/>
      <c r="I27" s="878"/>
      <c r="J27" s="135"/>
      <c r="K27" s="136">
        <v>20</v>
      </c>
      <c r="L27" s="353">
        <f t="shared" si="4"/>
        <v>0</v>
      </c>
      <c r="M27" s="137">
        <f t="shared" si="5"/>
        <v>0</v>
      </c>
      <c r="N27" s="878"/>
      <c r="O27" s="135"/>
      <c r="P27" s="136">
        <v>0</v>
      </c>
      <c r="Q27" s="138">
        <f t="shared" si="6"/>
        <v>0</v>
      </c>
      <c r="R27" s="139">
        <f t="shared" si="7"/>
        <v>0</v>
      </c>
      <c r="S27" s="140" t="e" cm="1">
        <f t="array" ref="S27">_xlfn.IFS(E27="Air",R27,E27="Sea",M27,E27="Air+Sea",M27+R27)</f>
        <v>#N/A</v>
      </c>
      <c r="T27" s="116"/>
    </row>
    <row r="28" spans="1:20" x14ac:dyDescent="0.25">
      <c r="A28" s="1021"/>
      <c r="B28" s="128"/>
      <c r="C28" s="120" t="s">
        <v>373</v>
      </c>
      <c r="D28" s="120" t="s">
        <v>143</v>
      </c>
      <c r="E28" s="120" t="s">
        <v>11</v>
      </c>
      <c r="F28" s="120">
        <v>300</v>
      </c>
      <c r="G28" s="121">
        <v>600</v>
      </c>
      <c r="H28" s="883"/>
      <c r="I28" s="882"/>
      <c r="J28" s="331">
        <v>3</v>
      </c>
      <c r="K28" s="124">
        <v>20</v>
      </c>
      <c r="L28" s="124">
        <f t="shared" si="4"/>
        <v>1800</v>
      </c>
      <c r="M28" s="926">
        <f t="shared" si="5"/>
        <v>90</v>
      </c>
      <c r="N28" s="878"/>
      <c r="O28" s="135"/>
      <c r="P28" s="136">
        <v>0</v>
      </c>
      <c r="Q28" s="138">
        <f t="shared" si="6"/>
        <v>0</v>
      </c>
      <c r="R28" s="139">
        <f t="shared" si="7"/>
        <v>0</v>
      </c>
      <c r="S28" s="126" cm="1">
        <f t="array" ref="S28">_xlfn.IFS(E28="Air",R28,E28="Sea",M28,E28="Air+Sea",M28+R28)</f>
        <v>90</v>
      </c>
      <c r="T28" s="116"/>
    </row>
    <row r="29" spans="1:20" x14ac:dyDescent="0.25">
      <c r="A29" s="1021"/>
      <c r="B29" s="130" t="s">
        <v>149</v>
      </c>
      <c r="C29" s="131" t="s">
        <v>150</v>
      </c>
      <c r="D29" s="131" t="s">
        <v>375</v>
      </c>
      <c r="E29" s="131"/>
      <c r="F29" s="131"/>
      <c r="G29" s="132"/>
      <c r="H29" s="880"/>
      <c r="I29" s="878"/>
      <c r="J29" s="135"/>
      <c r="K29" s="136">
        <v>20</v>
      </c>
      <c r="L29" s="353">
        <f t="shared" si="4"/>
        <v>0</v>
      </c>
      <c r="M29" s="137">
        <f t="shared" si="5"/>
        <v>0</v>
      </c>
      <c r="N29" s="878"/>
      <c r="O29" s="135"/>
      <c r="P29" s="136">
        <v>0</v>
      </c>
      <c r="Q29" s="138">
        <f t="shared" si="6"/>
        <v>0</v>
      </c>
      <c r="R29" s="139">
        <f t="shared" si="7"/>
        <v>0</v>
      </c>
      <c r="S29" s="140" t="e" cm="1">
        <f t="array" ref="S29">_xlfn.IFS(E29="Air",R29,E29="Sea",M29,E29="Air+Sea",M29+R29)</f>
        <v>#N/A</v>
      </c>
      <c r="T29" s="116"/>
    </row>
    <row r="30" spans="1:20" x14ac:dyDescent="0.25">
      <c r="A30" s="1021"/>
      <c r="B30" s="130"/>
      <c r="C30" s="131" t="s">
        <v>150</v>
      </c>
      <c r="D30" s="131" t="s">
        <v>151</v>
      </c>
      <c r="E30" s="131"/>
      <c r="F30" s="131"/>
      <c r="G30" s="132"/>
      <c r="H30" s="880"/>
      <c r="I30" s="878"/>
      <c r="J30" s="135"/>
      <c r="K30" s="136">
        <v>20</v>
      </c>
      <c r="L30" s="353">
        <f t="shared" si="4"/>
        <v>0</v>
      </c>
      <c r="M30" s="137">
        <f t="shared" si="5"/>
        <v>0</v>
      </c>
      <c r="N30" s="878"/>
      <c r="O30" s="135"/>
      <c r="P30" s="136">
        <v>0</v>
      </c>
      <c r="Q30" s="138">
        <f t="shared" si="6"/>
        <v>0</v>
      </c>
      <c r="R30" s="139">
        <f t="shared" si="7"/>
        <v>0</v>
      </c>
      <c r="S30" s="140" t="e" cm="1">
        <f t="array" ref="S30">_xlfn.IFS(E30="Air",R30,E30="Sea",M30,E30="Air+Sea",M30+R30)</f>
        <v>#N/A</v>
      </c>
      <c r="T30" s="116"/>
    </row>
    <row r="31" spans="1:20" ht="15.75" thickBot="1" x14ac:dyDescent="0.3">
      <c r="A31" s="1022"/>
      <c r="B31" s="130" t="s">
        <v>376</v>
      </c>
      <c r="C31" s="131"/>
      <c r="D31" s="131"/>
      <c r="E31" s="131"/>
      <c r="F31" s="131"/>
      <c r="G31" s="132"/>
      <c r="H31" s="880"/>
      <c r="I31" s="878"/>
      <c r="J31" s="135"/>
      <c r="K31" s="136">
        <v>20</v>
      </c>
      <c r="L31" s="353">
        <f t="shared" si="4"/>
        <v>0</v>
      </c>
      <c r="M31" s="137">
        <f t="shared" si="5"/>
        <v>0</v>
      </c>
      <c r="N31" s="878"/>
      <c r="O31" s="135"/>
      <c r="P31" s="136">
        <v>0</v>
      </c>
      <c r="Q31" s="138">
        <f t="shared" si="6"/>
        <v>0</v>
      </c>
      <c r="R31" s="139">
        <f t="shared" si="7"/>
        <v>0</v>
      </c>
      <c r="S31" s="140" t="e" cm="1">
        <f t="array" ref="S31">_xlfn.IFS(E31="Air",R31,E31="Sea",M31,E31="Air+Sea",M31+R31)</f>
        <v>#N/A</v>
      </c>
      <c r="T31" s="116"/>
    </row>
    <row r="32" spans="1:20" ht="25.5" customHeight="1" x14ac:dyDescent="0.25">
      <c r="A32" s="1020" t="s">
        <v>377</v>
      </c>
      <c r="B32" s="130" t="s">
        <v>155</v>
      </c>
      <c r="C32" s="131" t="s">
        <v>308</v>
      </c>
      <c r="D32" s="131" t="s">
        <v>156</v>
      </c>
      <c r="E32" s="131"/>
      <c r="F32" s="131"/>
      <c r="G32" s="132"/>
      <c r="H32" s="880"/>
      <c r="I32" s="884"/>
      <c r="J32" s="147">
        <v>2</v>
      </c>
      <c r="K32" s="136">
        <v>20</v>
      </c>
      <c r="L32" s="353">
        <f t="shared" si="4"/>
        <v>0</v>
      </c>
      <c r="M32" s="344">
        <f t="shared" si="5"/>
        <v>0</v>
      </c>
      <c r="N32" s="884"/>
      <c r="O32" s="148"/>
      <c r="P32" s="136">
        <v>0</v>
      </c>
      <c r="Q32" s="138">
        <f t="shared" si="6"/>
        <v>0</v>
      </c>
      <c r="R32" s="344">
        <f t="shared" si="7"/>
        <v>0</v>
      </c>
      <c r="S32" s="140" t="e" cm="1">
        <f t="array" ref="S32">_xlfn.IFS(E32="Air",R32,E32="Sea",M32,E32="Air+Sea",M32+R32)</f>
        <v>#N/A</v>
      </c>
      <c r="T32" s="116"/>
    </row>
    <row r="33" spans="1:20" x14ac:dyDescent="0.25">
      <c r="A33" s="1021"/>
      <c r="B33" s="142" t="s">
        <v>378</v>
      </c>
      <c r="C33" s="150" t="s">
        <v>150</v>
      </c>
      <c r="D33" s="144" t="s">
        <v>164</v>
      </c>
      <c r="E33" s="120" t="s">
        <v>11</v>
      </c>
      <c r="F33" s="150"/>
      <c r="G33" s="145">
        <v>60</v>
      </c>
      <c r="H33" s="883"/>
      <c r="I33" s="885">
        <v>0.1</v>
      </c>
      <c r="J33" s="331"/>
      <c r="K33" s="124">
        <v>20</v>
      </c>
      <c r="L33" s="124">
        <f t="shared" si="4"/>
        <v>60</v>
      </c>
      <c r="M33" s="125">
        <f t="shared" si="5"/>
        <v>6</v>
      </c>
      <c r="N33" s="886"/>
      <c r="O33" s="148"/>
      <c r="P33" s="136">
        <v>0</v>
      </c>
      <c r="Q33" s="138">
        <f t="shared" si="6"/>
        <v>60</v>
      </c>
      <c r="R33" s="344">
        <f t="shared" si="7"/>
        <v>0</v>
      </c>
      <c r="S33" s="126" cm="1">
        <f t="array" ref="S33">_xlfn.IFS(E33="Air",R33,E33="Sea",M33,E33="Air+Sea",M33+R33)</f>
        <v>6</v>
      </c>
      <c r="T33" s="116"/>
    </row>
    <row r="34" spans="1:20" x14ac:dyDescent="0.25">
      <c r="A34" s="1021"/>
      <c r="B34" s="130" t="s">
        <v>379</v>
      </c>
      <c r="C34" s="131" t="s">
        <v>380</v>
      </c>
      <c r="D34" s="131" t="s">
        <v>381</v>
      </c>
      <c r="E34" s="131"/>
      <c r="F34" s="131"/>
      <c r="G34" s="132"/>
      <c r="H34" s="880"/>
      <c r="I34" s="878"/>
      <c r="J34" s="147"/>
      <c r="K34" s="136">
        <v>20</v>
      </c>
      <c r="L34" s="353">
        <f t="shared" si="4"/>
        <v>0</v>
      </c>
      <c r="M34" s="137">
        <f t="shared" si="5"/>
        <v>0</v>
      </c>
      <c r="N34" s="878"/>
      <c r="O34" s="148"/>
      <c r="P34" s="136">
        <v>0</v>
      </c>
      <c r="Q34" s="138">
        <f t="shared" si="6"/>
        <v>0</v>
      </c>
      <c r="R34" s="139">
        <f t="shared" si="7"/>
        <v>0</v>
      </c>
      <c r="S34" s="140" t="e" cm="1">
        <f t="array" ref="S34">_xlfn.IFS(E34="Air",R34,E34="Sea",M34,E34="Air+Sea",M34+R34)</f>
        <v>#N/A</v>
      </c>
      <c r="T34" s="116"/>
    </row>
    <row r="35" spans="1:20" ht="14.25" customHeight="1" x14ac:dyDescent="0.25">
      <c r="A35" s="1021"/>
      <c r="B35" s="142" t="s">
        <v>170</v>
      </c>
      <c r="C35" s="150" t="s">
        <v>382</v>
      </c>
      <c r="D35" s="144" t="s">
        <v>173</v>
      </c>
      <c r="E35" s="150" t="s">
        <v>11</v>
      </c>
      <c r="F35" s="150"/>
      <c r="G35" s="145">
        <v>250</v>
      </c>
      <c r="H35" s="883"/>
      <c r="I35" s="887"/>
      <c r="J35" s="331">
        <v>3</v>
      </c>
      <c r="K35" s="124">
        <v>20</v>
      </c>
      <c r="L35" s="124">
        <f t="shared" si="4"/>
        <v>750</v>
      </c>
      <c r="M35" s="125">
        <f t="shared" si="5"/>
        <v>37.5</v>
      </c>
      <c r="N35" s="888"/>
      <c r="O35" s="148"/>
      <c r="P35" s="136">
        <v>0</v>
      </c>
      <c r="Q35" s="138">
        <f t="shared" si="6"/>
        <v>0</v>
      </c>
      <c r="R35" s="344">
        <f t="shared" si="7"/>
        <v>0</v>
      </c>
      <c r="S35" s="126" cm="1">
        <f t="array" ref="S35">_xlfn.IFS(E35="Air",R35,E35="Sea",M35,E35="Air+Sea",M35+R35)</f>
        <v>37.5</v>
      </c>
      <c r="T35" s="116"/>
    </row>
    <row r="36" spans="1:20" ht="18" customHeight="1" x14ac:dyDescent="0.25">
      <c r="A36" s="1021"/>
      <c r="B36" s="142" t="s">
        <v>179</v>
      </c>
      <c r="C36" s="150" t="s">
        <v>382</v>
      </c>
      <c r="D36" s="144" t="s">
        <v>779</v>
      </c>
      <c r="E36" s="150" t="s">
        <v>11</v>
      </c>
      <c r="F36" s="150"/>
      <c r="G36" s="145">
        <v>90</v>
      </c>
      <c r="H36" s="883"/>
      <c r="I36" s="887"/>
      <c r="J36" s="331">
        <v>3</v>
      </c>
      <c r="K36" s="124">
        <v>20</v>
      </c>
      <c r="L36" s="124">
        <f t="shared" si="4"/>
        <v>270</v>
      </c>
      <c r="M36" s="125">
        <f t="shared" si="5"/>
        <v>13.5</v>
      </c>
      <c r="N36" s="888"/>
      <c r="O36" s="148"/>
      <c r="P36" s="136">
        <v>0</v>
      </c>
      <c r="Q36" s="138">
        <f t="shared" si="6"/>
        <v>0</v>
      </c>
      <c r="R36" s="344">
        <f t="shared" si="7"/>
        <v>0</v>
      </c>
      <c r="S36" s="126" cm="1">
        <f t="array" ref="S36">_xlfn.IFS(E36="Air",R36,E36="Sea",M36,E36="Air+Sea",M36+R36)</f>
        <v>13.5</v>
      </c>
      <c r="T36" s="116"/>
    </row>
    <row r="37" spans="1:20" ht="18" customHeight="1" x14ac:dyDescent="0.25">
      <c r="A37" s="1021"/>
      <c r="B37" s="1023" t="s">
        <v>187</v>
      </c>
      <c r="C37" s="150" t="s">
        <v>150</v>
      </c>
      <c r="D37" s="120" t="s">
        <v>383</v>
      </c>
      <c r="E37" s="150" t="s">
        <v>11</v>
      </c>
      <c r="F37" s="150"/>
      <c r="G37" s="906">
        <v>30</v>
      </c>
      <c r="H37" s="883"/>
      <c r="I37" s="887">
        <v>0.1</v>
      </c>
      <c r="J37" s="331"/>
      <c r="K37" s="124">
        <v>20</v>
      </c>
      <c r="L37" s="124">
        <f t="shared" si="4"/>
        <v>30</v>
      </c>
      <c r="M37" s="125">
        <f t="shared" si="5"/>
        <v>3</v>
      </c>
      <c r="N37" s="888"/>
      <c r="O37" s="148"/>
      <c r="P37" s="136">
        <v>0</v>
      </c>
      <c r="Q37" s="138">
        <f t="shared" si="6"/>
        <v>30</v>
      </c>
      <c r="R37" s="344">
        <f t="shared" si="7"/>
        <v>0</v>
      </c>
      <c r="S37" s="126" cm="1">
        <f t="array" ref="S37">_xlfn.IFS(E37="Air",R37,E37="Sea",M37,E37="Air+Sea",M37+R37)</f>
        <v>3</v>
      </c>
      <c r="T37" s="324"/>
    </row>
    <row r="38" spans="1:20" ht="18" customHeight="1" x14ac:dyDescent="0.25">
      <c r="A38" s="1021"/>
      <c r="B38" s="1024"/>
      <c r="C38" s="150" t="s">
        <v>150</v>
      </c>
      <c r="D38" s="144" t="s">
        <v>188</v>
      </c>
      <c r="E38" s="150" t="s">
        <v>11</v>
      </c>
      <c r="F38" s="150"/>
      <c r="G38" s="145">
        <v>40</v>
      </c>
      <c r="H38" s="883"/>
      <c r="I38" s="887">
        <v>0.1</v>
      </c>
      <c r="J38" s="331"/>
      <c r="K38" s="124">
        <v>20</v>
      </c>
      <c r="L38" s="124">
        <f t="shared" si="4"/>
        <v>40</v>
      </c>
      <c r="M38" s="125">
        <f t="shared" si="5"/>
        <v>4</v>
      </c>
      <c r="N38" s="888"/>
      <c r="O38" s="148"/>
      <c r="P38" s="136">
        <v>0</v>
      </c>
      <c r="Q38" s="138">
        <f t="shared" si="6"/>
        <v>40</v>
      </c>
      <c r="R38" s="344">
        <f t="shared" si="7"/>
        <v>0</v>
      </c>
      <c r="S38" s="126" cm="1">
        <f t="array" ref="S38">_xlfn.IFS(E38="Air",R38,E38="Sea",M38,E38="Air+Sea",M38+R38)</f>
        <v>4</v>
      </c>
      <c r="T38" s="324"/>
    </row>
    <row r="39" spans="1:20" x14ac:dyDescent="0.25">
      <c r="A39" s="1021"/>
      <c r="B39" s="142" t="s">
        <v>191</v>
      </c>
      <c r="C39" s="150" t="s">
        <v>180</v>
      </c>
      <c r="D39" s="144" t="s">
        <v>192</v>
      </c>
      <c r="E39" s="150" t="s">
        <v>11</v>
      </c>
      <c r="F39" s="150">
        <v>175</v>
      </c>
      <c r="G39" s="145">
        <v>175</v>
      </c>
      <c r="H39" s="883"/>
      <c r="I39" s="887"/>
      <c r="J39" s="331">
        <v>3</v>
      </c>
      <c r="K39" s="124">
        <v>20</v>
      </c>
      <c r="L39" s="110">
        <f t="shared" si="4"/>
        <v>525</v>
      </c>
      <c r="M39" s="125">
        <f t="shared" si="5"/>
        <v>26.25</v>
      </c>
      <c r="N39" s="888"/>
      <c r="O39" s="148"/>
      <c r="P39" s="136">
        <v>0</v>
      </c>
      <c r="Q39" s="138">
        <f t="shared" si="6"/>
        <v>0</v>
      </c>
      <c r="R39" s="344">
        <f t="shared" si="7"/>
        <v>0</v>
      </c>
      <c r="S39" s="126" cm="1">
        <f t="array" ref="S39">_xlfn.IFS(E39="Air",R39,E39="Sea",M39,E39="Air+Sea",M39+R39)</f>
        <v>26.25</v>
      </c>
      <c r="T39" s="116"/>
    </row>
    <row r="40" spans="1:20" x14ac:dyDescent="0.25">
      <c r="A40" s="1021"/>
      <c r="B40" s="130" t="s">
        <v>384</v>
      </c>
      <c r="C40" s="131" t="s">
        <v>385</v>
      </c>
      <c r="D40" s="131" t="s">
        <v>381</v>
      </c>
      <c r="E40" s="131"/>
      <c r="F40" s="131"/>
      <c r="G40" s="132"/>
      <c r="H40" s="880"/>
      <c r="I40" s="878"/>
      <c r="J40" s="147"/>
      <c r="K40" s="136">
        <v>20</v>
      </c>
      <c r="L40" s="353">
        <f t="shared" si="4"/>
        <v>0</v>
      </c>
      <c r="M40" s="137">
        <f t="shared" si="5"/>
        <v>0</v>
      </c>
      <c r="N40" s="878"/>
      <c r="O40" s="148"/>
      <c r="P40" s="136">
        <v>0</v>
      </c>
      <c r="Q40" s="138">
        <f t="shared" si="6"/>
        <v>0</v>
      </c>
      <c r="R40" s="139">
        <f t="shared" si="7"/>
        <v>0</v>
      </c>
      <c r="S40" s="140" t="e" cm="1">
        <f t="array" ref="S40">_xlfn.IFS(E40="Air",R40,E40="Sea",M40,E40="Air+Sea",M40+R40)</f>
        <v>#N/A</v>
      </c>
      <c r="T40" s="116"/>
    </row>
    <row r="41" spans="1:20" x14ac:dyDescent="0.25">
      <c r="A41" s="1021"/>
      <c r="B41" s="1023" t="s">
        <v>386</v>
      </c>
      <c r="C41" s="150" t="s">
        <v>382</v>
      </c>
      <c r="D41" s="150" t="s">
        <v>387</v>
      </c>
      <c r="E41" s="150" t="s">
        <v>11</v>
      </c>
      <c r="F41" s="150"/>
      <c r="G41" s="145">
        <v>30</v>
      </c>
      <c r="H41" s="889"/>
      <c r="I41" s="334"/>
      <c r="J41" s="331">
        <v>3</v>
      </c>
      <c r="K41" s="124">
        <v>20</v>
      </c>
      <c r="L41" s="124">
        <f t="shared" si="4"/>
        <v>90</v>
      </c>
      <c r="M41" s="125">
        <f t="shared" si="5"/>
        <v>4.5</v>
      </c>
      <c r="N41" s="888"/>
      <c r="O41" s="148"/>
      <c r="P41" s="136">
        <v>0</v>
      </c>
      <c r="Q41" s="138">
        <f t="shared" si="6"/>
        <v>0</v>
      </c>
      <c r="R41" s="344">
        <f t="shared" si="7"/>
        <v>0</v>
      </c>
      <c r="S41" s="126" cm="1">
        <f t="array" ref="S41">_xlfn.IFS(E41="Air",R41,E41="Sea",M41,E41="Air+Sea",M41+R41)</f>
        <v>4.5</v>
      </c>
      <c r="T41" s="116"/>
    </row>
    <row r="42" spans="1:20" x14ac:dyDescent="0.25">
      <c r="A42" s="1021"/>
      <c r="B42" s="1080"/>
      <c r="C42" s="150" t="s">
        <v>382</v>
      </c>
      <c r="D42" s="144" t="s">
        <v>202</v>
      </c>
      <c r="E42" s="150" t="s">
        <v>11</v>
      </c>
      <c r="F42" s="150"/>
      <c r="G42" s="145">
        <v>100</v>
      </c>
      <c r="H42" s="889"/>
      <c r="I42" s="334"/>
      <c r="J42" s="331">
        <v>3</v>
      </c>
      <c r="K42" s="124">
        <v>20</v>
      </c>
      <c r="L42" s="124">
        <f t="shared" si="4"/>
        <v>300</v>
      </c>
      <c r="M42" s="125">
        <f t="shared" si="5"/>
        <v>15</v>
      </c>
      <c r="N42" s="888"/>
      <c r="O42" s="148"/>
      <c r="P42" s="136">
        <v>0</v>
      </c>
      <c r="Q42" s="138">
        <f t="shared" si="6"/>
        <v>0</v>
      </c>
      <c r="R42" s="344">
        <f t="shared" si="7"/>
        <v>0</v>
      </c>
      <c r="S42" s="126" cm="1">
        <f t="array" ref="S42">_xlfn.IFS(E42="Air",R42,E42="Sea",M42,E42="Air+Sea",M42+R42)</f>
        <v>15</v>
      </c>
      <c r="T42" s="116"/>
    </row>
    <row r="43" spans="1:20" x14ac:dyDescent="0.25">
      <c r="A43" s="1021"/>
      <c r="B43" s="118" t="s">
        <v>205</v>
      </c>
      <c r="C43" s="120" t="s">
        <v>388</v>
      </c>
      <c r="D43" s="127" t="s">
        <v>208</v>
      </c>
      <c r="E43" s="150" t="s">
        <v>11</v>
      </c>
      <c r="F43" s="120">
        <v>340</v>
      </c>
      <c r="G43" s="121">
        <v>25</v>
      </c>
      <c r="H43" s="889"/>
      <c r="I43" s="861"/>
      <c r="J43" s="331">
        <v>3</v>
      </c>
      <c r="K43" s="124">
        <v>20</v>
      </c>
      <c r="L43" s="124">
        <f t="shared" si="4"/>
        <v>75</v>
      </c>
      <c r="M43" s="125">
        <f t="shared" si="5"/>
        <v>3.75</v>
      </c>
      <c r="N43" s="878"/>
      <c r="O43" s="148"/>
      <c r="P43" s="136">
        <v>0</v>
      </c>
      <c r="Q43" s="138">
        <f t="shared" si="6"/>
        <v>0</v>
      </c>
      <c r="R43" s="139">
        <f t="shared" si="7"/>
        <v>0</v>
      </c>
      <c r="S43" s="140" cm="1">
        <f t="array" ref="S43">_xlfn.IFS(E43="Air",R43,E43="Sea",M43,E43="Air+Sea",M43+R43)</f>
        <v>3.75</v>
      </c>
      <c r="T43" s="116"/>
    </row>
    <row r="44" spans="1:20" x14ac:dyDescent="0.25">
      <c r="A44" s="1021"/>
      <c r="B44" s="130" t="s">
        <v>376</v>
      </c>
      <c r="C44" s="131"/>
      <c r="D44" s="131"/>
      <c r="E44" s="131"/>
      <c r="F44" s="131"/>
      <c r="G44" s="132"/>
      <c r="H44" s="880"/>
      <c r="I44" s="878"/>
      <c r="J44" s="147"/>
      <c r="K44" s="136">
        <v>20</v>
      </c>
      <c r="L44" s="353">
        <f t="shared" si="4"/>
        <v>0</v>
      </c>
      <c r="M44" s="137">
        <f t="shared" si="5"/>
        <v>0</v>
      </c>
      <c r="N44" s="878"/>
      <c r="O44" s="148"/>
      <c r="P44" s="136">
        <v>0</v>
      </c>
      <c r="Q44" s="138">
        <f t="shared" si="6"/>
        <v>0</v>
      </c>
      <c r="R44" s="139">
        <f t="shared" si="7"/>
        <v>0</v>
      </c>
      <c r="S44" s="140" t="e" cm="1">
        <f t="array" ref="S44">_xlfn.IFS(E44="Air",R44,E44="Sea",M44,E44="Air+Sea",M44+R44)</f>
        <v>#N/A</v>
      </c>
      <c r="T44" s="116"/>
    </row>
    <row r="45" spans="1:20" ht="15.75" thickBot="1" x14ac:dyDescent="0.3">
      <c r="A45" s="1021"/>
      <c r="B45" s="1023" t="s">
        <v>213</v>
      </c>
      <c r="C45" s="150" t="s">
        <v>180</v>
      </c>
      <c r="D45" s="150" t="s">
        <v>214</v>
      </c>
      <c r="E45" s="150" t="s">
        <v>11</v>
      </c>
      <c r="F45" s="150"/>
      <c r="G45" s="145">
        <v>45</v>
      </c>
      <c r="H45" s="883"/>
      <c r="I45" s="887"/>
      <c r="J45" s="331">
        <v>3</v>
      </c>
      <c r="K45" s="124">
        <v>20</v>
      </c>
      <c r="L45" s="124">
        <f t="shared" si="4"/>
        <v>135</v>
      </c>
      <c r="M45" s="125">
        <f t="shared" si="5"/>
        <v>6.75</v>
      </c>
      <c r="N45" s="888"/>
      <c r="O45" s="148"/>
      <c r="P45" s="136">
        <v>0</v>
      </c>
      <c r="Q45" s="138">
        <f t="shared" si="6"/>
        <v>0</v>
      </c>
      <c r="R45" s="344">
        <f t="shared" si="7"/>
        <v>0</v>
      </c>
      <c r="S45" s="126" cm="1">
        <f t="array" ref="S45">_xlfn.IFS(E45="Air",R45,E45="Sea",M45,E45="Air+Sea",M45+R45)</f>
        <v>6.75</v>
      </c>
      <c r="T45" s="116"/>
    </row>
    <row r="46" spans="1:20" ht="15.75" thickBot="1" x14ac:dyDescent="0.3">
      <c r="A46" s="1022"/>
      <c r="B46" s="1024"/>
      <c r="C46" s="150" t="s">
        <v>180</v>
      </c>
      <c r="D46" s="876" t="s">
        <v>215</v>
      </c>
      <c r="E46" s="150" t="s">
        <v>11</v>
      </c>
      <c r="F46" s="150"/>
      <c r="G46" s="145">
        <v>200</v>
      </c>
      <c r="H46" s="883"/>
      <c r="I46" s="887"/>
      <c r="J46" s="331">
        <v>3</v>
      </c>
      <c r="K46" s="124">
        <v>20</v>
      </c>
      <c r="L46" s="124">
        <f t="shared" si="4"/>
        <v>600</v>
      </c>
      <c r="M46" s="125">
        <f t="shared" si="5"/>
        <v>30</v>
      </c>
      <c r="N46" s="888"/>
      <c r="O46" s="148"/>
      <c r="P46" s="136">
        <v>0</v>
      </c>
      <c r="Q46" s="138">
        <f t="shared" si="6"/>
        <v>0</v>
      </c>
      <c r="R46" s="344">
        <f t="shared" si="7"/>
        <v>0</v>
      </c>
      <c r="S46" s="126" cm="1">
        <f t="array" ref="S46">_xlfn.IFS(E46="Air",R46,E46="Sea",M46,E46="Air+Sea",M46+R46)</f>
        <v>30</v>
      </c>
      <c r="T46" s="116"/>
    </row>
    <row r="47" spans="1:20" ht="16.899999999999999" customHeight="1" thickBot="1" x14ac:dyDescent="0.3">
      <c r="A47" s="1020" t="s">
        <v>390</v>
      </c>
      <c r="B47" s="128" t="s">
        <v>221</v>
      </c>
      <c r="C47" s="120" t="s">
        <v>222</v>
      </c>
      <c r="D47" s="127" t="s">
        <v>221</v>
      </c>
      <c r="E47" s="150" t="s">
        <v>11</v>
      </c>
      <c r="F47" s="120"/>
      <c r="G47" s="121">
        <v>120</v>
      </c>
      <c r="H47" s="883"/>
      <c r="I47" s="882"/>
      <c r="J47" s="331">
        <v>3</v>
      </c>
      <c r="K47" s="124">
        <v>20</v>
      </c>
      <c r="L47" s="124">
        <f t="shared" si="4"/>
        <v>360</v>
      </c>
      <c r="M47" s="125">
        <f t="shared" si="5"/>
        <v>18</v>
      </c>
      <c r="N47" s="878"/>
      <c r="O47" s="148"/>
      <c r="P47" s="136">
        <v>0</v>
      </c>
      <c r="Q47" s="138">
        <f t="shared" si="6"/>
        <v>0</v>
      </c>
      <c r="R47" s="344">
        <f t="shared" si="7"/>
        <v>0</v>
      </c>
      <c r="S47" s="126" cm="1">
        <f t="array" ref="S47">_xlfn.IFS(E47="Air",R47,E47="Sea",M47,E47="Air+Sea",M47+R47)</f>
        <v>18</v>
      </c>
      <c r="T47" s="116"/>
    </row>
    <row r="48" spans="1:20" x14ac:dyDescent="0.25">
      <c r="A48" s="1021"/>
      <c r="B48" s="142" t="s">
        <v>391</v>
      </c>
      <c r="C48" s="150" t="s">
        <v>180</v>
      </c>
      <c r="D48" s="876" t="s">
        <v>227</v>
      </c>
      <c r="E48" s="150" t="s">
        <v>11</v>
      </c>
      <c r="F48" s="150"/>
      <c r="G48" s="145">
        <v>120</v>
      </c>
      <c r="H48" s="883"/>
      <c r="I48" s="887"/>
      <c r="J48" s="331">
        <v>3</v>
      </c>
      <c r="K48" s="124">
        <v>20</v>
      </c>
      <c r="L48" s="124">
        <f t="shared" si="4"/>
        <v>360</v>
      </c>
      <c r="M48" s="125">
        <f t="shared" si="5"/>
        <v>18</v>
      </c>
      <c r="N48" s="888"/>
      <c r="O48" s="148"/>
      <c r="P48" s="136">
        <v>0</v>
      </c>
      <c r="Q48" s="138">
        <f t="shared" si="6"/>
        <v>0</v>
      </c>
      <c r="R48" s="344">
        <f t="shared" si="7"/>
        <v>0</v>
      </c>
      <c r="S48" s="126" cm="1">
        <f t="array" ref="S48">_xlfn.IFS(E48="Air",R48,E48="Sea",M48,E48="Air+Sea",M48+R48)</f>
        <v>18</v>
      </c>
      <c r="T48" s="116"/>
    </row>
    <row r="49" spans="1:20" x14ac:dyDescent="0.25">
      <c r="A49" s="1021"/>
      <c r="B49" s="130" t="s">
        <v>229</v>
      </c>
      <c r="C49" s="131" t="s">
        <v>180</v>
      </c>
      <c r="D49" s="131" t="s">
        <v>229</v>
      </c>
      <c r="E49" s="131"/>
      <c r="F49" s="131"/>
      <c r="G49" s="132"/>
      <c r="H49" s="880"/>
      <c r="I49" s="878"/>
      <c r="J49" s="147"/>
      <c r="K49" s="136">
        <v>20</v>
      </c>
      <c r="L49" s="353">
        <f t="shared" si="4"/>
        <v>0</v>
      </c>
      <c r="M49" s="137">
        <f t="shared" si="5"/>
        <v>0</v>
      </c>
      <c r="N49" s="878"/>
      <c r="O49" s="148"/>
      <c r="P49" s="136">
        <v>0</v>
      </c>
      <c r="Q49" s="138">
        <f t="shared" si="6"/>
        <v>0</v>
      </c>
      <c r="R49" s="139">
        <f t="shared" si="7"/>
        <v>0</v>
      </c>
      <c r="S49" s="140" t="e" cm="1">
        <f t="array" ref="S49">_xlfn.IFS(E49="Air",R49,E49="Sea",M49,E49="Air+Sea",M49+R49)</f>
        <v>#N/A</v>
      </c>
      <c r="T49" s="116"/>
    </row>
    <row r="50" spans="1:20" x14ac:dyDescent="0.25">
      <c r="A50" s="1021"/>
      <c r="B50" s="130" t="s">
        <v>237</v>
      </c>
      <c r="C50" s="131" t="s">
        <v>238</v>
      </c>
      <c r="D50" s="131" t="s">
        <v>237</v>
      </c>
      <c r="E50" s="285" t="s">
        <v>11</v>
      </c>
      <c r="F50" s="131"/>
      <c r="G50" s="132"/>
      <c r="H50" s="880"/>
      <c r="I50" s="878"/>
      <c r="J50" s="147">
        <v>2</v>
      </c>
      <c r="K50" s="136">
        <v>20</v>
      </c>
      <c r="L50" s="353">
        <f t="shared" si="4"/>
        <v>0</v>
      </c>
      <c r="M50" s="344">
        <f t="shared" si="5"/>
        <v>0</v>
      </c>
      <c r="N50" s="878"/>
      <c r="O50" s="148"/>
      <c r="P50" s="136">
        <v>0</v>
      </c>
      <c r="Q50" s="138">
        <f t="shared" si="6"/>
        <v>0</v>
      </c>
      <c r="R50" s="344">
        <f t="shared" si="7"/>
        <v>0</v>
      </c>
      <c r="S50" s="140" cm="1">
        <f t="array" ref="S50">_xlfn.IFS(E50="Air",R50,E50="Sea",M50,E50="Air+Sea",M50+R50)</f>
        <v>0</v>
      </c>
      <c r="T50" s="116"/>
    </row>
    <row r="51" spans="1:20" x14ac:dyDescent="0.25">
      <c r="A51" s="1021"/>
      <c r="B51" s="130" t="s">
        <v>394</v>
      </c>
      <c r="C51" s="131" t="s">
        <v>395</v>
      </c>
      <c r="D51" s="131" t="s">
        <v>381</v>
      </c>
      <c r="E51" s="131"/>
      <c r="F51" s="131"/>
      <c r="G51" s="132"/>
      <c r="H51" s="880"/>
      <c r="I51" s="878"/>
      <c r="J51" s="147"/>
      <c r="K51" s="136">
        <v>20</v>
      </c>
      <c r="L51" s="353">
        <f t="shared" si="4"/>
        <v>0</v>
      </c>
      <c r="M51" s="137">
        <f t="shared" si="5"/>
        <v>0</v>
      </c>
      <c r="N51" s="878"/>
      <c r="O51" s="148"/>
      <c r="P51" s="136">
        <v>0</v>
      </c>
      <c r="Q51" s="138">
        <f t="shared" si="6"/>
        <v>0</v>
      </c>
      <c r="R51" s="139">
        <f t="shared" si="7"/>
        <v>0</v>
      </c>
      <c r="S51" s="140" t="e" cm="1">
        <f t="array" ref="S51">_xlfn.IFS(E51="Air",R51,E51="Sea",M51,E51="Air+Sea",M51+R51)</f>
        <v>#N/A</v>
      </c>
      <c r="T51" s="116"/>
    </row>
    <row r="52" spans="1:20" x14ac:dyDescent="0.25">
      <c r="A52" s="1021"/>
      <c r="B52" s="130" t="s">
        <v>396</v>
      </c>
      <c r="C52" s="131" t="s">
        <v>180</v>
      </c>
      <c r="D52" s="131" t="s">
        <v>381</v>
      </c>
      <c r="E52" s="131"/>
      <c r="F52" s="131"/>
      <c r="G52" s="132"/>
      <c r="H52" s="880"/>
      <c r="I52" s="878"/>
      <c r="J52" s="147"/>
      <c r="K52" s="136">
        <v>20</v>
      </c>
      <c r="L52" s="353">
        <f t="shared" si="4"/>
        <v>0</v>
      </c>
      <c r="M52" s="137">
        <f t="shared" si="5"/>
        <v>0</v>
      </c>
      <c r="N52" s="878"/>
      <c r="O52" s="148"/>
      <c r="P52" s="136">
        <v>0</v>
      </c>
      <c r="Q52" s="138">
        <f t="shared" si="6"/>
        <v>0</v>
      </c>
      <c r="R52" s="139">
        <f t="shared" si="7"/>
        <v>0</v>
      </c>
      <c r="S52" s="140" t="e" cm="1">
        <f t="array" ref="S52">_xlfn.IFS(E52="Air",R52,E52="Sea",M52,E52="Air+Sea",M52+R52)</f>
        <v>#N/A</v>
      </c>
      <c r="T52" s="116"/>
    </row>
    <row r="53" spans="1:20" x14ac:dyDescent="0.25">
      <c r="A53" s="1021"/>
      <c r="B53" s="130" t="s">
        <v>397</v>
      </c>
      <c r="C53" s="131" t="s">
        <v>150</v>
      </c>
      <c r="D53" s="131" t="s">
        <v>381</v>
      </c>
      <c r="E53" s="131"/>
      <c r="F53" s="131"/>
      <c r="G53" s="132"/>
      <c r="H53" s="880"/>
      <c r="I53" s="878"/>
      <c r="J53" s="147"/>
      <c r="K53" s="136">
        <v>20</v>
      </c>
      <c r="L53" s="353">
        <f t="shared" si="4"/>
        <v>0</v>
      </c>
      <c r="M53" s="137">
        <f t="shared" si="5"/>
        <v>0</v>
      </c>
      <c r="N53" s="878"/>
      <c r="O53" s="148"/>
      <c r="P53" s="136">
        <v>0</v>
      </c>
      <c r="Q53" s="138">
        <f t="shared" si="6"/>
        <v>0</v>
      </c>
      <c r="R53" s="139">
        <f t="shared" si="7"/>
        <v>0</v>
      </c>
      <c r="S53" s="140" t="e" cm="1">
        <f t="array" ref="S53">_xlfn.IFS(E53="Air",R53,E53="Sea",M53,E53="Air+Sea",M53+R53)</f>
        <v>#N/A</v>
      </c>
      <c r="T53" s="116"/>
    </row>
    <row r="54" spans="1:20" x14ac:dyDescent="0.25">
      <c r="A54" s="1021"/>
      <c r="B54" s="130" t="s">
        <v>398</v>
      </c>
      <c r="C54" s="131" t="s">
        <v>263</v>
      </c>
      <c r="D54" s="131"/>
      <c r="E54" s="131"/>
      <c r="F54" s="131"/>
      <c r="G54" s="132"/>
      <c r="H54" s="880"/>
      <c r="I54" s="878"/>
      <c r="J54" s="147"/>
      <c r="K54" s="136">
        <v>20</v>
      </c>
      <c r="L54" s="353">
        <f t="shared" si="4"/>
        <v>0</v>
      </c>
      <c r="M54" s="137">
        <f t="shared" si="5"/>
        <v>0</v>
      </c>
      <c r="N54" s="878"/>
      <c r="O54" s="148"/>
      <c r="P54" s="136">
        <v>0</v>
      </c>
      <c r="Q54" s="138">
        <f t="shared" si="6"/>
        <v>0</v>
      </c>
      <c r="R54" s="139">
        <f t="shared" si="7"/>
        <v>0</v>
      </c>
      <c r="S54" s="140" t="e" cm="1">
        <f t="array" ref="S54">_xlfn.IFS(E54="Air",R54,E54="Sea",M54,E54="Air+Sea",M54+R54)</f>
        <v>#N/A</v>
      </c>
      <c r="T54" s="116"/>
    </row>
    <row r="55" spans="1:20" ht="30" x14ac:dyDescent="0.25">
      <c r="A55" s="1021"/>
      <c r="B55" s="130" t="s">
        <v>266</v>
      </c>
      <c r="C55" s="131" t="s">
        <v>399</v>
      </c>
      <c r="D55" s="131" t="s">
        <v>400</v>
      </c>
      <c r="E55" s="131"/>
      <c r="F55" s="131"/>
      <c r="G55" s="132"/>
      <c r="H55" s="880" t="s">
        <v>780</v>
      </c>
      <c r="I55" s="878"/>
      <c r="J55" s="147"/>
      <c r="K55" s="136">
        <v>20</v>
      </c>
      <c r="L55" s="353">
        <f t="shared" si="4"/>
        <v>0</v>
      </c>
      <c r="M55" s="137">
        <f t="shared" si="5"/>
        <v>0</v>
      </c>
      <c r="N55" s="878"/>
      <c r="O55" s="148"/>
      <c r="P55" s="136">
        <v>0</v>
      </c>
      <c r="Q55" s="138">
        <f t="shared" si="6"/>
        <v>0</v>
      </c>
      <c r="R55" s="139">
        <f t="shared" si="7"/>
        <v>0</v>
      </c>
      <c r="S55" s="140" t="e" cm="1">
        <f t="array" ref="S55">_xlfn.IFS(E55="Air",R55,E55="Sea",M55,E55="Air+Sea",M55+R55)</f>
        <v>#N/A</v>
      </c>
      <c r="T55" s="116"/>
    </row>
    <row r="56" spans="1:20" ht="30" x14ac:dyDescent="0.25">
      <c r="A56" s="1021"/>
      <c r="B56" s="130"/>
      <c r="C56" s="131" t="s">
        <v>399</v>
      </c>
      <c r="D56" s="131" t="s">
        <v>266</v>
      </c>
      <c r="E56" s="131"/>
      <c r="F56" s="131"/>
      <c r="G56" s="132"/>
      <c r="H56" s="880" t="s">
        <v>780</v>
      </c>
      <c r="I56" s="878"/>
      <c r="J56" s="147"/>
      <c r="K56" s="136">
        <v>20</v>
      </c>
      <c r="L56" s="353">
        <f t="shared" si="4"/>
        <v>0</v>
      </c>
      <c r="M56" s="137">
        <f t="shared" si="5"/>
        <v>0</v>
      </c>
      <c r="N56" s="878"/>
      <c r="O56" s="148"/>
      <c r="P56" s="136">
        <v>0</v>
      </c>
      <c r="Q56" s="138">
        <f t="shared" si="6"/>
        <v>0</v>
      </c>
      <c r="R56" s="139">
        <f t="shared" si="7"/>
        <v>0</v>
      </c>
      <c r="S56" s="140" t="e" cm="1">
        <f t="array" ref="S56">_xlfn.IFS(E56="Air",R56,E56="Sea",M56,E56="Air+Sea",M56+R56)</f>
        <v>#N/A</v>
      </c>
      <c r="T56" s="116"/>
    </row>
    <row r="57" spans="1:20" x14ac:dyDescent="0.25">
      <c r="A57" s="1021"/>
      <c r="B57" s="130" t="s">
        <v>401</v>
      </c>
      <c r="C57" s="131" t="s">
        <v>402</v>
      </c>
      <c r="D57" s="131"/>
      <c r="E57" s="131"/>
      <c r="F57" s="131"/>
      <c r="G57" s="132"/>
      <c r="H57" s="880"/>
      <c r="I57" s="878"/>
      <c r="J57" s="147"/>
      <c r="K57" s="136">
        <v>20</v>
      </c>
      <c r="L57" s="353">
        <f t="shared" si="4"/>
        <v>0</v>
      </c>
      <c r="M57" s="137">
        <f t="shared" si="5"/>
        <v>0</v>
      </c>
      <c r="N57" s="878"/>
      <c r="O57" s="148"/>
      <c r="P57" s="136">
        <v>0</v>
      </c>
      <c r="Q57" s="138">
        <f t="shared" si="6"/>
        <v>0</v>
      </c>
      <c r="R57" s="139">
        <f t="shared" si="7"/>
        <v>0</v>
      </c>
      <c r="S57" s="140" t="e" cm="1">
        <f t="array" ref="S57">_xlfn.IFS(E57="Air",R57,E57="Sea",M57,E57="Air+Sea",M57+R57)</f>
        <v>#N/A</v>
      </c>
      <c r="T57" s="116"/>
    </row>
    <row r="58" spans="1:20" ht="30" x14ac:dyDescent="0.25">
      <c r="A58" s="1021"/>
      <c r="B58" s="928" t="s">
        <v>271</v>
      </c>
      <c r="C58" s="150" t="s">
        <v>382</v>
      </c>
      <c r="D58" s="144" t="s">
        <v>271</v>
      </c>
      <c r="E58" s="150" t="s">
        <v>11</v>
      </c>
      <c r="F58" s="150">
        <v>150</v>
      </c>
      <c r="G58" s="145">
        <v>210</v>
      </c>
      <c r="H58" s="883" t="s">
        <v>781</v>
      </c>
      <c r="I58" s="882"/>
      <c r="J58" s="331">
        <v>3</v>
      </c>
      <c r="K58" s="124">
        <v>20</v>
      </c>
      <c r="L58" s="124">
        <f t="shared" si="4"/>
        <v>630</v>
      </c>
      <c r="M58" s="125">
        <f t="shared" si="5"/>
        <v>31.5</v>
      </c>
      <c r="N58" s="878"/>
      <c r="O58" s="148"/>
      <c r="P58" s="136">
        <v>0</v>
      </c>
      <c r="Q58" s="138">
        <f t="shared" si="6"/>
        <v>0</v>
      </c>
      <c r="R58" s="139">
        <f t="shared" si="7"/>
        <v>0</v>
      </c>
      <c r="S58" s="126" cm="1">
        <f t="array" ref="S58">_xlfn.IFS(E58="Air",R58,E58="Sea",M58,E58="Air+Sea",M58+R58)</f>
        <v>31.5</v>
      </c>
      <c r="T58" s="116"/>
    </row>
    <row r="59" spans="1:20" x14ac:dyDescent="0.25">
      <c r="A59" s="1021"/>
      <c r="B59" s="130" t="s">
        <v>403</v>
      </c>
      <c r="C59" s="131" t="s">
        <v>150</v>
      </c>
      <c r="D59" s="131" t="s">
        <v>381</v>
      </c>
      <c r="E59" s="131"/>
      <c r="F59" s="131"/>
      <c r="G59" s="132"/>
      <c r="H59" s="880"/>
      <c r="I59" s="878"/>
      <c r="J59" s="147"/>
      <c r="K59" s="136">
        <v>20</v>
      </c>
      <c r="L59" s="353">
        <f t="shared" si="4"/>
        <v>0</v>
      </c>
      <c r="M59" s="137">
        <f t="shared" si="5"/>
        <v>0</v>
      </c>
      <c r="N59" s="878"/>
      <c r="O59" s="148"/>
      <c r="P59" s="136">
        <v>0</v>
      </c>
      <c r="Q59" s="138">
        <f t="shared" si="6"/>
        <v>0</v>
      </c>
      <c r="R59" s="139">
        <f t="shared" si="7"/>
        <v>0</v>
      </c>
      <c r="S59" s="140" t="e" cm="1">
        <f t="array" ref="S59">_xlfn.IFS(E59="Air",R59,E59="Sea",M59,E59="Air+Sea",M59+R59)</f>
        <v>#N/A</v>
      </c>
      <c r="T59" s="116"/>
    </row>
    <row r="60" spans="1:20" ht="15.75" thickBot="1" x14ac:dyDescent="0.3">
      <c r="A60" s="1022"/>
      <c r="B60" s="130" t="s">
        <v>376</v>
      </c>
      <c r="C60" s="131"/>
      <c r="D60" s="131" t="s">
        <v>381</v>
      </c>
      <c r="E60" s="131"/>
      <c r="F60" s="131"/>
      <c r="G60" s="132"/>
      <c r="H60" s="880"/>
      <c r="I60" s="878"/>
      <c r="J60" s="147"/>
      <c r="K60" s="136">
        <v>20</v>
      </c>
      <c r="L60" s="353">
        <f t="shared" si="4"/>
        <v>0</v>
      </c>
      <c r="M60" s="137">
        <f t="shared" si="5"/>
        <v>0</v>
      </c>
      <c r="N60" s="878"/>
      <c r="O60" s="148"/>
      <c r="P60" s="136">
        <v>0</v>
      </c>
      <c r="Q60" s="138">
        <f t="shared" si="6"/>
        <v>0</v>
      </c>
      <c r="R60" s="139">
        <f t="shared" si="7"/>
        <v>0</v>
      </c>
      <c r="S60" s="140" t="e" cm="1">
        <f t="array" ref="S60">_xlfn.IFS(E60="Air",R60,E60="Sea",M60,E60="Air+Sea",M60+R60)</f>
        <v>#N/A</v>
      </c>
      <c r="T60" s="116"/>
    </row>
    <row r="61" spans="1:20" x14ac:dyDescent="0.25">
      <c r="A61" s="1020" t="s">
        <v>404</v>
      </c>
      <c r="B61" s="130" t="s">
        <v>286</v>
      </c>
      <c r="C61" s="131" t="s">
        <v>405</v>
      </c>
      <c r="D61" s="131" t="s">
        <v>288</v>
      </c>
      <c r="E61" s="131"/>
      <c r="F61" s="131"/>
      <c r="G61" s="132"/>
      <c r="H61" s="880"/>
      <c r="I61" s="878"/>
      <c r="J61" s="147"/>
      <c r="K61" s="136">
        <v>20</v>
      </c>
      <c r="L61" s="353">
        <f t="shared" si="4"/>
        <v>0</v>
      </c>
      <c r="M61" s="137">
        <f t="shared" si="5"/>
        <v>0</v>
      </c>
      <c r="N61" s="878"/>
      <c r="O61" s="148"/>
      <c r="P61" s="136">
        <v>0</v>
      </c>
      <c r="Q61" s="138">
        <f t="shared" si="6"/>
        <v>0</v>
      </c>
      <c r="R61" s="139">
        <f t="shared" si="7"/>
        <v>0</v>
      </c>
      <c r="S61" s="140" t="e" cm="1">
        <f t="array" ref="S61">_xlfn.IFS(E61="Air",R61,E61="Sea",M61,E61="Air+Sea",M61+R61)</f>
        <v>#N/A</v>
      </c>
      <c r="T61" s="116"/>
    </row>
    <row r="62" spans="1:20" x14ac:dyDescent="0.25">
      <c r="A62" s="1021"/>
      <c r="B62" s="130" t="s">
        <v>406</v>
      </c>
      <c r="C62" s="131" t="s">
        <v>180</v>
      </c>
      <c r="D62" s="131" t="s">
        <v>407</v>
      </c>
      <c r="E62" s="131"/>
      <c r="F62" s="131">
        <v>20</v>
      </c>
      <c r="G62" s="132">
        <v>20</v>
      </c>
      <c r="H62" s="880"/>
      <c r="I62" s="878"/>
      <c r="J62" s="147"/>
      <c r="K62" s="136">
        <v>20</v>
      </c>
      <c r="L62" s="353">
        <f t="shared" si="4"/>
        <v>0</v>
      </c>
      <c r="M62" s="137">
        <f t="shared" si="5"/>
        <v>0</v>
      </c>
      <c r="N62" s="878"/>
      <c r="O62" s="148"/>
      <c r="P62" s="136">
        <v>0</v>
      </c>
      <c r="Q62" s="138">
        <f t="shared" si="6"/>
        <v>0</v>
      </c>
      <c r="R62" s="139">
        <f t="shared" si="7"/>
        <v>0</v>
      </c>
      <c r="S62" s="140" t="e" cm="1">
        <f t="array" ref="S62">_xlfn.IFS(E62="Air",R62,E62="Sea",M62,E62="Air+Sea",M62+R62)</f>
        <v>#N/A</v>
      </c>
      <c r="T62" s="116"/>
    </row>
    <row r="63" spans="1:20" x14ac:dyDescent="0.25">
      <c r="A63" s="1021"/>
      <c r="B63" s="130"/>
      <c r="C63" s="131" t="s">
        <v>180</v>
      </c>
      <c r="D63" s="131" t="s">
        <v>303</v>
      </c>
      <c r="E63" s="131"/>
      <c r="F63" s="131">
        <v>140</v>
      </c>
      <c r="G63" s="132">
        <v>140</v>
      </c>
      <c r="H63" s="880"/>
      <c r="I63" s="878"/>
      <c r="J63" s="147"/>
      <c r="K63" s="136">
        <v>20</v>
      </c>
      <c r="L63" s="353">
        <f t="shared" si="4"/>
        <v>0</v>
      </c>
      <c r="M63" s="137">
        <f t="shared" si="5"/>
        <v>0</v>
      </c>
      <c r="N63" s="878"/>
      <c r="O63" s="148"/>
      <c r="P63" s="136">
        <v>0</v>
      </c>
      <c r="Q63" s="138">
        <f t="shared" si="6"/>
        <v>0</v>
      </c>
      <c r="R63" s="139">
        <f t="shared" si="7"/>
        <v>0</v>
      </c>
      <c r="S63" s="140" t="e" cm="1">
        <f t="array" ref="S63">_xlfn.IFS(E63="Air",R63,E63="Sea",M63,E63="Air+Sea",M63+R63)</f>
        <v>#N/A</v>
      </c>
      <c r="T63" s="116"/>
    </row>
    <row r="64" spans="1:20" ht="14.25" customHeight="1" thickBot="1" x14ac:dyDescent="0.3">
      <c r="A64" s="1022"/>
      <c r="B64" s="130" t="s">
        <v>376</v>
      </c>
      <c r="C64" s="131"/>
      <c r="D64" s="131"/>
      <c r="E64" s="131"/>
      <c r="F64" s="131"/>
      <c r="G64" s="132"/>
      <c r="H64" s="880"/>
      <c r="I64" s="878"/>
      <c r="J64" s="147"/>
      <c r="K64" s="136">
        <v>20</v>
      </c>
      <c r="L64" s="353">
        <f t="shared" si="4"/>
        <v>0</v>
      </c>
      <c r="M64" s="137">
        <f t="shared" si="5"/>
        <v>0</v>
      </c>
      <c r="N64" s="878"/>
      <c r="O64" s="148"/>
      <c r="P64" s="136">
        <v>0</v>
      </c>
      <c r="Q64" s="138">
        <f t="shared" si="6"/>
        <v>0</v>
      </c>
      <c r="R64" s="139">
        <f t="shared" si="7"/>
        <v>0</v>
      </c>
      <c r="S64" s="140" t="e" cm="1">
        <f t="array" ref="S64">_xlfn.IFS(E64="Air",R64,E64="Sea",M64,E64="Air+Sea",M64+R64)</f>
        <v>#N/A</v>
      </c>
      <c r="T64" s="116"/>
    </row>
    <row r="65" spans="1:20" ht="14.25" customHeight="1" x14ac:dyDescent="0.25">
      <c r="A65" s="1020" t="s">
        <v>408</v>
      </c>
      <c r="B65" s="130" t="s">
        <v>308</v>
      </c>
      <c r="C65" s="131" t="s">
        <v>308</v>
      </c>
      <c r="D65" s="131" t="s">
        <v>309</v>
      </c>
      <c r="E65" s="131"/>
      <c r="F65" s="131"/>
      <c r="G65" s="132"/>
      <c r="H65" s="880"/>
      <c r="I65" s="878"/>
      <c r="J65" s="147"/>
      <c r="K65" s="136">
        <v>20</v>
      </c>
      <c r="L65" s="353">
        <f t="shared" si="4"/>
        <v>0</v>
      </c>
      <c r="M65" s="137">
        <f t="shared" si="5"/>
        <v>0</v>
      </c>
      <c r="N65" s="878"/>
      <c r="O65" s="148"/>
      <c r="P65" s="136">
        <v>0</v>
      </c>
      <c r="Q65" s="138">
        <f t="shared" si="6"/>
        <v>0</v>
      </c>
      <c r="R65" s="139">
        <f t="shared" si="7"/>
        <v>0</v>
      </c>
      <c r="S65" s="140" t="e" cm="1">
        <f t="array" ref="S65">_xlfn.IFS(E65="Air",R65,E65="Sea",M65,E65="Air+Sea",M65+R65)</f>
        <v>#N/A</v>
      </c>
      <c r="T65" s="116"/>
    </row>
    <row r="66" spans="1:20" x14ac:dyDescent="0.25">
      <c r="A66" s="1021"/>
      <c r="B66" s="130" t="s">
        <v>376</v>
      </c>
      <c r="C66" s="131"/>
      <c r="D66" s="131"/>
      <c r="E66" s="131"/>
      <c r="F66" s="131"/>
      <c r="G66" s="132"/>
      <c r="H66" s="880"/>
      <c r="I66" s="878"/>
      <c r="J66" s="147"/>
      <c r="K66" s="136">
        <v>20</v>
      </c>
      <c r="L66" s="353">
        <f t="shared" si="4"/>
        <v>0</v>
      </c>
      <c r="M66" s="137">
        <f t="shared" si="5"/>
        <v>0</v>
      </c>
      <c r="N66" s="878"/>
      <c r="O66" s="148"/>
      <c r="P66" s="136">
        <v>0</v>
      </c>
      <c r="Q66" s="138">
        <f t="shared" si="6"/>
        <v>0</v>
      </c>
      <c r="R66" s="139">
        <f t="shared" si="7"/>
        <v>0</v>
      </c>
      <c r="S66" s="140" t="e" cm="1">
        <f t="array" ref="S66">_xlfn.IFS(E66="Air",R66,E66="Sea",M66,E66="Air+Sea",M66+R66)</f>
        <v>#N/A</v>
      </c>
      <c r="T66" s="116"/>
    </row>
    <row r="67" spans="1:20" x14ac:dyDescent="0.25">
      <c r="A67" s="1021"/>
      <c r="B67" s="151" t="s">
        <v>409</v>
      </c>
      <c r="C67" s="152" t="s">
        <v>314</v>
      </c>
      <c r="D67" s="144" t="s">
        <v>315</v>
      </c>
      <c r="E67" s="152" t="s">
        <v>11</v>
      </c>
      <c r="F67" s="152"/>
      <c r="G67" s="153">
        <v>870</v>
      </c>
      <c r="H67" s="890"/>
      <c r="I67" s="891"/>
      <c r="J67" s="156">
        <v>0.125</v>
      </c>
      <c r="K67" s="157">
        <v>20</v>
      </c>
      <c r="L67" s="353">
        <f t="shared" si="4"/>
        <v>108.75</v>
      </c>
      <c r="M67" s="158">
        <f t="shared" si="5"/>
        <v>5.4375</v>
      </c>
      <c r="N67" s="888"/>
      <c r="O67" s="148"/>
      <c r="P67" s="136">
        <v>0</v>
      </c>
      <c r="Q67" s="138">
        <f t="shared" si="6"/>
        <v>0</v>
      </c>
      <c r="R67" s="344">
        <f t="shared" si="7"/>
        <v>0</v>
      </c>
      <c r="S67" s="161" cm="1">
        <f t="array" ref="S67">_xlfn.IFS(E67="Air",R67,E67="Sea",M67,E67="Air+Sea",M67+R67)</f>
        <v>5.4375</v>
      </c>
      <c r="T67" s="116"/>
    </row>
    <row r="68" spans="1:20" ht="15.75" customHeight="1" x14ac:dyDescent="0.25">
      <c r="A68" s="1021"/>
      <c r="B68" s="151" t="s">
        <v>410</v>
      </c>
      <c r="C68" s="152" t="s">
        <v>399</v>
      </c>
      <c r="D68" s="144" t="s">
        <v>411</v>
      </c>
      <c r="E68" s="152" t="s">
        <v>11</v>
      </c>
      <c r="F68" s="152"/>
      <c r="G68" s="153">
        <v>180</v>
      </c>
      <c r="H68" s="892"/>
      <c r="I68" s="893"/>
      <c r="J68" s="156">
        <v>10</v>
      </c>
      <c r="K68" s="157">
        <v>20</v>
      </c>
      <c r="L68" s="353">
        <f t="shared" si="4"/>
        <v>1800</v>
      </c>
      <c r="M68" s="158">
        <f t="shared" si="5"/>
        <v>90</v>
      </c>
      <c r="N68" s="894"/>
      <c r="O68" s="148"/>
      <c r="P68" s="136">
        <v>0</v>
      </c>
      <c r="Q68" s="138">
        <f t="shared" si="6"/>
        <v>0</v>
      </c>
      <c r="R68" s="344">
        <f t="shared" si="7"/>
        <v>0</v>
      </c>
      <c r="S68" s="161" cm="1">
        <f t="array" ref="S68">_xlfn.IFS(E68="Air",R68,E68="Sea",M68,E68="Air+Sea",M68+R68)</f>
        <v>90</v>
      </c>
      <c r="T68" s="116"/>
    </row>
    <row r="69" spans="1:20" x14ac:dyDescent="0.25">
      <c r="A69" s="1021"/>
      <c r="B69" s="151" t="s">
        <v>412</v>
      </c>
      <c r="C69" s="152" t="s">
        <v>413</v>
      </c>
      <c r="D69" s="144" t="s">
        <v>414</v>
      </c>
      <c r="E69" s="152" t="s">
        <v>11</v>
      </c>
      <c r="F69" s="152"/>
      <c r="G69" s="153">
        <v>120</v>
      </c>
      <c r="H69" s="890"/>
      <c r="I69" s="895"/>
      <c r="J69" s="156">
        <v>6</v>
      </c>
      <c r="K69" s="157">
        <v>20</v>
      </c>
      <c r="L69" s="353">
        <f t="shared" si="4"/>
        <v>720</v>
      </c>
      <c r="M69" s="158">
        <f t="shared" si="5"/>
        <v>36</v>
      </c>
      <c r="N69" s="896"/>
      <c r="O69" s="148"/>
      <c r="P69" s="136">
        <v>0</v>
      </c>
      <c r="Q69" s="138">
        <f t="shared" si="6"/>
        <v>0</v>
      </c>
      <c r="R69" s="344">
        <f t="shared" si="7"/>
        <v>0</v>
      </c>
      <c r="S69" s="161" cm="1">
        <f t="array" ref="S69">_xlfn.IFS(E69="Air",R69,E69="Sea",M69,E69="Air+Sea",M69+R69)</f>
        <v>36</v>
      </c>
      <c r="T69" s="116"/>
    </row>
    <row r="70" spans="1:20" x14ac:dyDescent="0.25">
      <c r="A70" s="1021"/>
      <c r="B70" s="130" t="s">
        <v>415</v>
      </c>
      <c r="C70" s="131" t="s">
        <v>399</v>
      </c>
      <c r="D70" s="131"/>
      <c r="E70" s="131"/>
      <c r="F70" s="131"/>
      <c r="G70" s="132"/>
      <c r="H70" s="880"/>
      <c r="I70" s="878"/>
      <c r="J70" s="147"/>
      <c r="K70" s="136">
        <v>20</v>
      </c>
      <c r="L70" s="353">
        <f t="shared" si="4"/>
        <v>0</v>
      </c>
      <c r="M70" s="137">
        <f t="shared" si="5"/>
        <v>0</v>
      </c>
      <c r="N70" s="878"/>
      <c r="O70" s="148"/>
      <c r="P70" s="136">
        <v>0</v>
      </c>
      <c r="Q70" s="138">
        <f t="shared" si="6"/>
        <v>0</v>
      </c>
      <c r="R70" s="139">
        <f t="shared" si="7"/>
        <v>0</v>
      </c>
      <c r="S70" s="140" t="e" cm="1">
        <f t="array" ref="S70">_xlfn.IFS(E70="Air",R70,E70="Sea",M70,E70="Air+Sea",M70+R70)</f>
        <v>#N/A</v>
      </c>
      <c r="T70" s="116"/>
    </row>
    <row r="71" spans="1:20" x14ac:dyDescent="0.25">
      <c r="A71" s="1021"/>
      <c r="B71" s="130" t="s">
        <v>416</v>
      </c>
      <c r="C71" s="131" t="s">
        <v>399</v>
      </c>
      <c r="D71" s="131"/>
      <c r="E71" s="131"/>
      <c r="F71" s="131"/>
      <c r="G71" s="132"/>
      <c r="H71" s="880"/>
      <c r="I71" s="878"/>
      <c r="J71" s="147"/>
      <c r="K71" s="136">
        <v>20</v>
      </c>
      <c r="L71" s="353">
        <f t="shared" si="4"/>
        <v>0</v>
      </c>
      <c r="M71" s="137">
        <f t="shared" si="5"/>
        <v>0</v>
      </c>
      <c r="N71" s="878"/>
      <c r="O71" s="148"/>
      <c r="P71" s="136">
        <v>0</v>
      </c>
      <c r="Q71" s="138">
        <f t="shared" si="6"/>
        <v>0</v>
      </c>
      <c r="R71" s="139">
        <f t="shared" si="7"/>
        <v>0</v>
      </c>
      <c r="S71" s="140" t="e" cm="1">
        <f t="array" ref="S71">_xlfn.IFS(E71="Air",R71,E71="Sea",M71,E71="Air+Sea",M71+R71)</f>
        <v>#N/A</v>
      </c>
      <c r="T71" s="116"/>
    </row>
    <row r="72" spans="1:20" x14ac:dyDescent="0.25">
      <c r="A72" s="1021"/>
      <c r="B72" s="130" t="s">
        <v>417</v>
      </c>
      <c r="C72" s="131" t="s">
        <v>399</v>
      </c>
      <c r="D72" s="131"/>
      <c r="E72" s="131"/>
      <c r="F72" s="131"/>
      <c r="G72" s="132"/>
      <c r="H72" s="880"/>
      <c r="I72" s="878"/>
      <c r="J72" s="147"/>
      <c r="K72" s="136">
        <v>20</v>
      </c>
      <c r="L72" s="353">
        <f t="shared" si="4"/>
        <v>0</v>
      </c>
      <c r="M72" s="137">
        <f t="shared" si="5"/>
        <v>0</v>
      </c>
      <c r="N72" s="878"/>
      <c r="O72" s="148"/>
      <c r="P72" s="136">
        <v>0</v>
      </c>
      <c r="Q72" s="138">
        <f t="shared" si="6"/>
        <v>0</v>
      </c>
      <c r="R72" s="139">
        <f t="shared" si="7"/>
        <v>0</v>
      </c>
      <c r="S72" s="140" t="e" cm="1">
        <f t="array" ref="S72">_xlfn.IFS(E72="Air",R72,E72="Sea",M72,E72="Air+Sea",M72+R72)</f>
        <v>#N/A</v>
      </c>
      <c r="T72" s="116"/>
    </row>
    <row r="73" spans="1:20" x14ac:dyDescent="0.25">
      <c r="A73" s="1021"/>
      <c r="B73" s="142" t="s">
        <v>334</v>
      </c>
      <c r="C73" s="150" t="s">
        <v>180</v>
      </c>
      <c r="D73" s="144" t="s">
        <v>335</v>
      </c>
      <c r="E73" s="150" t="s">
        <v>11</v>
      </c>
      <c r="F73" s="150"/>
      <c r="G73" s="145">
        <v>205</v>
      </c>
      <c r="H73" s="883"/>
      <c r="I73" s="887"/>
      <c r="J73" s="331">
        <v>3</v>
      </c>
      <c r="K73" s="124">
        <v>20</v>
      </c>
      <c r="L73" s="124">
        <f t="shared" si="4"/>
        <v>615</v>
      </c>
      <c r="M73" s="125">
        <f t="shared" si="5"/>
        <v>30.75</v>
      </c>
      <c r="N73" s="888"/>
      <c r="O73" s="148"/>
      <c r="P73" s="136">
        <v>0</v>
      </c>
      <c r="Q73" s="138">
        <f t="shared" si="6"/>
        <v>0</v>
      </c>
      <c r="R73" s="344">
        <f t="shared" si="7"/>
        <v>0</v>
      </c>
      <c r="S73" s="126" cm="1">
        <f t="array" ref="S73">_xlfn.IFS(E73="Air",R73,E73="Sea",M73,E73="Air+Sea",M73+R73)</f>
        <v>30.75</v>
      </c>
      <c r="T73" s="116"/>
    </row>
    <row r="74" spans="1:20" x14ac:dyDescent="0.25">
      <c r="A74" s="1021"/>
      <c r="B74" s="130" t="s">
        <v>418</v>
      </c>
      <c r="C74" s="131" t="s">
        <v>419</v>
      </c>
      <c r="D74" s="131"/>
      <c r="E74" s="131"/>
      <c r="F74" s="131"/>
      <c r="G74" s="132"/>
      <c r="H74" s="880"/>
      <c r="I74" s="878"/>
      <c r="J74" s="165"/>
      <c r="K74" s="136">
        <v>20</v>
      </c>
      <c r="L74" s="136">
        <f t="shared" si="4"/>
        <v>0</v>
      </c>
      <c r="M74" s="137">
        <f t="shared" si="5"/>
        <v>0</v>
      </c>
      <c r="N74" s="878"/>
      <c r="O74" s="148"/>
      <c r="P74" s="136">
        <v>0</v>
      </c>
      <c r="Q74" s="138">
        <f t="shared" si="6"/>
        <v>0</v>
      </c>
      <c r="R74" s="139">
        <f t="shared" si="7"/>
        <v>0</v>
      </c>
      <c r="S74" s="140" t="e" cm="1">
        <f t="array" ref="S74">_xlfn.IFS(E74="Air",R74,E74="Sea",M74,E74="Air+Sea",M74+R74)</f>
        <v>#N/A</v>
      </c>
      <c r="T74" s="116"/>
    </row>
    <row r="75" spans="1:20" x14ac:dyDescent="0.25">
      <c r="A75" s="1021"/>
      <c r="B75" s="130" t="s">
        <v>420</v>
      </c>
      <c r="C75" s="131" t="s">
        <v>308</v>
      </c>
      <c r="D75" s="131"/>
      <c r="E75" s="131"/>
      <c r="F75" s="131"/>
      <c r="G75" s="132"/>
      <c r="H75" s="880"/>
      <c r="I75" s="878"/>
      <c r="J75" s="165"/>
      <c r="K75" s="136">
        <v>20</v>
      </c>
      <c r="L75" s="136">
        <f t="shared" si="4"/>
        <v>0</v>
      </c>
      <c r="M75" s="137">
        <f t="shared" si="5"/>
        <v>0</v>
      </c>
      <c r="N75" s="878"/>
      <c r="O75" s="148"/>
      <c r="P75" s="136">
        <v>0</v>
      </c>
      <c r="Q75" s="138">
        <f t="shared" si="6"/>
        <v>0</v>
      </c>
      <c r="R75" s="139">
        <f t="shared" si="7"/>
        <v>0</v>
      </c>
      <c r="S75" s="140" t="e" cm="1">
        <f t="array" ref="S75">_xlfn.IFS(E75="Air",R75,E75="Sea",M75,E75="Air+Sea",M75+R75)</f>
        <v>#N/A</v>
      </c>
      <c r="T75" s="116"/>
    </row>
    <row r="76" spans="1:20" x14ac:dyDescent="0.25">
      <c r="A76" s="1021"/>
      <c r="B76" s="130" t="s">
        <v>421</v>
      </c>
      <c r="C76" s="131" t="s">
        <v>402</v>
      </c>
      <c r="D76" s="131"/>
      <c r="E76" s="131"/>
      <c r="F76" s="131"/>
      <c r="G76" s="132"/>
      <c r="H76" s="880"/>
      <c r="I76" s="878"/>
      <c r="J76" s="165"/>
      <c r="K76" s="136">
        <v>20</v>
      </c>
      <c r="L76" s="136">
        <f t="shared" ref="L76:L80" si="8">IF(C76="APLL BK",G76,G76*J76)</f>
        <v>0</v>
      </c>
      <c r="M76" s="137">
        <f t="shared" ref="M76:M80" si="9">IFERROR(IF(OR(E76="Sea",E76="Air+Sea"),IF(C76="APLL BK",G76*IF(I76="",1,I76),L76/K76*IF(I76="",1,I76)),0),0)</f>
        <v>0</v>
      </c>
      <c r="N76" s="878"/>
      <c r="O76" s="148"/>
      <c r="P76" s="136">
        <v>0</v>
      </c>
      <c r="Q76" s="138">
        <f t="shared" ref="Q76:Q80" si="10">IF(C76="APLL BK",G76,G76*O76)</f>
        <v>0</v>
      </c>
      <c r="R76" s="139">
        <f t="shared" ref="R76:R80" si="11">IFERROR(IF(OR(E76="Air",E76="Air+Sea"),IF(C76="APLL BK",G76*IF(N76="",1,N76),Q76/P76*IF(N76="",1,N76)),0),0)</f>
        <v>0</v>
      </c>
      <c r="S76" s="140" t="e" cm="1">
        <f t="array" ref="S76">_xlfn.IFS(E76="Air",R76,E76="Sea",M76,E76="Air+Sea",M76+R76)</f>
        <v>#N/A</v>
      </c>
      <c r="T76" s="116"/>
    </row>
    <row r="77" spans="1:20" x14ac:dyDescent="0.25">
      <c r="A77" s="1021"/>
      <c r="B77" s="130" t="s">
        <v>422</v>
      </c>
      <c r="C77" s="131" t="s">
        <v>423</v>
      </c>
      <c r="D77" s="131"/>
      <c r="E77" s="131"/>
      <c r="F77" s="131"/>
      <c r="G77" s="132"/>
      <c r="H77" s="880"/>
      <c r="I77" s="878"/>
      <c r="J77" s="165"/>
      <c r="K77" s="136">
        <v>20</v>
      </c>
      <c r="L77" s="136">
        <f t="shared" si="8"/>
        <v>0</v>
      </c>
      <c r="M77" s="137">
        <f t="shared" si="9"/>
        <v>0</v>
      </c>
      <c r="N77" s="878"/>
      <c r="O77" s="148"/>
      <c r="P77" s="136">
        <v>0</v>
      </c>
      <c r="Q77" s="138">
        <f t="shared" si="10"/>
        <v>0</v>
      </c>
      <c r="R77" s="139">
        <f t="shared" si="11"/>
        <v>0</v>
      </c>
      <c r="S77" s="140" t="e" cm="1">
        <f t="array" ref="S77">_xlfn.IFS(E77="Air",R77,E77="Sea",M77,E77="Air+Sea",M77+R77)</f>
        <v>#N/A</v>
      </c>
      <c r="T77" s="116"/>
    </row>
    <row r="78" spans="1:20" x14ac:dyDescent="0.25">
      <c r="A78" s="1021"/>
      <c r="B78" s="130" t="s">
        <v>424</v>
      </c>
      <c r="C78" s="131" t="s">
        <v>402</v>
      </c>
      <c r="D78" s="131"/>
      <c r="E78" s="131"/>
      <c r="F78" s="131"/>
      <c r="G78" s="132"/>
      <c r="H78" s="880"/>
      <c r="I78" s="878"/>
      <c r="J78" s="165"/>
      <c r="K78" s="136">
        <v>20</v>
      </c>
      <c r="L78" s="136">
        <f t="shared" si="8"/>
        <v>0</v>
      </c>
      <c r="M78" s="137">
        <f t="shared" si="9"/>
        <v>0</v>
      </c>
      <c r="N78" s="878"/>
      <c r="O78" s="148"/>
      <c r="P78" s="136">
        <v>0</v>
      </c>
      <c r="Q78" s="138">
        <f t="shared" si="10"/>
        <v>0</v>
      </c>
      <c r="R78" s="139">
        <f t="shared" si="11"/>
        <v>0</v>
      </c>
      <c r="S78" s="140" t="e" cm="1">
        <f t="array" ref="S78">_xlfn.IFS(E78="Air",R78,E78="Sea",M78,E78="Air+Sea",M78+R78)</f>
        <v>#N/A</v>
      </c>
      <c r="T78" s="116"/>
    </row>
    <row r="79" spans="1:20" ht="14.25" customHeight="1" x14ac:dyDescent="0.25">
      <c r="A79" s="1021"/>
      <c r="B79" s="130" t="s">
        <v>425</v>
      </c>
      <c r="C79" s="131" t="s">
        <v>426</v>
      </c>
      <c r="D79" s="131"/>
      <c r="E79" s="131"/>
      <c r="F79" s="131"/>
      <c r="G79" s="132"/>
      <c r="H79" s="880"/>
      <c r="I79" s="878"/>
      <c r="J79" s="147"/>
      <c r="K79" s="136">
        <v>20</v>
      </c>
      <c r="L79" s="136">
        <f t="shared" si="8"/>
        <v>0</v>
      </c>
      <c r="M79" s="137">
        <f t="shared" si="9"/>
        <v>0</v>
      </c>
      <c r="N79" s="878"/>
      <c r="O79" s="148"/>
      <c r="P79" s="136">
        <v>0</v>
      </c>
      <c r="Q79" s="138">
        <f t="shared" si="10"/>
        <v>0</v>
      </c>
      <c r="R79" s="139">
        <f t="shared" si="11"/>
        <v>0</v>
      </c>
      <c r="S79" s="140" t="e" cm="1">
        <f t="array" ref="S79">_xlfn.IFS(E79="Air",R79,E79="Sea",M79,E79="Air+Sea",M79+R79)</f>
        <v>#N/A</v>
      </c>
      <c r="T79" s="116"/>
    </row>
    <row r="80" spans="1:20" ht="15.75" thickBot="1" x14ac:dyDescent="0.3">
      <c r="A80" s="1022"/>
      <c r="B80" s="172" t="s">
        <v>427</v>
      </c>
      <c r="C80" s="173" t="s">
        <v>428</v>
      </c>
      <c r="D80" s="173"/>
      <c r="E80" s="173"/>
      <c r="F80" s="173"/>
      <c r="G80" s="174"/>
      <c r="H80" s="897"/>
      <c r="I80" s="898"/>
      <c r="J80" s="177"/>
      <c r="K80" s="136">
        <v>20</v>
      </c>
      <c r="L80" s="178">
        <f t="shared" si="8"/>
        <v>0</v>
      </c>
      <c r="M80" s="179">
        <f t="shared" si="9"/>
        <v>0</v>
      </c>
      <c r="N80" s="898"/>
      <c r="O80" s="180"/>
      <c r="P80" s="178">
        <v>0</v>
      </c>
      <c r="Q80" s="181">
        <f t="shared" si="10"/>
        <v>0</v>
      </c>
      <c r="R80" s="182">
        <f t="shared" si="11"/>
        <v>0</v>
      </c>
      <c r="S80" s="183" t="e" cm="1">
        <f t="array" ref="S80">_xlfn.IFS(E80="Air",R80,E80="Sea",M80,E80="Air+Sea",M80+R80)</f>
        <v>#N/A</v>
      </c>
      <c r="T80" s="116"/>
    </row>
    <row r="81" spans="1:21" ht="15.75" thickBot="1" x14ac:dyDescent="0.3">
      <c r="A81" s="184"/>
      <c r="H81" s="185"/>
      <c r="I81" s="191"/>
      <c r="M81" s="267"/>
      <c r="N81" s="191"/>
      <c r="S81" s="407"/>
    </row>
    <row r="82" spans="1:21" ht="60" x14ac:dyDescent="0.25">
      <c r="A82" s="184"/>
      <c r="H82" s="185"/>
      <c r="I82" s="191"/>
      <c r="J82" s="192" t="s">
        <v>429</v>
      </c>
      <c r="K82" s="193">
        <f>IF([2]Booking_SGN!$B$2="SGN",INDEX([2]!volume,MATCH($I$11,[2]!customer,0),MATCH([2]Booking_SGN!$C$3,[2]!week,0)),0)</f>
        <v>0</v>
      </c>
      <c r="L82" s="193">
        <f>SUM(L13:L80)</f>
        <v>12503.75</v>
      </c>
      <c r="M82" s="194">
        <f>SUM(M13:M80)</f>
        <v>1112.0374999999999</v>
      </c>
      <c r="N82" s="191"/>
      <c r="O82" s="192" t="s">
        <v>429</v>
      </c>
      <c r="P82" s="193">
        <f>IF([2]Booking_SGN!$B$2="SGN",INDEX([2]!volume,MATCH($N$11,[2]!customer,0),MATCH([2]Booking_SGN!$C$3,[2]!week,0)),0)</f>
        <v>0</v>
      </c>
      <c r="Q82" s="193">
        <f>SUM(Q13:Q81)</f>
        <v>655</v>
      </c>
      <c r="R82" s="194">
        <f>SUM(R13:R80)</f>
        <v>0</v>
      </c>
      <c r="S82" s="195">
        <f t="shared" ref="S82:S83" si="12">R82+M82</f>
        <v>1112.0374999999999</v>
      </c>
    </row>
    <row r="83" spans="1:21" ht="15.75" thickBot="1" x14ac:dyDescent="0.3">
      <c r="A83" s="184"/>
      <c r="H83" s="185"/>
      <c r="I83" s="191"/>
      <c r="J83" s="197" t="s">
        <v>430</v>
      </c>
      <c r="K83" s="198"/>
      <c r="L83" s="198"/>
      <c r="M83" s="199">
        <f>M82*K82/40/3600</f>
        <v>0</v>
      </c>
      <c r="N83" s="191"/>
      <c r="O83" s="197" t="s">
        <v>430</v>
      </c>
      <c r="P83" s="198"/>
      <c r="Q83" s="198"/>
      <c r="R83" s="199">
        <f>R82*P82/40/3600</f>
        <v>0</v>
      </c>
      <c r="S83" s="200">
        <f t="shared" si="12"/>
        <v>0</v>
      </c>
    </row>
    <row r="84" spans="1:21" ht="15.75" thickBot="1" x14ac:dyDescent="0.3">
      <c r="A84" s="184"/>
      <c r="H84" s="185"/>
      <c r="I84" s="191"/>
      <c r="M84" s="267"/>
      <c r="N84" s="191"/>
      <c r="S84" s="407"/>
    </row>
    <row r="85" spans="1:21" ht="15" customHeight="1" x14ac:dyDescent="0.25">
      <c r="A85" s="1067" t="s">
        <v>431</v>
      </c>
      <c r="B85" s="667" t="s">
        <v>250</v>
      </c>
      <c r="C85" s="208" t="s">
        <v>180</v>
      </c>
      <c r="D85" s="208" t="s">
        <v>250</v>
      </c>
      <c r="E85" s="208" t="s">
        <v>11</v>
      </c>
      <c r="F85" s="208"/>
      <c r="G85" s="666">
        <v>55</v>
      </c>
      <c r="H85" s="920"/>
      <c r="I85" s="913"/>
      <c r="J85" s="557">
        <v>3</v>
      </c>
      <c r="K85" s="558">
        <v>20</v>
      </c>
      <c r="L85" s="558">
        <f t="shared" ref="L85" si="13">IF(C85="APLL BK",G85,G85*J85)</f>
        <v>165</v>
      </c>
      <c r="M85" s="588">
        <f t="shared" ref="M85" si="14">IFERROR(IF(OR(E85="Sea",E85="Air+Sea"),IF(C85="APLL BK",G85*IF(I85="",1,I85),L85/K85*IF(I85="",1,I85)),0),0)</f>
        <v>8.25</v>
      </c>
      <c r="N85" s="922"/>
      <c r="O85" s="361"/>
      <c r="P85" s="217">
        <v>0</v>
      </c>
      <c r="Q85" s="218">
        <f t="shared" ref="Q85" si="15">IF(C85="APLL BK",G85,G85*O85)</f>
        <v>0</v>
      </c>
      <c r="R85" s="373">
        <f t="shared" ref="R85" si="16">IFERROR(IF(OR(E85="Air",E85="Air+Sea"),IF(C85="APLL BK",G85*IF(N85="",1,N85),Q85/P85*IF(N85="",1,N85)),0),0)</f>
        <v>0</v>
      </c>
      <c r="S85" s="589" cm="1">
        <f t="array" ref="S85">_xlfn.IFS(E85="Air",R85,E85="Sea",M85,E85="Air+Sea",M85+R85)</f>
        <v>8.25</v>
      </c>
    </row>
    <row r="86" spans="1:21" x14ac:dyDescent="0.25">
      <c r="A86" s="1068"/>
      <c r="B86" s="1051" t="s">
        <v>255</v>
      </c>
      <c r="C86" s="120" t="s">
        <v>180</v>
      </c>
      <c r="D86" s="150" t="s">
        <v>392</v>
      </c>
      <c r="E86" s="150" t="s">
        <v>11</v>
      </c>
      <c r="F86" s="120">
        <v>55</v>
      </c>
      <c r="G86" s="121"/>
      <c r="H86" s="883"/>
      <c r="I86" s="914"/>
      <c r="J86" s="331">
        <v>3</v>
      </c>
      <c r="K86" s="124">
        <v>20</v>
      </c>
      <c r="L86" s="124">
        <f t="shared" ref="L86:L132" si="17">IF(C86="APLL BK",G86,G86*J86)</f>
        <v>0</v>
      </c>
      <c r="M86" s="926">
        <f t="shared" ref="M86:M132" si="18">IFERROR(IF(OR(E86="Sea",E86="Air+Sea"),IF(C86="APLL BK",G86*IF(I86="",1,I86),L86/K86*IF(I86="",1,I86)),0),0)</f>
        <v>0</v>
      </c>
      <c r="N86" s="917"/>
      <c r="O86" s="366"/>
      <c r="P86" s="136">
        <v>0</v>
      </c>
      <c r="Q86" s="365">
        <f t="shared" ref="Q86:Q132" si="19">IF(C86="APLL BK",G86,G86*O86)</f>
        <v>0</v>
      </c>
      <c r="R86" s="344">
        <f t="shared" ref="R86:R132" si="20">IFERROR(IF(OR(E86="Air",E86="Air+Sea"),IF(C86="APLL BK",G86*IF(N86="",1,N86),Q86/P86*IF(N86="",1,N86)),0),0)</f>
        <v>0</v>
      </c>
      <c r="S86" s="386" cm="1">
        <f t="array" ref="S86">_xlfn.IFS(E86="Air",R86,E86="Sea",M86,E86="Air+Sea",M86+R86)</f>
        <v>0</v>
      </c>
    </row>
    <row r="87" spans="1:21" x14ac:dyDescent="0.25">
      <c r="A87" s="1068"/>
      <c r="B87" s="1051"/>
      <c r="C87" s="120" t="s">
        <v>180</v>
      </c>
      <c r="D87" s="150" t="s">
        <v>255</v>
      </c>
      <c r="E87" s="150" t="s">
        <v>11</v>
      </c>
      <c r="F87" s="120">
        <v>55</v>
      </c>
      <c r="G87" s="121"/>
      <c r="H87" s="883"/>
      <c r="I87" s="914"/>
      <c r="J87" s="331">
        <v>3</v>
      </c>
      <c r="K87" s="124">
        <v>20</v>
      </c>
      <c r="L87" s="124">
        <f t="shared" si="17"/>
        <v>0</v>
      </c>
      <c r="M87" s="926">
        <f t="shared" si="18"/>
        <v>0</v>
      </c>
      <c r="N87" s="917"/>
      <c r="O87" s="366"/>
      <c r="P87" s="136">
        <v>0</v>
      </c>
      <c r="Q87" s="365">
        <f t="shared" si="19"/>
        <v>0</v>
      </c>
      <c r="R87" s="344">
        <f t="shared" si="20"/>
        <v>0</v>
      </c>
      <c r="S87" s="386" cm="1">
        <f t="array" ref="S87">_xlfn.IFS(E87="Air",R87,E87="Sea",M87,E87="Air+Sea",M87+R87)</f>
        <v>0</v>
      </c>
    </row>
    <row r="88" spans="1:21" x14ac:dyDescent="0.25">
      <c r="A88" s="1068"/>
      <c r="B88" s="421" t="s">
        <v>688</v>
      </c>
      <c r="C88" s="150" t="s">
        <v>180</v>
      </c>
      <c r="D88" s="150" t="s">
        <v>782</v>
      </c>
      <c r="E88" s="150" t="s">
        <v>11</v>
      </c>
      <c r="F88" s="150"/>
      <c r="G88" s="145">
        <v>115</v>
      </c>
      <c r="H88" s="883"/>
      <c r="I88" s="915"/>
      <c r="J88" s="331">
        <v>3</v>
      </c>
      <c r="K88" s="124">
        <v>20</v>
      </c>
      <c r="L88" s="124">
        <f t="shared" si="17"/>
        <v>345</v>
      </c>
      <c r="M88" s="125">
        <f t="shared" si="18"/>
        <v>17.25</v>
      </c>
      <c r="N88" s="923"/>
      <c r="O88" s="366"/>
      <c r="P88" s="136">
        <v>0</v>
      </c>
      <c r="Q88" s="365">
        <f t="shared" si="19"/>
        <v>0</v>
      </c>
      <c r="R88" s="344">
        <f t="shared" si="20"/>
        <v>0</v>
      </c>
      <c r="S88" s="386" cm="1">
        <f t="array" ref="S88">_xlfn.IFS(E88="Air",R88,E88="Sea",M88,E88="Air+Sea",M88+R88)</f>
        <v>17.25</v>
      </c>
    </row>
    <row r="89" spans="1:21" x14ac:dyDescent="0.25">
      <c r="A89" s="1068"/>
      <c r="B89" s="421" t="s">
        <v>783</v>
      </c>
      <c r="C89" s="150" t="s">
        <v>521</v>
      </c>
      <c r="D89" s="150" t="s">
        <v>783</v>
      </c>
      <c r="E89" s="150" t="s">
        <v>11</v>
      </c>
      <c r="F89" s="150"/>
      <c r="G89" s="145">
        <v>60</v>
      </c>
      <c r="H89" s="883"/>
      <c r="I89" s="915"/>
      <c r="J89" s="331">
        <v>3</v>
      </c>
      <c r="K89" s="124">
        <v>20</v>
      </c>
      <c r="L89" s="124">
        <f t="shared" si="17"/>
        <v>180</v>
      </c>
      <c r="M89" s="125">
        <f t="shared" si="18"/>
        <v>9</v>
      </c>
      <c r="N89" s="923"/>
      <c r="O89" s="366"/>
      <c r="P89" s="136">
        <v>0</v>
      </c>
      <c r="Q89" s="365">
        <f t="shared" si="19"/>
        <v>0</v>
      </c>
      <c r="R89" s="344">
        <f t="shared" si="20"/>
        <v>0</v>
      </c>
      <c r="S89" s="386" cm="1">
        <f t="array" ref="S89">_xlfn.IFS(E89="Air",R89,E89="Sea",M89,E89="Air+Sea",M89+R89)</f>
        <v>9</v>
      </c>
    </row>
    <row r="90" spans="1:21" x14ac:dyDescent="0.25">
      <c r="A90" s="1068"/>
      <c r="B90" s="420" t="s">
        <v>502</v>
      </c>
      <c r="C90" s="318" t="s">
        <v>308</v>
      </c>
      <c r="D90" s="367" t="s">
        <v>503</v>
      </c>
      <c r="E90" s="150" t="s">
        <v>11</v>
      </c>
      <c r="F90" s="311"/>
      <c r="G90" s="224">
        <v>90</v>
      </c>
      <c r="H90" s="883"/>
      <c r="I90" s="915"/>
      <c r="J90" s="331">
        <v>0.9</v>
      </c>
      <c r="K90" s="124">
        <v>20</v>
      </c>
      <c r="L90" s="124">
        <f t="shared" si="17"/>
        <v>81</v>
      </c>
      <c r="M90" s="125">
        <f t="shared" si="18"/>
        <v>4.05</v>
      </c>
      <c r="N90" s="165"/>
      <c r="O90" s="366"/>
      <c r="P90" s="136">
        <v>0</v>
      </c>
      <c r="Q90" s="365">
        <f t="shared" si="19"/>
        <v>0</v>
      </c>
      <c r="R90" s="344">
        <f t="shared" si="20"/>
        <v>0</v>
      </c>
      <c r="S90" s="386" cm="1">
        <f t="array" ref="S90">_xlfn.IFS(E90="Air",R90,E90="Sea",M90,E90="Air+Sea",M90+R90)</f>
        <v>4.05</v>
      </c>
    </row>
    <row r="91" spans="1:21" x14ac:dyDescent="0.25">
      <c r="A91" s="1068"/>
      <c r="B91" s="420" t="s">
        <v>504</v>
      </c>
      <c r="C91" s="318" t="s">
        <v>308</v>
      </c>
      <c r="D91" s="318" t="s">
        <v>505</v>
      </c>
      <c r="E91" s="150" t="s">
        <v>11</v>
      </c>
      <c r="F91" s="311"/>
      <c r="G91" s="224">
        <v>90</v>
      </c>
      <c r="H91" s="883"/>
      <c r="I91" s="915"/>
      <c r="J91" s="331">
        <v>0.9</v>
      </c>
      <c r="K91" s="124">
        <v>20</v>
      </c>
      <c r="L91" s="124">
        <f t="shared" si="17"/>
        <v>81</v>
      </c>
      <c r="M91" s="125">
        <f t="shared" si="18"/>
        <v>4.05</v>
      </c>
      <c r="N91" s="165"/>
      <c r="O91" s="366"/>
      <c r="P91" s="136">
        <v>0</v>
      </c>
      <c r="Q91" s="365">
        <f t="shared" si="19"/>
        <v>0</v>
      </c>
      <c r="R91" s="344">
        <f t="shared" si="20"/>
        <v>0</v>
      </c>
      <c r="S91" s="386" cm="1">
        <f t="array" ref="S91">_xlfn.IFS(E91="Air",R91,E91="Sea",M91,E91="Air+Sea",M91+R91)</f>
        <v>4.05</v>
      </c>
    </row>
    <row r="92" spans="1:21" ht="36" customHeight="1" x14ac:dyDescent="0.25">
      <c r="A92" s="1068"/>
      <c r="B92" s="421" t="s">
        <v>434</v>
      </c>
      <c r="C92" s="318" t="s">
        <v>308</v>
      </c>
      <c r="D92" s="150" t="s">
        <v>435</v>
      </c>
      <c r="E92" s="150" t="s">
        <v>11</v>
      </c>
      <c r="F92" s="311"/>
      <c r="G92" s="224">
        <v>25</v>
      </c>
      <c r="H92" s="900"/>
      <c r="I92" s="905"/>
      <c r="J92" s="334">
        <v>1</v>
      </c>
      <c r="K92" s="124">
        <v>20</v>
      </c>
      <c r="L92" s="124">
        <f t="shared" si="17"/>
        <v>25</v>
      </c>
      <c r="M92" s="125">
        <f t="shared" si="18"/>
        <v>1.25</v>
      </c>
      <c r="N92" s="165"/>
      <c r="O92" s="366"/>
      <c r="P92" s="136">
        <v>0</v>
      </c>
      <c r="Q92" s="365">
        <f t="shared" si="19"/>
        <v>0</v>
      </c>
      <c r="R92" s="344">
        <f t="shared" si="20"/>
        <v>0</v>
      </c>
      <c r="S92" s="386" cm="1">
        <f t="array" ref="S92">_xlfn.IFS(E92="Air",R92,E92="Sea",M92,E92="Air+Sea",M92+R92)</f>
        <v>1.25</v>
      </c>
      <c r="T92" s="116"/>
      <c r="U92" s="29"/>
    </row>
    <row r="93" spans="1:21" ht="18.75" customHeight="1" x14ac:dyDescent="0.25">
      <c r="A93" s="1068"/>
      <c r="B93" s="421"/>
      <c r="C93" s="318" t="s">
        <v>308</v>
      </c>
      <c r="D93" s="150" t="s">
        <v>436</v>
      </c>
      <c r="E93" s="150" t="s">
        <v>11</v>
      </c>
      <c r="F93" s="311"/>
      <c r="G93" s="224">
        <v>5</v>
      </c>
      <c r="H93" s="900"/>
      <c r="I93" s="905"/>
      <c r="J93" s="334">
        <v>1</v>
      </c>
      <c r="K93" s="124">
        <v>20</v>
      </c>
      <c r="L93" s="124">
        <f t="shared" si="17"/>
        <v>5</v>
      </c>
      <c r="M93" s="125">
        <f t="shared" si="18"/>
        <v>0.25</v>
      </c>
      <c r="N93" s="165"/>
      <c r="O93" s="366"/>
      <c r="P93" s="136">
        <v>0</v>
      </c>
      <c r="Q93" s="365">
        <f t="shared" si="19"/>
        <v>0</v>
      </c>
      <c r="R93" s="344">
        <f t="shared" si="20"/>
        <v>0</v>
      </c>
      <c r="S93" s="386" cm="1">
        <f t="array" ref="S93">_xlfn.IFS(E93="Air",R93,E93="Sea",M93,E93="Air+Sea",M93+R93)</f>
        <v>0.25</v>
      </c>
      <c r="T93" s="116"/>
      <c r="U93" s="29"/>
    </row>
    <row r="94" spans="1:21" ht="27" customHeight="1" x14ac:dyDescent="0.25">
      <c r="A94" s="1068"/>
      <c r="B94" s="421"/>
      <c r="C94" s="318" t="s">
        <v>308</v>
      </c>
      <c r="D94" s="150" t="s">
        <v>437</v>
      </c>
      <c r="E94" s="150" t="s">
        <v>11</v>
      </c>
      <c r="F94" s="311"/>
      <c r="G94" s="224">
        <v>5</v>
      </c>
      <c r="H94" s="900"/>
      <c r="I94" s="905"/>
      <c r="J94" s="334">
        <v>1</v>
      </c>
      <c r="K94" s="124">
        <v>20</v>
      </c>
      <c r="L94" s="124">
        <f t="shared" si="17"/>
        <v>5</v>
      </c>
      <c r="M94" s="125">
        <f t="shared" si="18"/>
        <v>0.25</v>
      </c>
      <c r="N94" s="165"/>
      <c r="O94" s="366"/>
      <c r="P94" s="136">
        <v>0</v>
      </c>
      <c r="Q94" s="365">
        <f t="shared" si="19"/>
        <v>0</v>
      </c>
      <c r="R94" s="344">
        <f t="shared" si="20"/>
        <v>0</v>
      </c>
      <c r="S94" s="386" cm="1">
        <f t="array" ref="S94">_xlfn.IFS(E94="Air",R94,E94="Sea",M94,E94="Air+Sea",M94+R94)</f>
        <v>0.25</v>
      </c>
      <c r="T94" s="116"/>
      <c r="U94" s="29"/>
    </row>
    <row r="95" spans="1:21" ht="45" x14ac:dyDescent="0.25">
      <c r="A95" s="1068"/>
      <c r="B95" s="421" t="s">
        <v>438</v>
      </c>
      <c r="C95" s="318" t="s">
        <v>150</v>
      </c>
      <c r="D95" s="150" t="s">
        <v>727</v>
      </c>
      <c r="E95" s="150" t="s">
        <v>11</v>
      </c>
      <c r="F95" s="319"/>
      <c r="G95" s="224">
        <v>10</v>
      </c>
      <c r="H95" s="900"/>
      <c r="I95" s="905"/>
      <c r="J95" s="334"/>
      <c r="K95" s="124">
        <v>20</v>
      </c>
      <c r="L95" s="124">
        <f t="shared" si="17"/>
        <v>10</v>
      </c>
      <c r="M95" s="125">
        <f t="shared" si="18"/>
        <v>10</v>
      </c>
      <c r="N95" s="165"/>
      <c r="O95" s="366"/>
      <c r="P95" s="136">
        <v>0</v>
      </c>
      <c r="Q95" s="365">
        <f t="shared" si="19"/>
        <v>10</v>
      </c>
      <c r="R95" s="344">
        <f t="shared" si="20"/>
        <v>0</v>
      </c>
      <c r="S95" s="386" cm="1">
        <f t="array" ref="S95">_xlfn.IFS(E95="Air",R95,E95="Sea",M95,E95="Air+Sea",M95+R95)</f>
        <v>10</v>
      </c>
      <c r="T95" s="116"/>
      <c r="U95" s="29"/>
    </row>
    <row r="96" spans="1:21" x14ac:dyDescent="0.25">
      <c r="A96" s="1068"/>
      <c r="B96" s="421"/>
      <c r="C96" s="318" t="s">
        <v>150</v>
      </c>
      <c r="D96" s="150" t="s">
        <v>440</v>
      </c>
      <c r="E96" s="150" t="s">
        <v>11</v>
      </c>
      <c r="F96" s="320"/>
      <c r="G96" s="224">
        <v>35</v>
      </c>
      <c r="H96" s="900"/>
      <c r="I96" s="905"/>
      <c r="J96" s="334"/>
      <c r="K96" s="124">
        <v>20</v>
      </c>
      <c r="L96" s="124">
        <f t="shared" si="17"/>
        <v>35</v>
      </c>
      <c r="M96" s="125">
        <f t="shared" si="18"/>
        <v>35</v>
      </c>
      <c r="N96" s="165"/>
      <c r="O96" s="366"/>
      <c r="P96" s="136">
        <v>0</v>
      </c>
      <c r="Q96" s="365">
        <f t="shared" si="19"/>
        <v>35</v>
      </c>
      <c r="R96" s="344">
        <f t="shared" si="20"/>
        <v>0</v>
      </c>
      <c r="S96" s="386" cm="1">
        <f t="array" ref="S96">_xlfn.IFS(E96="Air",R96,E96="Sea",M96,E96="Air+Sea",M96+R96)</f>
        <v>35</v>
      </c>
      <c r="T96" s="116"/>
    </row>
    <row r="97" spans="1:21" x14ac:dyDescent="0.25">
      <c r="A97" s="1068"/>
      <c r="B97" s="421"/>
      <c r="C97" s="318" t="s">
        <v>150</v>
      </c>
      <c r="D97" s="150" t="s">
        <v>240</v>
      </c>
      <c r="E97" s="150" t="s">
        <v>11</v>
      </c>
      <c r="F97" s="320"/>
      <c r="G97" s="224">
        <v>5</v>
      </c>
      <c r="H97" s="900"/>
      <c r="I97" s="905"/>
      <c r="J97" s="334"/>
      <c r="K97" s="124">
        <v>20</v>
      </c>
      <c r="L97" s="124">
        <f t="shared" si="17"/>
        <v>5</v>
      </c>
      <c r="M97" s="125">
        <f t="shared" si="18"/>
        <v>5</v>
      </c>
      <c r="N97" s="165"/>
      <c r="O97" s="366"/>
      <c r="P97" s="136">
        <v>0</v>
      </c>
      <c r="Q97" s="365">
        <f t="shared" si="19"/>
        <v>5</v>
      </c>
      <c r="R97" s="344">
        <f t="shared" si="20"/>
        <v>0</v>
      </c>
      <c r="S97" s="386" cm="1">
        <f t="array" ref="S97">_xlfn.IFS(E97="Air",R97,E97="Sea",M97,E97="Air+Sea",M97+R97)</f>
        <v>5</v>
      </c>
      <c r="T97" s="116"/>
      <c r="U97" s="29"/>
    </row>
    <row r="98" spans="1:21" x14ac:dyDescent="0.25">
      <c r="A98" s="1068"/>
      <c r="B98" s="421"/>
      <c r="C98" s="318" t="s">
        <v>150</v>
      </c>
      <c r="D98" s="150" t="s">
        <v>441</v>
      </c>
      <c r="E98" s="150" t="s">
        <v>11</v>
      </c>
      <c r="F98" s="320"/>
      <c r="G98" s="224">
        <v>10</v>
      </c>
      <c r="H98" s="900"/>
      <c r="I98" s="905"/>
      <c r="J98" s="334"/>
      <c r="K98" s="124">
        <v>20</v>
      </c>
      <c r="L98" s="124">
        <f t="shared" si="17"/>
        <v>10</v>
      </c>
      <c r="M98" s="125">
        <f t="shared" si="18"/>
        <v>10</v>
      </c>
      <c r="N98" s="165"/>
      <c r="O98" s="366"/>
      <c r="P98" s="136">
        <v>0</v>
      </c>
      <c r="Q98" s="365">
        <f t="shared" si="19"/>
        <v>10</v>
      </c>
      <c r="R98" s="344">
        <f t="shared" si="20"/>
        <v>0</v>
      </c>
      <c r="S98" s="386" cm="1">
        <f t="array" ref="S98">_xlfn.IFS(E98="Air",R98,E98="Sea",M98,E98="Air+Sea",M98+R98)</f>
        <v>10</v>
      </c>
      <c r="T98" s="116"/>
      <c r="U98" s="29"/>
    </row>
    <row r="99" spans="1:21" ht="30" x14ac:dyDescent="0.25">
      <c r="A99" s="1068"/>
      <c r="B99" s="739" t="s">
        <v>442</v>
      </c>
      <c r="C99" s="841" t="s">
        <v>496</v>
      </c>
      <c r="D99" s="687" t="s">
        <v>443</v>
      </c>
      <c r="E99" s="687"/>
      <c r="F99" s="842"/>
      <c r="G99" s="847">
        <v>10</v>
      </c>
      <c r="H99" s="901"/>
      <c r="I99" s="916"/>
      <c r="J99" s="845"/>
      <c r="K99" s="136">
        <v>20</v>
      </c>
      <c r="L99" s="136">
        <f t="shared" si="17"/>
        <v>0</v>
      </c>
      <c r="M99" s="344">
        <f t="shared" si="18"/>
        <v>0</v>
      </c>
      <c r="N99" s="165"/>
      <c r="O99" s="366"/>
      <c r="P99" s="136">
        <v>0</v>
      </c>
      <c r="Q99" s="365">
        <f t="shared" si="19"/>
        <v>0</v>
      </c>
      <c r="R99" s="344">
        <f t="shared" si="20"/>
        <v>0</v>
      </c>
      <c r="S99" s="387" t="e" cm="1">
        <f t="array" ref="S99">_xlfn.IFS(E99="Air",R99,E99="Sea",M99,E99="Air+Sea",M99+R99)</f>
        <v>#N/A</v>
      </c>
      <c r="T99" s="116"/>
      <c r="U99" s="29"/>
    </row>
    <row r="100" spans="1:21" x14ac:dyDescent="0.25">
      <c r="A100" s="1068"/>
      <c r="B100" s="464"/>
      <c r="C100" s="613" t="s">
        <v>150</v>
      </c>
      <c r="D100" s="283" t="s">
        <v>758</v>
      </c>
      <c r="E100" s="283" t="s">
        <v>11</v>
      </c>
      <c r="F100" s="314"/>
      <c r="G100" s="343">
        <v>10</v>
      </c>
      <c r="H100" s="902"/>
      <c r="I100" s="702"/>
      <c r="J100" s="336"/>
      <c r="K100" s="345">
        <v>20</v>
      </c>
      <c r="L100" s="345">
        <f t="shared" si="17"/>
        <v>10</v>
      </c>
      <c r="M100" s="346">
        <f t="shared" si="18"/>
        <v>10</v>
      </c>
      <c r="N100" s="917"/>
      <c r="O100" s="366"/>
      <c r="P100" s="136">
        <v>0</v>
      </c>
      <c r="Q100" s="365">
        <f t="shared" si="19"/>
        <v>10</v>
      </c>
      <c r="R100" s="344">
        <f t="shared" si="20"/>
        <v>0</v>
      </c>
      <c r="S100" s="409" cm="1">
        <f t="array" ref="S100">_xlfn.IFS(E100="Air",R100,E100="Sea",M100,E100="Air+Sea",M100+R100)</f>
        <v>10</v>
      </c>
      <c r="T100" s="116"/>
    </row>
    <row r="101" spans="1:21" x14ac:dyDescent="0.25">
      <c r="A101" s="1068"/>
      <c r="B101" s="460" t="s">
        <v>444</v>
      </c>
      <c r="C101" s="131" t="s">
        <v>150</v>
      </c>
      <c r="D101" s="131" t="s">
        <v>445</v>
      </c>
      <c r="E101" s="131"/>
      <c r="F101" s="131"/>
      <c r="G101" s="132"/>
      <c r="H101" s="880"/>
      <c r="I101" s="917"/>
      <c r="J101" s="147"/>
      <c r="K101" s="136">
        <v>20</v>
      </c>
      <c r="L101" s="136">
        <f t="shared" si="17"/>
        <v>0</v>
      </c>
      <c r="M101" s="137">
        <f t="shared" si="18"/>
        <v>0</v>
      </c>
      <c r="N101" s="917"/>
      <c r="O101" s="366"/>
      <c r="P101" s="136">
        <v>0</v>
      </c>
      <c r="Q101" s="365">
        <f t="shared" si="19"/>
        <v>0</v>
      </c>
      <c r="R101" s="344">
        <f t="shared" si="20"/>
        <v>0</v>
      </c>
      <c r="S101" s="387" t="e" cm="1">
        <f t="array" ref="S101">_xlfn.IFS(E101="Air",R101,E101="Sea",M101,E101="Air+Sea",M101+R101)</f>
        <v>#N/A</v>
      </c>
      <c r="T101" s="116"/>
    </row>
    <row r="102" spans="1:21" x14ac:dyDescent="0.25">
      <c r="A102" s="1068"/>
      <c r="B102" s="460"/>
      <c r="C102" s="131" t="s">
        <v>150</v>
      </c>
      <c r="D102" s="131" t="s">
        <v>446</v>
      </c>
      <c r="E102" s="131"/>
      <c r="F102" s="131"/>
      <c r="G102" s="132"/>
      <c r="H102" s="880"/>
      <c r="I102" s="917"/>
      <c r="J102" s="147"/>
      <c r="K102" s="136">
        <v>20</v>
      </c>
      <c r="L102" s="136">
        <f t="shared" si="17"/>
        <v>0</v>
      </c>
      <c r="M102" s="137">
        <f t="shared" si="18"/>
        <v>0</v>
      </c>
      <c r="N102" s="917"/>
      <c r="O102" s="366"/>
      <c r="P102" s="136">
        <v>0</v>
      </c>
      <c r="Q102" s="365">
        <f t="shared" si="19"/>
        <v>0</v>
      </c>
      <c r="R102" s="344">
        <f t="shared" si="20"/>
        <v>0</v>
      </c>
      <c r="S102" s="387" t="e" cm="1">
        <f t="array" ref="S102">_xlfn.IFS(E102="Air",R102,E102="Sea",M102,E102="Air+Sea",M102+R102)</f>
        <v>#N/A</v>
      </c>
      <c r="T102" s="116"/>
    </row>
    <row r="103" spans="1:21" x14ac:dyDescent="0.25">
      <c r="A103" s="1068"/>
      <c r="B103" s="460"/>
      <c r="C103" s="131" t="s">
        <v>150</v>
      </c>
      <c r="D103" s="131" t="s">
        <v>447</v>
      </c>
      <c r="E103" s="131"/>
      <c r="F103" s="131"/>
      <c r="G103" s="132"/>
      <c r="H103" s="880"/>
      <c r="I103" s="917"/>
      <c r="J103" s="147"/>
      <c r="K103" s="136">
        <v>20</v>
      </c>
      <c r="L103" s="136">
        <f t="shared" si="17"/>
        <v>0</v>
      </c>
      <c r="M103" s="137">
        <f t="shared" si="18"/>
        <v>0</v>
      </c>
      <c r="N103" s="917"/>
      <c r="O103" s="366"/>
      <c r="P103" s="136">
        <v>0</v>
      </c>
      <c r="Q103" s="365">
        <f t="shared" si="19"/>
        <v>0</v>
      </c>
      <c r="R103" s="344">
        <f t="shared" si="20"/>
        <v>0</v>
      </c>
      <c r="S103" s="387" t="e" cm="1">
        <f t="array" ref="S103">_xlfn.IFS(E103="Air",R103,E103="Sea",M103,E103="Air+Sea",M103+R103)</f>
        <v>#N/A</v>
      </c>
      <c r="T103" s="116"/>
    </row>
    <row r="104" spans="1:21" x14ac:dyDescent="0.25">
      <c r="A104" s="1068"/>
      <c r="B104" s="460" t="s">
        <v>448</v>
      </c>
      <c r="C104" s="131" t="s">
        <v>150</v>
      </c>
      <c r="D104" s="131" t="s">
        <v>449</v>
      </c>
      <c r="E104" s="131"/>
      <c r="F104" s="131"/>
      <c r="G104" s="132"/>
      <c r="H104" s="880"/>
      <c r="I104" s="917"/>
      <c r="J104" s="147"/>
      <c r="K104" s="136">
        <v>20</v>
      </c>
      <c r="L104" s="136">
        <f t="shared" si="17"/>
        <v>0</v>
      </c>
      <c r="M104" s="137">
        <f t="shared" si="18"/>
        <v>0</v>
      </c>
      <c r="N104" s="165"/>
      <c r="O104" s="366"/>
      <c r="P104" s="136">
        <v>0</v>
      </c>
      <c r="Q104" s="365">
        <f t="shared" si="19"/>
        <v>0</v>
      </c>
      <c r="R104" s="344">
        <f t="shared" si="20"/>
        <v>0</v>
      </c>
      <c r="S104" s="387" t="e" cm="1">
        <f t="array" ref="S104">_xlfn.IFS(E104="Air",R104,E104="Sea",M104,E104="Air+Sea",M104+R104)</f>
        <v>#N/A</v>
      </c>
      <c r="T104" s="116"/>
      <c r="U104" s="29"/>
    </row>
    <row r="105" spans="1:21" x14ac:dyDescent="0.25">
      <c r="A105" s="1068"/>
      <c r="B105" s="421" t="s">
        <v>450</v>
      </c>
      <c r="C105" s="318" t="s">
        <v>451</v>
      </c>
      <c r="D105" s="150" t="s">
        <v>452</v>
      </c>
      <c r="E105" s="150" t="s">
        <v>11</v>
      </c>
      <c r="F105" s="311"/>
      <c r="G105" s="224">
        <v>20</v>
      </c>
      <c r="H105" s="900"/>
      <c r="I105" s="905"/>
      <c r="J105" s="334">
        <v>3</v>
      </c>
      <c r="K105" s="124">
        <v>20</v>
      </c>
      <c r="L105" s="124">
        <f t="shared" si="17"/>
        <v>60</v>
      </c>
      <c r="M105" s="125">
        <f t="shared" si="18"/>
        <v>3</v>
      </c>
      <c r="N105" s="165"/>
      <c r="O105" s="366"/>
      <c r="P105" s="136">
        <v>0</v>
      </c>
      <c r="Q105" s="365">
        <f t="shared" si="19"/>
        <v>0</v>
      </c>
      <c r="R105" s="344">
        <f t="shared" si="20"/>
        <v>0</v>
      </c>
      <c r="S105" s="386" cm="1">
        <f t="array" ref="S105">_xlfn.IFS(E105="Air",R105,E105="Sea",M105,E105="Air+Sea",M105+R105)</f>
        <v>3</v>
      </c>
      <c r="T105" s="116"/>
      <c r="U105" s="29"/>
    </row>
    <row r="106" spans="1:21" x14ac:dyDescent="0.25">
      <c r="A106" s="1068"/>
      <c r="B106" s="421" t="s">
        <v>453</v>
      </c>
      <c r="C106" s="318" t="s">
        <v>451</v>
      </c>
      <c r="D106" s="150" t="s">
        <v>454</v>
      </c>
      <c r="E106" s="150" t="s">
        <v>11</v>
      </c>
      <c r="F106" s="311"/>
      <c r="G106" s="224">
        <v>70</v>
      </c>
      <c r="H106" s="900"/>
      <c r="I106" s="905"/>
      <c r="J106" s="334">
        <v>3</v>
      </c>
      <c r="K106" s="124">
        <v>20</v>
      </c>
      <c r="L106" s="124">
        <f t="shared" si="17"/>
        <v>210</v>
      </c>
      <c r="M106" s="125">
        <f t="shared" si="18"/>
        <v>10.5</v>
      </c>
      <c r="N106" s="165"/>
      <c r="O106" s="366"/>
      <c r="P106" s="136">
        <v>0</v>
      </c>
      <c r="Q106" s="365">
        <f t="shared" si="19"/>
        <v>0</v>
      </c>
      <c r="R106" s="344">
        <f t="shared" si="20"/>
        <v>0</v>
      </c>
      <c r="S106" s="386" cm="1">
        <f t="array" ref="S106">_xlfn.IFS(E106="Air",R106,E106="Sea",M106,E106="Air+Sea",M106+R106)</f>
        <v>10.5</v>
      </c>
      <c r="T106" s="116"/>
      <c r="U106" s="29"/>
    </row>
    <row r="107" spans="1:21" x14ac:dyDescent="0.25">
      <c r="A107" s="1068"/>
      <c r="B107" s="421"/>
      <c r="C107" s="318" t="s">
        <v>451</v>
      </c>
      <c r="D107" s="150" t="s">
        <v>455</v>
      </c>
      <c r="E107" s="150" t="s">
        <v>11</v>
      </c>
      <c r="F107" s="311"/>
      <c r="G107" s="224">
        <v>75</v>
      </c>
      <c r="H107" s="900"/>
      <c r="I107" s="905">
        <v>0.01</v>
      </c>
      <c r="J107" s="334">
        <v>3</v>
      </c>
      <c r="K107" s="124">
        <v>20</v>
      </c>
      <c r="L107" s="124">
        <f t="shared" si="17"/>
        <v>225</v>
      </c>
      <c r="M107" s="125">
        <f t="shared" si="18"/>
        <v>0.1125</v>
      </c>
      <c r="N107" s="165"/>
      <c r="O107" s="366"/>
      <c r="P107" s="136">
        <v>0</v>
      </c>
      <c r="Q107" s="365">
        <f t="shared" si="19"/>
        <v>0</v>
      </c>
      <c r="R107" s="344">
        <f t="shared" si="20"/>
        <v>0</v>
      </c>
      <c r="S107" s="386" cm="1">
        <f t="array" ref="S107">_xlfn.IFS(E107="Air",R107,E107="Sea",M107,E107="Air+Sea",M107+R107)</f>
        <v>0.1125</v>
      </c>
      <c r="T107" s="116"/>
      <c r="U107" s="29"/>
    </row>
    <row r="108" spans="1:21" x14ac:dyDescent="0.25">
      <c r="A108" s="1068"/>
      <c r="B108" s="421"/>
      <c r="C108" s="318" t="s">
        <v>150</v>
      </c>
      <c r="D108" s="150" t="s">
        <v>657</v>
      </c>
      <c r="E108" s="150" t="s">
        <v>11</v>
      </c>
      <c r="F108" s="311"/>
      <c r="G108" s="224">
        <v>400</v>
      </c>
      <c r="H108" s="900"/>
      <c r="I108" s="905"/>
      <c r="J108" s="334"/>
      <c r="K108" s="124">
        <v>20</v>
      </c>
      <c r="L108" s="124">
        <f t="shared" si="17"/>
        <v>400</v>
      </c>
      <c r="M108" s="125">
        <f t="shared" si="18"/>
        <v>400</v>
      </c>
      <c r="N108" s="165"/>
      <c r="O108" s="366"/>
      <c r="P108" s="136">
        <v>0</v>
      </c>
      <c r="Q108" s="365">
        <f t="shared" si="19"/>
        <v>400</v>
      </c>
      <c r="R108" s="344">
        <f t="shared" si="20"/>
        <v>0</v>
      </c>
      <c r="S108" s="386" cm="1">
        <f t="array" ref="S108">_xlfn.IFS(E108="Air",R108,E108="Sea",M108,E108="Air+Sea",M108+R108)</f>
        <v>400</v>
      </c>
      <c r="T108" s="116"/>
      <c r="U108" s="29"/>
    </row>
    <row r="109" spans="1:21" x14ac:dyDescent="0.25">
      <c r="A109" s="1068"/>
      <c r="B109" s="421"/>
      <c r="C109" s="318" t="s">
        <v>150</v>
      </c>
      <c r="D109" s="150" t="s">
        <v>457</v>
      </c>
      <c r="E109" s="150" t="s">
        <v>11</v>
      </c>
      <c r="F109" s="311"/>
      <c r="G109" s="224">
        <v>75</v>
      </c>
      <c r="H109" s="900"/>
      <c r="I109" s="905">
        <v>0.01</v>
      </c>
      <c r="J109" s="334"/>
      <c r="K109" s="124">
        <v>20</v>
      </c>
      <c r="L109" s="124">
        <f t="shared" si="17"/>
        <v>75</v>
      </c>
      <c r="M109" s="125">
        <f t="shared" si="18"/>
        <v>0.75</v>
      </c>
      <c r="N109" s="165"/>
      <c r="O109" s="366"/>
      <c r="P109" s="136">
        <v>0</v>
      </c>
      <c r="Q109" s="365">
        <f t="shared" si="19"/>
        <v>75</v>
      </c>
      <c r="R109" s="344">
        <f t="shared" si="20"/>
        <v>0</v>
      </c>
      <c r="S109" s="386" cm="1">
        <f t="array" ref="S109">_xlfn.IFS(E109="Air",R109,E109="Sea",M109,E109="Air+Sea",M109+R109)</f>
        <v>0.75</v>
      </c>
      <c r="T109" s="116"/>
      <c r="U109" s="29"/>
    </row>
    <row r="110" spans="1:21" ht="16.5" customHeight="1" x14ac:dyDescent="0.25">
      <c r="A110" s="1068"/>
      <c r="B110" s="421" t="s">
        <v>458</v>
      </c>
      <c r="C110" s="318" t="s">
        <v>451</v>
      </c>
      <c r="D110" s="150" t="s">
        <v>459</v>
      </c>
      <c r="E110" s="150" t="s">
        <v>11</v>
      </c>
      <c r="F110" s="311"/>
      <c r="G110" s="224">
        <v>5</v>
      </c>
      <c r="H110" s="900"/>
      <c r="I110" s="905"/>
      <c r="J110" s="334">
        <v>3</v>
      </c>
      <c r="K110" s="124">
        <v>20</v>
      </c>
      <c r="L110" s="124">
        <f t="shared" si="17"/>
        <v>15</v>
      </c>
      <c r="M110" s="125">
        <f t="shared" si="18"/>
        <v>0.75</v>
      </c>
      <c r="N110" s="165"/>
      <c r="O110" s="366"/>
      <c r="P110" s="136">
        <v>0</v>
      </c>
      <c r="Q110" s="365">
        <f t="shared" si="19"/>
        <v>0</v>
      </c>
      <c r="R110" s="344">
        <f t="shared" si="20"/>
        <v>0</v>
      </c>
      <c r="S110" s="386" cm="1">
        <f t="array" ref="S110">_xlfn.IFS(E110="Air",R110,E110="Sea",M110,E110="Air+Sea",M110+R110)</f>
        <v>0.75</v>
      </c>
      <c r="T110" s="116"/>
      <c r="U110" s="29"/>
    </row>
    <row r="111" spans="1:21" x14ac:dyDescent="0.25">
      <c r="A111" s="1068"/>
      <c r="B111" s="421"/>
      <c r="C111" s="318" t="s">
        <v>451</v>
      </c>
      <c r="D111" s="150" t="s">
        <v>460</v>
      </c>
      <c r="E111" s="150" t="s">
        <v>11</v>
      </c>
      <c r="F111" s="311"/>
      <c r="G111" s="224">
        <v>15</v>
      </c>
      <c r="H111" s="900"/>
      <c r="I111" s="905"/>
      <c r="J111" s="334">
        <v>3</v>
      </c>
      <c r="K111" s="124">
        <v>20</v>
      </c>
      <c r="L111" s="124">
        <f t="shared" si="17"/>
        <v>45</v>
      </c>
      <c r="M111" s="125">
        <f t="shared" si="18"/>
        <v>2.25</v>
      </c>
      <c r="N111" s="165"/>
      <c r="O111" s="366"/>
      <c r="P111" s="136">
        <v>0</v>
      </c>
      <c r="Q111" s="365">
        <f t="shared" si="19"/>
        <v>0</v>
      </c>
      <c r="R111" s="344">
        <f t="shared" si="20"/>
        <v>0</v>
      </c>
      <c r="S111" s="386" cm="1">
        <f t="array" ref="S111">_xlfn.IFS(E111="Air",R111,E111="Sea",M111,E111="Air+Sea",M111+R111)</f>
        <v>2.25</v>
      </c>
      <c r="T111" s="116"/>
      <c r="U111" s="29"/>
    </row>
    <row r="112" spans="1:21" x14ac:dyDescent="0.25">
      <c r="A112" s="1068"/>
      <c r="B112" s="421"/>
      <c r="C112" s="318" t="s">
        <v>451</v>
      </c>
      <c r="D112" s="150" t="s">
        <v>461</v>
      </c>
      <c r="E112" s="150" t="s">
        <v>11</v>
      </c>
      <c r="F112" s="311"/>
      <c r="G112" s="224">
        <v>40</v>
      </c>
      <c r="H112" s="900"/>
      <c r="I112" s="905"/>
      <c r="J112" s="334">
        <v>3</v>
      </c>
      <c r="K112" s="124">
        <v>20</v>
      </c>
      <c r="L112" s="124">
        <f t="shared" si="17"/>
        <v>120</v>
      </c>
      <c r="M112" s="125">
        <f t="shared" si="18"/>
        <v>6</v>
      </c>
      <c r="N112" s="165"/>
      <c r="O112" s="366"/>
      <c r="P112" s="136">
        <v>0</v>
      </c>
      <c r="Q112" s="365">
        <f t="shared" si="19"/>
        <v>0</v>
      </c>
      <c r="R112" s="344">
        <f t="shared" si="20"/>
        <v>0</v>
      </c>
      <c r="S112" s="386" cm="1">
        <f t="array" ref="S112">_xlfn.IFS(E112="Air",R112,E112="Sea",M112,E112="Air+Sea",M112+R112)</f>
        <v>6</v>
      </c>
      <c r="T112" s="116"/>
      <c r="U112" s="29"/>
    </row>
    <row r="113" spans="1:21" x14ac:dyDescent="0.25">
      <c r="A113" s="1068"/>
      <c r="B113" s="421"/>
      <c r="C113" s="318" t="s">
        <v>451</v>
      </c>
      <c r="D113" s="150" t="s">
        <v>462</v>
      </c>
      <c r="E113" s="150" t="s">
        <v>11</v>
      </c>
      <c r="F113" s="311"/>
      <c r="G113" s="224">
        <v>5</v>
      </c>
      <c r="H113" s="900"/>
      <c r="I113" s="905"/>
      <c r="J113" s="334">
        <v>3</v>
      </c>
      <c r="K113" s="124">
        <v>20</v>
      </c>
      <c r="L113" s="124">
        <f t="shared" si="17"/>
        <v>15</v>
      </c>
      <c r="M113" s="926">
        <f t="shared" si="18"/>
        <v>0.75</v>
      </c>
      <c r="N113" s="917"/>
      <c r="O113" s="366"/>
      <c r="P113" s="136">
        <v>0</v>
      </c>
      <c r="Q113" s="365">
        <f t="shared" si="19"/>
        <v>0</v>
      </c>
      <c r="R113" s="344">
        <f t="shared" si="20"/>
        <v>0</v>
      </c>
      <c r="S113" s="386" cm="1">
        <f t="array" ref="S113">_xlfn.IFS(E113="Air",R113,E113="Sea",M113,E113="Air+Sea",M113+R113)</f>
        <v>0.75</v>
      </c>
      <c r="T113" s="116"/>
    </row>
    <row r="114" spans="1:21" x14ac:dyDescent="0.25">
      <c r="A114" s="1068"/>
      <c r="B114" s="460" t="s">
        <v>463</v>
      </c>
      <c r="C114" s="131" t="s">
        <v>451</v>
      </c>
      <c r="D114" s="131" t="s">
        <v>464</v>
      </c>
      <c r="E114" s="131"/>
      <c r="F114" s="131"/>
      <c r="G114" s="132"/>
      <c r="H114" s="880"/>
      <c r="I114" s="917"/>
      <c r="J114" s="147"/>
      <c r="K114" s="136">
        <v>20</v>
      </c>
      <c r="L114" s="136">
        <f t="shared" si="17"/>
        <v>0</v>
      </c>
      <c r="M114" s="137">
        <f t="shared" si="18"/>
        <v>0</v>
      </c>
      <c r="N114" s="917"/>
      <c r="O114" s="366"/>
      <c r="P114" s="136">
        <v>0</v>
      </c>
      <c r="Q114" s="365">
        <f t="shared" si="19"/>
        <v>0</v>
      </c>
      <c r="R114" s="344">
        <f t="shared" si="20"/>
        <v>0</v>
      </c>
      <c r="S114" s="387" t="e" cm="1">
        <f t="array" ref="S114">_xlfn.IFS(E114="Air",R114,E114="Sea",M114,E114="Air+Sea",M114+R114)</f>
        <v>#N/A</v>
      </c>
      <c r="T114" s="116"/>
    </row>
    <row r="115" spans="1:21" x14ac:dyDescent="0.25">
      <c r="A115" s="1068"/>
      <c r="B115" s="530"/>
      <c r="C115" s="613" t="s">
        <v>451</v>
      </c>
      <c r="D115" s="539" t="s">
        <v>760</v>
      </c>
      <c r="E115" s="283" t="s">
        <v>11</v>
      </c>
      <c r="F115" s="314"/>
      <c r="G115" s="343">
        <v>5</v>
      </c>
      <c r="H115" s="903"/>
      <c r="I115" s="918"/>
      <c r="J115" s="332">
        <v>3</v>
      </c>
      <c r="K115" s="345">
        <v>20</v>
      </c>
      <c r="L115" s="345">
        <f t="shared" si="17"/>
        <v>15</v>
      </c>
      <c r="M115" s="347">
        <f t="shared" si="18"/>
        <v>0.75</v>
      </c>
      <c r="N115" s="165"/>
      <c r="O115" s="366"/>
      <c r="P115" s="136">
        <v>0</v>
      </c>
      <c r="Q115" s="365">
        <f t="shared" si="19"/>
        <v>0</v>
      </c>
      <c r="R115" s="344">
        <f t="shared" si="20"/>
        <v>0</v>
      </c>
      <c r="S115" s="409" cm="1">
        <f t="array" ref="S115">_xlfn.IFS(E115="Air",R115,E115="Sea",M115,E115="Air+Sea",M115+R115)</f>
        <v>0.75</v>
      </c>
      <c r="T115" s="116"/>
      <c r="U115" s="29"/>
    </row>
    <row r="116" spans="1:21" x14ac:dyDescent="0.25">
      <c r="A116" s="1068"/>
      <c r="B116" s="421"/>
      <c r="C116" s="318" t="s">
        <v>451</v>
      </c>
      <c r="D116" s="150" t="s">
        <v>465</v>
      </c>
      <c r="E116" s="150" t="s">
        <v>11</v>
      </c>
      <c r="F116" s="311"/>
      <c r="G116" s="224">
        <v>30</v>
      </c>
      <c r="H116" s="900"/>
      <c r="I116" s="905"/>
      <c r="J116" s="334">
        <v>3</v>
      </c>
      <c r="K116" s="124">
        <v>20</v>
      </c>
      <c r="L116" s="124">
        <f t="shared" si="17"/>
        <v>90</v>
      </c>
      <c r="M116" s="125">
        <f t="shared" si="18"/>
        <v>4.5</v>
      </c>
      <c r="N116" s="165"/>
      <c r="O116" s="366"/>
      <c r="P116" s="136">
        <v>0</v>
      </c>
      <c r="Q116" s="365">
        <f t="shared" si="19"/>
        <v>0</v>
      </c>
      <c r="R116" s="344">
        <f t="shared" si="20"/>
        <v>0</v>
      </c>
      <c r="S116" s="386" cm="1">
        <f t="array" ref="S116">_xlfn.IFS(E116="Air",R116,E116="Sea",M116,E116="Air+Sea",M116+R116)</f>
        <v>4.5</v>
      </c>
      <c r="T116" s="116"/>
      <c r="U116" s="29"/>
    </row>
    <row r="117" spans="1:21" x14ac:dyDescent="0.25">
      <c r="A117" s="1068"/>
      <c r="B117" s="421"/>
      <c r="C117" s="318" t="s">
        <v>451</v>
      </c>
      <c r="D117" s="150" t="s">
        <v>466</v>
      </c>
      <c r="E117" s="150" t="s">
        <v>11</v>
      </c>
      <c r="F117" s="311"/>
      <c r="G117" s="224">
        <v>180</v>
      </c>
      <c r="H117" s="900"/>
      <c r="I117" s="905"/>
      <c r="J117" s="334">
        <v>3</v>
      </c>
      <c r="K117" s="124">
        <v>20</v>
      </c>
      <c r="L117" s="124">
        <f t="shared" si="17"/>
        <v>540</v>
      </c>
      <c r="M117" s="125">
        <f t="shared" si="18"/>
        <v>27</v>
      </c>
      <c r="N117" s="165"/>
      <c r="O117" s="366"/>
      <c r="P117" s="136">
        <v>0</v>
      </c>
      <c r="Q117" s="365">
        <f t="shared" si="19"/>
        <v>0</v>
      </c>
      <c r="R117" s="344">
        <f t="shared" si="20"/>
        <v>0</v>
      </c>
      <c r="S117" s="386" cm="1">
        <f t="array" ref="S117">_xlfn.IFS(E117="Air",R117,E117="Sea",M117,E117="Air+Sea",M117+R117)</f>
        <v>27</v>
      </c>
      <c r="T117" s="116"/>
      <c r="U117" s="29"/>
    </row>
    <row r="118" spans="1:21" x14ac:dyDescent="0.25">
      <c r="A118" s="1068"/>
      <c r="B118" s="464"/>
      <c r="C118" s="613" t="s">
        <v>402</v>
      </c>
      <c r="D118" s="283" t="s">
        <v>523</v>
      </c>
      <c r="E118" s="283" t="s">
        <v>11</v>
      </c>
      <c r="F118" s="314"/>
      <c r="G118" s="343">
        <v>5</v>
      </c>
      <c r="H118" s="902"/>
      <c r="I118" s="702"/>
      <c r="J118" s="336">
        <v>3</v>
      </c>
      <c r="K118" s="345">
        <v>20</v>
      </c>
      <c r="L118" s="345">
        <f t="shared" si="17"/>
        <v>15</v>
      </c>
      <c r="M118" s="347">
        <f t="shared" si="18"/>
        <v>0.75</v>
      </c>
      <c r="N118" s="165"/>
      <c r="O118" s="366"/>
      <c r="P118" s="136">
        <v>0</v>
      </c>
      <c r="Q118" s="365">
        <f t="shared" si="19"/>
        <v>0</v>
      </c>
      <c r="R118" s="344">
        <f t="shared" si="20"/>
        <v>0</v>
      </c>
      <c r="S118" s="409" cm="1">
        <f t="array" ref="S118">_xlfn.IFS(E118="Air",R118,E118="Sea",M118,E118="Air+Sea",M118+R118)</f>
        <v>0.75</v>
      </c>
      <c r="T118" s="116"/>
      <c r="U118" s="29"/>
    </row>
    <row r="119" spans="1:21" x14ac:dyDescent="0.25">
      <c r="A119" s="1068"/>
      <c r="B119" s="464" t="s">
        <v>409</v>
      </c>
      <c r="C119" s="613" t="s">
        <v>314</v>
      </c>
      <c r="D119" s="283" t="s">
        <v>315</v>
      </c>
      <c r="E119" s="283" t="s">
        <v>11</v>
      </c>
      <c r="F119" s="314">
        <v>870</v>
      </c>
      <c r="G119" s="314">
        <v>870</v>
      </c>
      <c r="H119" s="902"/>
      <c r="I119" s="702"/>
      <c r="J119" s="336">
        <v>0.13</v>
      </c>
      <c r="K119" s="345">
        <v>20</v>
      </c>
      <c r="L119" s="345">
        <f t="shared" si="17"/>
        <v>113.10000000000001</v>
      </c>
      <c r="M119" s="347">
        <f t="shared" si="18"/>
        <v>5.6550000000000002</v>
      </c>
      <c r="N119" s="165"/>
      <c r="O119" s="366"/>
      <c r="P119" s="136">
        <v>0</v>
      </c>
      <c r="Q119" s="365">
        <f t="shared" si="19"/>
        <v>0</v>
      </c>
      <c r="R119" s="344">
        <f t="shared" si="20"/>
        <v>0</v>
      </c>
      <c r="S119" s="409" cm="1">
        <f t="array" ref="S119">_xlfn.IFS(E119="Air",R119,E119="Sea",M119,E119="Air+Sea",M119+R119)</f>
        <v>5.6550000000000002</v>
      </c>
      <c r="T119" s="116"/>
      <c r="U119" s="29"/>
    </row>
    <row r="120" spans="1:21" x14ac:dyDescent="0.25">
      <c r="A120" s="1068"/>
      <c r="B120" s="464" t="s">
        <v>410</v>
      </c>
      <c r="C120" s="613" t="s">
        <v>399</v>
      </c>
      <c r="D120" s="283" t="s">
        <v>411</v>
      </c>
      <c r="E120" s="283" t="s">
        <v>11</v>
      </c>
      <c r="F120" s="314">
        <v>180</v>
      </c>
      <c r="G120" s="314">
        <v>180</v>
      </c>
      <c r="H120" s="902"/>
      <c r="I120" s="702">
        <v>0.01</v>
      </c>
      <c r="J120" s="336">
        <v>5</v>
      </c>
      <c r="K120" s="345">
        <v>20</v>
      </c>
      <c r="L120" s="345">
        <f t="shared" si="17"/>
        <v>900</v>
      </c>
      <c r="M120" s="347">
        <f t="shared" si="18"/>
        <v>0.45</v>
      </c>
      <c r="N120" s="165"/>
      <c r="O120" s="366"/>
      <c r="P120" s="136">
        <v>0</v>
      </c>
      <c r="Q120" s="365">
        <f t="shared" si="19"/>
        <v>0</v>
      </c>
      <c r="R120" s="344">
        <f t="shared" si="20"/>
        <v>0</v>
      </c>
      <c r="S120" s="409" cm="1">
        <f t="array" ref="S120">_xlfn.IFS(E120="Air",R120,E120="Sea",M120,E120="Air+Sea",M120+R120)</f>
        <v>0.45</v>
      </c>
      <c r="T120" s="116"/>
      <c r="U120" s="29"/>
    </row>
    <row r="121" spans="1:21" x14ac:dyDescent="0.25">
      <c r="A121" s="1068"/>
      <c r="B121" s="464" t="s">
        <v>412</v>
      </c>
      <c r="C121" s="613" t="s">
        <v>413</v>
      </c>
      <c r="D121" s="283" t="s">
        <v>414</v>
      </c>
      <c r="E121" s="283" t="s">
        <v>11</v>
      </c>
      <c r="F121" s="314">
        <v>120</v>
      </c>
      <c r="G121" s="314">
        <v>120</v>
      </c>
      <c r="H121" s="902"/>
      <c r="I121" s="702">
        <v>0.01</v>
      </c>
      <c r="J121" s="336">
        <v>3</v>
      </c>
      <c r="K121" s="345">
        <v>20</v>
      </c>
      <c r="L121" s="345">
        <f t="shared" si="17"/>
        <v>360</v>
      </c>
      <c r="M121" s="347">
        <f t="shared" si="18"/>
        <v>0.18</v>
      </c>
      <c r="N121" s="165"/>
      <c r="O121" s="366"/>
      <c r="P121" s="136">
        <v>0</v>
      </c>
      <c r="Q121" s="365">
        <f t="shared" si="19"/>
        <v>0</v>
      </c>
      <c r="R121" s="344">
        <f t="shared" si="20"/>
        <v>0</v>
      </c>
      <c r="S121" s="409" cm="1">
        <f t="array" ref="S121">_xlfn.IFS(E121="Air",R121,E121="Sea",M121,E121="Air+Sea",M121+R121)</f>
        <v>0.18</v>
      </c>
      <c r="T121" s="116"/>
      <c r="U121" s="29"/>
    </row>
    <row r="122" spans="1:21" ht="30" x14ac:dyDescent="0.25">
      <c r="A122" s="1068"/>
      <c r="B122" s="739" t="s">
        <v>467</v>
      </c>
      <c r="C122" s="841" t="s">
        <v>180</v>
      </c>
      <c r="D122" s="687" t="s">
        <v>240</v>
      </c>
      <c r="E122" s="687"/>
      <c r="F122" s="842"/>
      <c r="G122" s="847">
        <v>5</v>
      </c>
      <c r="H122" s="901"/>
      <c r="I122" s="916"/>
      <c r="J122" s="845"/>
      <c r="K122" s="136">
        <v>20</v>
      </c>
      <c r="L122" s="136">
        <f t="shared" si="17"/>
        <v>0</v>
      </c>
      <c r="M122" s="137">
        <f t="shared" si="18"/>
        <v>0</v>
      </c>
      <c r="N122" s="165"/>
      <c r="O122" s="366"/>
      <c r="P122" s="136">
        <v>0</v>
      </c>
      <c r="Q122" s="365">
        <f t="shared" si="19"/>
        <v>0</v>
      </c>
      <c r="R122" s="344">
        <f t="shared" si="20"/>
        <v>0</v>
      </c>
      <c r="S122" s="387" t="e" cm="1">
        <f t="array" ref="S122">_xlfn.IFS(E122="Air",R122,E122="Sea",M122,E122="Air+Sea",M122+R122)</f>
        <v>#N/A</v>
      </c>
      <c r="T122" s="116"/>
      <c r="U122" s="29"/>
    </row>
    <row r="123" spans="1:21" ht="18" customHeight="1" x14ac:dyDescent="0.25">
      <c r="A123" s="1068"/>
      <c r="B123" s="739"/>
      <c r="C123" s="841" t="s">
        <v>180</v>
      </c>
      <c r="D123" s="687" t="s">
        <v>468</v>
      </c>
      <c r="E123" s="687"/>
      <c r="F123" s="842"/>
      <c r="G123" s="847">
        <v>25</v>
      </c>
      <c r="H123" s="901"/>
      <c r="I123" s="916"/>
      <c r="J123" s="845"/>
      <c r="K123" s="136">
        <v>20</v>
      </c>
      <c r="L123" s="136">
        <f t="shared" si="17"/>
        <v>0</v>
      </c>
      <c r="M123" s="137">
        <f t="shared" si="18"/>
        <v>0</v>
      </c>
      <c r="N123" s="165"/>
      <c r="O123" s="366"/>
      <c r="P123" s="136">
        <v>0</v>
      </c>
      <c r="Q123" s="365">
        <f t="shared" si="19"/>
        <v>0</v>
      </c>
      <c r="R123" s="344">
        <f t="shared" si="20"/>
        <v>0</v>
      </c>
      <c r="S123" s="387" t="e" cm="1">
        <f t="array" ref="S123">_xlfn.IFS(E123="Air",R123,E123="Sea",M123,E123="Air+Sea",M123+R123)</f>
        <v>#N/A</v>
      </c>
      <c r="T123" s="116"/>
      <c r="U123" s="29"/>
    </row>
    <row r="124" spans="1:21" x14ac:dyDescent="0.25">
      <c r="A124" s="1068"/>
      <c r="B124" s="739"/>
      <c r="C124" s="841" t="s">
        <v>180</v>
      </c>
      <c r="D124" s="687" t="s">
        <v>469</v>
      </c>
      <c r="E124" s="687"/>
      <c r="F124" s="842"/>
      <c r="G124" s="847">
        <v>20</v>
      </c>
      <c r="H124" s="901"/>
      <c r="I124" s="916"/>
      <c r="J124" s="845"/>
      <c r="K124" s="136">
        <v>20</v>
      </c>
      <c r="L124" s="136">
        <f t="shared" si="17"/>
        <v>0</v>
      </c>
      <c r="M124" s="137">
        <f t="shared" si="18"/>
        <v>0</v>
      </c>
      <c r="N124" s="917"/>
      <c r="O124" s="366"/>
      <c r="P124" s="136">
        <v>0</v>
      </c>
      <c r="Q124" s="365">
        <f t="shared" si="19"/>
        <v>0</v>
      </c>
      <c r="R124" s="344">
        <f t="shared" si="20"/>
        <v>0</v>
      </c>
      <c r="S124" s="387" t="e" cm="1">
        <f t="array" ref="S124">_xlfn.IFS(E124="Air",R124,E124="Sea",M124,E124="Air+Sea",M124+R124)</f>
        <v>#N/A</v>
      </c>
      <c r="T124" s="116"/>
    </row>
    <row r="125" spans="1:21" ht="30" x14ac:dyDescent="0.25">
      <c r="A125" s="1068"/>
      <c r="B125" s="421" t="s">
        <v>470</v>
      </c>
      <c r="C125" s="318" t="s">
        <v>399</v>
      </c>
      <c r="D125" s="150" t="s">
        <v>784</v>
      </c>
      <c r="E125" s="150" t="s">
        <v>11</v>
      </c>
      <c r="F125" s="318"/>
      <c r="G125" s="224">
        <v>45</v>
      </c>
      <c r="H125" s="900"/>
      <c r="I125" s="905"/>
      <c r="J125" s="334">
        <v>3</v>
      </c>
      <c r="K125" s="124">
        <v>20</v>
      </c>
      <c r="L125" s="124">
        <f t="shared" si="17"/>
        <v>135</v>
      </c>
      <c r="M125" s="926">
        <f t="shared" si="18"/>
        <v>6.75</v>
      </c>
      <c r="N125" s="917"/>
      <c r="O125" s="366"/>
      <c r="P125" s="136">
        <v>0</v>
      </c>
      <c r="Q125" s="365">
        <f t="shared" si="19"/>
        <v>0</v>
      </c>
      <c r="R125" s="344">
        <f t="shared" si="20"/>
        <v>0</v>
      </c>
      <c r="S125" s="386" cm="1">
        <f t="array" ref="S125">_xlfn.IFS(E125="Air",R125,E125="Sea",M125,E125="Air+Sea",M125+R125)</f>
        <v>6.75</v>
      </c>
      <c r="T125" s="116"/>
    </row>
    <row r="126" spans="1:21" x14ac:dyDescent="0.25">
      <c r="A126" s="1068"/>
      <c r="B126" s="460"/>
      <c r="C126" s="131" t="s">
        <v>180</v>
      </c>
      <c r="D126" s="131" t="s">
        <v>472</v>
      </c>
      <c r="E126" s="131"/>
      <c r="F126" s="131"/>
      <c r="G126" s="132"/>
      <c r="H126" s="880"/>
      <c r="I126" s="917"/>
      <c r="J126" s="147"/>
      <c r="K126" s="136">
        <v>20</v>
      </c>
      <c r="L126" s="136">
        <f t="shared" si="17"/>
        <v>0</v>
      </c>
      <c r="M126" s="137">
        <f t="shared" si="18"/>
        <v>0</v>
      </c>
      <c r="N126" s="917"/>
      <c r="O126" s="366"/>
      <c r="P126" s="136">
        <v>0</v>
      </c>
      <c r="Q126" s="365">
        <f t="shared" si="19"/>
        <v>0</v>
      </c>
      <c r="R126" s="344">
        <f t="shared" si="20"/>
        <v>0</v>
      </c>
      <c r="S126" s="387" t="e" cm="1">
        <f t="array" ref="S126">_xlfn.IFS(E126="Air",R126,E126="Sea",M126,E126="Air+Sea",M126+R126)</f>
        <v>#N/A</v>
      </c>
      <c r="T126" s="116"/>
    </row>
    <row r="127" spans="1:21" x14ac:dyDescent="0.25">
      <c r="A127" s="1068"/>
      <c r="B127" s="460" t="s">
        <v>473</v>
      </c>
      <c r="C127" s="131" t="s">
        <v>474</v>
      </c>
      <c r="D127" s="131" t="s">
        <v>475</v>
      </c>
      <c r="E127" s="131"/>
      <c r="F127" s="131"/>
      <c r="G127" s="132"/>
      <c r="H127" s="880"/>
      <c r="I127" s="917"/>
      <c r="J127" s="147"/>
      <c r="K127" s="136">
        <v>20</v>
      </c>
      <c r="L127" s="136">
        <f t="shared" si="17"/>
        <v>0</v>
      </c>
      <c r="M127" s="137">
        <f t="shared" si="18"/>
        <v>0</v>
      </c>
      <c r="N127" s="917"/>
      <c r="O127" s="366"/>
      <c r="P127" s="136">
        <v>0</v>
      </c>
      <c r="Q127" s="365">
        <f t="shared" si="19"/>
        <v>0</v>
      </c>
      <c r="R127" s="344">
        <f t="shared" si="20"/>
        <v>0</v>
      </c>
      <c r="S127" s="387" t="e" cm="1">
        <f t="array" ref="S127">_xlfn.IFS(E127="Air",R127,E127="Sea",M127,E127="Air+Sea",M127+R127)</f>
        <v>#N/A</v>
      </c>
      <c r="T127" s="116"/>
    </row>
    <row r="128" spans="1:21" x14ac:dyDescent="0.25">
      <c r="A128" s="1068"/>
      <c r="B128" s="460"/>
      <c r="C128" s="131" t="s">
        <v>474</v>
      </c>
      <c r="D128" s="131" t="s">
        <v>476</v>
      </c>
      <c r="E128" s="131"/>
      <c r="F128" s="131"/>
      <c r="G128" s="132"/>
      <c r="H128" s="880"/>
      <c r="I128" s="917"/>
      <c r="J128" s="147"/>
      <c r="K128" s="136">
        <v>20</v>
      </c>
      <c r="L128" s="136">
        <f t="shared" si="17"/>
        <v>0</v>
      </c>
      <c r="M128" s="137">
        <f t="shared" si="18"/>
        <v>0</v>
      </c>
      <c r="N128" s="917"/>
      <c r="O128" s="366"/>
      <c r="P128" s="136">
        <v>0</v>
      </c>
      <c r="Q128" s="365">
        <f t="shared" si="19"/>
        <v>0</v>
      </c>
      <c r="R128" s="344">
        <f t="shared" si="20"/>
        <v>0</v>
      </c>
      <c r="S128" s="387" t="e" cm="1">
        <f t="array" ref="S128">_xlfn.IFS(E128="Air",R128,E128="Sea",M128,E128="Air+Sea",M128+R128)</f>
        <v>#N/A</v>
      </c>
      <c r="T128" s="116"/>
    </row>
    <row r="129" spans="1:21" x14ac:dyDescent="0.25">
      <c r="A129" s="1068"/>
      <c r="B129" s="459"/>
      <c r="C129" s="120" t="s">
        <v>402</v>
      </c>
      <c r="D129" s="120" t="s">
        <v>477</v>
      </c>
      <c r="E129" s="120" t="s">
        <v>11</v>
      </c>
      <c r="F129" s="120"/>
      <c r="G129" s="224">
        <v>50</v>
      </c>
      <c r="H129" s="883"/>
      <c r="I129" s="914"/>
      <c r="J129" s="331">
        <v>1</v>
      </c>
      <c r="K129" s="124">
        <v>20</v>
      </c>
      <c r="L129" s="124">
        <f t="shared" si="17"/>
        <v>50</v>
      </c>
      <c r="M129" s="926">
        <f t="shared" si="18"/>
        <v>2.5</v>
      </c>
      <c r="N129" s="917"/>
      <c r="O129" s="366"/>
      <c r="P129" s="136">
        <v>0</v>
      </c>
      <c r="Q129" s="365">
        <f t="shared" si="19"/>
        <v>0</v>
      </c>
      <c r="R129" s="344">
        <f t="shared" si="20"/>
        <v>0</v>
      </c>
      <c r="S129" s="386" cm="1">
        <f t="array" ref="S129">_xlfn.IFS(E129="Air",R129,E129="Sea",M129,E129="Air+Sea",M129+R129)</f>
        <v>2.5</v>
      </c>
      <c r="T129" s="116"/>
    </row>
    <row r="130" spans="1:21" x14ac:dyDescent="0.25">
      <c r="A130" s="1068"/>
      <c r="B130" s="459"/>
      <c r="C130" s="120" t="s">
        <v>402</v>
      </c>
      <c r="D130" s="120" t="s">
        <v>478</v>
      </c>
      <c r="E130" s="120" t="s">
        <v>11</v>
      </c>
      <c r="F130" s="120"/>
      <c r="G130" s="224">
        <v>10</v>
      </c>
      <c r="H130" s="883"/>
      <c r="I130" s="914"/>
      <c r="J130" s="331">
        <v>1</v>
      </c>
      <c r="K130" s="124">
        <v>20</v>
      </c>
      <c r="L130" s="124">
        <f t="shared" si="17"/>
        <v>10</v>
      </c>
      <c r="M130" s="926">
        <f t="shared" si="18"/>
        <v>0.5</v>
      </c>
      <c r="N130" s="917"/>
      <c r="O130" s="366"/>
      <c r="P130" s="136">
        <v>0</v>
      </c>
      <c r="Q130" s="365">
        <f t="shared" si="19"/>
        <v>0</v>
      </c>
      <c r="R130" s="344">
        <f t="shared" si="20"/>
        <v>0</v>
      </c>
      <c r="S130" s="386" cm="1">
        <f t="array" ref="S130">_xlfn.IFS(E130="Air",R130,E130="Sea",M130,E130="Air+Sea",M130+R130)</f>
        <v>0.5</v>
      </c>
      <c r="T130" s="116"/>
    </row>
    <row r="131" spans="1:21" ht="18.75" customHeight="1" x14ac:dyDescent="0.25">
      <c r="A131" s="1068"/>
      <c r="B131" s="459"/>
      <c r="C131" s="120" t="s">
        <v>402</v>
      </c>
      <c r="D131" s="120" t="s">
        <v>479</v>
      </c>
      <c r="E131" s="120" t="s">
        <v>11</v>
      </c>
      <c r="F131" s="120"/>
      <c r="G131" s="224">
        <v>50</v>
      </c>
      <c r="H131" s="883"/>
      <c r="I131" s="914"/>
      <c r="J131" s="331">
        <v>1</v>
      </c>
      <c r="K131" s="124">
        <v>20</v>
      </c>
      <c r="L131" s="124">
        <f t="shared" si="17"/>
        <v>50</v>
      </c>
      <c r="M131" s="926">
        <f t="shared" si="18"/>
        <v>2.5</v>
      </c>
      <c r="N131" s="923"/>
      <c r="O131" s="366"/>
      <c r="P131" s="136">
        <v>0</v>
      </c>
      <c r="Q131" s="365">
        <f t="shared" si="19"/>
        <v>0</v>
      </c>
      <c r="R131" s="344">
        <f t="shared" si="20"/>
        <v>0</v>
      </c>
      <c r="S131" s="386" cm="1">
        <f t="array" ref="S131">_xlfn.IFS(E131="Air",R131,E131="Sea",M131,E131="Air+Sea",M131+R131)</f>
        <v>2.5</v>
      </c>
      <c r="T131" s="116"/>
      <c r="U131" s="233"/>
    </row>
    <row r="132" spans="1:21" ht="18.75" customHeight="1" thickBot="1" x14ac:dyDescent="0.3">
      <c r="A132" s="1069"/>
      <c r="B132" s="912"/>
      <c r="C132" s="910" t="s">
        <v>402</v>
      </c>
      <c r="D132" s="910" t="s">
        <v>785</v>
      </c>
      <c r="E132" s="910" t="s">
        <v>11</v>
      </c>
      <c r="F132" s="910"/>
      <c r="G132" s="238">
        <v>5</v>
      </c>
      <c r="H132" s="921"/>
      <c r="I132" s="919"/>
      <c r="J132" s="628">
        <v>1</v>
      </c>
      <c r="K132" s="242">
        <v>20</v>
      </c>
      <c r="L132" s="242">
        <f t="shared" si="17"/>
        <v>5</v>
      </c>
      <c r="M132" s="927">
        <f t="shared" si="18"/>
        <v>0.25</v>
      </c>
      <c r="N132" s="924"/>
      <c r="O132" s="382"/>
      <c r="P132" s="245">
        <v>0</v>
      </c>
      <c r="Q132" s="381">
        <f t="shared" si="19"/>
        <v>0</v>
      </c>
      <c r="R132" s="383">
        <f t="shared" si="20"/>
        <v>0</v>
      </c>
      <c r="S132" s="674" cm="1">
        <f t="array" ref="S132">_xlfn.IFS(E132="Air",R132,E132="Sea",M132,E132="Air+Sea",M132+R132)</f>
        <v>0.25</v>
      </c>
      <c r="T132" s="116"/>
      <c r="U132" s="233"/>
    </row>
    <row r="133" spans="1:21" ht="18.75" customHeight="1" x14ac:dyDescent="0.25">
      <c r="A133" s="248"/>
      <c r="B133" s="233"/>
      <c r="C133" s="233"/>
      <c r="D133" s="233"/>
      <c r="E133" s="233"/>
      <c r="F133" s="233"/>
      <c r="H133" s="233"/>
      <c r="I133" s="249"/>
      <c r="K133" s="251"/>
      <c r="L133" s="251"/>
      <c r="M133" s="252"/>
      <c r="N133" s="249"/>
      <c r="O133" s="259"/>
      <c r="P133" s="251"/>
      <c r="Q133" s="252"/>
      <c r="R133" s="252"/>
      <c r="S133" s="260"/>
      <c r="T133" s="116"/>
      <c r="U133" s="233"/>
    </row>
    <row r="134" spans="1:21" ht="18.75" customHeight="1" thickBot="1" x14ac:dyDescent="0.3">
      <c r="A134" s="258"/>
      <c r="B134" s="233"/>
      <c r="C134" s="233"/>
      <c r="D134" s="233"/>
      <c r="E134" s="233"/>
      <c r="F134" s="233"/>
      <c r="H134" s="233"/>
      <c r="I134" s="249"/>
      <c r="K134" s="251"/>
      <c r="L134" s="251"/>
      <c r="M134" s="252"/>
      <c r="N134" s="249"/>
      <c r="O134" s="259"/>
      <c r="P134" s="251"/>
      <c r="Q134" s="252"/>
      <c r="R134" s="252"/>
      <c r="S134" s="260"/>
      <c r="T134" s="116"/>
      <c r="U134" s="233"/>
    </row>
    <row r="135" spans="1:21" ht="36.75" customHeight="1" x14ac:dyDescent="0.25">
      <c r="A135" s="184"/>
      <c r="H135" s="185"/>
      <c r="I135" s="191"/>
      <c r="J135" s="192" t="s">
        <v>481</v>
      </c>
      <c r="K135" s="193">
        <f>IF([2]Booking_SGN!$B$2="SGN",INDEX([2]!volume,MATCH($I$11,[2]!customer,0),MATCH([2]Booking_SGN!$C$3,[2]!week,0)),0)</f>
        <v>0</v>
      </c>
      <c r="L135" s="193">
        <f>SUM(L85:L132)</f>
        <v>4405.1000000000004</v>
      </c>
      <c r="M135" s="193">
        <f>SUM(M85:M132)</f>
        <v>590.24749999999995</v>
      </c>
      <c r="N135" s="191"/>
      <c r="O135" s="192" t="s">
        <v>481</v>
      </c>
      <c r="P135" s="193">
        <f>IF([2]Booking_SGN!$B$2="SGN",INDEX([2]!volume,MATCH($N$11,[2]!customer,0),MATCH([2]Booking_SGN!$C$3,[2]!week,0)),0)</f>
        <v>0</v>
      </c>
      <c r="Q135" s="193">
        <f>SUM(Q85:Q132)</f>
        <v>545</v>
      </c>
      <c r="R135" s="194">
        <f>SUM(R85:R132)</f>
        <v>0</v>
      </c>
      <c r="S135" s="261">
        <f t="shared" ref="S135:S140" si="21">R135+M135</f>
        <v>590.24749999999995</v>
      </c>
      <c r="T135" s="196"/>
    </row>
    <row r="136" spans="1:21" ht="15.75" thickBot="1" x14ac:dyDescent="0.3">
      <c r="B136" s="185"/>
      <c r="H136" s="185"/>
      <c r="I136" s="191"/>
      <c r="J136" s="197" t="s">
        <v>430</v>
      </c>
      <c r="K136" s="198"/>
      <c r="L136" s="198"/>
      <c r="M136" s="263">
        <f>M135*K135/40/3600</f>
        <v>0</v>
      </c>
      <c r="N136" s="191"/>
      <c r="O136" s="197" t="s">
        <v>430</v>
      </c>
      <c r="P136" s="263"/>
      <c r="Q136" s="263"/>
      <c r="R136" s="269">
        <f>R135*P135/40/3600</f>
        <v>0</v>
      </c>
      <c r="S136" s="264">
        <f t="shared" si="21"/>
        <v>0</v>
      </c>
      <c r="T136" s="265"/>
    </row>
    <row r="137" spans="1:21" x14ac:dyDescent="0.25">
      <c r="B137" s="185"/>
      <c r="H137" s="185"/>
      <c r="I137" s="191"/>
      <c r="J137" s="266"/>
      <c r="N137" s="191"/>
      <c r="O137" s="266"/>
      <c r="R137" s="267"/>
      <c r="S137" s="267"/>
    </row>
    <row r="138" spans="1:21" ht="15.75" thickBot="1" x14ac:dyDescent="0.3">
      <c r="B138" s="185"/>
      <c r="H138" s="185"/>
      <c r="I138" s="191"/>
      <c r="J138" s="266"/>
      <c r="N138" s="191"/>
      <c r="O138" s="266"/>
      <c r="R138" s="267"/>
      <c r="S138" s="267"/>
    </row>
    <row r="139" spans="1:21" ht="60" x14ac:dyDescent="0.25">
      <c r="B139" s="185"/>
      <c r="H139" s="185"/>
      <c r="I139" s="191"/>
      <c r="J139" s="192" t="s">
        <v>482</v>
      </c>
      <c r="K139" s="193">
        <f>IF([2]Booking_SGN!$B$2="SGN",INDEX([2]!volume,MATCH($I$11,[2]!customer,0),MATCH([2]Booking_SGN!$C$3,[2]!week,0)),0)</f>
        <v>0</v>
      </c>
      <c r="L139" s="193">
        <f>L135+L82</f>
        <v>16908.849999999999</v>
      </c>
      <c r="M139" s="193">
        <f>M135+M82</f>
        <v>1702.2849999999999</v>
      </c>
      <c r="N139" s="191"/>
      <c r="O139" s="192" t="s">
        <v>482</v>
      </c>
      <c r="P139" s="193">
        <f>IF([2]Booking_SGN!$B$2="SGN",INDEX([2]!volume,MATCH($N$11,[2]!customer,0),MATCH([2]Booking_SGN!$C$3,[2]!week,0)),0)</f>
        <v>0</v>
      </c>
      <c r="Q139" s="193">
        <f>Q135+Q82</f>
        <v>1200</v>
      </c>
      <c r="R139" s="194">
        <f>R135+R82</f>
        <v>0</v>
      </c>
      <c r="S139" s="261">
        <f t="shared" si="21"/>
        <v>1702.2849999999999</v>
      </c>
      <c r="T139" s="268"/>
    </row>
    <row r="140" spans="1:21" ht="15.75" thickBot="1" x14ac:dyDescent="0.3">
      <c r="B140" s="185"/>
      <c r="H140" s="185"/>
      <c r="I140" s="191"/>
      <c r="J140" s="197" t="s">
        <v>483</v>
      </c>
      <c r="K140" s="198"/>
      <c r="L140" s="198"/>
      <c r="M140" s="263">
        <f>M136+M83</f>
        <v>0</v>
      </c>
      <c r="N140" s="191"/>
      <c r="O140" s="197" t="s">
        <v>483</v>
      </c>
      <c r="P140" s="198"/>
      <c r="Q140" s="198"/>
      <c r="R140" s="269">
        <f>R136+R83</f>
        <v>0</v>
      </c>
      <c r="S140" s="264">
        <f t="shared" si="21"/>
        <v>0</v>
      </c>
      <c r="T140" s="265"/>
    </row>
    <row r="141" spans="1:21" ht="15.75" thickBot="1" x14ac:dyDescent="0.3">
      <c r="H141" s="185"/>
      <c r="I141" s="191"/>
      <c r="J141" s="266"/>
      <c r="N141" s="191"/>
      <c r="O141" s="266"/>
      <c r="R141" s="267"/>
      <c r="S141" s="267"/>
    </row>
    <row r="142" spans="1:21" x14ac:dyDescent="0.25">
      <c r="H142" s="185"/>
      <c r="I142" s="191"/>
      <c r="J142" s="270" t="s">
        <v>484</v>
      </c>
      <c r="K142" s="271"/>
      <c r="L142" s="272"/>
      <c r="M142" s="272"/>
      <c r="N142" s="191"/>
      <c r="O142" s="270" t="s">
        <v>484</v>
      </c>
      <c r="P142" s="271"/>
      <c r="Q142" s="272"/>
      <c r="R142" s="273"/>
      <c r="S142" s="267"/>
    </row>
    <row r="143" spans="1:21" ht="15.75" thickBot="1" x14ac:dyDescent="0.3">
      <c r="H143" s="185"/>
      <c r="I143" s="191"/>
      <c r="J143" s="274" t="s">
        <v>485</v>
      </c>
      <c r="K143" s="275"/>
      <c r="L143" s="276"/>
      <c r="M143" s="276"/>
      <c r="N143" s="191"/>
      <c r="O143" s="274" t="s">
        <v>485</v>
      </c>
      <c r="P143" s="275"/>
      <c r="Q143" s="276"/>
      <c r="R143" s="277"/>
      <c r="S143" s="204"/>
    </row>
    <row r="144" spans="1:21" ht="15.75" thickBot="1" x14ac:dyDescent="0.3">
      <c r="B144" s="59"/>
      <c r="C144" s="59"/>
      <c r="D144" s="59"/>
      <c r="H144" s="185"/>
      <c r="I144" s="202"/>
      <c r="J144" s="203"/>
      <c r="K144" s="198"/>
      <c r="L144" s="198"/>
      <c r="M144" s="198"/>
      <c r="N144" s="202"/>
      <c r="O144" s="203"/>
      <c r="P144" s="198"/>
      <c r="Q144" s="198"/>
      <c r="R144" s="204"/>
      <c r="S144" s="278"/>
    </row>
  </sheetData>
  <sheetProtection algorithmName="SHA-512" hashValue="MX0eKx9y5EO0XudS+odJnbNEaBgNWXGjztwi5QUHIab7y17jYEKw9neZMW1CtF0eOTT43FVzYfbYVL10+720gA==" saltValue="s/6OB3tjRwKxmp486/q7eg==" spinCount="100000" sheet="1" objects="1" scenarios="1" insertRows="0" sort="0" autoFilter="0"/>
  <autoFilter ref="A12:V80" xr:uid="{3A6FE5DF-5A6E-492A-A5D8-70C9FDC8C185}"/>
  <mergeCells count="14">
    <mergeCell ref="A85:A132"/>
    <mergeCell ref="A10:S10"/>
    <mergeCell ref="I11:M11"/>
    <mergeCell ref="N11:R11"/>
    <mergeCell ref="B86:B87"/>
    <mergeCell ref="A13:A31"/>
    <mergeCell ref="B14:B24"/>
    <mergeCell ref="A32:A46"/>
    <mergeCell ref="B37:B38"/>
    <mergeCell ref="B41:B42"/>
    <mergeCell ref="B45:B46"/>
    <mergeCell ref="A47:A60"/>
    <mergeCell ref="A61:A64"/>
    <mergeCell ref="A65:A80"/>
  </mergeCells>
  <conditionalFormatting sqref="I13:I14 I17:I25 I32:I33 I45:I48 I50">
    <cfRule type="notContainsBlanks" dxfId="20" priority="9">
      <formula>LEN(TRIM(I13))&gt;0</formula>
    </cfRule>
  </conditionalFormatting>
  <conditionalFormatting sqref="I35:I39">
    <cfRule type="notContainsBlanks" dxfId="19" priority="8">
      <formula>LEN(TRIM(I35))&gt;0</formula>
    </cfRule>
  </conditionalFormatting>
  <conditionalFormatting sqref="I54:I85">
    <cfRule type="notContainsBlanks" dxfId="18" priority="3">
      <formula>LEN(TRIM(I54))&gt;0</formula>
    </cfRule>
  </conditionalFormatting>
  <conditionalFormatting sqref="I88:I134">
    <cfRule type="notContainsBlanks" dxfId="17" priority="2">
      <formula>LEN(TRIM(I88))&gt;0</formula>
    </cfRule>
  </conditionalFormatting>
  <conditionalFormatting sqref="N13:N134">
    <cfRule type="notContainsBlanks" dxfId="16" priority="1">
      <formula>LEN(TRIM(N13))&gt;0</formula>
    </cfRule>
  </conditionalFormatting>
  <dataValidations count="5">
    <dataValidation type="list" allowBlank="1" showInputMessage="1" showErrorMessage="1" sqref="F137:F141 D5:E8 E11:E1048576" xr:uid="{466C384D-8D87-4A38-B00E-45E9F62A5046}">
      <formula1>"Air,Sea,Air+Sea"</formula1>
    </dataValidation>
    <dataValidation type="list" allowBlank="1" showInputMessage="1" showErrorMessage="1" sqref="C137:C140 B5:B8" xr:uid="{ACABCD8B-45B4-44C4-BC63-E6020CB071E4}">
      <formula1>"Reporting, APLL BK, Carrier BK, VOY, SPR/BOH, CLP, MBL, DN, Vendor, Email, Call, Shipment, BA, SAP &amp; GFF PO, Bill, COO, Times"</formula1>
    </dataValidation>
    <dataValidation type="list" allowBlank="1" showInputMessage="1" showErrorMessage="1" sqref="C141 C145:C1048576 C11 C135" xr:uid="{AC59813F-8295-485B-8ED1-9E77E4B3A6EA}">
      <formula1>"Reporting, APLL BK, Carrier BK, VOY, SPR/BOH, CLP, MBL, DN, Vendor, Email, Call, Shipment, BA, SAP &amp; GFF PO, Bill, COO, Times, Container, SI, BL"</formula1>
    </dataValidation>
    <dataValidation type="list" allowBlank="1" showInputMessage="1" showErrorMessage="1" sqref="C90:C91" xr:uid="{B2CD99CE-1A18-4B16-A46C-ED8852B1C751}">
      <formula1>"Reporting, APLL BK, Carrier BK, VOY, SPR/BOH, CLP, MBL, DN, Vendor, Email, Call, Shipment, BA, SAP &amp; GFF PO, Bill, COO, Times, Container, SI, BL,PO, FCR"</formula1>
    </dataValidation>
    <dataValidation type="list" allowBlank="1" showInputMessage="1" showErrorMessage="1" sqref="C12:C134" xr:uid="{AB5EB06B-98A6-48CA-82AE-0B5B5C541590}">
      <formula1>"Reporting, APLL BK, Carrier BK, VOY, SPR/BOH, CLP, MBL, DN, Vendor, Email, Call, Shipment, BA, SAP &amp; GFF PO, Bill, COO, Times, Container, SI, BL, FCR, PO"</formula1>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7196C-9AF1-4DDB-8B63-E5023B4BFDCA}">
  <sheetPr codeName="Sheet36">
    <tabColor rgb="FF92D050"/>
  </sheetPr>
  <dimension ref="A1:AA147"/>
  <sheetViews>
    <sheetView showGridLines="0" topLeftCell="A42" zoomScale="55" zoomScaleNormal="55" workbookViewId="0">
      <selection activeCell="P85" sqref="P85:P135"/>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28515625" style="250" customWidth="1"/>
    <col min="16" max="16" width="22.7109375" style="69" customWidth="1"/>
    <col min="17" max="17" width="34" style="69" customWidth="1"/>
    <col min="18" max="19" width="24.85546875" style="69" customWidth="1"/>
    <col min="20" max="20" width="24.85546875" style="59" customWidth="1"/>
    <col min="21" max="16384" width="9.140625" style="59"/>
  </cols>
  <sheetData>
    <row r="1" spans="1:27" s="56" customFormat="1" ht="28.5" customHeight="1" x14ac:dyDescent="0.25">
      <c r="A1" s="55" t="s">
        <v>0</v>
      </c>
      <c r="B1" s="55">
        <f ca="1">TODAY()</f>
        <v>45152</v>
      </c>
      <c r="C1" s="60"/>
      <c r="D1" s="60"/>
      <c r="E1" s="60"/>
      <c r="F1" s="60"/>
      <c r="G1" s="61"/>
      <c r="H1" s="63" t="s">
        <v>338</v>
      </c>
      <c r="I1" s="63"/>
      <c r="J1" s="63"/>
      <c r="K1" s="64"/>
      <c r="L1" s="64"/>
      <c r="M1" s="64"/>
      <c r="N1" s="64"/>
      <c r="O1" s="64"/>
      <c r="P1" s="64"/>
      <c r="Q1" s="63"/>
      <c r="R1" s="63"/>
      <c r="S1" s="63"/>
    </row>
    <row r="2" spans="1:27" s="58" customFormat="1" ht="20.25" customHeight="1" x14ac:dyDescent="0.25">
      <c r="A2" s="66"/>
      <c r="B2" s="67"/>
      <c r="G2" s="67"/>
      <c r="H2" s="69"/>
      <c r="I2" s="69"/>
      <c r="J2" s="69"/>
      <c r="K2" s="69"/>
      <c r="L2" s="69"/>
      <c r="M2" s="69"/>
      <c r="N2" s="69"/>
      <c r="O2" s="69"/>
      <c r="P2" s="69"/>
      <c r="Q2" s="69"/>
      <c r="R2" s="69"/>
      <c r="S2" s="69"/>
    </row>
    <row r="3" spans="1:27" s="58" customFormat="1" ht="21" customHeight="1" thickBot="1" x14ac:dyDescent="0.3">
      <c r="G3" s="67"/>
      <c r="H3" s="69"/>
      <c r="I3" s="69"/>
      <c r="J3" s="69"/>
      <c r="K3" s="69"/>
      <c r="L3" s="69"/>
      <c r="M3" s="69"/>
      <c r="N3" s="69"/>
      <c r="O3" s="69"/>
      <c r="P3" s="69"/>
      <c r="Q3" s="69"/>
      <c r="R3" s="69"/>
      <c r="S3" s="69"/>
    </row>
    <row r="4" spans="1:27" s="58" customFormat="1" x14ac:dyDescent="0.25">
      <c r="A4" s="70" t="s">
        <v>339</v>
      </c>
      <c r="B4" s="52"/>
      <c r="C4" s="52" t="s">
        <v>340</v>
      </c>
      <c r="D4" s="52"/>
      <c r="E4" s="52" t="s">
        <v>341</v>
      </c>
      <c r="F4" s="52" t="s">
        <v>342</v>
      </c>
      <c r="G4" s="72"/>
      <c r="H4" s="188"/>
      <c r="I4" s="189"/>
      <c r="J4" s="69"/>
      <c r="K4" s="69"/>
      <c r="L4" s="69"/>
      <c r="M4" s="69"/>
      <c r="N4" s="69"/>
      <c r="O4" s="69"/>
      <c r="P4" s="69"/>
      <c r="Q4" s="69"/>
      <c r="R4" s="69"/>
      <c r="S4" s="69"/>
    </row>
    <row r="5" spans="1:27" s="58" customFormat="1" x14ac:dyDescent="0.25">
      <c r="A5" s="75"/>
      <c r="B5" s="76"/>
      <c r="C5" s="53" t="s">
        <v>343</v>
      </c>
      <c r="D5" s="53"/>
      <c r="E5" s="53"/>
      <c r="F5" s="53" t="s">
        <v>344</v>
      </c>
      <c r="G5" s="67"/>
      <c r="H5" s="69"/>
      <c r="I5" s="267"/>
      <c r="J5" s="69"/>
      <c r="K5" s="69"/>
      <c r="L5" s="69"/>
      <c r="M5" s="69"/>
      <c r="N5" s="69"/>
      <c r="O5" s="69"/>
      <c r="P5" s="69"/>
      <c r="Q5" s="69"/>
      <c r="R5" s="69"/>
      <c r="S5" s="69"/>
    </row>
    <row r="6" spans="1:27" s="58" customFormat="1" x14ac:dyDescent="0.25">
      <c r="A6" s="75"/>
      <c r="B6" s="79"/>
      <c r="C6" s="53" t="s">
        <v>345</v>
      </c>
      <c r="D6" s="53"/>
      <c r="E6" s="53"/>
      <c r="F6" s="53" t="s">
        <v>346</v>
      </c>
      <c r="G6" s="67"/>
      <c r="H6" s="69"/>
      <c r="I6" s="267"/>
      <c r="J6" s="69"/>
      <c r="K6" s="69"/>
      <c r="L6" s="69"/>
      <c r="M6" s="69"/>
      <c r="N6" s="69"/>
      <c r="O6" s="69"/>
      <c r="P6" s="69"/>
      <c r="Q6" s="69"/>
      <c r="R6" s="69"/>
      <c r="S6" s="69"/>
    </row>
    <row r="7" spans="1:27" s="58" customFormat="1" x14ac:dyDescent="0.25">
      <c r="A7" s="75"/>
      <c r="B7" s="80"/>
      <c r="C7" s="53" t="s">
        <v>347</v>
      </c>
      <c r="D7" s="53"/>
      <c r="E7" s="53"/>
      <c r="F7" s="53" t="s">
        <v>348</v>
      </c>
      <c r="G7" s="67"/>
      <c r="H7" s="69"/>
      <c r="I7" s="267"/>
      <c r="J7" s="69"/>
      <c r="K7" s="69"/>
      <c r="L7" s="69"/>
      <c r="M7" s="69"/>
      <c r="N7" s="69"/>
      <c r="O7" s="69"/>
      <c r="P7" s="69"/>
      <c r="Q7" s="69"/>
      <c r="R7" s="69"/>
      <c r="S7" s="69"/>
    </row>
    <row r="8" spans="1:27" s="58" customFormat="1" ht="15.75" thickBot="1" x14ac:dyDescent="0.3">
      <c r="A8" s="81"/>
      <c r="B8" s="82"/>
      <c r="C8" s="54" t="s">
        <v>349</v>
      </c>
      <c r="D8" s="54"/>
      <c r="E8" s="54"/>
      <c r="F8" s="54" t="s">
        <v>674</v>
      </c>
      <c r="G8" s="84"/>
      <c r="H8" s="198"/>
      <c r="I8" s="204"/>
      <c r="J8" s="69"/>
      <c r="K8" s="69"/>
      <c r="L8" s="69"/>
      <c r="M8" s="69"/>
      <c r="N8" s="69"/>
      <c r="O8" s="69"/>
      <c r="P8" s="69"/>
      <c r="Q8" s="69"/>
      <c r="R8" s="69"/>
      <c r="S8" s="69"/>
    </row>
    <row r="9" spans="1:27" s="58" customFormat="1" ht="33" customHeight="1" thickBot="1" x14ac:dyDescent="0.3">
      <c r="A9" s="66"/>
      <c r="G9" s="67"/>
      <c r="H9" s="69"/>
      <c r="I9" s="69"/>
      <c r="J9" s="69"/>
      <c r="K9" s="69"/>
      <c r="L9" s="69"/>
      <c r="M9" s="69"/>
      <c r="N9" s="69"/>
      <c r="O9" s="69"/>
      <c r="P9" s="69"/>
      <c r="Q9" s="69"/>
      <c r="R9" s="69"/>
      <c r="S9" s="69"/>
    </row>
    <row r="10" spans="1:27" s="58" customFormat="1" ht="15.75" thickBot="1" x14ac:dyDescent="0.3">
      <c r="A10" s="1025" t="s">
        <v>26</v>
      </c>
      <c r="B10" s="1026"/>
      <c r="C10" s="1026"/>
      <c r="D10" s="1026"/>
      <c r="E10" s="1026"/>
      <c r="F10" s="1026"/>
      <c r="G10" s="1026"/>
      <c r="H10" s="1026"/>
      <c r="I10" s="1026"/>
      <c r="J10" s="1026"/>
      <c r="K10" s="1026"/>
      <c r="L10" s="1026"/>
      <c r="M10" s="1026"/>
      <c r="N10" s="1026"/>
      <c r="O10" s="1026"/>
      <c r="P10" s="1026"/>
      <c r="Q10" s="1026"/>
      <c r="R10" s="1026"/>
      <c r="S10" s="1027"/>
      <c r="T10" s="57"/>
    </row>
    <row r="11" spans="1:27" s="58" customFormat="1" ht="39" customHeight="1" thickBot="1" x14ac:dyDescent="0.3">
      <c r="A11" s="86"/>
      <c r="B11" s="57"/>
      <c r="C11" s="57"/>
      <c r="D11" s="57"/>
      <c r="E11" s="57"/>
      <c r="F11" s="57"/>
      <c r="G11" s="87"/>
      <c r="H11" s="907"/>
      <c r="I11" s="1075" t="str">
        <f>_xlfn.CONCAT($A$10," ","-"," ","Sea")</f>
        <v>JCREW - Sea</v>
      </c>
      <c r="J11" s="1076"/>
      <c r="K11" s="1076"/>
      <c r="L11" s="1076"/>
      <c r="M11" s="1077"/>
      <c r="N11" s="1075" t="str">
        <f>_xlfn.CONCAT($A$10," ","-"," ","Air")</f>
        <v>JCREW - Air</v>
      </c>
      <c r="O11" s="1076"/>
      <c r="P11" s="1076"/>
      <c r="Q11" s="1076"/>
      <c r="R11" s="1077"/>
      <c r="S11" s="930" t="s">
        <v>352</v>
      </c>
      <c r="T11" s="931"/>
      <c r="U11" s="11"/>
      <c r="V11" s="11"/>
      <c r="W11" s="11"/>
      <c r="X11" s="11"/>
      <c r="Y11" s="11"/>
      <c r="Z11" s="11"/>
      <c r="AA11" s="11"/>
    </row>
    <row r="12" spans="1:27" s="58" customFormat="1" ht="15.75" thickBot="1" x14ac:dyDescent="0.3">
      <c r="A12" s="591" t="s">
        <v>353</v>
      </c>
      <c r="B12" s="592" t="s">
        <v>354</v>
      </c>
      <c r="C12" s="593" t="s">
        <v>355</v>
      </c>
      <c r="D12" s="488" t="s">
        <v>356</v>
      </c>
      <c r="E12" s="488" t="s">
        <v>357</v>
      </c>
      <c r="F12" s="488" t="s">
        <v>358</v>
      </c>
      <c r="G12" s="490" t="s">
        <v>359</v>
      </c>
      <c r="H12" s="933" t="s">
        <v>360</v>
      </c>
      <c r="I12" s="934" t="s">
        <v>361</v>
      </c>
      <c r="J12" s="596" t="s">
        <v>362</v>
      </c>
      <c r="K12" s="596" t="s">
        <v>363</v>
      </c>
      <c r="L12" s="596" t="s">
        <v>364</v>
      </c>
      <c r="M12" s="597" t="s">
        <v>365</v>
      </c>
      <c r="N12" s="934" t="s">
        <v>361</v>
      </c>
      <c r="O12" s="596" t="s">
        <v>362</v>
      </c>
      <c r="P12" s="596" t="s">
        <v>363</v>
      </c>
      <c r="Q12" s="596" t="s">
        <v>364</v>
      </c>
      <c r="R12" s="597" t="s">
        <v>365</v>
      </c>
      <c r="S12" s="598" t="s">
        <v>365</v>
      </c>
      <c r="T12" s="100"/>
      <c r="U12" s="101"/>
    </row>
    <row r="13" spans="1:27" x14ac:dyDescent="0.25">
      <c r="A13" s="1062" t="s">
        <v>366</v>
      </c>
      <c r="B13" s="528" t="s">
        <v>112</v>
      </c>
      <c r="C13" s="502" t="s">
        <v>308</v>
      </c>
      <c r="D13" s="502" t="s">
        <v>114</v>
      </c>
      <c r="E13" s="502"/>
      <c r="F13" s="502"/>
      <c r="G13" s="503">
        <v>155</v>
      </c>
      <c r="H13" s="525"/>
      <c r="I13" s="836"/>
      <c r="J13" s="481">
        <v>10</v>
      </c>
      <c r="K13" s="217">
        <v>20</v>
      </c>
      <c r="L13" s="217">
        <f t="shared" ref="L13" si="0">IF(C13="APLL BK",G13,G13*J13)</f>
        <v>1550</v>
      </c>
      <c r="M13" s="373">
        <f t="shared" ref="M13" si="1">IFERROR(IF(OR(E13="Sea",E13="Air+Sea"),IF(C13="APLL BK",G13*IF(I13="",1,I13),L13/K13*IF(I13="",1,I13)),0),0)</f>
        <v>0</v>
      </c>
      <c r="N13" s="510"/>
      <c r="O13" s="361">
        <v>10</v>
      </c>
      <c r="P13" s="217">
        <v>0</v>
      </c>
      <c r="Q13" s="218">
        <f t="shared" ref="Q13" si="2">IF(C13="APLL BK",G13,G13*O13)</f>
        <v>1550</v>
      </c>
      <c r="R13" s="373">
        <f t="shared" ref="R13" si="3">IFERROR(IF(OR(E13="Air",E13="Air+Sea"),IF(C13="APLL BK",G13*IF(N13="",1,N13),Q13/P13*IF(N13="",1,N13)),0),0)</f>
        <v>0</v>
      </c>
      <c r="S13" s="384" t="e" cm="1">
        <f t="array" ref="S13">_xlfn.IFS(E13="Air",R13,E13="Sea",M13,E13="Air+Sea",M13+R13)</f>
        <v>#N/A</v>
      </c>
      <c r="T13" s="875"/>
    </row>
    <row r="14" spans="1:27" x14ac:dyDescent="0.25">
      <c r="A14" s="1063"/>
      <c r="B14" s="1058" t="s">
        <v>367</v>
      </c>
      <c r="C14" s="120" t="s">
        <v>308</v>
      </c>
      <c r="D14" s="120" t="s">
        <v>368</v>
      </c>
      <c r="E14" s="282" t="s">
        <v>486</v>
      </c>
      <c r="F14" s="120"/>
      <c r="G14" s="121">
        <v>75</v>
      </c>
      <c r="H14" s="232"/>
      <c r="I14" s="514"/>
      <c r="J14" s="331">
        <v>10</v>
      </c>
      <c r="K14" s="124">
        <v>20</v>
      </c>
      <c r="L14" s="124">
        <f t="shared" ref="L14:L77" si="4">IF(C14="APLL BK",G14,G14*J14)</f>
        <v>750</v>
      </c>
      <c r="M14" s="125">
        <f t="shared" ref="M14:M77" si="5">IFERROR(IF(OR(E14="Sea",E14="Air+Sea"),IF(C14="APLL BK",G14*IF(I14="",1,I14),L14/K14*IF(I14="",1,I14)),0),0)</f>
        <v>37.5</v>
      </c>
      <c r="N14" s="511"/>
      <c r="O14" s="935">
        <v>10</v>
      </c>
      <c r="P14" s="124">
        <v>0</v>
      </c>
      <c r="Q14" s="675">
        <f t="shared" ref="Q14:Q77" si="6">IF(C14="APLL BK",G14,G14*O14)</f>
        <v>750</v>
      </c>
      <c r="R14" s="125">
        <f t="shared" ref="R14:R77" si="7">IFERROR(IF(OR(E14="Air",E14="Air+Sea"),IF(C14="APLL BK",G14*IF(N14="",1,N14),Q14/P14*IF(N14="",1,N14)),0),0)</f>
        <v>0</v>
      </c>
      <c r="S14" s="386" cm="1">
        <f t="array" ref="S14">_xlfn.IFS(E14="Air",R14,E14="Sea",M14,E14="Air+Sea",M14+R14)</f>
        <v>37.5</v>
      </c>
      <c r="T14" s="875"/>
    </row>
    <row r="15" spans="1:27" x14ac:dyDescent="0.25">
      <c r="A15" s="1063"/>
      <c r="B15" s="1058"/>
      <c r="C15" s="120" t="s">
        <v>308</v>
      </c>
      <c r="D15" s="120" t="s">
        <v>369</v>
      </c>
      <c r="E15" s="282" t="s">
        <v>486</v>
      </c>
      <c r="F15" s="120"/>
      <c r="G15" s="121">
        <v>90</v>
      </c>
      <c r="H15" s="232"/>
      <c r="I15" s="514"/>
      <c r="J15" s="331">
        <v>5</v>
      </c>
      <c r="K15" s="124">
        <v>20</v>
      </c>
      <c r="L15" s="124">
        <f t="shared" si="4"/>
        <v>450</v>
      </c>
      <c r="M15" s="125">
        <f t="shared" si="5"/>
        <v>22.5</v>
      </c>
      <c r="N15" s="511"/>
      <c r="O15" s="935">
        <v>5</v>
      </c>
      <c r="P15" s="124">
        <v>0</v>
      </c>
      <c r="Q15" s="675">
        <f t="shared" si="6"/>
        <v>450</v>
      </c>
      <c r="R15" s="125">
        <f t="shared" si="7"/>
        <v>0</v>
      </c>
      <c r="S15" s="386" cm="1">
        <f t="array" ref="S15">_xlfn.IFS(E15="Air",R15,E15="Sea",M15,E15="Air+Sea",M15+R15)</f>
        <v>22.5</v>
      </c>
      <c r="T15" s="875"/>
    </row>
    <row r="16" spans="1:27" x14ac:dyDescent="0.25">
      <c r="A16" s="1063"/>
      <c r="B16" s="1058"/>
      <c r="C16" s="120" t="s">
        <v>487</v>
      </c>
      <c r="D16" s="120" t="s">
        <v>370</v>
      </c>
      <c r="E16" s="282" t="s">
        <v>486</v>
      </c>
      <c r="F16" s="120"/>
      <c r="G16" s="121">
        <v>6</v>
      </c>
      <c r="H16" s="232"/>
      <c r="I16" s="514"/>
      <c r="J16" s="331">
        <v>120</v>
      </c>
      <c r="K16" s="124">
        <v>20</v>
      </c>
      <c r="L16" s="124">
        <f t="shared" si="4"/>
        <v>720</v>
      </c>
      <c r="M16" s="125">
        <f t="shared" si="5"/>
        <v>36</v>
      </c>
      <c r="N16" s="511"/>
      <c r="O16" s="935">
        <v>100</v>
      </c>
      <c r="P16" s="124">
        <v>0</v>
      </c>
      <c r="Q16" s="675">
        <f t="shared" si="6"/>
        <v>600</v>
      </c>
      <c r="R16" s="125">
        <f t="shared" si="7"/>
        <v>0</v>
      </c>
      <c r="S16" s="386" cm="1">
        <f t="array" ref="S16">_xlfn.IFS(E16="Air",R16,E16="Sea",M16,E16="Air+Sea",M16+R16)</f>
        <v>36</v>
      </c>
      <c r="T16" s="875"/>
    </row>
    <row r="17" spans="1:20" x14ac:dyDescent="0.25">
      <c r="A17" s="1063"/>
      <c r="B17" s="1058"/>
      <c r="C17" s="120" t="s">
        <v>308</v>
      </c>
      <c r="D17" s="120" t="s">
        <v>371</v>
      </c>
      <c r="E17" s="282" t="s">
        <v>486</v>
      </c>
      <c r="F17" s="120"/>
      <c r="G17" s="121">
        <v>450</v>
      </c>
      <c r="H17" s="232"/>
      <c r="I17" s="514"/>
      <c r="J17" s="331">
        <v>5</v>
      </c>
      <c r="K17" s="124">
        <v>20</v>
      </c>
      <c r="L17" s="124">
        <f t="shared" si="4"/>
        <v>2250</v>
      </c>
      <c r="M17" s="125">
        <f t="shared" si="5"/>
        <v>112.5</v>
      </c>
      <c r="N17" s="511"/>
      <c r="O17" s="935">
        <v>5</v>
      </c>
      <c r="P17" s="124">
        <v>0</v>
      </c>
      <c r="Q17" s="675">
        <f t="shared" si="6"/>
        <v>2250</v>
      </c>
      <c r="R17" s="125">
        <f t="shared" si="7"/>
        <v>0</v>
      </c>
      <c r="S17" s="386" cm="1">
        <f t="array" ref="S17">_xlfn.IFS(E17="Air",R17,E17="Sea",M17,E17="Air+Sea",M17+R17)</f>
        <v>112.5</v>
      </c>
      <c r="T17" s="875"/>
    </row>
    <row r="18" spans="1:20" x14ac:dyDescent="0.25">
      <c r="A18" s="1063"/>
      <c r="B18" s="1058"/>
      <c r="C18" s="120" t="s">
        <v>308</v>
      </c>
      <c r="D18" s="120" t="s">
        <v>372</v>
      </c>
      <c r="E18" s="282" t="s">
        <v>486</v>
      </c>
      <c r="F18" s="120"/>
      <c r="G18" s="121">
        <v>300</v>
      </c>
      <c r="H18" s="232"/>
      <c r="I18" s="514"/>
      <c r="J18" s="331">
        <v>5</v>
      </c>
      <c r="K18" s="124">
        <v>20</v>
      </c>
      <c r="L18" s="124">
        <f t="shared" si="4"/>
        <v>1500</v>
      </c>
      <c r="M18" s="125">
        <f t="shared" si="5"/>
        <v>75</v>
      </c>
      <c r="N18" s="511"/>
      <c r="O18" s="935">
        <v>5</v>
      </c>
      <c r="P18" s="124">
        <v>0</v>
      </c>
      <c r="Q18" s="675">
        <f t="shared" si="6"/>
        <v>1500</v>
      </c>
      <c r="R18" s="125">
        <f t="shared" si="7"/>
        <v>0</v>
      </c>
      <c r="S18" s="386" cm="1">
        <f t="array" ref="S18">_xlfn.IFS(E18="Air",R18,E18="Sea",M18,E18="Air+Sea",M18+R18)</f>
        <v>75</v>
      </c>
      <c r="T18" s="875"/>
    </row>
    <row r="19" spans="1:20" x14ac:dyDescent="0.25">
      <c r="A19" s="1063"/>
      <c r="B19" s="459" t="s">
        <v>123</v>
      </c>
      <c r="C19" s="120" t="s">
        <v>308</v>
      </c>
      <c r="D19" s="127" t="s">
        <v>124</v>
      </c>
      <c r="E19" s="282" t="s">
        <v>486</v>
      </c>
      <c r="F19" s="120">
        <v>1200</v>
      </c>
      <c r="G19" s="121">
        <v>1140</v>
      </c>
      <c r="H19" s="232"/>
      <c r="I19" s="514"/>
      <c r="J19" s="331">
        <v>3</v>
      </c>
      <c r="K19" s="124">
        <v>20</v>
      </c>
      <c r="L19" s="124">
        <f t="shared" si="4"/>
        <v>3420</v>
      </c>
      <c r="M19" s="125">
        <f t="shared" si="5"/>
        <v>171</v>
      </c>
      <c r="N19" s="511"/>
      <c r="O19" s="935">
        <v>5</v>
      </c>
      <c r="P19" s="124">
        <v>0</v>
      </c>
      <c r="Q19" s="675">
        <f t="shared" si="6"/>
        <v>5700</v>
      </c>
      <c r="R19" s="125">
        <f t="shared" si="7"/>
        <v>0</v>
      </c>
      <c r="S19" s="386" cm="1">
        <f t="array" ref="S19">_xlfn.IFS(E19="Air",R19,E19="Sea",M19,E19="Air+Sea",M19+R19)</f>
        <v>171</v>
      </c>
      <c r="T19" s="875"/>
    </row>
    <row r="20" spans="1:20" x14ac:dyDescent="0.25">
      <c r="A20" s="1063"/>
      <c r="B20" s="459" t="s">
        <v>131</v>
      </c>
      <c r="C20" s="120" t="s">
        <v>132</v>
      </c>
      <c r="D20" s="127" t="s">
        <v>133</v>
      </c>
      <c r="E20" s="282" t="s">
        <v>486</v>
      </c>
      <c r="F20" s="120">
        <v>600</v>
      </c>
      <c r="G20" s="121">
        <v>500</v>
      </c>
      <c r="H20" s="232"/>
      <c r="I20" s="514"/>
      <c r="J20" s="331">
        <v>3</v>
      </c>
      <c r="K20" s="124">
        <v>20</v>
      </c>
      <c r="L20" s="124">
        <f t="shared" si="4"/>
        <v>1500</v>
      </c>
      <c r="M20" s="125">
        <f t="shared" si="5"/>
        <v>75</v>
      </c>
      <c r="N20" s="511"/>
      <c r="O20" s="935">
        <v>3</v>
      </c>
      <c r="P20" s="124">
        <v>0</v>
      </c>
      <c r="Q20" s="675">
        <f t="shared" si="6"/>
        <v>1500</v>
      </c>
      <c r="R20" s="125">
        <f t="shared" si="7"/>
        <v>0</v>
      </c>
      <c r="S20" s="386" cm="1">
        <f t="array" ref="S20">_xlfn.IFS(E20="Air",R20,E20="Sea",M20,E20="Air+Sea",M20+R20)</f>
        <v>75</v>
      </c>
      <c r="T20" s="875"/>
    </row>
    <row r="21" spans="1:20" x14ac:dyDescent="0.25">
      <c r="A21" s="1063"/>
      <c r="B21" s="1057" t="s">
        <v>141</v>
      </c>
      <c r="C21" s="131" t="s">
        <v>373</v>
      </c>
      <c r="D21" s="131" t="s">
        <v>374</v>
      </c>
      <c r="E21" s="131"/>
      <c r="F21" s="131"/>
      <c r="G21" s="132"/>
      <c r="H21" s="133"/>
      <c r="I21" s="418"/>
      <c r="J21" s="147"/>
      <c r="K21" s="136">
        <v>20</v>
      </c>
      <c r="L21" s="136">
        <f t="shared" si="4"/>
        <v>0</v>
      </c>
      <c r="M21" s="344">
        <f t="shared" si="5"/>
        <v>0</v>
      </c>
      <c r="N21" s="456"/>
      <c r="O21" s="366"/>
      <c r="P21" s="136">
        <v>0</v>
      </c>
      <c r="Q21" s="365">
        <f t="shared" si="6"/>
        <v>0</v>
      </c>
      <c r="R21" s="344">
        <f t="shared" si="7"/>
        <v>0</v>
      </c>
      <c r="S21" s="387" t="e" cm="1">
        <f t="array" ref="S21">_xlfn.IFS(E21="Air",R21,E21="Sea",M21,E21="Air+Sea",M21+R21)</f>
        <v>#N/A</v>
      </c>
      <c r="T21" s="875"/>
    </row>
    <row r="22" spans="1:20" x14ac:dyDescent="0.25">
      <c r="A22" s="1063"/>
      <c r="B22" s="1057"/>
      <c r="C22" s="131" t="s">
        <v>373</v>
      </c>
      <c r="D22" s="131" t="s">
        <v>143</v>
      </c>
      <c r="E22" s="131"/>
      <c r="F22" s="131"/>
      <c r="G22" s="132"/>
      <c r="H22" s="133"/>
      <c r="I22" s="418"/>
      <c r="J22" s="147"/>
      <c r="K22" s="136">
        <v>20</v>
      </c>
      <c r="L22" s="136">
        <f t="shared" si="4"/>
        <v>0</v>
      </c>
      <c r="M22" s="344">
        <f t="shared" si="5"/>
        <v>0</v>
      </c>
      <c r="N22" s="456"/>
      <c r="O22" s="366"/>
      <c r="P22" s="136">
        <v>0</v>
      </c>
      <c r="Q22" s="365">
        <f t="shared" si="6"/>
        <v>0</v>
      </c>
      <c r="R22" s="344">
        <f t="shared" si="7"/>
        <v>0</v>
      </c>
      <c r="S22" s="387" t="e" cm="1">
        <f t="array" ref="S22">_xlfn.IFS(E22="Air",R22,E22="Sea",M22,E22="Air+Sea",M22+R22)</f>
        <v>#N/A</v>
      </c>
      <c r="T22" s="875"/>
    </row>
    <row r="23" spans="1:20" x14ac:dyDescent="0.25">
      <c r="A23" s="1063"/>
      <c r="B23" s="1058" t="s">
        <v>149</v>
      </c>
      <c r="C23" s="120" t="s">
        <v>308</v>
      </c>
      <c r="D23" s="120" t="s">
        <v>375</v>
      </c>
      <c r="E23" s="120" t="s">
        <v>11</v>
      </c>
      <c r="F23" s="120">
        <v>60</v>
      </c>
      <c r="G23" s="121">
        <v>45</v>
      </c>
      <c r="H23" s="232"/>
      <c r="I23" s="514"/>
      <c r="J23" s="331">
        <v>5</v>
      </c>
      <c r="K23" s="124">
        <v>20</v>
      </c>
      <c r="L23" s="124">
        <f t="shared" si="4"/>
        <v>225</v>
      </c>
      <c r="M23" s="125">
        <f t="shared" si="5"/>
        <v>11.25</v>
      </c>
      <c r="N23" s="456"/>
      <c r="O23" s="366"/>
      <c r="P23" s="136">
        <v>0</v>
      </c>
      <c r="Q23" s="365">
        <f t="shared" si="6"/>
        <v>0</v>
      </c>
      <c r="R23" s="344">
        <f t="shared" si="7"/>
        <v>0</v>
      </c>
      <c r="S23" s="386" cm="1">
        <f t="array" ref="S23">_xlfn.IFS(E23="Air",R23,E23="Sea",M23,E23="Air+Sea",M23+R23)</f>
        <v>11.25</v>
      </c>
      <c r="T23" s="875"/>
    </row>
    <row r="24" spans="1:20" x14ac:dyDescent="0.25">
      <c r="A24" s="1063"/>
      <c r="B24" s="1058"/>
      <c r="C24" s="120" t="s">
        <v>150</v>
      </c>
      <c r="D24" s="127" t="s">
        <v>151</v>
      </c>
      <c r="E24" s="120" t="s">
        <v>11</v>
      </c>
      <c r="F24" s="120"/>
      <c r="G24" s="121">
        <v>75</v>
      </c>
      <c r="H24" s="232"/>
      <c r="I24" s="514">
        <v>0.15</v>
      </c>
      <c r="J24" s="331"/>
      <c r="K24" s="124">
        <v>20</v>
      </c>
      <c r="L24" s="124">
        <f t="shared" si="4"/>
        <v>75</v>
      </c>
      <c r="M24" s="125">
        <f t="shared" si="5"/>
        <v>11.25</v>
      </c>
      <c r="N24" s="456"/>
      <c r="O24" s="366"/>
      <c r="P24" s="136">
        <v>0</v>
      </c>
      <c r="Q24" s="365">
        <f t="shared" si="6"/>
        <v>75</v>
      </c>
      <c r="R24" s="344">
        <f t="shared" si="7"/>
        <v>0</v>
      </c>
      <c r="S24" s="386" cm="1">
        <f t="array" ref="S24">_xlfn.IFS(E24="Air",R24,E24="Sea",M24,E24="Air+Sea",M24+R24)</f>
        <v>11.25</v>
      </c>
      <c r="T24" s="875"/>
    </row>
    <row r="25" spans="1:20" x14ac:dyDescent="0.25">
      <c r="A25" s="1063"/>
      <c r="B25" s="460" t="s">
        <v>376</v>
      </c>
      <c r="C25" s="131"/>
      <c r="D25" s="131"/>
      <c r="E25" s="131"/>
      <c r="F25" s="131"/>
      <c r="G25" s="132"/>
      <c r="H25" s="133"/>
      <c r="I25" s="418"/>
      <c r="J25" s="862"/>
      <c r="K25" s="136">
        <v>20</v>
      </c>
      <c r="L25" s="136">
        <f t="shared" si="4"/>
        <v>0</v>
      </c>
      <c r="M25" s="137">
        <f t="shared" si="5"/>
        <v>0</v>
      </c>
      <c r="N25" s="456"/>
      <c r="O25" s="862"/>
      <c r="P25" s="136">
        <v>0</v>
      </c>
      <c r="Q25" s="365">
        <f t="shared" si="6"/>
        <v>0</v>
      </c>
      <c r="R25" s="344">
        <f t="shared" si="7"/>
        <v>0</v>
      </c>
      <c r="S25" s="387" t="e" cm="1">
        <f t="array" ref="S25">_xlfn.IFS(E25="Air",R25,E25="Sea",M25,E25="Air+Sea",M25+R25)</f>
        <v>#N/A</v>
      </c>
      <c r="T25" s="875"/>
    </row>
    <row r="26" spans="1:20" x14ac:dyDescent="0.25">
      <c r="A26" s="1063" t="s">
        <v>377</v>
      </c>
      <c r="B26" s="459" t="s">
        <v>155</v>
      </c>
      <c r="C26" s="120" t="s">
        <v>308</v>
      </c>
      <c r="D26" s="127" t="s">
        <v>156</v>
      </c>
      <c r="E26" s="282" t="s">
        <v>486</v>
      </c>
      <c r="F26" s="120">
        <v>720</v>
      </c>
      <c r="G26" s="121">
        <v>720</v>
      </c>
      <c r="H26" s="232"/>
      <c r="I26" s="455"/>
      <c r="J26" s="331">
        <v>1</v>
      </c>
      <c r="K26" s="124">
        <v>20</v>
      </c>
      <c r="L26" s="124">
        <f t="shared" si="4"/>
        <v>720</v>
      </c>
      <c r="M26" s="125">
        <f t="shared" si="5"/>
        <v>36</v>
      </c>
      <c r="N26" s="937"/>
      <c r="O26" s="935">
        <v>1</v>
      </c>
      <c r="P26" s="124">
        <v>0</v>
      </c>
      <c r="Q26" s="675">
        <f t="shared" si="6"/>
        <v>720</v>
      </c>
      <c r="R26" s="125">
        <f t="shared" si="7"/>
        <v>0</v>
      </c>
      <c r="S26" s="386" cm="1">
        <f t="array" ref="S26">_xlfn.IFS(E26="Air",R26,E26="Sea",M26,E26="Air+Sea",M26+R26)</f>
        <v>36</v>
      </c>
      <c r="T26" s="875"/>
    </row>
    <row r="27" spans="1:20" x14ac:dyDescent="0.25">
      <c r="A27" s="1063"/>
      <c r="B27" s="421" t="s">
        <v>378</v>
      </c>
      <c r="C27" s="150" t="s">
        <v>308</v>
      </c>
      <c r="D27" s="144" t="s">
        <v>164</v>
      </c>
      <c r="E27" s="282" t="s">
        <v>486</v>
      </c>
      <c r="F27" s="150">
        <v>600</v>
      </c>
      <c r="G27" s="145">
        <v>325</v>
      </c>
      <c r="H27" s="232"/>
      <c r="I27" s="939"/>
      <c r="J27" s="331">
        <v>1</v>
      </c>
      <c r="K27" s="124">
        <v>20</v>
      </c>
      <c r="L27" s="124">
        <f t="shared" si="4"/>
        <v>325</v>
      </c>
      <c r="M27" s="125">
        <f t="shared" si="5"/>
        <v>16.25</v>
      </c>
      <c r="N27" s="938"/>
      <c r="O27" s="935">
        <v>1</v>
      </c>
      <c r="P27" s="124">
        <v>0</v>
      </c>
      <c r="Q27" s="675">
        <f t="shared" si="6"/>
        <v>325</v>
      </c>
      <c r="R27" s="125">
        <f t="shared" si="7"/>
        <v>0</v>
      </c>
      <c r="S27" s="386" cm="1">
        <f t="array" ref="S27">_xlfn.IFS(E27="Air",R27,E27="Sea",M27,E27="Air+Sea",M27+R27)</f>
        <v>16.25</v>
      </c>
      <c r="T27" s="875"/>
    </row>
    <row r="28" spans="1:20" x14ac:dyDescent="0.25">
      <c r="A28" s="1063"/>
      <c r="B28" s="460" t="s">
        <v>379</v>
      </c>
      <c r="C28" s="131" t="s">
        <v>380</v>
      </c>
      <c r="D28" s="131" t="s">
        <v>381</v>
      </c>
      <c r="E28" s="131"/>
      <c r="F28" s="131"/>
      <c r="G28" s="132"/>
      <c r="H28" s="133"/>
      <c r="I28" s="418"/>
      <c r="J28" s="147"/>
      <c r="K28" s="136">
        <v>20</v>
      </c>
      <c r="L28" s="136">
        <f t="shared" si="4"/>
        <v>0</v>
      </c>
      <c r="M28" s="137">
        <f t="shared" si="5"/>
        <v>0</v>
      </c>
      <c r="N28" s="456"/>
      <c r="O28" s="366"/>
      <c r="P28" s="136">
        <v>0</v>
      </c>
      <c r="Q28" s="365">
        <f t="shared" si="6"/>
        <v>0</v>
      </c>
      <c r="R28" s="344">
        <f t="shared" si="7"/>
        <v>0</v>
      </c>
      <c r="S28" s="387" t="e" cm="1">
        <f t="array" ref="S28">_xlfn.IFS(E28="Air",R28,E28="Sea",M28,E28="Air+Sea",M28+R28)</f>
        <v>#N/A</v>
      </c>
      <c r="T28" s="875"/>
    </row>
    <row r="29" spans="1:20" x14ac:dyDescent="0.25">
      <c r="A29" s="1063"/>
      <c r="B29" s="421" t="s">
        <v>170</v>
      </c>
      <c r="C29" s="150" t="s">
        <v>382</v>
      </c>
      <c r="D29" s="144" t="s">
        <v>173</v>
      </c>
      <c r="E29" s="283" t="s">
        <v>486</v>
      </c>
      <c r="F29" s="150"/>
      <c r="G29" s="145">
        <v>195</v>
      </c>
      <c r="H29" s="232"/>
      <c r="I29" s="394"/>
      <c r="J29" s="331">
        <v>20</v>
      </c>
      <c r="K29" s="124">
        <v>20</v>
      </c>
      <c r="L29" s="124">
        <f t="shared" si="4"/>
        <v>3900</v>
      </c>
      <c r="M29" s="125">
        <f t="shared" si="5"/>
        <v>195</v>
      </c>
      <c r="N29" s="454"/>
      <c r="O29" s="935">
        <v>15</v>
      </c>
      <c r="P29" s="124">
        <v>0</v>
      </c>
      <c r="Q29" s="675">
        <f t="shared" si="6"/>
        <v>2925</v>
      </c>
      <c r="R29" s="125">
        <f t="shared" si="7"/>
        <v>0</v>
      </c>
      <c r="S29" s="386" cm="1">
        <f t="array" ref="S29">_xlfn.IFS(E29="Air",R29,E29="Sea",M29,E29="Air+Sea",M29+R29)</f>
        <v>195</v>
      </c>
      <c r="T29" s="875"/>
    </row>
    <row r="30" spans="1:20" x14ac:dyDescent="0.25">
      <c r="A30" s="1063"/>
      <c r="B30" s="421" t="s">
        <v>179</v>
      </c>
      <c r="C30" s="150" t="s">
        <v>180</v>
      </c>
      <c r="D30" s="144" t="s">
        <v>182</v>
      </c>
      <c r="E30" s="283" t="s">
        <v>486</v>
      </c>
      <c r="F30" s="150"/>
      <c r="G30" s="145">
        <v>70</v>
      </c>
      <c r="H30" s="232"/>
      <c r="I30" s="394"/>
      <c r="J30" s="331">
        <v>20</v>
      </c>
      <c r="K30" s="124">
        <v>20</v>
      </c>
      <c r="L30" s="124">
        <f t="shared" si="4"/>
        <v>1400</v>
      </c>
      <c r="M30" s="125">
        <f t="shared" si="5"/>
        <v>70</v>
      </c>
      <c r="N30" s="454"/>
      <c r="O30" s="935">
        <v>15</v>
      </c>
      <c r="P30" s="124">
        <v>0</v>
      </c>
      <c r="Q30" s="675">
        <f t="shared" si="6"/>
        <v>1050</v>
      </c>
      <c r="R30" s="125">
        <f t="shared" si="7"/>
        <v>0</v>
      </c>
      <c r="S30" s="386" cm="1">
        <f t="array" ref="S30">_xlfn.IFS(E30="Air",R30,E30="Sea",M30,E30="Air+Sea",M30+R30)</f>
        <v>70</v>
      </c>
      <c r="T30" s="875"/>
    </row>
    <row r="31" spans="1:20" x14ac:dyDescent="0.25">
      <c r="A31" s="1063"/>
      <c r="B31" s="1051" t="s">
        <v>187</v>
      </c>
      <c r="C31" s="150" t="s">
        <v>150</v>
      </c>
      <c r="D31" s="120" t="s">
        <v>383</v>
      </c>
      <c r="E31" s="283" t="s">
        <v>486</v>
      </c>
      <c r="F31" s="150"/>
      <c r="G31" s="145">
        <v>50</v>
      </c>
      <c r="H31" s="232"/>
      <c r="I31" s="394">
        <v>0.4</v>
      </c>
      <c r="J31" s="331"/>
      <c r="K31" s="124">
        <v>20</v>
      </c>
      <c r="L31" s="124">
        <f t="shared" si="4"/>
        <v>50</v>
      </c>
      <c r="M31" s="125">
        <f t="shared" si="5"/>
        <v>20</v>
      </c>
      <c r="N31" s="454">
        <v>0.4</v>
      </c>
      <c r="O31" s="935"/>
      <c r="P31" s="124">
        <v>0</v>
      </c>
      <c r="Q31" s="675">
        <f t="shared" si="6"/>
        <v>50</v>
      </c>
      <c r="R31" s="125">
        <f t="shared" si="7"/>
        <v>20</v>
      </c>
      <c r="S31" s="386" cm="1">
        <f t="array" ref="S31">_xlfn.IFS(E31="Air",R31,E31="Sea",M31,E31="Air+Sea",M31+R31)</f>
        <v>40</v>
      </c>
      <c r="T31" s="875"/>
    </row>
    <row r="32" spans="1:20" x14ac:dyDescent="0.25">
      <c r="A32" s="1063"/>
      <c r="B32" s="1051"/>
      <c r="C32" s="150" t="s">
        <v>150</v>
      </c>
      <c r="D32" s="144" t="s">
        <v>188</v>
      </c>
      <c r="E32" s="283" t="s">
        <v>486</v>
      </c>
      <c r="F32" s="150">
        <v>30</v>
      </c>
      <c r="G32" s="145">
        <v>40</v>
      </c>
      <c r="H32" s="232"/>
      <c r="I32" s="394">
        <v>0.4</v>
      </c>
      <c r="J32" s="331"/>
      <c r="K32" s="124">
        <v>20</v>
      </c>
      <c r="L32" s="124">
        <f t="shared" si="4"/>
        <v>40</v>
      </c>
      <c r="M32" s="125">
        <f t="shared" si="5"/>
        <v>16</v>
      </c>
      <c r="N32" s="454">
        <v>0.4</v>
      </c>
      <c r="O32" s="935"/>
      <c r="P32" s="124">
        <v>0</v>
      </c>
      <c r="Q32" s="675">
        <f t="shared" si="6"/>
        <v>40</v>
      </c>
      <c r="R32" s="125">
        <f t="shared" si="7"/>
        <v>16</v>
      </c>
      <c r="S32" s="386" cm="1">
        <f t="array" ref="S32">_xlfn.IFS(E32="Air",R32,E32="Sea",M32,E32="Air+Sea",M32+R32)</f>
        <v>32</v>
      </c>
      <c r="T32" s="875"/>
    </row>
    <row r="33" spans="1:20" x14ac:dyDescent="0.25">
      <c r="A33" s="1063"/>
      <c r="B33" s="421" t="s">
        <v>191</v>
      </c>
      <c r="C33" s="150" t="s">
        <v>180</v>
      </c>
      <c r="D33" s="144" t="s">
        <v>192</v>
      </c>
      <c r="E33" s="283" t="s">
        <v>486</v>
      </c>
      <c r="F33" s="150"/>
      <c r="G33" s="145">
        <v>175</v>
      </c>
      <c r="H33" s="232"/>
      <c r="I33" s="394"/>
      <c r="J33" s="331">
        <v>20</v>
      </c>
      <c r="K33" s="124">
        <v>20</v>
      </c>
      <c r="L33" s="124">
        <f t="shared" si="4"/>
        <v>3500</v>
      </c>
      <c r="M33" s="125">
        <f t="shared" si="5"/>
        <v>175</v>
      </c>
      <c r="N33" s="454"/>
      <c r="O33" s="935">
        <v>15</v>
      </c>
      <c r="P33" s="124">
        <v>0</v>
      </c>
      <c r="Q33" s="675">
        <f t="shared" si="6"/>
        <v>2625</v>
      </c>
      <c r="R33" s="125">
        <f t="shared" si="7"/>
        <v>0</v>
      </c>
      <c r="S33" s="386" cm="1">
        <f t="array" ref="S33">_xlfn.IFS(E33="Air",R33,E33="Sea",M33,E33="Air+Sea",M33+R33)</f>
        <v>175</v>
      </c>
      <c r="T33" s="875"/>
    </row>
    <row r="34" spans="1:20" x14ac:dyDescent="0.25">
      <c r="A34" s="1063"/>
      <c r="B34" s="460" t="s">
        <v>384</v>
      </c>
      <c r="C34" s="131" t="s">
        <v>385</v>
      </c>
      <c r="D34" s="131" t="s">
        <v>381</v>
      </c>
      <c r="E34" s="131"/>
      <c r="F34" s="131"/>
      <c r="G34" s="132"/>
      <c r="H34" s="133"/>
      <c r="I34" s="418"/>
      <c r="J34" s="147"/>
      <c r="K34" s="136">
        <v>20</v>
      </c>
      <c r="L34" s="136">
        <f t="shared" si="4"/>
        <v>0</v>
      </c>
      <c r="M34" s="137">
        <f t="shared" si="5"/>
        <v>0</v>
      </c>
      <c r="N34" s="456"/>
      <c r="O34" s="366"/>
      <c r="P34" s="136">
        <v>0</v>
      </c>
      <c r="Q34" s="365">
        <f t="shared" si="6"/>
        <v>0</v>
      </c>
      <c r="R34" s="344">
        <f t="shared" si="7"/>
        <v>0</v>
      </c>
      <c r="S34" s="387" t="e" cm="1">
        <f t="array" ref="S34">_xlfn.IFS(E34="Air",R34,E34="Sea",M34,E34="Air+Sea",M34+R34)</f>
        <v>#N/A</v>
      </c>
      <c r="T34" s="875"/>
    </row>
    <row r="35" spans="1:20" x14ac:dyDescent="0.25">
      <c r="A35" s="1063"/>
      <c r="B35" s="1051" t="s">
        <v>386</v>
      </c>
      <c r="C35" s="150" t="s">
        <v>382</v>
      </c>
      <c r="D35" s="150" t="s">
        <v>387</v>
      </c>
      <c r="E35" s="150" t="s">
        <v>11</v>
      </c>
      <c r="F35" s="150"/>
      <c r="G35" s="145">
        <v>30</v>
      </c>
      <c r="H35" s="232"/>
      <c r="I35" s="394"/>
      <c r="J35" s="331">
        <v>6</v>
      </c>
      <c r="K35" s="124">
        <v>20</v>
      </c>
      <c r="L35" s="124">
        <f t="shared" si="4"/>
        <v>180</v>
      </c>
      <c r="M35" s="125">
        <f t="shared" si="5"/>
        <v>9</v>
      </c>
      <c r="N35" s="522"/>
      <c r="O35" s="366"/>
      <c r="P35" s="136">
        <v>0</v>
      </c>
      <c r="Q35" s="365">
        <f t="shared" si="6"/>
        <v>0</v>
      </c>
      <c r="R35" s="344">
        <f t="shared" si="7"/>
        <v>0</v>
      </c>
      <c r="S35" s="386" cm="1">
        <f t="array" ref="S35">_xlfn.IFS(E35="Air",R35,E35="Sea",M35,E35="Air+Sea",M35+R35)</f>
        <v>9</v>
      </c>
      <c r="T35" s="875"/>
    </row>
    <row r="36" spans="1:20" x14ac:dyDescent="0.25">
      <c r="A36" s="1063"/>
      <c r="B36" s="1051"/>
      <c r="C36" s="150" t="s">
        <v>382</v>
      </c>
      <c r="D36" s="144" t="s">
        <v>202</v>
      </c>
      <c r="E36" s="150" t="s">
        <v>11</v>
      </c>
      <c r="F36" s="150"/>
      <c r="G36" s="145">
        <v>100</v>
      </c>
      <c r="H36" s="232"/>
      <c r="I36" s="394"/>
      <c r="J36" s="331">
        <v>6</v>
      </c>
      <c r="K36" s="124">
        <v>20</v>
      </c>
      <c r="L36" s="124">
        <f t="shared" si="4"/>
        <v>600</v>
      </c>
      <c r="M36" s="125">
        <f t="shared" si="5"/>
        <v>30</v>
      </c>
      <c r="N36" s="522"/>
      <c r="O36" s="366"/>
      <c r="P36" s="136">
        <v>0</v>
      </c>
      <c r="Q36" s="365">
        <f t="shared" si="6"/>
        <v>0</v>
      </c>
      <c r="R36" s="344">
        <f t="shared" si="7"/>
        <v>0</v>
      </c>
      <c r="S36" s="386" cm="1">
        <f t="array" ref="S36">_xlfn.IFS(E36="Air",R36,E36="Sea",M36,E36="Air+Sea",M36+R36)</f>
        <v>30</v>
      </c>
      <c r="T36" s="875"/>
    </row>
    <row r="37" spans="1:20" x14ac:dyDescent="0.25">
      <c r="A37" s="1063"/>
      <c r="B37" s="1051" t="s">
        <v>205</v>
      </c>
      <c r="C37" s="150" t="s">
        <v>388</v>
      </c>
      <c r="D37" s="120" t="s">
        <v>387</v>
      </c>
      <c r="E37" s="150" t="s">
        <v>11</v>
      </c>
      <c r="F37" s="120"/>
      <c r="G37" s="121">
        <v>30</v>
      </c>
      <c r="H37" s="232"/>
      <c r="I37" s="394"/>
      <c r="J37" s="331">
        <v>2</v>
      </c>
      <c r="K37" s="124">
        <v>20</v>
      </c>
      <c r="L37" s="124">
        <f t="shared" si="4"/>
        <v>60</v>
      </c>
      <c r="M37" s="125">
        <f t="shared" si="5"/>
        <v>3</v>
      </c>
      <c r="N37" s="522"/>
      <c r="O37" s="366"/>
      <c r="P37" s="136">
        <v>0</v>
      </c>
      <c r="Q37" s="365">
        <f t="shared" si="6"/>
        <v>0</v>
      </c>
      <c r="R37" s="344">
        <f t="shared" si="7"/>
        <v>0</v>
      </c>
      <c r="S37" s="386" cm="1">
        <f t="array" ref="S37">_xlfn.IFS(E37="Air",R37,E37="Sea",M37,E37="Air+Sea",M37+R37)</f>
        <v>3</v>
      </c>
      <c r="T37" s="875"/>
    </row>
    <row r="38" spans="1:20" x14ac:dyDescent="0.25">
      <c r="A38" s="1063"/>
      <c r="B38" s="1051"/>
      <c r="C38" s="150" t="s">
        <v>388</v>
      </c>
      <c r="D38" s="127" t="s">
        <v>208</v>
      </c>
      <c r="E38" s="150" t="s">
        <v>11</v>
      </c>
      <c r="F38" s="120"/>
      <c r="G38" s="121">
        <v>340</v>
      </c>
      <c r="H38" s="232"/>
      <c r="I38" s="394"/>
      <c r="J38" s="331">
        <v>2</v>
      </c>
      <c r="K38" s="124">
        <v>20</v>
      </c>
      <c r="L38" s="124">
        <f t="shared" si="4"/>
        <v>680</v>
      </c>
      <c r="M38" s="125">
        <f t="shared" si="5"/>
        <v>34</v>
      </c>
      <c r="N38" s="522"/>
      <c r="O38" s="366"/>
      <c r="P38" s="136">
        <v>0</v>
      </c>
      <c r="Q38" s="365">
        <f t="shared" si="6"/>
        <v>0</v>
      </c>
      <c r="R38" s="344">
        <f t="shared" si="7"/>
        <v>0</v>
      </c>
      <c r="S38" s="386" cm="1">
        <f t="array" ref="S38">_xlfn.IFS(E38="Air",R38,E38="Sea",M38,E38="Air+Sea",M38+R38)</f>
        <v>34</v>
      </c>
      <c r="T38" s="875"/>
    </row>
    <row r="39" spans="1:20" x14ac:dyDescent="0.25">
      <c r="A39" s="1063"/>
      <c r="B39" s="460" t="s">
        <v>376</v>
      </c>
      <c r="C39" s="131"/>
      <c r="D39" s="131"/>
      <c r="E39" s="131"/>
      <c r="F39" s="131"/>
      <c r="G39" s="132"/>
      <c r="H39" s="133"/>
      <c r="I39" s="418"/>
      <c r="J39" s="147"/>
      <c r="K39" s="136">
        <v>20</v>
      </c>
      <c r="L39" s="136">
        <f t="shared" si="4"/>
        <v>0</v>
      </c>
      <c r="M39" s="137">
        <f t="shared" si="5"/>
        <v>0</v>
      </c>
      <c r="N39" s="456"/>
      <c r="O39" s="366"/>
      <c r="P39" s="136">
        <v>0</v>
      </c>
      <c r="Q39" s="365">
        <f t="shared" si="6"/>
        <v>0</v>
      </c>
      <c r="R39" s="344">
        <f t="shared" si="7"/>
        <v>0</v>
      </c>
      <c r="S39" s="387" t="e" cm="1">
        <f t="array" ref="S39">_xlfn.IFS(E39="Air",R39,E39="Sea",M39,E39="Air+Sea",M39+R39)</f>
        <v>#N/A</v>
      </c>
      <c r="T39" s="875"/>
    </row>
    <row r="40" spans="1:20" x14ac:dyDescent="0.25">
      <c r="A40" s="1063"/>
      <c r="B40" s="1051" t="s">
        <v>213</v>
      </c>
      <c r="C40" s="150" t="s">
        <v>180</v>
      </c>
      <c r="D40" s="150" t="s">
        <v>389</v>
      </c>
      <c r="E40" s="150" t="s">
        <v>11</v>
      </c>
      <c r="F40" s="150"/>
      <c r="G40" s="145">
        <v>25</v>
      </c>
      <c r="H40" s="232"/>
      <c r="I40" s="394"/>
      <c r="J40" s="331">
        <v>3</v>
      </c>
      <c r="K40" s="124">
        <v>20</v>
      </c>
      <c r="L40" s="124">
        <f t="shared" si="4"/>
        <v>75</v>
      </c>
      <c r="M40" s="125">
        <f t="shared" si="5"/>
        <v>3.75</v>
      </c>
      <c r="N40" s="522"/>
      <c r="O40" s="366"/>
      <c r="P40" s="136">
        <v>0</v>
      </c>
      <c r="Q40" s="365">
        <f t="shared" si="6"/>
        <v>0</v>
      </c>
      <c r="R40" s="344">
        <f t="shared" si="7"/>
        <v>0</v>
      </c>
      <c r="S40" s="386" cm="1">
        <f t="array" ref="S40">_xlfn.IFS(E40="Air",R40,E40="Sea",M40,E40="Air+Sea",M40+R40)</f>
        <v>3.75</v>
      </c>
      <c r="T40" s="875"/>
    </row>
    <row r="41" spans="1:20" x14ac:dyDescent="0.25">
      <c r="A41" s="1063"/>
      <c r="B41" s="1051"/>
      <c r="C41" s="150" t="s">
        <v>180</v>
      </c>
      <c r="D41" s="144" t="s">
        <v>214</v>
      </c>
      <c r="E41" s="150" t="s">
        <v>11</v>
      </c>
      <c r="F41" s="150"/>
      <c r="G41" s="145">
        <v>375</v>
      </c>
      <c r="H41" s="232"/>
      <c r="I41" s="394"/>
      <c r="J41" s="331">
        <v>3</v>
      </c>
      <c r="K41" s="124">
        <v>20</v>
      </c>
      <c r="L41" s="124">
        <f t="shared" si="4"/>
        <v>1125</v>
      </c>
      <c r="M41" s="125">
        <f t="shared" si="5"/>
        <v>56.25</v>
      </c>
      <c r="N41" s="522"/>
      <c r="O41" s="366"/>
      <c r="P41" s="136">
        <v>0</v>
      </c>
      <c r="Q41" s="365">
        <f t="shared" si="6"/>
        <v>0</v>
      </c>
      <c r="R41" s="344">
        <f t="shared" si="7"/>
        <v>0</v>
      </c>
      <c r="S41" s="386" cm="1">
        <f t="array" ref="S41">_xlfn.IFS(E41="Air",R41,E41="Sea",M41,E41="Air+Sea",M41+R41)</f>
        <v>56.25</v>
      </c>
      <c r="T41" s="875"/>
    </row>
    <row r="42" spans="1:20" x14ac:dyDescent="0.25">
      <c r="A42" s="1063" t="s">
        <v>390</v>
      </c>
      <c r="B42" s="459" t="s">
        <v>221</v>
      </c>
      <c r="C42" s="120" t="s">
        <v>222</v>
      </c>
      <c r="D42" s="127" t="s">
        <v>221</v>
      </c>
      <c r="E42" s="150" t="s">
        <v>11</v>
      </c>
      <c r="F42" s="120"/>
      <c r="G42" s="121">
        <v>120</v>
      </c>
      <c r="H42" s="232"/>
      <c r="I42" s="514"/>
      <c r="J42" s="331">
        <v>2</v>
      </c>
      <c r="K42" s="124">
        <v>20</v>
      </c>
      <c r="L42" s="124">
        <f t="shared" si="4"/>
        <v>240</v>
      </c>
      <c r="M42" s="125">
        <f t="shared" si="5"/>
        <v>12</v>
      </c>
      <c r="N42" s="456"/>
      <c r="O42" s="366"/>
      <c r="P42" s="136">
        <v>0</v>
      </c>
      <c r="Q42" s="365">
        <f t="shared" si="6"/>
        <v>0</v>
      </c>
      <c r="R42" s="344">
        <f t="shared" si="7"/>
        <v>0</v>
      </c>
      <c r="S42" s="386" cm="1">
        <f t="array" ref="S42">_xlfn.IFS(E42="Air",R42,E42="Sea",M42,E42="Air+Sea",M42+R42)</f>
        <v>12</v>
      </c>
      <c r="T42" s="875"/>
    </row>
    <row r="43" spans="1:20" x14ac:dyDescent="0.25">
      <c r="A43" s="1063"/>
      <c r="B43" s="421" t="s">
        <v>391</v>
      </c>
      <c r="C43" s="150" t="s">
        <v>180</v>
      </c>
      <c r="D43" s="144" t="s">
        <v>226</v>
      </c>
      <c r="E43" s="150" t="s">
        <v>11</v>
      </c>
      <c r="F43" s="150"/>
      <c r="G43" s="145">
        <v>120</v>
      </c>
      <c r="H43" s="232"/>
      <c r="I43" s="394"/>
      <c r="J43" s="331">
        <v>3</v>
      </c>
      <c r="K43" s="124">
        <v>20</v>
      </c>
      <c r="L43" s="124">
        <f t="shared" si="4"/>
        <v>360</v>
      </c>
      <c r="M43" s="125">
        <f t="shared" si="5"/>
        <v>18</v>
      </c>
      <c r="N43" s="522"/>
      <c r="O43" s="366"/>
      <c r="P43" s="136">
        <v>0</v>
      </c>
      <c r="Q43" s="365">
        <f t="shared" si="6"/>
        <v>0</v>
      </c>
      <c r="R43" s="344">
        <f t="shared" si="7"/>
        <v>0</v>
      </c>
      <c r="S43" s="386" cm="1">
        <f t="array" ref="S43">_xlfn.IFS(E43="Air",R43,E43="Sea",M43,E43="Air+Sea",M43+R43)</f>
        <v>18</v>
      </c>
      <c r="T43" s="875"/>
    </row>
    <row r="44" spans="1:20" x14ac:dyDescent="0.25">
      <c r="A44" s="1063"/>
      <c r="B44" s="459" t="s">
        <v>229</v>
      </c>
      <c r="C44" s="120" t="s">
        <v>180</v>
      </c>
      <c r="D44" s="127" t="s">
        <v>229</v>
      </c>
      <c r="E44" s="150" t="s">
        <v>11</v>
      </c>
      <c r="F44" s="120"/>
      <c r="G44" s="121">
        <v>185</v>
      </c>
      <c r="H44" s="232"/>
      <c r="I44" s="514"/>
      <c r="J44" s="331">
        <v>3</v>
      </c>
      <c r="K44" s="124">
        <v>20</v>
      </c>
      <c r="L44" s="124">
        <f t="shared" si="4"/>
        <v>555</v>
      </c>
      <c r="M44" s="125">
        <f t="shared" si="5"/>
        <v>27.75</v>
      </c>
      <c r="N44" s="456"/>
      <c r="O44" s="366"/>
      <c r="P44" s="136">
        <v>0</v>
      </c>
      <c r="Q44" s="365">
        <f t="shared" si="6"/>
        <v>0</v>
      </c>
      <c r="R44" s="344">
        <f t="shared" si="7"/>
        <v>0</v>
      </c>
      <c r="S44" s="386" cm="1">
        <f t="array" ref="S44">_xlfn.IFS(E44="Air",R44,E44="Sea",M44,E44="Air+Sea",M44+R44)</f>
        <v>27.75</v>
      </c>
      <c r="T44" s="875"/>
    </row>
    <row r="45" spans="1:20" x14ac:dyDescent="0.25">
      <c r="A45" s="1063"/>
      <c r="B45" s="459" t="s">
        <v>237</v>
      </c>
      <c r="C45" s="120" t="s">
        <v>238</v>
      </c>
      <c r="D45" s="127" t="s">
        <v>237</v>
      </c>
      <c r="E45" s="283" t="s">
        <v>486</v>
      </c>
      <c r="F45" s="120"/>
      <c r="G45" s="121">
        <v>1470</v>
      </c>
      <c r="H45" s="232"/>
      <c r="I45" s="514">
        <v>0.05</v>
      </c>
      <c r="J45" s="331">
        <v>20</v>
      </c>
      <c r="K45" s="124">
        <v>20</v>
      </c>
      <c r="L45" s="124">
        <f t="shared" si="4"/>
        <v>29400</v>
      </c>
      <c r="M45" s="125">
        <f t="shared" si="5"/>
        <v>73.5</v>
      </c>
      <c r="N45" s="511">
        <v>0.5</v>
      </c>
      <c r="O45" s="935">
        <v>15</v>
      </c>
      <c r="P45" s="124">
        <v>0</v>
      </c>
      <c r="Q45" s="675">
        <f t="shared" si="6"/>
        <v>22050</v>
      </c>
      <c r="R45" s="125">
        <f t="shared" si="7"/>
        <v>0</v>
      </c>
      <c r="S45" s="386" cm="1">
        <f t="array" ref="S45">_xlfn.IFS(E45="Air",R45,E45="Sea",M45,E45="Air+Sea",M45+R45)</f>
        <v>73.5</v>
      </c>
      <c r="T45" s="875"/>
    </row>
    <row r="46" spans="1:20" x14ac:dyDescent="0.25">
      <c r="A46" s="1063"/>
      <c r="B46" s="423" t="s">
        <v>250</v>
      </c>
      <c r="C46" s="285" t="s">
        <v>180</v>
      </c>
      <c r="D46" s="285" t="s">
        <v>250</v>
      </c>
      <c r="E46" s="285"/>
      <c r="F46" s="285"/>
      <c r="G46" s="341">
        <v>55</v>
      </c>
      <c r="H46" s="133"/>
      <c r="I46" s="586"/>
      <c r="J46" s="147"/>
      <c r="K46" s="136">
        <v>20</v>
      </c>
      <c r="L46" s="136">
        <f t="shared" si="4"/>
        <v>0</v>
      </c>
      <c r="M46" s="344">
        <f t="shared" si="5"/>
        <v>0</v>
      </c>
      <c r="N46" s="522"/>
      <c r="O46" s="366"/>
      <c r="P46" s="136">
        <v>0</v>
      </c>
      <c r="Q46" s="365">
        <f t="shared" si="6"/>
        <v>0</v>
      </c>
      <c r="R46" s="344">
        <f t="shared" si="7"/>
        <v>0</v>
      </c>
      <c r="S46" s="387" t="e" cm="1">
        <f t="array" ref="S46">_xlfn.IFS(E46="Air",R46,E46="Sea",M46,E46="Air+Sea",M46+R46)</f>
        <v>#N/A</v>
      </c>
      <c r="T46" s="875"/>
    </row>
    <row r="47" spans="1:20" x14ac:dyDescent="0.25">
      <c r="A47" s="1063"/>
      <c r="B47" s="1049" t="s">
        <v>255</v>
      </c>
      <c r="C47" s="285" t="s">
        <v>180</v>
      </c>
      <c r="D47" s="285" t="s">
        <v>392</v>
      </c>
      <c r="E47" s="285"/>
      <c r="F47" s="285"/>
      <c r="G47" s="341"/>
      <c r="H47" s="133"/>
      <c r="I47" s="586"/>
      <c r="J47" s="147"/>
      <c r="K47" s="136">
        <v>20</v>
      </c>
      <c r="L47" s="136">
        <f t="shared" si="4"/>
        <v>0</v>
      </c>
      <c r="M47" s="344">
        <f t="shared" si="5"/>
        <v>0</v>
      </c>
      <c r="N47" s="522"/>
      <c r="O47" s="366"/>
      <c r="P47" s="136">
        <v>0</v>
      </c>
      <c r="Q47" s="365">
        <f t="shared" si="6"/>
        <v>0</v>
      </c>
      <c r="R47" s="344">
        <f t="shared" si="7"/>
        <v>0</v>
      </c>
      <c r="S47" s="387" t="e" cm="1">
        <f t="array" ref="S47">_xlfn.IFS(E47="Air",R47,E47="Sea",M47,E47="Air+Sea",M47+R47)</f>
        <v>#N/A</v>
      </c>
      <c r="T47" s="875"/>
    </row>
    <row r="48" spans="1:20" x14ac:dyDescent="0.25">
      <c r="A48" s="1063"/>
      <c r="B48" s="1049"/>
      <c r="C48" s="285" t="s">
        <v>180</v>
      </c>
      <c r="D48" s="285" t="s">
        <v>255</v>
      </c>
      <c r="E48" s="285"/>
      <c r="F48" s="285"/>
      <c r="G48" s="341"/>
      <c r="H48" s="133"/>
      <c r="I48" s="586"/>
      <c r="J48" s="147"/>
      <c r="K48" s="136">
        <v>20</v>
      </c>
      <c r="L48" s="136">
        <f t="shared" si="4"/>
        <v>0</v>
      </c>
      <c r="M48" s="344">
        <f t="shared" si="5"/>
        <v>0</v>
      </c>
      <c r="N48" s="522"/>
      <c r="O48" s="366"/>
      <c r="P48" s="136">
        <v>0</v>
      </c>
      <c r="Q48" s="365">
        <f t="shared" si="6"/>
        <v>0</v>
      </c>
      <c r="R48" s="344">
        <f t="shared" si="7"/>
        <v>0</v>
      </c>
      <c r="S48" s="387" t="e" cm="1">
        <f t="array" ref="S48">_xlfn.IFS(E48="Air",R48,E48="Sea",M48,E48="Air+Sea",M48+R48)</f>
        <v>#N/A</v>
      </c>
      <c r="T48" s="875"/>
    </row>
    <row r="49" spans="1:20" ht="30" x14ac:dyDescent="0.25">
      <c r="A49" s="1063"/>
      <c r="B49" s="423" t="s">
        <v>393</v>
      </c>
      <c r="C49" s="285" t="s">
        <v>180</v>
      </c>
      <c r="D49" s="285" t="s">
        <v>257</v>
      </c>
      <c r="E49" s="285"/>
      <c r="F49" s="285"/>
      <c r="G49" s="341">
        <v>115</v>
      </c>
      <c r="H49" s="133"/>
      <c r="I49" s="586"/>
      <c r="J49" s="147"/>
      <c r="K49" s="136">
        <v>20</v>
      </c>
      <c r="L49" s="136">
        <f t="shared" si="4"/>
        <v>0</v>
      </c>
      <c r="M49" s="344">
        <f t="shared" si="5"/>
        <v>0</v>
      </c>
      <c r="N49" s="522"/>
      <c r="O49" s="366"/>
      <c r="P49" s="136">
        <v>0</v>
      </c>
      <c r="Q49" s="365">
        <f t="shared" si="6"/>
        <v>0</v>
      </c>
      <c r="R49" s="344">
        <f t="shared" si="7"/>
        <v>0</v>
      </c>
      <c r="S49" s="387" t="e" cm="1">
        <f t="array" ref="S49">_xlfn.IFS(E49="Air",R49,E49="Sea",M49,E49="Air+Sea",M49+R49)</f>
        <v>#N/A</v>
      </c>
      <c r="T49" s="875"/>
    </row>
    <row r="50" spans="1:20" x14ac:dyDescent="0.25">
      <c r="A50" s="1063"/>
      <c r="B50" s="460" t="s">
        <v>394</v>
      </c>
      <c r="C50" s="131" t="s">
        <v>395</v>
      </c>
      <c r="D50" s="131" t="s">
        <v>381</v>
      </c>
      <c r="E50" s="131"/>
      <c r="F50" s="131"/>
      <c r="G50" s="132"/>
      <c r="H50" s="133"/>
      <c r="I50" s="418"/>
      <c r="J50" s="147"/>
      <c r="K50" s="136">
        <v>20</v>
      </c>
      <c r="L50" s="136">
        <f t="shared" si="4"/>
        <v>0</v>
      </c>
      <c r="M50" s="137">
        <f t="shared" si="5"/>
        <v>0</v>
      </c>
      <c r="N50" s="456"/>
      <c r="O50" s="366"/>
      <c r="P50" s="136">
        <v>0</v>
      </c>
      <c r="Q50" s="365">
        <f t="shared" si="6"/>
        <v>0</v>
      </c>
      <c r="R50" s="344">
        <f t="shared" si="7"/>
        <v>0</v>
      </c>
      <c r="S50" s="387" t="e" cm="1">
        <f t="array" ref="S50">_xlfn.IFS(E50="Air",R50,E50="Sea",M50,E50="Air+Sea",M50+R50)</f>
        <v>#N/A</v>
      </c>
      <c r="T50" s="875"/>
    </row>
    <row r="51" spans="1:20" x14ac:dyDescent="0.25">
      <c r="A51" s="1063"/>
      <c r="B51" s="460" t="s">
        <v>396</v>
      </c>
      <c r="C51" s="131" t="s">
        <v>180</v>
      </c>
      <c r="D51" s="131" t="s">
        <v>381</v>
      </c>
      <c r="E51" s="131"/>
      <c r="F51" s="131"/>
      <c r="G51" s="132"/>
      <c r="H51" s="133"/>
      <c r="I51" s="418"/>
      <c r="J51" s="147"/>
      <c r="K51" s="136">
        <v>20</v>
      </c>
      <c r="L51" s="136">
        <f t="shared" si="4"/>
        <v>0</v>
      </c>
      <c r="M51" s="137">
        <f t="shared" si="5"/>
        <v>0</v>
      </c>
      <c r="N51" s="456"/>
      <c r="O51" s="366"/>
      <c r="P51" s="136">
        <v>0</v>
      </c>
      <c r="Q51" s="365">
        <f t="shared" si="6"/>
        <v>0</v>
      </c>
      <c r="R51" s="344">
        <f t="shared" si="7"/>
        <v>0</v>
      </c>
      <c r="S51" s="387" t="e" cm="1">
        <f t="array" ref="S51">_xlfn.IFS(E51="Air",R51,E51="Sea",M51,E51="Air+Sea",M51+R51)</f>
        <v>#N/A</v>
      </c>
      <c r="T51" s="875"/>
    </row>
    <row r="52" spans="1:20" x14ac:dyDescent="0.25">
      <c r="A52" s="1063"/>
      <c r="B52" s="460" t="s">
        <v>397</v>
      </c>
      <c r="C52" s="131" t="s">
        <v>150</v>
      </c>
      <c r="D52" s="131" t="s">
        <v>381</v>
      </c>
      <c r="E52" s="131"/>
      <c r="F52" s="131"/>
      <c r="G52" s="132"/>
      <c r="H52" s="133"/>
      <c r="I52" s="418"/>
      <c r="J52" s="147"/>
      <c r="K52" s="136">
        <v>20</v>
      </c>
      <c r="L52" s="136">
        <f t="shared" si="4"/>
        <v>0</v>
      </c>
      <c r="M52" s="137">
        <f t="shared" si="5"/>
        <v>0</v>
      </c>
      <c r="N52" s="456"/>
      <c r="O52" s="366"/>
      <c r="P52" s="136">
        <v>0</v>
      </c>
      <c r="Q52" s="365">
        <f t="shared" si="6"/>
        <v>0</v>
      </c>
      <c r="R52" s="344">
        <f t="shared" si="7"/>
        <v>0</v>
      </c>
      <c r="S52" s="387" t="e" cm="1">
        <f t="array" ref="S52">_xlfn.IFS(E52="Air",R52,E52="Sea",M52,E52="Air+Sea",M52+R52)</f>
        <v>#N/A</v>
      </c>
      <c r="T52" s="875"/>
    </row>
    <row r="53" spans="1:20" x14ac:dyDescent="0.25">
      <c r="A53" s="1063"/>
      <c r="B53" s="421" t="s">
        <v>262</v>
      </c>
      <c r="C53" s="150" t="s">
        <v>263</v>
      </c>
      <c r="D53" s="144" t="s">
        <v>262</v>
      </c>
      <c r="E53" s="150" t="s">
        <v>11</v>
      </c>
      <c r="F53" s="150"/>
      <c r="G53" s="145">
        <v>60</v>
      </c>
      <c r="H53" s="232"/>
      <c r="I53" s="394"/>
      <c r="J53" s="331"/>
      <c r="K53" s="124">
        <v>20</v>
      </c>
      <c r="L53" s="124">
        <f t="shared" si="4"/>
        <v>0</v>
      </c>
      <c r="M53" s="125">
        <f t="shared" si="5"/>
        <v>0</v>
      </c>
      <c r="N53" s="522"/>
      <c r="O53" s="366"/>
      <c r="P53" s="136">
        <v>0</v>
      </c>
      <c r="Q53" s="365">
        <f t="shared" si="6"/>
        <v>0</v>
      </c>
      <c r="R53" s="344">
        <f t="shared" si="7"/>
        <v>0</v>
      </c>
      <c r="S53" s="386" cm="1">
        <f t="array" ref="S53">_xlfn.IFS(E53="Air",R53,E53="Sea",M53,E53="Air+Sea",M53+R53)</f>
        <v>0</v>
      </c>
      <c r="T53" s="875"/>
    </row>
    <row r="54" spans="1:20" x14ac:dyDescent="0.25">
      <c r="A54" s="1063"/>
      <c r="B54" s="460" t="s">
        <v>398</v>
      </c>
      <c r="C54" s="131" t="s">
        <v>263</v>
      </c>
      <c r="D54" s="131"/>
      <c r="E54" s="131"/>
      <c r="F54" s="131"/>
      <c r="G54" s="132"/>
      <c r="H54" s="133"/>
      <c r="I54" s="418"/>
      <c r="J54" s="147"/>
      <c r="K54" s="136">
        <v>20</v>
      </c>
      <c r="L54" s="136">
        <f t="shared" si="4"/>
        <v>0</v>
      </c>
      <c r="M54" s="137">
        <f t="shared" si="5"/>
        <v>0</v>
      </c>
      <c r="N54" s="456"/>
      <c r="O54" s="366"/>
      <c r="P54" s="136">
        <v>0</v>
      </c>
      <c r="Q54" s="365">
        <f t="shared" si="6"/>
        <v>0</v>
      </c>
      <c r="R54" s="344">
        <f t="shared" si="7"/>
        <v>0</v>
      </c>
      <c r="S54" s="387" t="e" cm="1">
        <f t="array" ref="S54">_xlfn.IFS(E54="Air",R54,E54="Sea",M54,E54="Air+Sea",M54+R54)</f>
        <v>#N/A</v>
      </c>
      <c r="T54" s="875"/>
    </row>
    <row r="55" spans="1:20" x14ac:dyDescent="0.25">
      <c r="A55" s="1063"/>
      <c r="B55" s="1049" t="s">
        <v>266</v>
      </c>
      <c r="C55" s="285" t="s">
        <v>399</v>
      </c>
      <c r="D55" s="285" t="s">
        <v>400</v>
      </c>
      <c r="E55" s="285"/>
      <c r="F55" s="285"/>
      <c r="G55" s="341"/>
      <c r="H55" s="133"/>
      <c r="I55" s="586"/>
      <c r="J55" s="147"/>
      <c r="K55" s="136">
        <v>20</v>
      </c>
      <c r="L55" s="136">
        <f t="shared" si="4"/>
        <v>0</v>
      </c>
      <c r="M55" s="344">
        <f t="shared" si="5"/>
        <v>0</v>
      </c>
      <c r="N55" s="522"/>
      <c r="O55" s="366"/>
      <c r="P55" s="136">
        <v>0</v>
      </c>
      <c r="Q55" s="365">
        <f t="shared" si="6"/>
        <v>0</v>
      </c>
      <c r="R55" s="344">
        <f t="shared" si="7"/>
        <v>0</v>
      </c>
      <c r="S55" s="387" t="e" cm="1">
        <f t="array" ref="S55">_xlfn.IFS(E55="Air",R55,E55="Sea",M55,E55="Air+Sea",M55+R55)</f>
        <v>#N/A</v>
      </c>
      <c r="T55" s="875"/>
    </row>
    <row r="56" spans="1:20" x14ac:dyDescent="0.25">
      <c r="A56" s="1063"/>
      <c r="B56" s="1049"/>
      <c r="C56" s="285" t="s">
        <v>399</v>
      </c>
      <c r="D56" s="285" t="s">
        <v>266</v>
      </c>
      <c r="E56" s="285"/>
      <c r="F56" s="285"/>
      <c r="G56" s="341"/>
      <c r="H56" s="133"/>
      <c r="I56" s="586"/>
      <c r="J56" s="147"/>
      <c r="K56" s="136">
        <v>20</v>
      </c>
      <c r="L56" s="136">
        <f t="shared" si="4"/>
        <v>0</v>
      </c>
      <c r="M56" s="344">
        <f t="shared" si="5"/>
        <v>0</v>
      </c>
      <c r="N56" s="522"/>
      <c r="O56" s="366"/>
      <c r="P56" s="136">
        <v>0</v>
      </c>
      <c r="Q56" s="365">
        <f t="shared" si="6"/>
        <v>0</v>
      </c>
      <c r="R56" s="344">
        <f t="shared" si="7"/>
        <v>0</v>
      </c>
      <c r="S56" s="387" t="e" cm="1">
        <f t="array" ref="S56">_xlfn.IFS(E56="Air",R56,E56="Sea",M56,E56="Air+Sea",M56+R56)</f>
        <v>#N/A</v>
      </c>
      <c r="T56" s="875"/>
    </row>
    <row r="57" spans="1:20" x14ac:dyDescent="0.25">
      <c r="A57" s="1063"/>
      <c r="B57" s="460" t="s">
        <v>401</v>
      </c>
      <c r="C57" s="131" t="s">
        <v>402</v>
      </c>
      <c r="D57" s="131"/>
      <c r="E57" s="131"/>
      <c r="F57" s="131"/>
      <c r="G57" s="132"/>
      <c r="H57" s="133"/>
      <c r="I57" s="418"/>
      <c r="J57" s="147"/>
      <c r="K57" s="136">
        <v>20</v>
      </c>
      <c r="L57" s="136">
        <f t="shared" si="4"/>
        <v>0</v>
      </c>
      <c r="M57" s="137">
        <f t="shared" si="5"/>
        <v>0</v>
      </c>
      <c r="N57" s="456"/>
      <c r="O57" s="366"/>
      <c r="P57" s="136">
        <v>0</v>
      </c>
      <c r="Q57" s="365">
        <f t="shared" si="6"/>
        <v>0</v>
      </c>
      <c r="R57" s="344">
        <f t="shared" si="7"/>
        <v>0</v>
      </c>
      <c r="S57" s="387" t="e" cm="1">
        <f t="array" ref="S57">_xlfn.IFS(E57="Air",R57,E57="Sea",M57,E57="Air+Sea",M57+R57)</f>
        <v>#N/A</v>
      </c>
      <c r="T57" s="875"/>
    </row>
    <row r="58" spans="1:20" x14ac:dyDescent="0.25">
      <c r="A58" s="1063"/>
      <c r="B58" s="421" t="s">
        <v>271</v>
      </c>
      <c r="C58" s="150" t="s">
        <v>402</v>
      </c>
      <c r="D58" s="144" t="s">
        <v>271</v>
      </c>
      <c r="E58" s="283" t="s">
        <v>486</v>
      </c>
      <c r="F58" s="150"/>
      <c r="G58" s="145">
        <v>550</v>
      </c>
      <c r="H58" s="232"/>
      <c r="I58" s="514"/>
      <c r="J58" s="331">
        <v>3</v>
      </c>
      <c r="K58" s="124">
        <v>20</v>
      </c>
      <c r="L58" s="124">
        <f t="shared" si="4"/>
        <v>1650</v>
      </c>
      <c r="M58" s="125">
        <f t="shared" si="5"/>
        <v>82.5</v>
      </c>
      <c r="N58" s="511"/>
      <c r="O58" s="935">
        <v>3</v>
      </c>
      <c r="P58" s="124">
        <v>0</v>
      </c>
      <c r="Q58" s="675">
        <f t="shared" si="6"/>
        <v>1650</v>
      </c>
      <c r="R58" s="125">
        <f t="shared" si="7"/>
        <v>0</v>
      </c>
      <c r="S58" s="386" cm="1">
        <f t="array" ref="S58">_xlfn.IFS(E58="Air",R58,E58="Sea",M58,E58="Air+Sea",M58+R58)</f>
        <v>82.5</v>
      </c>
      <c r="T58" s="875"/>
    </row>
    <row r="59" spans="1:20" x14ac:dyDescent="0.25">
      <c r="A59" s="1063"/>
      <c r="B59" s="460" t="s">
        <v>403</v>
      </c>
      <c r="C59" s="131" t="s">
        <v>150</v>
      </c>
      <c r="D59" s="131" t="s">
        <v>381</v>
      </c>
      <c r="E59" s="131"/>
      <c r="F59" s="131"/>
      <c r="G59" s="132"/>
      <c r="H59" s="133"/>
      <c r="I59" s="418"/>
      <c r="J59" s="147"/>
      <c r="K59" s="136">
        <v>20</v>
      </c>
      <c r="L59" s="136">
        <f t="shared" si="4"/>
        <v>0</v>
      </c>
      <c r="M59" s="137">
        <f t="shared" si="5"/>
        <v>0</v>
      </c>
      <c r="N59" s="456"/>
      <c r="O59" s="366"/>
      <c r="P59" s="136">
        <v>0</v>
      </c>
      <c r="Q59" s="365">
        <f t="shared" si="6"/>
        <v>0</v>
      </c>
      <c r="R59" s="344">
        <f t="shared" si="7"/>
        <v>0</v>
      </c>
      <c r="S59" s="387" t="e" cm="1">
        <f t="array" ref="S59">_xlfn.IFS(E59="Air",R59,E59="Sea",M59,E59="Air+Sea",M59+R59)</f>
        <v>#N/A</v>
      </c>
      <c r="T59" s="875"/>
    </row>
    <row r="60" spans="1:20" x14ac:dyDescent="0.25">
      <c r="A60" s="1063"/>
      <c r="B60" s="460" t="s">
        <v>376</v>
      </c>
      <c r="C60" s="131"/>
      <c r="D60" s="131" t="s">
        <v>381</v>
      </c>
      <c r="E60" s="131"/>
      <c r="F60" s="131"/>
      <c r="G60" s="132"/>
      <c r="H60" s="133"/>
      <c r="I60" s="418"/>
      <c r="J60" s="147"/>
      <c r="K60" s="136">
        <v>20</v>
      </c>
      <c r="L60" s="136">
        <f t="shared" si="4"/>
        <v>0</v>
      </c>
      <c r="M60" s="137">
        <f t="shared" si="5"/>
        <v>0</v>
      </c>
      <c r="N60" s="456"/>
      <c r="O60" s="366"/>
      <c r="P60" s="136">
        <v>0</v>
      </c>
      <c r="Q60" s="365">
        <f t="shared" si="6"/>
        <v>0</v>
      </c>
      <c r="R60" s="344">
        <f t="shared" si="7"/>
        <v>0</v>
      </c>
      <c r="S60" s="387" t="e" cm="1">
        <f t="array" ref="S60">_xlfn.IFS(E60="Air",R60,E60="Sea",M60,E60="Air+Sea",M60+R60)</f>
        <v>#N/A</v>
      </c>
      <c r="T60" s="875"/>
    </row>
    <row r="61" spans="1:20" ht="30" x14ac:dyDescent="0.25">
      <c r="A61" s="1063" t="s">
        <v>404</v>
      </c>
      <c r="B61" s="423" t="s">
        <v>286</v>
      </c>
      <c r="C61" s="285" t="s">
        <v>405</v>
      </c>
      <c r="D61" s="285" t="s">
        <v>288</v>
      </c>
      <c r="E61" s="285"/>
      <c r="F61" s="285"/>
      <c r="G61" s="341"/>
      <c r="H61" s="133"/>
      <c r="I61" s="418"/>
      <c r="J61" s="147"/>
      <c r="K61" s="136">
        <v>20</v>
      </c>
      <c r="L61" s="136">
        <f t="shared" si="4"/>
        <v>0</v>
      </c>
      <c r="M61" s="344">
        <f t="shared" si="5"/>
        <v>0</v>
      </c>
      <c r="N61" s="456"/>
      <c r="O61" s="366"/>
      <c r="P61" s="136">
        <v>0</v>
      </c>
      <c r="Q61" s="365">
        <f t="shared" si="6"/>
        <v>0</v>
      </c>
      <c r="R61" s="344">
        <f t="shared" si="7"/>
        <v>0</v>
      </c>
      <c r="S61" s="387" t="e" cm="1">
        <f t="array" ref="S61">_xlfn.IFS(E61="Air",R61,E61="Sea",M61,E61="Air+Sea",M61+R61)</f>
        <v>#N/A</v>
      </c>
      <c r="T61" s="875"/>
    </row>
    <row r="62" spans="1:20" x14ac:dyDescent="0.25">
      <c r="A62" s="1063"/>
      <c r="B62" s="1049" t="s">
        <v>406</v>
      </c>
      <c r="C62" s="285" t="s">
        <v>180</v>
      </c>
      <c r="D62" s="285" t="s">
        <v>407</v>
      </c>
      <c r="E62" s="285"/>
      <c r="F62" s="285"/>
      <c r="G62" s="341"/>
      <c r="H62" s="133"/>
      <c r="I62" s="586"/>
      <c r="J62" s="147"/>
      <c r="K62" s="136">
        <v>20</v>
      </c>
      <c r="L62" s="136">
        <f t="shared" si="4"/>
        <v>0</v>
      </c>
      <c r="M62" s="344">
        <f t="shared" si="5"/>
        <v>0</v>
      </c>
      <c r="N62" s="522"/>
      <c r="O62" s="366"/>
      <c r="P62" s="136">
        <v>0</v>
      </c>
      <c r="Q62" s="365">
        <f t="shared" si="6"/>
        <v>0</v>
      </c>
      <c r="R62" s="344">
        <f t="shared" si="7"/>
        <v>0</v>
      </c>
      <c r="S62" s="387" t="e" cm="1">
        <f t="array" ref="S62">_xlfn.IFS(E62="Air",R62,E62="Sea",M62,E62="Air+Sea",M62+R62)</f>
        <v>#N/A</v>
      </c>
      <c r="T62" s="875"/>
    </row>
    <row r="63" spans="1:20" x14ac:dyDescent="0.25">
      <c r="A63" s="1063"/>
      <c r="B63" s="1049"/>
      <c r="C63" s="285" t="s">
        <v>180</v>
      </c>
      <c r="D63" s="285" t="s">
        <v>303</v>
      </c>
      <c r="E63" s="285"/>
      <c r="F63" s="285"/>
      <c r="G63" s="341"/>
      <c r="H63" s="133"/>
      <c r="I63" s="586"/>
      <c r="J63" s="147"/>
      <c r="K63" s="136">
        <v>20</v>
      </c>
      <c r="L63" s="136">
        <f t="shared" si="4"/>
        <v>0</v>
      </c>
      <c r="M63" s="344">
        <f t="shared" si="5"/>
        <v>0</v>
      </c>
      <c r="N63" s="522"/>
      <c r="O63" s="366"/>
      <c r="P63" s="136">
        <v>0</v>
      </c>
      <c r="Q63" s="365">
        <f t="shared" si="6"/>
        <v>0</v>
      </c>
      <c r="R63" s="344">
        <f t="shared" si="7"/>
        <v>0</v>
      </c>
      <c r="S63" s="387" t="e" cm="1">
        <f t="array" ref="S63">_xlfn.IFS(E63="Air",R63,E63="Sea",M63,E63="Air+Sea",M63+R63)</f>
        <v>#N/A</v>
      </c>
      <c r="T63" s="875"/>
    </row>
    <row r="64" spans="1:20" x14ac:dyDescent="0.25">
      <c r="A64" s="1063"/>
      <c r="B64" s="460" t="s">
        <v>376</v>
      </c>
      <c r="C64" s="131"/>
      <c r="D64" s="131"/>
      <c r="E64" s="131"/>
      <c r="F64" s="131"/>
      <c r="G64" s="132"/>
      <c r="H64" s="133"/>
      <c r="I64" s="418"/>
      <c r="J64" s="147"/>
      <c r="K64" s="136">
        <v>20</v>
      </c>
      <c r="L64" s="136">
        <f t="shared" si="4"/>
        <v>0</v>
      </c>
      <c r="M64" s="137">
        <f t="shared" si="5"/>
        <v>0</v>
      </c>
      <c r="N64" s="456"/>
      <c r="O64" s="366"/>
      <c r="P64" s="136">
        <v>0</v>
      </c>
      <c r="Q64" s="365">
        <f t="shared" si="6"/>
        <v>0</v>
      </c>
      <c r="R64" s="344">
        <f t="shared" si="7"/>
        <v>0</v>
      </c>
      <c r="S64" s="387" t="e" cm="1">
        <f t="array" ref="S64">_xlfn.IFS(E64="Air",R64,E64="Sea",M64,E64="Air+Sea",M64+R64)</f>
        <v>#N/A</v>
      </c>
      <c r="T64" s="875"/>
    </row>
    <row r="65" spans="1:20" x14ac:dyDescent="0.25">
      <c r="A65" s="1063" t="s">
        <v>408</v>
      </c>
      <c r="B65" s="421" t="s">
        <v>308</v>
      </c>
      <c r="C65" s="150" t="s">
        <v>308</v>
      </c>
      <c r="D65" s="144" t="s">
        <v>309</v>
      </c>
      <c r="E65" s="150" t="s">
        <v>11</v>
      </c>
      <c r="F65" s="150"/>
      <c r="G65" s="145">
        <v>180</v>
      </c>
      <c r="H65" s="232"/>
      <c r="I65" s="394"/>
      <c r="J65" s="331">
        <v>1</v>
      </c>
      <c r="K65" s="124">
        <v>20</v>
      </c>
      <c r="L65" s="124">
        <f t="shared" si="4"/>
        <v>180</v>
      </c>
      <c r="M65" s="125">
        <f t="shared" si="5"/>
        <v>9</v>
      </c>
      <c r="N65" s="522"/>
      <c r="O65" s="366"/>
      <c r="P65" s="136">
        <v>0</v>
      </c>
      <c r="Q65" s="365">
        <f t="shared" si="6"/>
        <v>0</v>
      </c>
      <c r="R65" s="344">
        <f t="shared" si="7"/>
        <v>0</v>
      </c>
      <c r="S65" s="386" cm="1">
        <f t="array" ref="S65">_xlfn.IFS(E65="Air",R65,E65="Sea",M65,E65="Air+Sea",M65+R65)</f>
        <v>9</v>
      </c>
      <c r="T65" s="875"/>
    </row>
    <row r="66" spans="1:20" x14ac:dyDescent="0.25">
      <c r="A66" s="1063"/>
      <c r="B66" s="460" t="s">
        <v>376</v>
      </c>
      <c r="C66" s="131"/>
      <c r="D66" s="131"/>
      <c r="E66" s="131"/>
      <c r="F66" s="131"/>
      <c r="G66" s="132"/>
      <c r="H66" s="133"/>
      <c r="I66" s="418"/>
      <c r="J66" s="147"/>
      <c r="K66" s="136">
        <v>20</v>
      </c>
      <c r="L66" s="136">
        <f t="shared" si="4"/>
        <v>0</v>
      </c>
      <c r="M66" s="137">
        <f t="shared" si="5"/>
        <v>0</v>
      </c>
      <c r="N66" s="456"/>
      <c r="O66" s="366"/>
      <c r="P66" s="136">
        <v>0</v>
      </c>
      <c r="Q66" s="365">
        <f t="shared" si="6"/>
        <v>0</v>
      </c>
      <c r="R66" s="344">
        <f t="shared" si="7"/>
        <v>0</v>
      </c>
      <c r="S66" s="387" t="e" cm="1">
        <f t="array" ref="S66">_xlfn.IFS(E66="Air",R66,E66="Sea",M66,E66="Air+Sea",M66+R66)</f>
        <v>#N/A</v>
      </c>
      <c r="T66" s="875"/>
    </row>
    <row r="67" spans="1:20" x14ac:dyDescent="0.25">
      <c r="A67" s="1063"/>
      <c r="B67" s="531" t="s">
        <v>409</v>
      </c>
      <c r="C67" s="152" t="s">
        <v>314</v>
      </c>
      <c r="D67" s="144" t="s">
        <v>315</v>
      </c>
      <c r="E67" s="152" t="s">
        <v>11</v>
      </c>
      <c r="F67" s="152"/>
      <c r="G67" s="153">
        <v>870</v>
      </c>
      <c r="H67" s="154"/>
      <c r="I67" s="838"/>
      <c r="J67" s="156">
        <v>0.125</v>
      </c>
      <c r="K67" s="157">
        <v>20</v>
      </c>
      <c r="L67" s="157">
        <f t="shared" si="4"/>
        <v>108.75</v>
      </c>
      <c r="M67" s="158">
        <f t="shared" si="5"/>
        <v>5.4375</v>
      </c>
      <c r="N67" s="522"/>
      <c r="O67" s="366"/>
      <c r="P67" s="136">
        <v>0</v>
      </c>
      <c r="Q67" s="365">
        <f t="shared" si="6"/>
        <v>0</v>
      </c>
      <c r="R67" s="344">
        <f t="shared" si="7"/>
        <v>0</v>
      </c>
      <c r="S67" s="504" cm="1">
        <f t="array" ref="S67">_xlfn.IFS(E67="Air",R67,E67="Sea",M67,E67="Air+Sea",M67+R67)</f>
        <v>5.4375</v>
      </c>
      <c r="T67" s="875"/>
    </row>
    <row r="68" spans="1:20" x14ac:dyDescent="0.25">
      <c r="A68" s="1063"/>
      <c r="B68" s="531" t="s">
        <v>410</v>
      </c>
      <c r="C68" s="152" t="s">
        <v>399</v>
      </c>
      <c r="D68" s="144" t="s">
        <v>411</v>
      </c>
      <c r="E68" s="152" t="s">
        <v>11</v>
      </c>
      <c r="F68" s="152"/>
      <c r="G68" s="153">
        <v>240</v>
      </c>
      <c r="H68" s="154"/>
      <c r="I68" s="940"/>
      <c r="J68" s="156">
        <v>100</v>
      </c>
      <c r="K68" s="157">
        <v>20</v>
      </c>
      <c r="L68" s="157">
        <f t="shared" si="4"/>
        <v>24000</v>
      </c>
      <c r="M68" s="158">
        <f t="shared" si="5"/>
        <v>1200</v>
      </c>
      <c r="N68" s="456"/>
      <c r="O68" s="366"/>
      <c r="P68" s="136">
        <v>0</v>
      </c>
      <c r="Q68" s="365">
        <f t="shared" si="6"/>
        <v>0</v>
      </c>
      <c r="R68" s="344">
        <f t="shared" si="7"/>
        <v>0</v>
      </c>
      <c r="S68" s="504" cm="1">
        <f t="array" ref="S68">_xlfn.IFS(E68="Air",R68,E68="Sea",M68,E68="Air+Sea",M68+R68)</f>
        <v>1200</v>
      </c>
      <c r="T68" s="875"/>
    </row>
    <row r="69" spans="1:20" x14ac:dyDescent="0.25">
      <c r="A69" s="1063"/>
      <c r="B69" s="531" t="s">
        <v>412</v>
      </c>
      <c r="C69" s="152" t="s">
        <v>413</v>
      </c>
      <c r="D69" s="144" t="s">
        <v>414</v>
      </c>
      <c r="E69" s="152" t="s">
        <v>11</v>
      </c>
      <c r="F69" s="152"/>
      <c r="G69" s="153">
        <v>240</v>
      </c>
      <c r="H69" s="154"/>
      <c r="I69" s="838"/>
      <c r="J69" s="156">
        <v>30</v>
      </c>
      <c r="K69" s="157">
        <v>20</v>
      </c>
      <c r="L69" s="157">
        <f t="shared" si="4"/>
        <v>7200</v>
      </c>
      <c r="M69" s="158">
        <f t="shared" si="5"/>
        <v>360</v>
      </c>
      <c r="N69" s="522"/>
      <c r="O69" s="366"/>
      <c r="P69" s="136">
        <v>0</v>
      </c>
      <c r="Q69" s="365">
        <f t="shared" si="6"/>
        <v>0</v>
      </c>
      <c r="R69" s="344">
        <f t="shared" si="7"/>
        <v>0</v>
      </c>
      <c r="S69" s="504" cm="1">
        <f t="array" ref="S69">_xlfn.IFS(E69="Air",R69,E69="Sea",M69,E69="Air+Sea",M69+R69)</f>
        <v>360</v>
      </c>
      <c r="T69" s="875"/>
    </row>
    <row r="70" spans="1:20" x14ac:dyDescent="0.25">
      <c r="A70" s="1063"/>
      <c r="B70" s="460" t="s">
        <v>415</v>
      </c>
      <c r="C70" s="131" t="s">
        <v>399</v>
      </c>
      <c r="D70" s="131"/>
      <c r="E70" s="131"/>
      <c r="F70" s="131"/>
      <c r="G70" s="132"/>
      <c r="H70" s="133"/>
      <c r="I70" s="418"/>
      <c r="J70" s="147"/>
      <c r="K70" s="136">
        <v>20</v>
      </c>
      <c r="L70" s="136">
        <f t="shared" si="4"/>
        <v>0</v>
      </c>
      <c r="M70" s="137">
        <f t="shared" si="5"/>
        <v>0</v>
      </c>
      <c r="N70" s="456"/>
      <c r="O70" s="366"/>
      <c r="P70" s="136">
        <v>0</v>
      </c>
      <c r="Q70" s="365">
        <f t="shared" si="6"/>
        <v>0</v>
      </c>
      <c r="R70" s="344">
        <f t="shared" si="7"/>
        <v>0</v>
      </c>
      <c r="S70" s="387" t="e" cm="1">
        <f t="array" ref="S70">_xlfn.IFS(E70="Air",R70,E70="Sea",M70,E70="Air+Sea",M70+R70)</f>
        <v>#N/A</v>
      </c>
      <c r="T70" s="875"/>
    </row>
    <row r="71" spans="1:20" x14ac:dyDescent="0.25">
      <c r="A71" s="1063"/>
      <c r="B71" s="460" t="s">
        <v>416</v>
      </c>
      <c r="C71" s="131" t="s">
        <v>399</v>
      </c>
      <c r="D71" s="131"/>
      <c r="E71" s="131"/>
      <c r="F71" s="131"/>
      <c r="G71" s="132"/>
      <c r="H71" s="133"/>
      <c r="I71" s="418"/>
      <c r="J71" s="147"/>
      <c r="K71" s="136">
        <v>20</v>
      </c>
      <c r="L71" s="136">
        <f t="shared" si="4"/>
        <v>0</v>
      </c>
      <c r="M71" s="137">
        <f t="shared" si="5"/>
        <v>0</v>
      </c>
      <c r="N71" s="456"/>
      <c r="O71" s="366"/>
      <c r="P71" s="136">
        <v>0</v>
      </c>
      <c r="Q71" s="365">
        <f t="shared" si="6"/>
        <v>0</v>
      </c>
      <c r="R71" s="344">
        <f t="shared" si="7"/>
        <v>0</v>
      </c>
      <c r="S71" s="387" t="e" cm="1">
        <f t="array" ref="S71">_xlfn.IFS(E71="Air",R71,E71="Sea",M71,E71="Air+Sea",M71+R71)</f>
        <v>#N/A</v>
      </c>
      <c r="T71" s="875"/>
    </row>
    <row r="72" spans="1:20" x14ac:dyDescent="0.25">
      <c r="A72" s="1063"/>
      <c r="B72" s="460" t="s">
        <v>417</v>
      </c>
      <c r="C72" s="131" t="s">
        <v>399</v>
      </c>
      <c r="D72" s="131"/>
      <c r="E72" s="131"/>
      <c r="F72" s="131"/>
      <c r="G72" s="132"/>
      <c r="H72" s="133"/>
      <c r="I72" s="418"/>
      <c r="J72" s="147"/>
      <c r="K72" s="136">
        <v>20</v>
      </c>
      <c r="L72" s="136">
        <f t="shared" si="4"/>
        <v>0</v>
      </c>
      <c r="M72" s="137">
        <f t="shared" si="5"/>
        <v>0</v>
      </c>
      <c r="N72" s="456"/>
      <c r="O72" s="366"/>
      <c r="P72" s="136">
        <v>0</v>
      </c>
      <c r="Q72" s="365">
        <f t="shared" si="6"/>
        <v>0</v>
      </c>
      <c r="R72" s="344">
        <f t="shared" si="7"/>
        <v>0</v>
      </c>
      <c r="S72" s="387" t="e" cm="1">
        <f t="array" ref="S72">_xlfn.IFS(E72="Air",R72,E72="Sea",M72,E72="Air+Sea",M72+R72)</f>
        <v>#N/A</v>
      </c>
      <c r="T72" s="875"/>
    </row>
    <row r="73" spans="1:20" x14ac:dyDescent="0.25">
      <c r="A73" s="1063"/>
      <c r="B73" s="421" t="s">
        <v>334</v>
      </c>
      <c r="C73" s="150" t="s">
        <v>180</v>
      </c>
      <c r="D73" s="144" t="s">
        <v>335</v>
      </c>
      <c r="E73" s="283" t="s">
        <v>486</v>
      </c>
      <c r="F73" s="150"/>
      <c r="G73" s="145">
        <v>205</v>
      </c>
      <c r="H73" s="232"/>
      <c r="I73" s="394"/>
      <c r="J73" s="331">
        <v>20</v>
      </c>
      <c r="K73" s="124">
        <v>20</v>
      </c>
      <c r="L73" s="124">
        <f t="shared" si="4"/>
        <v>4100</v>
      </c>
      <c r="M73" s="125">
        <f t="shared" si="5"/>
        <v>205</v>
      </c>
      <c r="N73" s="454"/>
      <c r="O73" s="935">
        <v>15</v>
      </c>
      <c r="P73" s="124">
        <v>0</v>
      </c>
      <c r="Q73" s="675">
        <f t="shared" si="6"/>
        <v>3075</v>
      </c>
      <c r="R73" s="125">
        <f t="shared" si="7"/>
        <v>0</v>
      </c>
      <c r="S73" s="386" cm="1">
        <f t="array" ref="S73">_xlfn.IFS(E73="Air",R73,E73="Sea",M73,E73="Air+Sea",M73+R73)</f>
        <v>205</v>
      </c>
      <c r="T73" s="875"/>
    </row>
    <row r="74" spans="1:20" x14ac:dyDescent="0.25">
      <c r="A74" s="1063"/>
      <c r="B74" s="460" t="s">
        <v>418</v>
      </c>
      <c r="C74" s="131" t="s">
        <v>419</v>
      </c>
      <c r="D74" s="131"/>
      <c r="E74" s="131"/>
      <c r="F74" s="131"/>
      <c r="G74" s="132"/>
      <c r="H74" s="133"/>
      <c r="I74" s="418"/>
      <c r="J74" s="147"/>
      <c r="K74" s="136">
        <v>20</v>
      </c>
      <c r="L74" s="136">
        <f t="shared" si="4"/>
        <v>0</v>
      </c>
      <c r="M74" s="137">
        <f t="shared" si="5"/>
        <v>0</v>
      </c>
      <c r="N74" s="456"/>
      <c r="O74" s="366"/>
      <c r="P74" s="136">
        <v>0</v>
      </c>
      <c r="Q74" s="365">
        <f t="shared" si="6"/>
        <v>0</v>
      </c>
      <c r="R74" s="344">
        <f t="shared" si="7"/>
        <v>0</v>
      </c>
      <c r="S74" s="387" t="e" cm="1">
        <f t="array" ref="S74">_xlfn.IFS(E74="Air",R74,E74="Sea",M74,E74="Air+Sea",M74+R74)</f>
        <v>#N/A</v>
      </c>
      <c r="T74" s="875"/>
    </row>
    <row r="75" spans="1:20" x14ac:dyDescent="0.25">
      <c r="A75" s="1063"/>
      <c r="B75" s="460" t="s">
        <v>420</v>
      </c>
      <c r="C75" s="131" t="s">
        <v>308</v>
      </c>
      <c r="D75" s="131"/>
      <c r="E75" s="131"/>
      <c r="F75" s="131"/>
      <c r="G75" s="132"/>
      <c r="H75" s="133"/>
      <c r="I75" s="418"/>
      <c r="J75" s="147"/>
      <c r="K75" s="136">
        <v>20</v>
      </c>
      <c r="L75" s="136">
        <f t="shared" si="4"/>
        <v>0</v>
      </c>
      <c r="M75" s="137">
        <f t="shared" si="5"/>
        <v>0</v>
      </c>
      <c r="N75" s="456"/>
      <c r="O75" s="366"/>
      <c r="P75" s="136">
        <v>0</v>
      </c>
      <c r="Q75" s="365">
        <f t="shared" si="6"/>
        <v>0</v>
      </c>
      <c r="R75" s="344">
        <f t="shared" si="7"/>
        <v>0</v>
      </c>
      <c r="S75" s="387" t="e" cm="1">
        <f t="array" ref="S75">_xlfn.IFS(E75="Air",R75,E75="Sea",M75,E75="Air+Sea",M75+R75)</f>
        <v>#N/A</v>
      </c>
      <c r="T75" s="875"/>
    </row>
    <row r="76" spans="1:20" x14ac:dyDescent="0.25">
      <c r="A76" s="1063"/>
      <c r="B76" s="460" t="s">
        <v>421</v>
      </c>
      <c r="C76" s="131" t="s">
        <v>402</v>
      </c>
      <c r="D76" s="131"/>
      <c r="E76" s="131"/>
      <c r="F76" s="131"/>
      <c r="G76" s="132"/>
      <c r="H76" s="133"/>
      <c r="I76" s="418"/>
      <c r="J76" s="147"/>
      <c r="K76" s="136">
        <v>20</v>
      </c>
      <c r="L76" s="136">
        <f t="shared" si="4"/>
        <v>0</v>
      </c>
      <c r="M76" s="137">
        <f t="shared" si="5"/>
        <v>0</v>
      </c>
      <c r="N76" s="456"/>
      <c r="O76" s="366"/>
      <c r="P76" s="136">
        <v>0</v>
      </c>
      <c r="Q76" s="365">
        <f t="shared" si="6"/>
        <v>0</v>
      </c>
      <c r="R76" s="344">
        <f t="shared" si="7"/>
        <v>0</v>
      </c>
      <c r="S76" s="387" t="e" cm="1">
        <f t="array" ref="S76">_xlfn.IFS(E76="Air",R76,E76="Sea",M76,E76="Air+Sea",M76+R76)</f>
        <v>#N/A</v>
      </c>
      <c r="T76" s="875"/>
    </row>
    <row r="77" spans="1:20" x14ac:dyDescent="0.25">
      <c r="A77" s="1063"/>
      <c r="B77" s="460" t="s">
        <v>422</v>
      </c>
      <c r="C77" s="131" t="s">
        <v>423</v>
      </c>
      <c r="D77" s="131"/>
      <c r="E77" s="131"/>
      <c r="F77" s="131"/>
      <c r="G77" s="132"/>
      <c r="H77" s="133"/>
      <c r="I77" s="418"/>
      <c r="J77" s="147"/>
      <c r="K77" s="136">
        <v>20</v>
      </c>
      <c r="L77" s="136">
        <f t="shared" si="4"/>
        <v>0</v>
      </c>
      <c r="M77" s="137">
        <f t="shared" si="5"/>
        <v>0</v>
      </c>
      <c r="N77" s="456"/>
      <c r="O77" s="366"/>
      <c r="P77" s="136">
        <v>0</v>
      </c>
      <c r="Q77" s="365">
        <f t="shared" si="6"/>
        <v>0</v>
      </c>
      <c r="R77" s="344">
        <f t="shared" si="7"/>
        <v>0</v>
      </c>
      <c r="S77" s="387" t="e" cm="1">
        <f t="array" ref="S77">_xlfn.IFS(E77="Air",R77,E77="Sea",M77,E77="Air+Sea",M77+R77)</f>
        <v>#N/A</v>
      </c>
      <c r="T77" s="875"/>
    </row>
    <row r="78" spans="1:20" x14ac:dyDescent="0.25">
      <c r="A78" s="1063"/>
      <c r="B78" s="460" t="s">
        <v>424</v>
      </c>
      <c r="C78" s="131" t="s">
        <v>402</v>
      </c>
      <c r="D78" s="131"/>
      <c r="E78" s="131"/>
      <c r="F78" s="131"/>
      <c r="G78" s="132"/>
      <c r="H78" s="133"/>
      <c r="I78" s="418"/>
      <c r="J78" s="147"/>
      <c r="K78" s="136">
        <v>20</v>
      </c>
      <c r="L78" s="136">
        <f t="shared" ref="L78:L80" si="8">IF(C78="APLL BK",G78,G78*J78)</f>
        <v>0</v>
      </c>
      <c r="M78" s="137">
        <f t="shared" ref="M78:M80" si="9">IFERROR(IF(OR(E78="Sea",E78="Air+Sea"),IF(C78="APLL BK",G78*IF(I78="",1,I78),L78/K78*IF(I78="",1,I78)),0),0)</f>
        <v>0</v>
      </c>
      <c r="N78" s="456"/>
      <c r="O78" s="366"/>
      <c r="P78" s="136">
        <v>0</v>
      </c>
      <c r="Q78" s="365">
        <f t="shared" ref="Q78:Q80" si="10">IF(C78="APLL BK",G78,G78*O78)</f>
        <v>0</v>
      </c>
      <c r="R78" s="344">
        <f t="shared" ref="R78:R80" si="11">IFERROR(IF(OR(E78="Air",E78="Air+Sea"),IF(C78="APLL BK",G78*IF(N78="",1,N78),Q78/P78*IF(N78="",1,N78)),0),0)</f>
        <v>0</v>
      </c>
      <c r="S78" s="387" t="e" cm="1">
        <f t="array" ref="S78">_xlfn.IFS(E78="Air",R78,E78="Sea",M78,E78="Air+Sea",M78+R78)</f>
        <v>#N/A</v>
      </c>
      <c r="T78" s="875"/>
    </row>
    <row r="79" spans="1:20" x14ac:dyDescent="0.25">
      <c r="A79" s="1063"/>
      <c r="B79" s="460" t="s">
        <v>425</v>
      </c>
      <c r="C79" s="131" t="s">
        <v>426</v>
      </c>
      <c r="D79" s="131"/>
      <c r="E79" s="131"/>
      <c r="F79" s="131"/>
      <c r="G79" s="132"/>
      <c r="H79" s="133"/>
      <c r="I79" s="418"/>
      <c r="J79" s="147"/>
      <c r="K79" s="136">
        <v>20</v>
      </c>
      <c r="L79" s="136">
        <f t="shared" si="8"/>
        <v>0</v>
      </c>
      <c r="M79" s="137">
        <f t="shared" si="9"/>
        <v>0</v>
      </c>
      <c r="N79" s="456"/>
      <c r="O79" s="366"/>
      <c r="P79" s="136">
        <v>0</v>
      </c>
      <c r="Q79" s="365">
        <f t="shared" si="10"/>
        <v>0</v>
      </c>
      <c r="R79" s="344">
        <f t="shared" si="11"/>
        <v>0</v>
      </c>
      <c r="S79" s="387" t="e" cm="1">
        <f t="array" ref="S79">_xlfn.IFS(E79="Air",R79,E79="Sea",M79,E79="Air+Sea",M79+R79)</f>
        <v>#N/A</v>
      </c>
      <c r="T79" s="875"/>
    </row>
    <row r="80" spans="1:20" ht="15.75" thickBot="1" x14ac:dyDescent="0.3">
      <c r="A80" s="1064"/>
      <c r="B80" s="461" t="s">
        <v>427</v>
      </c>
      <c r="C80" s="173" t="s">
        <v>428</v>
      </c>
      <c r="D80" s="173"/>
      <c r="E80" s="173"/>
      <c r="F80" s="173"/>
      <c r="G80" s="174"/>
      <c r="H80" s="175"/>
      <c r="I80" s="852"/>
      <c r="J80" s="448"/>
      <c r="K80" s="245">
        <v>20</v>
      </c>
      <c r="L80" s="245">
        <f t="shared" si="8"/>
        <v>0</v>
      </c>
      <c r="M80" s="453">
        <f t="shared" si="9"/>
        <v>0</v>
      </c>
      <c r="N80" s="457"/>
      <c r="O80" s="382"/>
      <c r="P80" s="245">
        <v>0</v>
      </c>
      <c r="Q80" s="381">
        <f t="shared" si="10"/>
        <v>0</v>
      </c>
      <c r="R80" s="383">
        <f t="shared" si="11"/>
        <v>0</v>
      </c>
      <c r="S80" s="388" t="e" cm="1">
        <f t="array" ref="S80">_xlfn.IFS(E80="Air",R80,E80="Sea",M80,E80="Air+Sea",M80+R80)</f>
        <v>#N/A</v>
      </c>
      <c r="T80" s="875"/>
    </row>
    <row r="81" spans="1:21" ht="15.75" thickBot="1" x14ac:dyDescent="0.3">
      <c r="A81" s="184"/>
      <c r="I81" s="191"/>
      <c r="M81" s="267"/>
      <c r="N81" s="191"/>
      <c r="S81" s="407"/>
    </row>
    <row r="82" spans="1:21" ht="45" x14ac:dyDescent="0.25">
      <c r="A82" s="184"/>
      <c r="I82" s="191"/>
      <c r="J82" s="192" t="s">
        <v>429</v>
      </c>
      <c r="K82" s="193">
        <f>IF([2]Booking_SGN!$B$2="SGN",INDEX([2]!volume,MATCH($I$11,[2]!customer,0),MATCH([2]Booking_SGN!$C$3,[2]!week,0)),0)</f>
        <v>26</v>
      </c>
      <c r="L82" s="193">
        <f>SUM(L13:L80)</f>
        <v>92888.75</v>
      </c>
      <c r="M82" s="194">
        <f>SUM(M13:M80)</f>
        <v>3209.4375</v>
      </c>
      <c r="N82" s="191"/>
      <c r="O82" s="192" t="s">
        <v>429</v>
      </c>
      <c r="P82" s="193">
        <f>IF([2]Booking_SGN!$B$2="SGN",INDEX([2]!volume,MATCH($N$11,[2]!customer,0),MATCH([2]Booking_SGN!$C$3,[2]!week,0)),0)</f>
        <v>14</v>
      </c>
      <c r="Q82" s="193">
        <f>SUM(Q13:Q81)</f>
        <v>48885</v>
      </c>
      <c r="R82" s="194">
        <f>SUM(R13:R80)</f>
        <v>36</v>
      </c>
      <c r="S82" s="195">
        <f>R82+M82</f>
        <v>3245.4375</v>
      </c>
    </row>
    <row r="83" spans="1:21" ht="15.75" thickBot="1" x14ac:dyDescent="0.3">
      <c r="A83" s="184"/>
      <c r="I83" s="191"/>
      <c r="J83" s="197" t="s">
        <v>430</v>
      </c>
      <c r="K83" s="198"/>
      <c r="L83" s="198"/>
      <c r="M83" s="199">
        <f>M82*K82/40/3600</f>
        <v>0.57948177083333341</v>
      </c>
      <c r="N83" s="191"/>
      <c r="O83" s="197" t="s">
        <v>430</v>
      </c>
      <c r="P83" s="198"/>
      <c r="Q83" s="198"/>
      <c r="R83" s="199">
        <f>R82*P82/40/3600</f>
        <v>3.5000000000000001E-3</v>
      </c>
      <c r="S83" s="200">
        <f>R83+M83</f>
        <v>0.58298177083333336</v>
      </c>
    </row>
    <row r="84" spans="1:21" ht="15.75" thickBot="1" x14ac:dyDescent="0.3">
      <c r="A84" s="184"/>
      <c r="I84" s="191"/>
      <c r="M84" s="267"/>
      <c r="N84" s="191"/>
      <c r="S84" s="407"/>
    </row>
    <row r="85" spans="1:21" ht="30" x14ac:dyDescent="0.25">
      <c r="A85" s="1062" t="s">
        <v>431</v>
      </c>
      <c r="B85" s="429" t="s">
        <v>432</v>
      </c>
      <c r="C85" s="355" t="s">
        <v>180</v>
      </c>
      <c r="D85" s="356" t="s">
        <v>433</v>
      </c>
      <c r="E85" s="356"/>
      <c r="F85" s="357"/>
      <c r="G85" s="358">
        <v>20</v>
      </c>
      <c r="H85" s="359"/>
      <c r="I85" s="389"/>
      <c r="J85" s="372">
        <v>2</v>
      </c>
      <c r="K85" s="217">
        <v>20</v>
      </c>
      <c r="L85" s="217">
        <f t="shared" ref="L85" si="12">IF(C85="APLL BK",G85,G85*J85)</f>
        <v>40</v>
      </c>
      <c r="M85" s="373">
        <f t="shared" ref="M85" si="13">IFERROR(IF(OR(E85="Sea",E85="Air+Sea"),IF(C85="APLL BK",G85*IF(I85="",1,I85),L85/K85*IF(I85="",1,I85)),0),0)</f>
        <v>0</v>
      </c>
      <c r="N85" s="389"/>
      <c r="O85" s="361"/>
      <c r="P85" s="217">
        <v>0</v>
      </c>
      <c r="Q85" s="218">
        <f t="shared" ref="Q85" si="14">IF(C85="APLL BK",G85,G85*O85)</f>
        <v>0</v>
      </c>
      <c r="R85" s="373">
        <f t="shared" ref="R85" si="15">IFERROR(IF(OR(E85="Air",E85="Air+Sea"),IF(C85="APLL BK",G85*IF(N85="",1,N85),Q85/P85*IF(N85="",1,N85)),0),0)</f>
        <v>0</v>
      </c>
      <c r="S85" s="384" t="e" cm="1">
        <f t="array" ref="S85">_xlfn.IFS(E85="Air",R85,E85="Sea",M85,E85="Air+Sea",M85+R85)</f>
        <v>#N/A</v>
      </c>
      <c r="T85" s="875"/>
      <c r="U85" s="29"/>
    </row>
    <row r="86" spans="1:21" ht="30" x14ac:dyDescent="0.25">
      <c r="A86" s="1063"/>
      <c r="B86" s="423" t="s">
        <v>434</v>
      </c>
      <c r="C86" s="321" t="s">
        <v>308</v>
      </c>
      <c r="D86" s="285" t="s">
        <v>435</v>
      </c>
      <c r="E86" s="285"/>
      <c r="F86" s="312"/>
      <c r="G86" s="342">
        <v>25</v>
      </c>
      <c r="H86" s="322"/>
      <c r="I86" s="391"/>
      <c r="J86" s="335">
        <v>2</v>
      </c>
      <c r="K86" s="136">
        <v>20</v>
      </c>
      <c r="L86" s="136">
        <f t="shared" ref="L86:L135" si="16">IF(C86="APLL BK",G86,G86*J86)</f>
        <v>50</v>
      </c>
      <c r="M86" s="344">
        <f t="shared" ref="M86:M135" si="17">IFERROR(IF(OR(E86="Sea",E86="Air+Sea"),IF(C86="APLL BK",G86*IF(I86="",1,I86),L86/K86*IF(I86="",1,I86)),0),0)</f>
        <v>0</v>
      </c>
      <c r="N86" s="391"/>
      <c r="O86" s="366">
        <v>2</v>
      </c>
      <c r="P86" s="136">
        <v>0</v>
      </c>
      <c r="Q86" s="365">
        <f t="shared" ref="Q86:Q135" si="18">IF(C86="APLL BK",G86,G86*O86)</f>
        <v>50</v>
      </c>
      <c r="R86" s="344">
        <f t="shared" ref="R86:R135" si="19">IFERROR(IF(OR(E86="Air",E86="Air+Sea"),IF(C86="APLL BK",G86*IF(N86="",1,N86),Q86/P86*IF(N86="",1,N86)),0),0)</f>
        <v>0</v>
      </c>
      <c r="S86" s="387" t="e" cm="1">
        <f t="array" ref="S86">_xlfn.IFS(E86="Air",R86,E86="Sea",M86,E86="Air+Sea",M86+R86)</f>
        <v>#N/A</v>
      </c>
      <c r="T86" s="875"/>
      <c r="U86" s="29"/>
    </row>
    <row r="87" spans="1:21" x14ac:dyDescent="0.25">
      <c r="A87" s="1063"/>
      <c r="B87" s="423"/>
      <c r="C87" s="321" t="s">
        <v>308</v>
      </c>
      <c r="D87" s="285" t="s">
        <v>436</v>
      </c>
      <c r="E87" s="285"/>
      <c r="F87" s="312"/>
      <c r="G87" s="342">
        <v>5</v>
      </c>
      <c r="H87" s="322"/>
      <c r="I87" s="391"/>
      <c r="J87" s="335">
        <v>2</v>
      </c>
      <c r="K87" s="136">
        <v>20</v>
      </c>
      <c r="L87" s="136">
        <f t="shared" si="16"/>
        <v>10</v>
      </c>
      <c r="M87" s="344">
        <f t="shared" si="17"/>
        <v>0</v>
      </c>
      <c r="N87" s="391"/>
      <c r="O87" s="366">
        <v>2</v>
      </c>
      <c r="P87" s="136">
        <v>0</v>
      </c>
      <c r="Q87" s="365">
        <f t="shared" si="18"/>
        <v>10</v>
      </c>
      <c r="R87" s="344">
        <f t="shared" si="19"/>
        <v>0</v>
      </c>
      <c r="S87" s="387" t="e" cm="1">
        <f t="array" ref="S87">_xlfn.IFS(E87="Air",R87,E87="Sea",M87,E87="Air+Sea",M87+R87)</f>
        <v>#N/A</v>
      </c>
      <c r="T87" s="875"/>
      <c r="U87" s="29"/>
    </row>
    <row r="88" spans="1:21" x14ac:dyDescent="0.25">
      <c r="A88" s="1063"/>
      <c r="B88" s="423"/>
      <c r="C88" s="321" t="s">
        <v>308</v>
      </c>
      <c r="D88" s="285" t="s">
        <v>437</v>
      </c>
      <c r="E88" s="285"/>
      <c r="F88" s="312"/>
      <c r="G88" s="342">
        <v>5</v>
      </c>
      <c r="H88" s="322"/>
      <c r="I88" s="391"/>
      <c r="J88" s="335">
        <v>2</v>
      </c>
      <c r="K88" s="136">
        <v>20</v>
      </c>
      <c r="L88" s="136">
        <f t="shared" si="16"/>
        <v>10</v>
      </c>
      <c r="M88" s="344">
        <f t="shared" si="17"/>
        <v>0</v>
      </c>
      <c r="N88" s="391"/>
      <c r="O88" s="366">
        <v>2</v>
      </c>
      <c r="P88" s="136">
        <v>0</v>
      </c>
      <c r="Q88" s="365">
        <f t="shared" si="18"/>
        <v>10</v>
      </c>
      <c r="R88" s="344">
        <f t="shared" si="19"/>
        <v>0</v>
      </c>
      <c r="S88" s="387" t="e" cm="1">
        <f t="array" ref="S88">_xlfn.IFS(E88="Air",R88,E88="Sea",M88,E88="Air+Sea",M88+R88)</f>
        <v>#N/A</v>
      </c>
      <c r="T88" s="875"/>
      <c r="U88" s="29"/>
    </row>
    <row r="89" spans="1:21" x14ac:dyDescent="0.25">
      <c r="A89" s="1063"/>
      <c r="B89" s="423"/>
      <c r="C89" s="321"/>
      <c r="D89" s="285"/>
      <c r="E89" s="285"/>
      <c r="F89" s="312"/>
      <c r="G89" s="342"/>
      <c r="H89" s="322"/>
      <c r="I89" s="391"/>
      <c r="J89" s="335"/>
      <c r="K89" s="136">
        <v>20</v>
      </c>
      <c r="L89" s="136">
        <f t="shared" si="16"/>
        <v>0</v>
      </c>
      <c r="M89" s="344">
        <f t="shared" si="17"/>
        <v>0</v>
      </c>
      <c r="N89" s="391"/>
      <c r="O89" s="366"/>
      <c r="P89" s="136">
        <v>0</v>
      </c>
      <c r="Q89" s="365">
        <f t="shared" si="18"/>
        <v>0</v>
      </c>
      <c r="R89" s="344">
        <f t="shared" si="19"/>
        <v>0</v>
      </c>
      <c r="S89" s="387" t="e" cm="1">
        <f t="array" ref="S89">_xlfn.IFS(E89="Air",R89,E89="Sea",M89,E89="Air+Sea",M89+R89)</f>
        <v>#N/A</v>
      </c>
      <c r="T89" s="875"/>
      <c r="U89" s="29"/>
    </row>
    <row r="90" spans="1:21" ht="37.5" customHeight="1" x14ac:dyDescent="0.25">
      <c r="A90" s="1063"/>
      <c r="B90" s="421" t="s">
        <v>502</v>
      </c>
      <c r="C90" s="150" t="s">
        <v>308</v>
      </c>
      <c r="D90" s="932" t="s">
        <v>503</v>
      </c>
      <c r="E90" s="150" t="s">
        <v>486</v>
      </c>
      <c r="F90" s="150"/>
      <c r="G90" s="145">
        <v>90</v>
      </c>
      <c r="H90" s="225"/>
      <c r="I90" s="390"/>
      <c r="J90" s="334">
        <v>0.2</v>
      </c>
      <c r="K90" s="124">
        <v>20</v>
      </c>
      <c r="L90" s="124">
        <f t="shared" si="16"/>
        <v>18</v>
      </c>
      <c r="M90" s="125">
        <f t="shared" si="17"/>
        <v>0.9</v>
      </c>
      <c r="N90" s="410"/>
      <c r="O90" s="408"/>
      <c r="P90" s="345">
        <v>0</v>
      </c>
      <c r="Q90" s="371">
        <f t="shared" si="18"/>
        <v>0</v>
      </c>
      <c r="R90" s="347">
        <f t="shared" si="19"/>
        <v>0</v>
      </c>
      <c r="S90" s="409" cm="1">
        <f t="array" ref="S90">_xlfn.IFS(E90="Air",R90,E90="Sea",M90,E90="Air+Sea",M90+R90)</f>
        <v>0.9</v>
      </c>
      <c r="T90" s="875"/>
      <c r="U90" s="29"/>
    </row>
    <row r="91" spans="1:21" ht="37.5" customHeight="1" x14ac:dyDescent="0.25">
      <c r="A91" s="1063"/>
      <c r="B91" s="421" t="s">
        <v>504</v>
      </c>
      <c r="C91" s="150" t="s">
        <v>308</v>
      </c>
      <c r="D91" s="932" t="s">
        <v>505</v>
      </c>
      <c r="E91" s="150" t="s">
        <v>486</v>
      </c>
      <c r="F91" s="150"/>
      <c r="G91" s="145">
        <v>90</v>
      </c>
      <c r="H91" s="225"/>
      <c r="I91" s="390"/>
      <c r="J91" s="334">
        <v>0.2</v>
      </c>
      <c r="K91" s="124">
        <v>20</v>
      </c>
      <c r="L91" s="124">
        <f t="shared" si="16"/>
        <v>18</v>
      </c>
      <c r="M91" s="125">
        <f t="shared" si="17"/>
        <v>0.9</v>
      </c>
      <c r="N91" s="410"/>
      <c r="O91" s="408"/>
      <c r="P91" s="345">
        <v>0</v>
      </c>
      <c r="Q91" s="371">
        <f t="shared" si="18"/>
        <v>0</v>
      </c>
      <c r="R91" s="347">
        <f t="shared" si="19"/>
        <v>0</v>
      </c>
      <c r="S91" s="409" cm="1">
        <f t="array" ref="S91">_xlfn.IFS(E91="Air",R91,E91="Sea",M91,E91="Air+Sea",M91+R91)</f>
        <v>0.9</v>
      </c>
      <c r="T91" s="875"/>
      <c r="U91" s="29"/>
    </row>
    <row r="92" spans="1:21" x14ac:dyDescent="0.25">
      <c r="A92" s="1063"/>
      <c r="B92" s="421" t="s">
        <v>250</v>
      </c>
      <c r="C92" s="150" t="s">
        <v>180</v>
      </c>
      <c r="D92" s="144" t="s">
        <v>250</v>
      </c>
      <c r="E92" s="150" t="s">
        <v>11</v>
      </c>
      <c r="F92" s="150"/>
      <c r="G92" s="145">
        <v>55</v>
      </c>
      <c r="H92" s="232"/>
      <c r="I92" s="394"/>
      <c r="J92" s="331">
        <v>3</v>
      </c>
      <c r="K92" s="124">
        <v>20</v>
      </c>
      <c r="L92" s="124">
        <f t="shared" si="16"/>
        <v>165</v>
      </c>
      <c r="M92" s="125">
        <f t="shared" si="17"/>
        <v>8.25</v>
      </c>
      <c r="N92" s="410"/>
      <c r="O92" s="408"/>
      <c r="P92" s="345">
        <v>0</v>
      </c>
      <c r="Q92" s="371">
        <f t="shared" si="18"/>
        <v>0</v>
      </c>
      <c r="R92" s="347">
        <f t="shared" si="19"/>
        <v>0</v>
      </c>
      <c r="S92" s="409" cm="1">
        <f t="array" ref="S92">_xlfn.IFS(E92="Air",R92,E92="Sea",M92,E92="Air+Sea",M92+R92)</f>
        <v>8.25</v>
      </c>
      <c r="T92" s="875"/>
      <c r="U92" s="29"/>
    </row>
    <row r="93" spans="1:21" ht="32.25" customHeight="1" x14ac:dyDescent="0.25">
      <c r="A93" s="1063"/>
      <c r="B93" s="421" t="s">
        <v>393</v>
      </c>
      <c r="C93" s="150" t="s">
        <v>180</v>
      </c>
      <c r="D93" s="144" t="s">
        <v>257</v>
      </c>
      <c r="E93" s="283" t="s">
        <v>486</v>
      </c>
      <c r="F93" s="150"/>
      <c r="G93" s="145">
        <v>115</v>
      </c>
      <c r="H93" s="232"/>
      <c r="I93" s="394"/>
      <c r="J93" s="331">
        <v>20</v>
      </c>
      <c r="K93" s="124">
        <v>20</v>
      </c>
      <c r="L93" s="124">
        <f t="shared" si="16"/>
        <v>2300</v>
      </c>
      <c r="M93" s="125">
        <f t="shared" si="17"/>
        <v>115</v>
      </c>
      <c r="N93" s="410"/>
      <c r="O93" s="408"/>
      <c r="P93" s="345">
        <v>0</v>
      </c>
      <c r="Q93" s="371">
        <f t="shared" si="18"/>
        <v>0</v>
      </c>
      <c r="R93" s="347">
        <f t="shared" si="19"/>
        <v>0</v>
      </c>
      <c r="S93" s="409" cm="1">
        <f t="array" ref="S93">_xlfn.IFS(E93="Air",R93,E93="Sea",M93,E93="Air+Sea",M93+R93)</f>
        <v>115</v>
      </c>
      <c r="T93" s="875"/>
      <c r="U93" s="29"/>
    </row>
    <row r="94" spans="1:21" x14ac:dyDescent="0.25">
      <c r="A94" s="1063"/>
      <c r="B94" s="421" t="s">
        <v>262</v>
      </c>
      <c r="C94" s="150" t="s">
        <v>263</v>
      </c>
      <c r="D94" s="144" t="s">
        <v>262</v>
      </c>
      <c r="E94" s="150" t="s">
        <v>11</v>
      </c>
      <c r="F94" s="150"/>
      <c r="G94" s="145">
        <v>60</v>
      </c>
      <c r="H94" s="232"/>
      <c r="I94" s="394"/>
      <c r="J94" s="331">
        <v>6</v>
      </c>
      <c r="K94" s="124">
        <v>20</v>
      </c>
      <c r="L94" s="124">
        <f t="shared" si="16"/>
        <v>360</v>
      </c>
      <c r="M94" s="125">
        <f t="shared" si="17"/>
        <v>18</v>
      </c>
      <c r="N94" s="410"/>
      <c r="O94" s="408"/>
      <c r="P94" s="345">
        <v>0</v>
      </c>
      <c r="Q94" s="371">
        <f t="shared" si="18"/>
        <v>0</v>
      </c>
      <c r="R94" s="347">
        <f t="shared" si="19"/>
        <v>0</v>
      </c>
      <c r="S94" s="409" cm="1">
        <f t="array" ref="S94">_xlfn.IFS(E94="Air",R94,E94="Sea",M94,E94="Air+Sea",M94+R94)</f>
        <v>18</v>
      </c>
      <c r="T94" s="875"/>
      <c r="U94" s="29"/>
    </row>
    <row r="95" spans="1:21" ht="45" x14ac:dyDescent="0.25">
      <c r="A95" s="1063"/>
      <c r="B95" s="421" t="s">
        <v>438</v>
      </c>
      <c r="C95" s="318" t="s">
        <v>496</v>
      </c>
      <c r="D95" s="150" t="s">
        <v>439</v>
      </c>
      <c r="E95" s="150" t="s">
        <v>11</v>
      </c>
      <c r="F95" s="319"/>
      <c r="G95" s="224">
        <v>10</v>
      </c>
      <c r="H95" s="229"/>
      <c r="I95" s="390"/>
      <c r="J95" s="334">
        <v>8</v>
      </c>
      <c r="K95" s="124">
        <v>20</v>
      </c>
      <c r="L95" s="124">
        <f t="shared" si="16"/>
        <v>80</v>
      </c>
      <c r="M95" s="125">
        <f t="shared" si="17"/>
        <v>4</v>
      </c>
      <c r="N95" s="391"/>
      <c r="O95" s="366"/>
      <c r="P95" s="136">
        <v>0</v>
      </c>
      <c r="Q95" s="365">
        <f t="shared" si="18"/>
        <v>0</v>
      </c>
      <c r="R95" s="344">
        <f t="shared" si="19"/>
        <v>0</v>
      </c>
      <c r="S95" s="409" cm="1">
        <f t="array" ref="S95">_xlfn.IFS(E95="Air",R95,E95="Sea",M95,E95="Air+Sea",M95+R95)</f>
        <v>4</v>
      </c>
      <c r="T95" s="875"/>
      <c r="U95" s="29"/>
    </row>
    <row r="96" spans="1:21" x14ac:dyDescent="0.25">
      <c r="A96" s="1063"/>
      <c r="B96" s="421"/>
      <c r="C96" s="318" t="s">
        <v>496</v>
      </c>
      <c r="D96" s="150" t="s">
        <v>440</v>
      </c>
      <c r="E96" s="150" t="s">
        <v>11</v>
      </c>
      <c r="F96" s="320"/>
      <c r="G96" s="224">
        <v>35</v>
      </c>
      <c r="H96" s="231"/>
      <c r="I96" s="390"/>
      <c r="J96" s="334">
        <v>8</v>
      </c>
      <c r="K96" s="124">
        <v>20</v>
      </c>
      <c r="L96" s="124">
        <f t="shared" si="16"/>
        <v>280</v>
      </c>
      <c r="M96" s="125">
        <f t="shared" si="17"/>
        <v>14</v>
      </c>
      <c r="N96" s="391"/>
      <c r="O96" s="366"/>
      <c r="P96" s="136">
        <v>0</v>
      </c>
      <c r="Q96" s="365">
        <f t="shared" si="18"/>
        <v>0</v>
      </c>
      <c r="R96" s="344">
        <f t="shared" si="19"/>
        <v>0</v>
      </c>
      <c r="S96" s="409" cm="1">
        <f t="array" ref="S96">_xlfn.IFS(E96="Air",R96,E96="Sea",M96,E96="Air+Sea",M96+R96)</f>
        <v>14</v>
      </c>
      <c r="T96" s="875"/>
    </row>
    <row r="97" spans="1:21" x14ac:dyDescent="0.25">
      <c r="A97" s="1063"/>
      <c r="B97" s="421"/>
      <c r="C97" s="318" t="s">
        <v>496</v>
      </c>
      <c r="D97" s="150" t="s">
        <v>240</v>
      </c>
      <c r="E97" s="283" t="s">
        <v>486</v>
      </c>
      <c r="F97" s="320"/>
      <c r="G97" s="224">
        <v>5</v>
      </c>
      <c r="H97" s="231"/>
      <c r="I97" s="390"/>
      <c r="J97" s="334">
        <v>8</v>
      </c>
      <c r="K97" s="124">
        <v>20</v>
      </c>
      <c r="L97" s="124">
        <f t="shared" si="16"/>
        <v>40</v>
      </c>
      <c r="M97" s="125">
        <f t="shared" si="17"/>
        <v>2</v>
      </c>
      <c r="N97" s="410"/>
      <c r="O97" s="408">
        <v>10</v>
      </c>
      <c r="P97" s="345">
        <v>0</v>
      </c>
      <c r="Q97" s="371">
        <f t="shared" si="18"/>
        <v>50</v>
      </c>
      <c r="R97" s="347">
        <f t="shared" si="19"/>
        <v>0</v>
      </c>
      <c r="S97" s="409" cm="1">
        <f t="array" ref="S97">_xlfn.IFS(E97="Air",R97,E97="Sea",M97,E97="Air+Sea",M97+R97)</f>
        <v>2</v>
      </c>
      <c r="T97" s="875"/>
      <c r="U97" s="29"/>
    </row>
    <row r="98" spans="1:21" x14ac:dyDescent="0.25">
      <c r="A98" s="1063"/>
      <c r="B98" s="421"/>
      <c r="C98" s="318" t="s">
        <v>496</v>
      </c>
      <c r="D98" s="150" t="s">
        <v>441</v>
      </c>
      <c r="E98" s="283" t="s">
        <v>486</v>
      </c>
      <c r="F98" s="320"/>
      <c r="G98" s="224">
        <v>10</v>
      </c>
      <c r="H98" s="231"/>
      <c r="I98" s="390"/>
      <c r="J98" s="334">
        <v>8</v>
      </c>
      <c r="K98" s="124">
        <v>20</v>
      </c>
      <c r="L98" s="124">
        <f t="shared" si="16"/>
        <v>80</v>
      </c>
      <c r="M98" s="125">
        <f t="shared" si="17"/>
        <v>4</v>
      </c>
      <c r="N98" s="410"/>
      <c r="O98" s="408">
        <v>10</v>
      </c>
      <c r="P98" s="345">
        <v>0</v>
      </c>
      <c r="Q98" s="371">
        <f t="shared" si="18"/>
        <v>100</v>
      </c>
      <c r="R98" s="347">
        <f t="shared" si="19"/>
        <v>0</v>
      </c>
      <c r="S98" s="409" cm="1">
        <f t="array" ref="S98">_xlfn.IFS(E98="Air",R98,E98="Sea",M98,E98="Air+Sea",M98+R98)</f>
        <v>4</v>
      </c>
      <c r="T98" s="875"/>
      <c r="U98" s="29"/>
    </row>
    <row r="99" spans="1:21" ht="30" x14ac:dyDescent="0.25">
      <c r="A99" s="1063"/>
      <c r="B99" s="421" t="s">
        <v>442</v>
      </c>
      <c r="C99" s="321" t="s">
        <v>150</v>
      </c>
      <c r="D99" s="285" t="s">
        <v>443</v>
      </c>
      <c r="E99" s="285"/>
      <c r="F99" s="312"/>
      <c r="G99" s="342"/>
      <c r="H99" s="322"/>
      <c r="I99" s="391"/>
      <c r="J99" s="335"/>
      <c r="K99" s="136">
        <v>20</v>
      </c>
      <c r="L99" s="136">
        <f t="shared" si="16"/>
        <v>0</v>
      </c>
      <c r="M99" s="344">
        <f t="shared" si="17"/>
        <v>0</v>
      </c>
      <c r="N99" s="391"/>
      <c r="O99" s="366"/>
      <c r="P99" s="136">
        <v>0</v>
      </c>
      <c r="Q99" s="365">
        <f t="shared" si="18"/>
        <v>0</v>
      </c>
      <c r="R99" s="344">
        <f t="shared" si="19"/>
        <v>0</v>
      </c>
      <c r="S99" s="387" t="e" cm="1">
        <f t="array" ref="S99">_xlfn.IFS(E99="Air",R99,E99="Sea",M99,E99="Air+Sea",M99+R99)</f>
        <v>#N/A</v>
      </c>
      <c r="T99" s="875"/>
      <c r="U99" s="29"/>
    </row>
    <row r="100" spans="1:21" x14ac:dyDescent="0.25">
      <c r="A100" s="1063"/>
      <c r="B100" s="464"/>
      <c r="C100" s="613" t="s">
        <v>496</v>
      </c>
      <c r="D100" s="283" t="s">
        <v>509</v>
      </c>
      <c r="E100" s="283" t="s">
        <v>11</v>
      </c>
      <c r="F100" s="314">
        <v>10</v>
      </c>
      <c r="G100" s="343">
        <v>25</v>
      </c>
      <c r="H100" s="323"/>
      <c r="I100" s="410"/>
      <c r="J100" s="336">
        <v>8</v>
      </c>
      <c r="K100" s="345">
        <v>20</v>
      </c>
      <c r="L100" s="345">
        <f t="shared" si="16"/>
        <v>200</v>
      </c>
      <c r="M100" s="347">
        <f t="shared" si="17"/>
        <v>10</v>
      </c>
      <c r="N100" s="391"/>
      <c r="O100" s="366"/>
      <c r="P100" s="136">
        <v>0</v>
      </c>
      <c r="Q100" s="365">
        <f t="shared" si="18"/>
        <v>0</v>
      </c>
      <c r="R100" s="344">
        <f t="shared" si="19"/>
        <v>0</v>
      </c>
      <c r="S100" s="409" cm="1">
        <f t="array" ref="S100">_xlfn.IFS(E100="Air",R100,E100="Sea",M100,E100="Air+Sea",M100+R100)</f>
        <v>10</v>
      </c>
      <c r="T100" s="875"/>
      <c r="U100" s="29"/>
    </row>
    <row r="101" spans="1:21" ht="30" x14ac:dyDescent="0.25">
      <c r="A101" s="1063"/>
      <c r="B101" s="423" t="s">
        <v>444</v>
      </c>
      <c r="C101" s="321" t="s">
        <v>150</v>
      </c>
      <c r="D101" s="285" t="s">
        <v>445</v>
      </c>
      <c r="E101" s="285"/>
      <c r="F101" s="312"/>
      <c r="G101" s="342"/>
      <c r="H101" s="322"/>
      <c r="I101" s="391"/>
      <c r="J101" s="335"/>
      <c r="K101" s="136">
        <v>20</v>
      </c>
      <c r="L101" s="136">
        <f t="shared" si="16"/>
        <v>0</v>
      </c>
      <c r="M101" s="344">
        <f t="shared" si="17"/>
        <v>0</v>
      </c>
      <c r="N101" s="391"/>
      <c r="O101" s="366"/>
      <c r="P101" s="136">
        <v>0</v>
      </c>
      <c r="Q101" s="365">
        <f t="shared" si="18"/>
        <v>0</v>
      </c>
      <c r="R101" s="344">
        <f t="shared" si="19"/>
        <v>0</v>
      </c>
      <c r="S101" s="387" t="e" cm="1">
        <f t="array" ref="S101">_xlfn.IFS(E101="Air",R101,E101="Sea",M101,E101="Air+Sea",M101+R101)</f>
        <v>#N/A</v>
      </c>
      <c r="T101" s="875"/>
      <c r="U101" s="29"/>
    </row>
    <row r="102" spans="1:21" x14ac:dyDescent="0.25">
      <c r="A102" s="1063"/>
      <c r="B102" s="423"/>
      <c r="C102" s="321" t="s">
        <v>150</v>
      </c>
      <c r="D102" s="285" t="s">
        <v>446</v>
      </c>
      <c r="E102" s="285"/>
      <c r="F102" s="312"/>
      <c r="G102" s="342"/>
      <c r="H102" s="322"/>
      <c r="I102" s="391"/>
      <c r="J102" s="335"/>
      <c r="K102" s="136">
        <v>20</v>
      </c>
      <c r="L102" s="136">
        <f t="shared" si="16"/>
        <v>0</v>
      </c>
      <c r="M102" s="344">
        <f t="shared" si="17"/>
        <v>0</v>
      </c>
      <c r="N102" s="391"/>
      <c r="O102" s="366"/>
      <c r="P102" s="136">
        <v>0</v>
      </c>
      <c r="Q102" s="365">
        <f t="shared" si="18"/>
        <v>0</v>
      </c>
      <c r="R102" s="344">
        <f t="shared" si="19"/>
        <v>0</v>
      </c>
      <c r="S102" s="387" t="e" cm="1">
        <f t="array" ref="S102">_xlfn.IFS(E102="Air",R102,E102="Sea",M102,E102="Air+Sea",M102+R102)</f>
        <v>#N/A</v>
      </c>
      <c r="T102" s="875"/>
      <c r="U102" s="29"/>
    </row>
    <row r="103" spans="1:21" x14ac:dyDescent="0.25">
      <c r="A103" s="1063"/>
      <c r="B103" s="423"/>
      <c r="C103" s="321" t="s">
        <v>150</v>
      </c>
      <c r="D103" s="285" t="s">
        <v>447</v>
      </c>
      <c r="E103" s="285"/>
      <c r="F103" s="312"/>
      <c r="G103" s="342"/>
      <c r="H103" s="322"/>
      <c r="I103" s="391"/>
      <c r="J103" s="335"/>
      <c r="K103" s="136">
        <v>20</v>
      </c>
      <c r="L103" s="136">
        <f t="shared" si="16"/>
        <v>0</v>
      </c>
      <c r="M103" s="344">
        <f t="shared" si="17"/>
        <v>0</v>
      </c>
      <c r="N103" s="391"/>
      <c r="O103" s="366"/>
      <c r="P103" s="136">
        <v>0</v>
      </c>
      <c r="Q103" s="365">
        <f t="shared" si="18"/>
        <v>0</v>
      </c>
      <c r="R103" s="344">
        <f t="shared" si="19"/>
        <v>0</v>
      </c>
      <c r="S103" s="387" t="e" cm="1">
        <f t="array" ref="S103">_xlfn.IFS(E103="Air",R103,E103="Sea",M103,E103="Air+Sea",M103+R103)</f>
        <v>#N/A</v>
      </c>
      <c r="T103" s="875"/>
      <c r="U103" s="29"/>
    </row>
    <row r="104" spans="1:21" x14ac:dyDescent="0.25">
      <c r="A104" s="1063"/>
      <c r="B104" s="423" t="s">
        <v>448</v>
      </c>
      <c r="C104" s="321" t="s">
        <v>150</v>
      </c>
      <c r="D104" s="285" t="s">
        <v>449</v>
      </c>
      <c r="E104" s="285"/>
      <c r="F104" s="312"/>
      <c r="G104" s="342"/>
      <c r="H104" s="322"/>
      <c r="I104" s="391"/>
      <c r="J104" s="335"/>
      <c r="K104" s="136">
        <v>20</v>
      </c>
      <c r="L104" s="136">
        <f t="shared" si="16"/>
        <v>0</v>
      </c>
      <c r="M104" s="344">
        <f t="shared" si="17"/>
        <v>0</v>
      </c>
      <c r="N104" s="391"/>
      <c r="O104" s="366"/>
      <c r="P104" s="136">
        <v>0</v>
      </c>
      <c r="Q104" s="365">
        <f t="shared" si="18"/>
        <v>0</v>
      </c>
      <c r="R104" s="344">
        <f t="shared" si="19"/>
        <v>0</v>
      </c>
      <c r="S104" s="387" t="e" cm="1">
        <f t="array" ref="S104">_xlfn.IFS(E104="Air",R104,E104="Sea",M104,E104="Air+Sea",M104+R104)</f>
        <v>#N/A</v>
      </c>
      <c r="T104" s="875"/>
      <c r="U104" s="29"/>
    </row>
    <row r="105" spans="1:21" x14ac:dyDescent="0.25">
      <c r="A105" s="1063"/>
      <c r="B105" s="421" t="s">
        <v>450</v>
      </c>
      <c r="C105" s="318" t="s">
        <v>451</v>
      </c>
      <c r="D105" s="150" t="s">
        <v>452</v>
      </c>
      <c r="E105" s="150" t="s">
        <v>11</v>
      </c>
      <c r="F105" s="311"/>
      <c r="G105" s="224">
        <v>20</v>
      </c>
      <c r="H105" s="225"/>
      <c r="I105" s="390"/>
      <c r="J105" s="334">
        <v>3</v>
      </c>
      <c r="K105" s="124">
        <v>20</v>
      </c>
      <c r="L105" s="124">
        <f t="shared" si="16"/>
        <v>60</v>
      </c>
      <c r="M105" s="125">
        <f t="shared" si="17"/>
        <v>3</v>
      </c>
      <c r="N105" s="391"/>
      <c r="O105" s="366"/>
      <c r="P105" s="136">
        <v>0</v>
      </c>
      <c r="Q105" s="365">
        <f t="shared" si="18"/>
        <v>0</v>
      </c>
      <c r="R105" s="344">
        <f t="shared" si="19"/>
        <v>0</v>
      </c>
      <c r="S105" s="386" cm="1">
        <f t="array" ref="S105">_xlfn.IFS(E105="Air",R105,E105="Sea",M105,E105="Air+Sea",M105+R105)</f>
        <v>3</v>
      </c>
      <c r="T105" s="875"/>
      <c r="U105" s="29"/>
    </row>
    <row r="106" spans="1:21" x14ac:dyDescent="0.25">
      <c r="A106" s="1063"/>
      <c r="B106" s="421" t="s">
        <v>453</v>
      </c>
      <c r="C106" s="318" t="s">
        <v>451</v>
      </c>
      <c r="D106" s="150" t="s">
        <v>454</v>
      </c>
      <c r="E106" s="150" t="s">
        <v>11</v>
      </c>
      <c r="F106" s="311"/>
      <c r="G106" s="224">
        <v>70</v>
      </c>
      <c r="H106" s="225"/>
      <c r="I106" s="390"/>
      <c r="J106" s="334">
        <v>3</v>
      </c>
      <c r="K106" s="124">
        <v>20</v>
      </c>
      <c r="L106" s="124">
        <f t="shared" si="16"/>
        <v>210</v>
      </c>
      <c r="M106" s="125">
        <f t="shared" si="17"/>
        <v>10.5</v>
      </c>
      <c r="N106" s="391"/>
      <c r="O106" s="366"/>
      <c r="P106" s="136">
        <v>0</v>
      </c>
      <c r="Q106" s="365">
        <f t="shared" si="18"/>
        <v>0</v>
      </c>
      <c r="R106" s="344">
        <f t="shared" si="19"/>
        <v>0</v>
      </c>
      <c r="S106" s="386" cm="1">
        <f t="array" ref="S106">_xlfn.IFS(E106="Air",R106,E106="Sea",M106,E106="Air+Sea",M106+R106)</f>
        <v>10.5</v>
      </c>
      <c r="T106" s="875"/>
      <c r="U106" s="29"/>
    </row>
    <row r="107" spans="1:21" x14ac:dyDescent="0.25">
      <c r="A107" s="1063"/>
      <c r="B107" s="421"/>
      <c r="C107" s="318" t="s">
        <v>451</v>
      </c>
      <c r="D107" s="150" t="s">
        <v>455</v>
      </c>
      <c r="E107" s="150" t="s">
        <v>11</v>
      </c>
      <c r="F107" s="311"/>
      <c r="G107" s="224">
        <v>75</v>
      </c>
      <c r="H107" s="225"/>
      <c r="I107" s="390"/>
      <c r="J107" s="334">
        <v>3</v>
      </c>
      <c r="K107" s="124">
        <v>20</v>
      </c>
      <c r="L107" s="124">
        <f t="shared" si="16"/>
        <v>225</v>
      </c>
      <c r="M107" s="125">
        <f t="shared" si="17"/>
        <v>11.25</v>
      </c>
      <c r="N107" s="391"/>
      <c r="O107" s="366"/>
      <c r="P107" s="136">
        <v>0</v>
      </c>
      <c r="Q107" s="365">
        <f t="shared" si="18"/>
        <v>0</v>
      </c>
      <c r="R107" s="344">
        <f t="shared" si="19"/>
        <v>0</v>
      </c>
      <c r="S107" s="386" cm="1">
        <f t="array" ref="S107">_xlfn.IFS(E107="Air",R107,E107="Sea",M107,E107="Air+Sea",M107+R107)</f>
        <v>11.25</v>
      </c>
      <c r="T107" s="875"/>
      <c r="U107" s="29"/>
    </row>
    <row r="108" spans="1:21" x14ac:dyDescent="0.25">
      <c r="A108" s="1063"/>
      <c r="B108" s="421"/>
      <c r="C108" s="613" t="s">
        <v>496</v>
      </c>
      <c r="D108" s="283" t="s">
        <v>510</v>
      </c>
      <c r="E108" s="283" t="s">
        <v>486</v>
      </c>
      <c r="F108" s="314">
        <v>30</v>
      </c>
      <c r="G108" s="343">
        <v>40</v>
      </c>
      <c r="H108" s="323"/>
      <c r="I108" s="410"/>
      <c r="J108" s="336">
        <v>8</v>
      </c>
      <c r="K108" s="345">
        <v>20</v>
      </c>
      <c r="L108" s="345">
        <f t="shared" si="16"/>
        <v>320</v>
      </c>
      <c r="M108" s="347">
        <f t="shared" si="17"/>
        <v>16</v>
      </c>
      <c r="N108" s="410"/>
      <c r="O108" s="408">
        <v>10</v>
      </c>
      <c r="P108" s="345">
        <v>0</v>
      </c>
      <c r="Q108" s="371">
        <f t="shared" si="18"/>
        <v>400</v>
      </c>
      <c r="R108" s="347">
        <f t="shared" si="19"/>
        <v>0</v>
      </c>
      <c r="S108" s="409" cm="1">
        <f t="array" ref="S108">_xlfn.IFS(E108="Air",R108,E108="Sea",M108,E108="Air+Sea",M108+R108)</f>
        <v>16</v>
      </c>
      <c r="T108" s="875"/>
      <c r="U108" s="29"/>
    </row>
    <row r="109" spans="1:21" x14ac:dyDescent="0.25">
      <c r="A109" s="1063"/>
      <c r="B109" s="421"/>
      <c r="C109" s="318" t="s">
        <v>487</v>
      </c>
      <c r="D109" s="150" t="s">
        <v>456</v>
      </c>
      <c r="E109" s="150" t="s">
        <v>11</v>
      </c>
      <c r="F109" s="311">
        <v>15</v>
      </c>
      <c r="G109" s="224">
        <v>15</v>
      </c>
      <c r="H109" s="225"/>
      <c r="I109" s="390"/>
      <c r="J109" s="334">
        <v>44</v>
      </c>
      <c r="K109" s="124">
        <v>20</v>
      </c>
      <c r="L109" s="124">
        <f t="shared" si="16"/>
        <v>660</v>
      </c>
      <c r="M109" s="125">
        <f t="shared" si="17"/>
        <v>33</v>
      </c>
      <c r="N109" s="391"/>
      <c r="O109" s="366"/>
      <c r="P109" s="136">
        <v>0</v>
      </c>
      <c r="Q109" s="365">
        <f t="shared" si="18"/>
        <v>0</v>
      </c>
      <c r="R109" s="344">
        <f t="shared" si="19"/>
        <v>0</v>
      </c>
      <c r="S109" s="409" cm="1">
        <f t="array" ref="S109">_xlfn.IFS(E109="Air",R109,E109="Sea",M109,E109="Air+Sea",M109+R109)</f>
        <v>33</v>
      </c>
      <c r="T109" s="875"/>
      <c r="U109" s="29"/>
    </row>
    <row r="110" spans="1:21" x14ac:dyDescent="0.25">
      <c r="A110" s="1063"/>
      <c r="B110" s="421"/>
      <c r="C110" s="318" t="s">
        <v>487</v>
      </c>
      <c r="D110" s="150" t="s">
        <v>457</v>
      </c>
      <c r="E110" s="150" t="s">
        <v>11</v>
      </c>
      <c r="F110" s="311"/>
      <c r="G110" s="224">
        <v>75</v>
      </c>
      <c r="H110" s="225"/>
      <c r="I110" s="390"/>
      <c r="J110" s="334">
        <v>44</v>
      </c>
      <c r="K110" s="124">
        <v>20</v>
      </c>
      <c r="L110" s="124">
        <f t="shared" si="16"/>
        <v>3300</v>
      </c>
      <c r="M110" s="125">
        <f t="shared" si="17"/>
        <v>165</v>
      </c>
      <c r="N110" s="391"/>
      <c r="O110" s="366"/>
      <c r="P110" s="136">
        <v>0</v>
      </c>
      <c r="Q110" s="365">
        <f t="shared" si="18"/>
        <v>0</v>
      </c>
      <c r="R110" s="344">
        <f t="shared" si="19"/>
        <v>0</v>
      </c>
      <c r="S110" s="409" cm="1">
        <f t="array" ref="S110">_xlfn.IFS(E110="Air",R110,E110="Sea",M110,E110="Air+Sea",M110+R110)</f>
        <v>165</v>
      </c>
      <c r="T110" s="875"/>
      <c r="U110" s="29"/>
    </row>
    <row r="111" spans="1:21" x14ac:dyDescent="0.25">
      <c r="A111" s="1063"/>
      <c r="B111" s="421"/>
      <c r="C111" s="318" t="s">
        <v>487</v>
      </c>
      <c r="D111" s="283" t="s">
        <v>511</v>
      </c>
      <c r="E111" s="150" t="s">
        <v>10</v>
      </c>
      <c r="F111" s="311">
        <v>15</v>
      </c>
      <c r="G111" s="224">
        <v>15</v>
      </c>
      <c r="H111" s="225"/>
      <c r="I111" s="391"/>
      <c r="J111" s="335"/>
      <c r="K111" s="136">
        <v>20</v>
      </c>
      <c r="L111" s="136">
        <f t="shared" si="16"/>
        <v>0</v>
      </c>
      <c r="M111" s="344">
        <f t="shared" si="17"/>
        <v>0</v>
      </c>
      <c r="N111" s="410"/>
      <c r="O111" s="408">
        <v>30</v>
      </c>
      <c r="P111" s="345">
        <v>0</v>
      </c>
      <c r="Q111" s="371">
        <f t="shared" si="18"/>
        <v>450</v>
      </c>
      <c r="R111" s="347">
        <f t="shared" si="19"/>
        <v>0</v>
      </c>
      <c r="S111" s="409" cm="1">
        <f t="array" ref="S111">_xlfn.IFS(E111="Air",R111,E111="Sea",M111,E111="Air+Sea",M111+R111)</f>
        <v>0</v>
      </c>
      <c r="T111" s="875"/>
      <c r="U111" s="29"/>
    </row>
    <row r="112" spans="1:21" x14ac:dyDescent="0.25">
      <c r="A112" s="1063"/>
      <c r="B112" s="421" t="s">
        <v>458</v>
      </c>
      <c r="C112" s="318" t="s">
        <v>451</v>
      </c>
      <c r="D112" s="150" t="s">
        <v>459</v>
      </c>
      <c r="E112" s="283" t="s">
        <v>486</v>
      </c>
      <c r="F112" s="311"/>
      <c r="G112" s="224">
        <v>5</v>
      </c>
      <c r="H112" s="225"/>
      <c r="I112" s="390"/>
      <c r="J112" s="334">
        <v>3</v>
      </c>
      <c r="K112" s="124">
        <v>20</v>
      </c>
      <c r="L112" s="124">
        <f t="shared" si="16"/>
        <v>15</v>
      </c>
      <c r="M112" s="125">
        <f t="shared" si="17"/>
        <v>0.75</v>
      </c>
      <c r="N112" s="410"/>
      <c r="O112" s="408">
        <v>8</v>
      </c>
      <c r="P112" s="345">
        <v>0</v>
      </c>
      <c r="Q112" s="371">
        <f t="shared" si="18"/>
        <v>40</v>
      </c>
      <c r="R112" s="347">
        <f t="shared" si="19"/>
        <v>0</v>
      </c>
      <c r="S112" s="409" cm="1">
        <f t="array" ref="S112">_xlfn.IFS(E112="Air",R112,E112="Sea",M112,E112="Air+Sea",M112+R112)</f>
        <v>0.75</v>
      </c>
      <c r="T112" s="875"/>
      <c r="U112" s="29"/>
    </row>
    <row r="113" spans="1:21" x14ac:dyDescent="0.25">
      <c r="A113" s="1063"/>
      <c r="B113" s="421"/>
      <c r="C113" s="318" t="s">
        <v>451</v>
      </c>
      <c r="D113" s="150" t="s">
        <v>460</v>
      </c>
      <c r="E113" s="150" t="s">
        <v>11</v>
      </c>
      <c r="F113" s="311"/>
      <c r="G113" s="224">
        <v>15</v>
      </c>
      <c r="H113" s="225"/>
      <c r="I113" s="390"/>
      <c r="J113" s="334">
        <v>3</v>
      </c>
      <c r="K113" s="124">
        <v>20</v>
      </c>
      <c r="L113" s="124">
        <f t="shared" si="16"/>
        <v>45</v>
      </c>
      <c r="M113" s="125">
        <f t="shared" si="17"/>
        <v>2.25</v>
      </c>
      <c r="N113" s="391"/>
      <c r="O113" s="366"/>
      <c r="P113" s="136">
        <v>0</v>
      </c>
      <c r="Q113" s="365">
        <f t="shared" si="18"/>
        <v>0</v>
      </c>
      <c r="R113" s="344">
        <f t="shared" si="19"/>
        <v>0</v>
      </c>
      <c r="S113" s="409" cm="1">
        <f t="array" ref="S113">_xlfn.IFS(E113="Air",R113,E113="Sea",M113,E113="Air+Sea",M113+R113)</f>
        <v>2.25</v>
      </c>
      <c r="T113" s="875"/>
      <c r="U113" s="29"/>
    </row>
    <row r="114" spans="1:21" x14ac:dyDescent="0.25">
      <c r="A114" s="1063"/>
      <c r="B114" s="421"/>
      <c r="C114" s="318" t="s">
        <v>451</v>
      </c>
      <c r="D114" s="283" t="s">
        <v>520</v>
      </c>
      <c r="E114" s="150" t="s">
        <v>10</v>
      </c>
      <c r="F114" s="311"/>
      <c r="G114" s="224">
        <v>15</v>
      </c>
      <c r="H114" s="225"/>
      <c r="I114" s="391"/>
      <c r="J114" s="335"/>
      <c r="K114" s="136">
        <v>20</v>
      </c>
      <c r="L114" s="136">
        <f t="shared" si="16"/>
        <v>0</v>
      </c>
      <c r="M114" s="344">
        <f t="shared" si="17"/>
        <v>0</v>
      </c>
      <c r="N114" s="410"/>
      <c r="O114" s="408">
        <v>8</v>
      </c>
      <c r="P114" s="345">
        <v>0</v>
      </c>
      <c r="Q114" s="371">
        <f t="shared" si="18"/>
        <v>120</v>
      </c>
      <c r="R114" s="347">
        <f t="shared" si="19"/>
        <v>0</v>
      </c>
      <c r="S114" s="409" cm="1">
        <f t="array" ref="S114">_xlfn.IFS(E114="Air",R114,E114="Sea",M114,E114="Air+Sea",M114+R114)</f>
        <v>0</v>
      </c>
      <c r="T114" s="875"/>
      <c r="U114" s="29"/>
    </row>
    <row r="115" spans="1:21" x14ac:dyDescent="0.25">
      <c r="A115" s="1063"/>
      <c r="B115" s="421"/>
      <c r="C115" s="318" t="s">
        <v>451</v>
      </c>
      <c r="D115" s="150" t="s">
        <v>461</v>
      </c>
      <c r="E115" s="283" t="s">
        <v>486</v>
      </c>
      <c r="F115" s="311"/>
      <c r="G115" s="224">
        <v>40</v>
      </c>
      <c r="H115" s="225"/>
      <c r="I115" s="390"/>
      <c r="J115" s="334">
        <v>3</v>
      </c>
      <c r="K115" s="124">
        <v>20</v>
      </c>
      <c r="L115" s="124">
        <f t="shared" si="16"/>
        <v>120</v>
      </c>
      <c r="M115" s="125">
        <f t="shared" si="17"/>
        <v>6</v>
      </c>
      <c r="N115" s="410"/>
      <c r="O115" s="408">
        <v>8</v>
      </c>
      <c r="P115" s="345">
        <v>0</v>
      </c>
      <c r="Q115" s="371">
        <f t="shared" si="18"/>
        <v>320</v>
      </c>
      <c r="R115" s="347">
        <f t="shared" si="19"/>
        <v>0</v>
      </c>
      <c r="S115" s="409" cm="1">
        <f t="array" ref="S115">_xlfn.IFS(E115="Air",R115,E115="Sea",M115,E115="Air+Sea",M115+R115)</f>
        <v>6</v>
      </c>
      <c r="T115" s="875"/>
      <c r="U115" s="29"/>
    </row>
    <row r="116" spans="1:21" ht="30" x14ac:dyDescent="0.25">
      <c r="A116" s="1063"/>
      <c r="B116" s="421"/>
      <c r="C116" s="318" t="s">
        <v>451</v>
      </c>
      <c r="D116" s="150" t="s">
        <v>462</v>
      </c>
      <c r="E116" s="283" t="s">
        <v>486</v>
      </c>
      <c r="F116" s="311"/>
      <c r="G116" s="224">
        <v>5</v>
      </c>
      <c r="H116" s="225"/>
      <c r="I116" s="390"/>
      <c r="J116" s="334">
        <v>3</v>
      </c>
      <c r="K116" s="124">
        <v>20</v>
      </c>
      <c r="L116" s="124">
        <f t="shared" si="16"/>
        <v>15</v>
      </c>
      <c r="M116" s="125">
        <f t="shared" si="17"/>
        <v>0.75</v>
      </c>
      <c r="N116" s="410"/>
      <c r="O116" s="408">
        <v>8</v>
      </c>
      <c r="P116" s="345">
        <v>0</v>
      </c>
      <c r="Q116" s="371">
        <f t="shared" si="18"/>
        <v>40</v>
      </c>
      <c r="R116" s="347">
        <f t="shared" si="19"/>
        <v>0</v>
      </c>
      <c r="S116" s="409" cm="1">
        <f t="array" ref="S116">_xlfn.IFS(E116="Air",R116,E116="Sea",M116,E116="Air+Sea",M116+R116)</f>
        <v>0.75</v>
      </c>
      <c r="T116" s="875"/>
      <c r="U116" s="29"/>
    </row>
    <row r="117" spans="1:21" x14ac:dyDescent="0.25">
      <c r="A117" s="1063"/>
      <c r="B117" s="423" t="s">
        <v>463</v>
      </c>
      <c r="C117" s="321" t="s">
        <v>451</v>
      </c>
      <c r="D117" s="285" t="s">
        <v>464</v>
      </c>
      <c r="E117" s="285"/>
      <c r="F117" s="312"/>
      <c r="G117" s="342"/>
      <c r="H117" s="322"/>
      <c r="I117" s="391"/>
      <c r="J117" s="335"/>
      <c r="K117" s="136">
        <v>20</v>
      </c>
      <c r="L117" s="136">
        <f t="shared" si="16"/>
        <v>0</v>
      </c>
      <c r="M117" s="344">
        <f t="shared" si="17"/>
        <v>0</v>
      </c>
      <c r="N117" s="391"/>
      <c r="O117" s="366"/>
      <c r="P117" s="136">
        <v>0</v>
      </c>
      <c r="Q117" s="365">
        <f t="shared" si="18"/>
        <v>0</v>
      </c>
      <c r="R117" s="344">
        <f t="shared" si="19"/>
        <v>0</v>
      </c>
      <c r="S117" s="387" t="e" cm="1">
        <f t="array" ref="S117">_xlfn.IFS(E117="Air",R117,E117="Sea",M117,E117="Air+Sea",M117+R117)</f>
        <v>#N/A</v>
      </c>
      <c r="T117" s="875"/>
      <c r="U117" s="29"/>
    </row>
    <row r="118" spans="1:21" x14ac:dyDescent="0.25">
      <c r="A118" s="1063"/>
      <c r="B118" s="421"/>
      <c r="C118" s="613" t="s">
        <v>521</v>
      </c>
      <c r="D118" s="283" t="s">
        <v>522</v>
      </c>
      <c r="E118" s="283" t="s">
        <v>486</v>
      </c>
      <c r="F118" s="314">
        <v>5</v>
      </c>
      <c r="G118" s="343">
        <v>5</v>
      </c>
      <c r="H118" s="323"/>
      <c r="I118" s="410"/>
      <c r="J118" s="336">
        <v>3</v>
      </c>
      <c r="K118" s="345">
        <v>20</v>
      </c>
      <c r="L118" s="345">
        <f t="shared" si="16"/>
        <v>15</v>
      </c>
      <c r="M118" s="347">
        <f t="shared" si="17"/>
        <v>0.75</v>
      </c>
      <c r="N118" s="410"/>
      <c r="O118" s="408">
        <v>8</v>
      </c>
      <c r="P118" s="345">
        <v>0</v>
      </c>
      <c r="Q118" s="371">
        <f t="shared" si="18"/>
        <v>40</v>
      </c>
      <c r="R118" s="347">
        <f t="shared" si="19"/>
        <v>0</v>
      </c>
      <c r="S118" s="409" cm="1">
        <f t="array" ref="S118">_xlfn.IFS(E118="Air",R118,E118="Sea",M118,E118="Air+Sea",M118+R118)</f>
        <v>0.75</v>
      </c>
      <c r="T118" s="875"/>
      <c r="U118" s="29"/>
    </row>
    <row r="119" spans="1:21" x14ac:dyDescent="0.25">
      <c r="A119" s="1063"/>
      <c r="B119" s="421"/>
      <c r="C119" s="318" t="s">
        <v>451</v>
      </c>
      <c r="D119" s="150" t="s">
        <v>465</v>
      </c>
      <c r="E119" s="283" t="s">
        <v>486</v>
      </c>
      <c r="F119" s="311"/>
      <c r="G119" s="224">
        <v>30</v>
      </c>
      <c r="H119" s="225"/>
      <c r="I119" s="390"/>
      <c r="J119" s="334">
        <v>3</v>
      </c>
      <c r="K119" s="124">
        <v>20</v>
      </c>
      <c r="L119" s="124">
        <f t="shared" si="16"/>
        <v>90</v>
      </c>
      <c r="M119" s="125">
        <f t="shared" si="17"/>
        <v>4.5</v>
      </c>
      <c r="N119" s="410"/>
      <c r="O119" s="408">
        <v>8</v>
      </c>
      <c r="P119" s="345">
        <v>0</v>
      </c>
      <c r="Q119" s="371">
        <f t="shared" si="18"/>
        <v>240</v>
      </c>
      <c r="R119" s="347">
        <f t="shared" si="19"/>
        <v>0</v>
      </c>
      <c r="S119" s="409" cm="1">
        <f t="array" ref="S119">_xlfn.IFS(E119="Air",R119,E119="Sea",M119,E119="Air+Sea",M119+R119)</f>
        <v>4.5</v>
      </c>
      <c r="T119" s="875"/>
      <c r="U119" s="29"/>
    </row>
    <row r="120" spans="1:21" x14ac:dyDescent="0.25">
      <c r="A120" s="1063"/>
      <c r="B120" s="421"/>
      <c r="C120" s="318" t="s">
        <v>451</v>
      </c>
      <c r="D120" s="150" t="s">
        <v>466</v>
      </c>
      <c r="E120" s="283" t="s">
        <v>486</v>
      </c>
      <c r="F120" s="311"/>
      <c r="G120" s="224">
        <v>180</v>
      </c>
      <c r="H120" s="225"/>
      <c r="I120" s="390"/>
      <c r="J120" s="334">
        <v>3</v>
      </c>
      <c r="K120" s="124">
        <v>20</v>
      </c>
      <c r="L120" s="124">
        <f t="shared" si="16"/>
        <v>540</v>
      </c>
      <c r="M120" s="125">
        <f t="shared" si="17"/>
        <v>27</v>
      </c>
      <c r="N120" s="410"/>
      <c r="O120" s="408">
        <v>8</v>
      </c>
      <c r="P120" s="345">
        <v>0</v>
      </c>
      <c r="Q120" s="371">
        <f t="shared" si="18"/>
        <v>1440</v>
      </c>
      <c r="R120" s="347">
        <f t="shared" si="19"/>
        <v>0</v>
      </c>
      <c r="S120" s="409" cm="1">
        <f t="array" ref="S120">_xlfn.IFS(E120="Air",R120,E120="Sea",M120,E120="Air+Sea",M120+R120)</f>
        <v>27</v>
      </c>
      <c r="T120" s="875"/>
      <c r="U120" s="29"/>
    </row>
    <row r="121" spans="1:21" x14ac:dyDescent="0.25">
      <c r="A121" s="1063"/>
      <c r="B121" s="421"/>
      <c r="C121" s="613" t="s">
        <v>402</v>
      </c>
      <c r="D121" s="283" t="s">
        <v>523</v>
      </c>
      <c r="E121" s="283" t="s">
        <v>486</v>
      </c>
      <c r="F121" s="314">
        <v>5</v>
      </c>
      <c r="G121" s="343">
        <v>5</v>
      </c>
      <c r="H121" s="323"/>
      <c r="I121" s="410"/>
      <c r="J121" s="336">
        <v>3</v>
      </c>
      <c r="K121" s="345">
        <v>20</v>
      </c>
      <c r="L121" s="345">
        <f t="shared" si="16"/>
        <v>15</v>
      </c>
      <c r="M121" s="347">
        <f t="shared" si="17"/>
        <v>0.75</v>
      </c>
      <c r="N121" s="410"/>
      <c r="O121" s="408">
        <v>8</v>
      </c>
      <c r="P121" s="345">
        <v>0</v>
      </c>
      <c r="Q121" s="371">
        <f t="shared" si="18"/>
        <v>40</v>
      </c>
      <c r="R121" s="347">
        <f t="shared" si="19"/>
        <v>0</v>
      </c>
      <c r="S121" s="409" cm="1">
        <f t="array" ref="S121">_xlfn.IFS(E121="Air",R121,E121="Sea",M121,E121="Air+Sea",M121+R121)</f>
        <v>0.75</v>
      </c>
      <c r="T121" s="875"/>
      <c r="U121" s="29"/>
    </row>
    <row r="122" spans="1:21" ht="30" x14ac:dyDescent="0.25">
      <c r="A122" s="1063"/>
      <c r="B122" s="421" t="s">
        <v>467</v>
      </c>
      <c r="C122" s="318" t="s">
        <v>180</v>
      </c>
      <c r="D122" s="150" t="s">
        <v>240</v>
      </c>
      <c r="E122" s="283" t="s">
        <v>486</v>
      </c>
      <c r="F122" s="311"/>
      <c r="G122" s="224">
        <v>5</v>
      </c>
      <c r="H122" s="225"/>
      <c r="I122" s="390"/>
      <c r="J122" s="334">
        <v>2</v>
      </c>
      <c r="K122" s="124">
        <v>20</v>
      </c>
      <c r="L122" s="124">
        <f t="shared" si="16"/>
        <v>10</v>
      </c>
      <c r="M122" s="125">
        <f t="shared" si="17"/>
        <v>0.5</v>
      </c>
      <c r="N122" s="410"/>
      <c r="O122" s="408">
        <v>9</v>
      </c>
      <c r="P122" s="345">
        <v>0</v>
      </c>
      <c r="Q122" s="371">
        <f t="shared" si="18"/>
        <v>45</v>
      </c>
      <c r="R122" s="347">
        <f t="shared" si="19"/>
        <v>0</v>
      </c>
      <c r="S122" s="409" cm="1">
        <f t="array" ref="S122">_xlfn.IFS(E122="Air",R122,E122="Sea",M122,E122="Air+Sea",M122+R122)</f>
        <v>0.5</v>
      </c>
      <c r="T122" s="875"/>
      <c r="U122" s="29"/>
    </row>
    <row r="123" spans="1:21" x14ac:dyDescent="0.25">
      <c r="A123" s="1063"/>
      <c r="B123" s="421"/>
      <c r="C123" s="318" t="s">
        <v>180</v>
      </c>
      <c r="D123" s="150" t="s">
        <v>468</v>
      </c>
      <c r="E123" s="283" t="s">
        <v>486</v>
      </c>
      <c r="F123" s="311"/>
      <c r="G123" s="224">
        <v>25</v>
      </c>
      <c r="H123" s="225"/>
      <c r="I123" s="390"/>
      <c r="J123" s="334">
        <v>2</v>
      </c>
      <c r="K123" s="124">
        <v>20</v>
      </c>
      <c r="L123" s="124">
        <f t="shared" si="16"/>
        <v>50</v>
      </c>
      <c r="M123" s="125">
        <f t="shared" si="17"/>
        <v>2.5</v>
      </c>
      <c r="N123" s="410"/>
      <c r="O123" s="408">
        <v>9</v>
      </c>
      <c r="P123" s="345">
        <v>0</v>
      </c>
      <c r="Q123" s="371">
        <f t="shared" si="18"/>
        <v>225</v>
      </c>
      <c r="R123" s="347">
        <f t="shared" si="19"/>
        <v>0</v>
      </c>
      <c r="S123" s="409" cm="1">
        <f t="array" ref="S123">_xlfn.IFS(E123="Air",R123,E123="Sea",M123,E123="Air+Sea",M123+R123)</f>
        <v>2.5</v>
      </c>
      <c r="T123" s="875"/>
      <c r="U123" s="29"/>
    </row>
    <row r="124" spans="1:21" x14ac:dyDescent="0.25">
      <c r="A124" s="1063"/>
      <c r="B124" s="421"/>
      <c r="C124" s="318" t="s">
        <v>180</v>
      </c>
      <c r="D124" s="150" t="s">
        <v>469</v>
      </c>
      <c r="E124" s="283" t="s">
        <v>486</v>
      </c>
      <c r="F124" s="311"/>
      <c r="G124" s="224">
        <v>20</v>
      </c>
      <c r="H124" s="225"/>
      <c r="I124" s="390"/>
      <c r="J124" s="334">
        <v>2</v>
      </c>
      <c r="K124" s="124">
        <v>20</v>
      </c>
      <c r="L124" s="124">
        <f t="shared" si="16"/>
        <v>40</v>
      </c>
      <c r="M124" s="125">
        <f t="shared" si="17"/>
        <v>2</v>
      </c>
      <c r="N124" s="410"/>
      <c r="O124" s="408">
        <v>9</v>
      </c>
      <c r="P124" s="345">
        <v>0</v>
      </c>
      <c r="Q124" s="371">
        <f t="shared" si="18"/>
        <v>180</v>
      </c>
      <c r="R124" s="347">
        <f t="shared" si="19"/>
        <v>0</v>
      </c>
      <c r="S124" s="409" cm="1">
        <f t="array" ref="S124">_xlfn.IFS(E124="Air",R124,E124="Sea",M124,E124="Air+Sea",M124+R124)</f>
        <v>2</v>
      </c>
      <c r="T124" s="875"/>
      <c r="U124" s="29"/>
    </row>
    <row r="125" spans="1:21" ht="30" x14ac:dyDescent="0.25">
      <c r="A125" s="1063"/>
      <c r="B125" s="421" t="s">
        <v>470</v>
      </c>
      <c r="C125" s="318" t="s">
        <v>180</v>
      </c>
      <c r="D125" s="150" t="s">
        <v>471</v>
      </c>
      <c r="E125" s="283" t="s">
        <v>486</v>
      </c>
      <c r="F125" s="318"/>
      <c r="G125" s="224">
        <v>45</v>
      </c>
      <c r="H125" s="225"/>
      <c r="I125" s="390"/>
      <c r="J125" s="334">
        <v>2</v>
      </c>
      <c r="K125" s="124">
        <v>20</v>
      </c>
      <c r="L125" s="124">
        <f t="shared" si="16"/>
        <v>90</v>
      </c>
      <c r="M125" s="125">
        <f t="shared" si="17"/>
        <v>4.5</v>
      </c>
      <c r="N125" s="410"/>
      <c r="O125" s="408">
        <v>9</v>
      </c>
      <c r="P125" s="345">
        <v>0</v>
      </c>
      <c r="Q125" s="371">
        <f t="shared" si="18"/>
        <v>405</v>
      </c>
      <c r="R125" s="347">
        <f t="shared" si="19"/>
        <v>0</v>
      </c>
      <c r="S125" s="409" cm="1">
        <f t="array" ref="S125">_xlfn.IFS(E125="Air",R125,E125="Sea",M125,E125="Air+Sea",M125+R125)</f>
        <v>4.5</v>
      </c>
      <c r="T125" s="875"/>
      <c r="U125" s="29"/>
    </row>
    <row r="126" spans="1:21" x14ac:dyDescent="0.25">
      <c r="A126" s="1063"/>
      <c r="B126" s="421"/>
      <c r="C126" s="318" t="s">
        <v>180</v>
      </c>
      <c r="D126" s="150" t="s">
        <v>472</v>
      </c>
      <c r="E126" s="150" t="s">
        <v>11</v>
      </c>
      <c r="F126" s="318"/>
      <c r="G126" s="224">
        <v>60</v>
      </c>
      <c r="H126" s="225"/>
      <c r="I126" s="390"/>
      <c r="J126" s="334">
        <v>2</v>
      </c>
      <c r="K126" s="124">
        <v>20</v>
      </c>
      <c r="L126" s="124">
        <f t="shared" si="16"/>
        <v>120</v>
      </c>
      <c r="M126" s="125">
        <f t="shared" si="17"/>
        <v>6</v>
      </c>
      <c r="N126" s="391"/>
      <c r="O126" s="366"/>
      <c r="P126" s="136">
        <v>0</v>
      </c>
      <c r="Q126" s="365">
        <f t="shared" si="18"/>
        <v>0</v>
      </c>
      <c r="R126" s="344">
        <f t="shared" si="19"/>
        <v>0</v>
      </c>
      <c r="S126" s="386" cm="1">
        <f t="array" ref="S126">_xlfn.IFS(E126="Air",R126,E126="Sea",M126,E126="Air+Sea",M126+R126)</f>
        <v>6</v>
      </c>
      <c r="T126" s="875"/>
      <c r="U126" s="29"/>
    </row>
    <row r="127" spans="1:21" x14ac:dyDescent="0.25">
      <c r="A127" s="1063"/>
      <c r="B127" s="421" t="s">
        <v>409</v>
      </c>
      <c r="C127" s="318" t="s">
        <v>314</v>
      </c>
      <c r="D127" s="150" t="s">
        <v>315</v>
      </c>
      <c r="E127" s="150" t="s">
        <v>11</v>
      </c>
      <c r="F127" s="318">
        <v>870</v>
      </c>
      <c r="G127" s="318">
        <v>870</v>
      </c>
      <c r="H127" s="225"/>
      <c r="I127" s="390"/>
      <c r="J127" s="334">
        <v>0.13</v>
      </c>
      <c r="K127" s="124">
        <v>20</v>
      </c>
      <c r="L127" s="124">
        <f t="shared" si="16"/>
        <v>113.10000000000001</v>
      </c>
      <c r="M127" s="125">
        <f t="shared" si="17"/>
        <v>5.6550000000000002</v>
      </c>
      <c r="N127" s="391"/>
      <c r="O127" s="366"/>
      <c r="P127" s="136">
        <v>0</v>
      </c>
      <c r="Q127" s="365">
        <f t="shared" si="18"/>
        <v>0</v>
      </c>
      <c r="R127" s="344">
        <f t="shared" si="19"/>
        <v>0</v>
      </c>
      <c r="S127" s="386" cm="1">
        <f t="array" ref="S127">_xlfn.IFS(E127="Air",R127,E127="Sea",M127,E127="Air+Sea",M127+R127)</f>
        <v>5.6550000000000002</v>
      </c>
      <c r="T127" s="875"/>
      <c r="U127" s="29"/>
    </row>
    <row r="128" spans="1:21" x14ac:dyDescent="0.25">
      <c r="A128" s="1063"/>
      <c r="B128" s="421" t="s">
        <v>410</v>
      </c>
      <c r="C128" s="318" t="s">
        <v>399</v>
      </c>
      <c r="D128" s="150" t="s">
        <v>411</v>
      </c>
      <c r="E128" s="150" t="s">
        <v>11</v>
      </c>
      <c r="F128" s="318">
        <v>120</v>
      </c>
      <c r="G128" s="318">
        <v>120</v>
      </c>
      <c r="H128" s="225"/>
      <c r="I128" s="390">
        <v>0.01</v>
      </c>
      <c r="J128" s="334">
        <v>5</v>
      </c>
      <c r="K128" s="124">
        <v>20</v>
      </c>
      <c r="L128" s="124">
        <f t="shared" si="16"/>
        <v>600</v>
      </c>
      <c r="M128" s="125">
        <f t="shared" si="17"/>
        <v>0.3</v>
      </c>
      <c r="N128" s="391"/>
      <c r="O128" s="366"/>
      <c r="P128" s="136">
        <v>0</v>
      </c>
      <c r="Q128" s="365">
        <f t="shared" si="18"/>
        <v>0</v>
      </c>
      <c r="R128" s="344">
        <f t="shared" si="19"/>
        <v>0</v>
      </c>
      <c r="S128" s="386" cm="1">
        <f t="array" ref="S128">_xlfn.IFS(E128="Air",R128,E128="Sea",M128,E128="Air+Sea",M128+R128)</f>
        <v>0.3</v>
      </c>
      <c r="T128" s="875"/>
      <c r="U128" s="29"/>
    </row>
    <row r="129" spans="1:21" x14ac:dyDescent="0.25">
      <c r="A129" s="1063"/>
      <c r="B129" s="421" t="s">
        <v>412</v>
      </c>
      <c r="C129" s="318" t="s">
        <v>413</v>
      </c>
      <c r="D129" s="150" t="s">
        <v>414</v>
      </c>
      <c r="E129" s="150" t="s">
        <v>11</v>
      </c>
      <c r="F129" s="318">
        <v>90</v>
      </c>
      <c r="G129" s="318">
        <v>90</v>
      </c>
      <c r="H129" s="225"/>
      <c r="I129" s="390"/>
      <c r="J129" s="334">
        <v>2</v>
      </c>
      <c r="K129" s="124">
        <v>20</v>
      </c>
      <c r="L129" s="124">
        <f t="shared" si="16"/>
        <v>180</v>
      </c>
      <c r="M129" s="125">
        <f t="shared" si="17"/>
        <v>9</v>
      </c>
      <c r="N129" s="391"/>
      <c r="O129" s="366"/>
      <c r="P129" s="136">
        <v>0</v>
      </c>
      <c r="Q129" s="365">
        <f t="shared" si="18"/>
        <v>0</v>
      </c>
      <c r="R129" s="344">
        <f t="shared" si="19"/>
        <v>0</v>
      </c>
      <c r="S129" s="386" cm="1">
        <f t="array" ref="S129">_xlfn.IFS(E129="Air",R129,E129="Sea",M129,E129="Air+Sea",M129+R129)</f>
        <v>9</v>
      </c>
      <c r="T129" s="875"/>
      <c r="U129" s="29"/>
    </row>
    <row r="130" spans="1:21" ht="30" x14ac:dyDescent="0.25">
      <c r="A130" s="1063"/>
      <c r="B130" s="423" t="s">
        <v>473</v>
      </c>
      <c r="C130" s="321" t="s">
        <v>474</v>
      </c>
      <c r="D130" s="285" t="s">
        <v>475</v>
      </c>
      <c r="E130" s="285"/>
      <c r="F130" s="312"/>
      <c r="G130" s="342"/>
      <c r="H130" s="322"/>
      <c r="I130" s="391"/>
      <c r="J130" s="335"/>
      <c r="K130" s="136">
        <v>20</v>
      </c>
      <c r="L130" s="136">
        <f t="shared" si="16"/>
        <v>0</v>
      </c>
      <c r="M130" s="344">
        <f t="shared" si="17"/>
        <v>0</v>
      </c>
      <c r="N130" s="391"/>
      <c r="O130" s="366"/>
      <c r="P130" s="136">
        <v>0</v>
      </c>
      <c r="Q130" s="365">
        <f t="shared" si="18"/>
        <v>0</v>
      </c>
      <c r="R130" s="344">
        <f t="shared" si="19"/>
        <v>0</v>
      </c>
      <c r="S130" s="387" t="e" cm="1">
        <f t="array" ref="S130">_xlfn.IFS(E130="Air",R130,E130="Sea",M130,E130="Air+Sea",M130+R130)</f>
        <v>#N/A</v>
      </c>
      <c r="T130" s="875"/>
      <c r="U130" s="29"/>
    </row>
    <row r="131" spans="1:21" x14ac:dyDescent="0.25">
      <c r="A131" s="1063"/>
      <c r="B131" s="423"/>
      <c r="C131" s="321" t="s">
        <v>474</v>
      </c>
      <c r="D131" s="285" t="s">
        <v>476</v>
      </c>
      <c r="E131" s="285"/>
      <c r="F131" s="312"/>
      <c r="G131" s="342"/>
      <c r="H131" s="322"/>
      <c r="I131" s="391"/>
      <c r="J131" s="335"/>
      <c r="K131" s="136">
        <v>20</v>
      </c>
      <c r="L131" s="136">
        <f t="shared" si="16"/>
        <v>0</v>
      </c>
      <c r="M131" s="344">
        <f t="shared" si="17"/>
        <v>0</v>
      </c>
      <c r="N131" s="391"/>
      <c r="O131" s="366"/>
      <c r="P131" s="136">
        <v>0</v>
      </c>
      <c r="Q131" s="365">
        <f t="shared" si="18"/>
        <v>0</v>
      </c>
      <c r="R131" s="344">
        <f t="shared" si="19"/>
        <v>0</v>
      </c>
      <c r="S131" s="387" t="e" cm="1">
        <f t="array" ref="S131">_xlfn.IFS(E131="Air",R131,E131="Sea",M131,E131="Air+Sea",M131+R131)</f>
        <v>#N/A</v>
      </c>
      <c r="T131" s="875"/>
      <c r="U131" s="29"/>
    </row>
    <row r="132" spans="1:21" x14ac:dyDescent="0.25">
      <c r="A132" s="1063"/>
      <c r="B132" s="423"/>
      <c r="C132" s="321" t="s">
        <v>474</v>
      </c>
      <c r="D132" s="285" t="s">
        <v>477</v>
      </c>
      <c r="E132" s="285"/>
      <c r="F132" s="312"/>
      <c r="G132" s="342"/>
      <c r="H132" s="322"/>
      <c r="I132" s="391"/>
      <c r="J132" s="335"/>
      <c r="K132" s="136">
        <v>20</v>
      </c>
      <c r="L132" s="136">
        <f t="shared" si="16"/>
        <v>0</v>
      </c>
      <c r="M132" s="344">
        <f t="shared" si="17"/>
        <v>0</v>
      </c>
      <c r="N132" s="391"/>
      <c r="O132" s="366"/>
      <c r="P132" s="136">
        <v>0</v>
      </c>
      <c r="Q132" s="365">
        <f t="shared" si="18"/>
        <v>0</v>
      </c>
      <c r="R132" s="344">
        <f t="shared" si="19"/>
        <v>0</v>
      </c>
      <c r="S132" s="387" t="e" cm="1">
        <f t="array" ref="S132">_xlfn.IFS(E132="Air",R132,E132="Sea",M132,E132="Air+Sea",M132+R132)</f>
        <v>#N/A</v>
      </c>
      <c r="T132" s="875"/>
      <c r="U132" s="29"/>
    </row>
    <row r="133" spans="1:21" x14ac:dyDescent="0.25">
      <c r="A133" s="1063"/>
      <c r="B133" s="423"/>
      <c r="C133" s="321" t="s">
        <v>474</v>
      </c>
      <c r="D133" s="285" t="s">
        <v>478</v>
      </c>
      <c r="E133" s="285"/>
      <c r="F133" s="312"/>
      <c r="G133" s="342"/>
      <c r="H133" s="322"/>
      <c r="I133" s="391"/>
      <c r="J133" s="335"/>
      <c r="K133" s="136">
        <v>20</v>
      </c>
      <c r="L133" s="136">
        <f t="shared" si="16"/>
        <v>0</v>
      </c>
      <c r="M133" s="344">
        <f t="shared" si="17"/>
        <v>0</v>
      </c>
      <c r="N133" s="391"/>
      <c r="O133" s="366"/>
      <c r="P133" s="136">
        <v>0</v>
      </c>
      <c r="Q133" s="365">
        <f t="shared" si="18"/>
        <v>0</v>
      </c>
      <c r="R133" s="344">
        <f t="shared" si="19"/>
        <v>0</v>
      </c>
      <c r="S133" s="387" t="e" cm="1">
        <f t="array" ref="S133">_xlfn.IFS(E133="Air",R133,E133="Sea",M133,E133="Air+Sea",M133+R133)</f>
        <v>#N/A</v>
      </c>
      <c r="T133" s="875"/>
      <c r="U133" s="29"/>
    </row>
    <row r="134" spans="1:21" x14ac:dyDescent="0.25">
      <c r="A134" s="1063"/>
      <c r="B134" s="423"/>
      <c r="C134" s="321" t="s">
        <v>474</v>
      </c>
      <c r="D134" s="285" t="s">
        <v>479</v>
      </c>
      <c r="E134" s="285"/>
      <c r="F134" s="312"/>
      <c r="G134" s="342"/>
      <c r="H134" s="322"/>
      <c r="I134" s="391"/>
      <c r="J134" s="335"/>
      <c r="K134" s="136">
        <v>20</v>
      </c>
      <c r="L134" s="136">
        <f t="shared" si="16"/>
        <v>0</v>
      </c>
      <c r="M134" s="344">
        <f t="shared" si="17"/>
        <v>0</v>
      </c>
      <c r="N134" s="391"/>
      <c r="O134" s="366"/>
      <c r="P134" s="136">
        <v>0</v>
      </c>
      <c r="Q134" s="365">
        <f t="shared" si="18"/>
        <v>0</v>
      </c>
      <c r="R134" s="344">
        <f t="shared" si="19"/>
        <v>0</v>
      </c>
      <c r="S134" s="387" t="e" cm="1">
        <f t="array" ref="S134">_xlfn.IFS(E134="Air",R134,E134="Sea",M134,E134="Air+Sea",M134+R134)</f>
        <v>#N/A</v>
      </c>
      <c r="T134" s="875"/>
      <c r="U134" s="29"/>
    </row>
    <row r="135" spans="1:21" ht="15.75" thickBot="1" x14ac:dyDescent="0.3">
      <c r="A135" s="1064"/>
      <c r="B135" s="424"/>
      <c r="C135" s="376" t="s">
        <v>474</v>
      </c>
      <c r="D135" s="377" t="s">
        <v>480</v>
      </c>
      <c r="E135" s="377"/>
      <c r="F135" s="378"/>
      <c r="G135" s="379"/>
      <c r="H135" s="396"/>
      <c r="I135" s="392"/>
      <c r="J135" s="380"/>
      <c r="K135" s="245">
        <v>20</v>
      </c>
      <c r="L135" s="245">
        <f t="shared" si="16"/>
        <v>0</v>
      </c>
      <c r="M135" s="383">
        <f t="shared" si="17"/>
        <v>0</v>
      </c>
      <c r="N135" s="392"/>
      <c r="O135" s="382"/>
      <c r="P135" s="245">
        <v>0</v>
      </c>
      <c r="Q135" s="381">
        <f t="shared" si="18"/>
        <v>0</v>
      </c>
      <c r="R135" s="383">
        <f t="shared" si="19"/>
        <v>0</v>
      </c>
      <c r="S135" s="388" t="e" cm="1">
        <f t="array" ref="S135">_xlfn.IFS(E135="Air",R135,E135="Sea",M135,E135="Air+Sea",M135+R135)</f>
        <v>#N/A</v>
      </c>
      <c r="T135" s="875"/>
      <c r="U135" s="29"/>
    </row>
    <row r="136" spans="1:21" ht="18.75" customHeight="1" x14ac:dyDescent="0.25">
      <c r="A136" s="248"/>
      <c r="B136" s="233"/>
      <c r="C136" s="233"/>
      <c r="D136" s="233"/>
      <c r="E136" s="233"/>
      <c r="F136" s="233"/>
      <c r="H136" s="233"/>
      <c r="I136" s="249"/>
      <c r="K136" s="251"/>
      <c r="L136" s="251"/>
      <c r="M136" s="252"/>
      <c r="N136" s="249"/>
      <c r="O136" s="259"/>
      <c r="P136" s="251"/>
      <c r="Q136" s="252"/>
      <c r="R136" s="252"/>
      <c r="S136" s="260"/>
      <c r="T136" s="116"/>
      <c r="U136" s="233"/>
    </row>
    <row r="137" spans="1:21" ht="18.75" customHeight="1" thickBot="1" x14ac:dyDescent="0.3">
      <c r="A137" s="258"/>
      <c r="B137" s="233"/>
      <c r="C137" s="233"/>
      <c r="D137" s="233"/>
      <c r="E137" s="233"/>
      <c r="F137" s="233"/>
      <c r="H137" s="233"/>
      <c r="I137" s="249"/>
      <c r="K137" s="251"/>
      <c r="L137" s="251"/>
      <c r="M137" s="252"/>
      <c r="N137" s="249"/>
      <c r="O137" s="259"/>
      <c r="P137" s="251"/>
      <c r="Q137" s="252"/>
      <c r="R137" s="252"/>
      <c r="S137" s="260"/>
      <c r="T137" s="116"/>
      <c r="U137" s="233"/>
    </row>
    <row r="138" spans="1:21" ht="36.75" customHeight="1" x14ac:dyDescent="0.25">
      <c r="A138" s="184"/>
      <c r="I138" s="191"/>
      <c r="J138" s="192" t="s">
        <v>481</v>
      </c>
      <c r="K138" s="193">
        <f>IF([2]Booking_SGN!$B$2="SGN",INDEX([2]!volume,MATCH($I$11,[2]!customer,0),MATCH([2]Booking_SGN!$C$3,[2]!week,0)),0)</f>
        <v>26</v>
      </c>
      <c r="L138" s="193">
        <f>SUM(L85:L137)</f>
        <v>10484.1</v>
      </c>
      <c r="M138" s="193">
        <f>SUM(M85:M137)</f>
        <v>489.005</v>
      </c>
      <c r="N138" s="191"/>
      <c r="O138" s="192" t="s">
        <v>481</v>
      </c>
      <c r="P138" s="193">
        <f>IF([2]Booking_SGN!$B$2="SGN",INDEX([2]!volume,MATCH($N$11,[2]!customer,0),MATCH([2]Booking_SGN!$C$3,[2]!week,0)),0)</f>
        <v>14</v>
      </c>
      <c r="Q138" s="193">
        <f>SUM(Q85:Q137)</f>
        <v>4205</v>
      </c>
      <c r="R138" s="194">
        <f>SUM(R85:R137)</f>
        <v>0</v>
      </c>
      <c r="S138" s="261">
        <f>R138+M138</f>
        <v>489.005</v>
      </c>
      <c r="T138" s="196"/>
    </row>
    <row r="139" spans="1:21" ht="15.75" thickBot="1" x14ac:dyDescent="0.3">
      <c r="B139" s="185"/>
      <c r="I139" s="191"/>
      <c r="J139" s="197" t="s">
        <v>430</v>
      </c>
      <c r="K139" s="198"/>
      <c r="L139" s="198"/>
      <c r="M139" s="263">
        <f>M138*K138/40/3600</f>
        <v>8.8292569444444441E-2</v>
      </c>
      <c r="N139" s="191"/>
      <c r="O139" s="197" t="s">
        <v>430</v>
      </c>
      <c r="P139" s="263"/>
      <c r="Q139" s="263"/>
      <c r="R139" s="269">
        <f>R138*P138/40/3600</f>
        <v>0</v>
      </c>
      <c r="S139" s="264">
        <f>R139+M139</f>
        <v>8.8292569444444441E-2</v>
      </c>
      <c r="T139" s="265"/>
    </row>
    <row r="140" spans="1:21" x14ac:dyDescent="0.25">
      <c r="B140" s="185"/>
      <c r="I140" s="191"/>
      <c r="J140" s="266"/>
      <c r="N140" s="191"/>
      <c r="O140" s="266"/>
      <c r="R140" s="267"/>
      <c r="S140" s="267"/>
    </row>
    <row r="141" spans="1:21" ht="15.75" thickBot="1" x14ac:dyDescent="0.3">
      <c r="B141" s="185"/>
      <c r="I141" s="191"/>
      <c r="J141" s="266"/>
      <c r="N141" s="191"/>
      <c r="O141" s="266"/>
      <c r="R141" s="267"/>
      <c r="S141" s="267"/>
    </row>
    <row r="142" spans="1:21" ht="45" x14ac:dyDescent="0.25">
      <c r="B142" s="185"/>
      <c r="I142" s="191"/>
      <c r="J142" s="192" t="s">
        <v>482</v>
      </c>
      <c r="K142" s="193">
        <f>IF([2]Booking_SGN!$B$2="SGN",INDEX([2]!volume,MATCH($I$11,[2]!customer,0),MATCH([2]Booking_SGN!$C$3,[2]!week,0)),0)</f>
        <v>26</v>
      </c>
      <c r="L142" s="193">
        <f>L138+L82</f>
        <v>103372.85</v>
      </c>
      <c r="M142" s="193">
        <f>M138+M82</f>
        <v>3698.4425000000001</v>
      </c>
      <c r="N142" s="191"/>
      <c r="O142" s="192" t="s">
        <v>482</v>
      </c>
      <c r="P142" s="193">
        <f>IF([2]Booking_SGN!$B$2="SGN",INDEX([2]!volume,MATCH($N$11,[2]!customer,0),MATCH([2]Booking_SGN!$C$3,[2]!week,0)),0)</f>
        <v>14</v>
      </c>
      <c r="Q142" s="193">
        <f>Q138+Q82</f>
        <v>53090</v>
      </c>
      <c r="R142" s="194">
        <f>R138+R82</f>
        <v>36</v>
      </c>
      <c r="S142" s="261">
        <f>R142+M142</f>
        <v>3734.4425000000001</v>
      </c>
      <c r="T142" s="268"/>
    </row>
    <row r="143" spans="1:21" ht="15.75" thickBot="1" x14ac:dyDescent="0.3">
      <c r="B143" s="185"/>
      <c r="I143" s="191"/>
      <c r="J143" s="197" t="s">
        <v>483</v>
      </c>
      <c r="K143" s="198"/>
      <c r="L143" s="198"/>
      <c r="M143" s="263">
        <f>M139+M83</f>
        <v>0.66777434027777782</v>
      </c>
      <c r="N143" s="191"/>
      <c r="O143" s="197" t="s">
        <v>483</v>
      </c>
      <c r="P143" s="198"/>
      <c r="Q143" s="198"/>
      <c r="R143" s="269">
        <f>R139+R83</f>
        <v>3.5000000000000001E-3</v>
      </c>
      <c r="S143" s="264">
        <f>R143+M143</f>
        <v>0.67127434027777777</v>
      </c>
      <c r="T143" s="265"/>
    </row>
    <row r="144" spans="1:21" ht="15.75" thickBot="1" x14ac:dyDescent="0.3">
      <c r="I144" s="191"/>
      <c r="J144" s="266"/>
      <c r="N144" s="191"/>
      <c r="O144" s="266"/>
      <c r="R144" s="267"/>
      <c r="S144" s="267"/>
    </row>
    <row r="145" spans="2:19" x14ac:dyDescent="0.25">
      <c r="I145" s="191"/>
      <c r="J145" s="270" t="s">
        <v>484</v>
      </c>
      <c r="K145" s="271"/>
      <c r="L145" s="272"/>
      <c r="M145" s="272"/>
      <c r="N145" s="191"/>
      <c r="O145" s="270" t="s">
        <v>484</v>
      </c>
      <c r="P145" s="271"/>
      <c r="Q145" s="272"/>
      <c r="R145" s="273"/>
      <c r="S145" s="267"/>
    </row>
    <row r="146" spans="2:19" ht="15.75" thickBot="1" x14ac:dyDescent="0.3">
      <c r="I146" s="191"/>
      <c r="J146" s="274" t="s">
        <v>485</v>
      </c>
      <c r="K146" s="275"/>
      <c r="L146" s="276"/>
      <c r="M146" s="276"/>
      <c r="N146" s="191"/>
      <c r="O146" s="274" t="s">
        <v>485</v>
      </c>
      <c r="P146" s="275"/>
      <c r="Q146" s="276"/>
      <c r="R146" s="277"/>
      <c r="S146" s="204"/>
    </row>
    <row r="147" spans="2:19" ht="15.75" thickBot="1" x14ac:dyDescent="0.3">
      <c r="B147" s="59"/>
      <c r="C147" s="59"/>
      <c r="D147" s="59"/>
      <c r="I147" s="202"/>
      <c r="J147" s="203"/>
      <c r="K147" s="198"/>
      <c r="L147" s="198"/>
      <c r="M147" s="198"/>
      <c r="N147" s="202"/>
      <c r="O147" s="203"/>
      <c r="P147" s="198"/>
      <c r="Q147" s="198"/>
      <c r="R147" s="204"/>
      <c r="S147" s="278"/>
    </row>
  </sheetData>
  <sheetProtection algorithmName="SHA-512" hashValue="f8t7fbguFrITbhb1AuUlK9vSc6vE3w0SvOD1C9n42jDcecRc+pzy5khtd2kFVLTC9nWk5tH23Zx57I6VdrV5mQ==" saltValue="HkM6GScS3PP9gRtD0U2/SQ==" spinCount="100000" sheet="1" objects="1" scenarios="1" insertRows="0" sort="0" autoFilter="0"/>
  <mergeCells count="19">
    <mergeCell ref="A61:A64"/>
    <mergeCell ref="B62:B63"/>
    <mergeCell ref="A65:A80"/>
    <mergeCell ref="A85:A135"/>
    <mergeCell ref="A26:A41"/>
    <mergeCell ref="B31:B32"/>
    <mergeCell ref="B35:B36"/>
    <mergeCell ref="B37:B38"/>
    <mergeCell ref="B40:B41"/>
    <mergeCell ref="A42:A60"/>
    <mergeCell ref="B47:B48"/>
    <mergeCell ref="B55:B56"/>
    <mergeCell ref="A10:S10"/>
    <mergeCell ref="I11:M11"/>
    <mergeCell ref="N11:R11"/>
    <mergeCell ref="A13:A25"/>
    <mergeCell ref="B14:B18"/>
    <mergeCell ref="B21:B22"/>
    <mergeCell ref="B23:B24"/>
  </mergeCells>
  <conditionalFormatting sqref="I13:I24 I26:I27 I29:I33 I35:I38 I40:I49">
    <cfRule type="notContainsBlanks" dxfId="15" priority="8">
      <formula>LEN(TRIM(I13))&gt;0</formula>
    </cfRule>
  </conditionalFormatting>
  <conditionalFormatting sqref="I53:I137">
    <cfRule type="notContainsBlanks" dxfId="14" priority="2">
      <formula>LEN(TRIM(I53))&gt;0</formula>
    </cfRule>
  </conditionalFormatting>
  <conditionalFormatting sqref="N13:N137">
    <cfRule type="notContainsBlanks" dxfId="13" priority="1">
      <formula>LEN(TRIM(N13))&gt;0</formula>
    </cfRule>
  </conditionalFormatting>
  <dataValidations count="4">
    <dataValidation type="list" allowBlank="1" showInputMessage="1" showErrorMessage="1" sqref="C144 C148:C1048576 C11 C137:C138" xr:uid="{E829F014-46AD-4660-9832-750FBFD66925}">
      <formula1>"Reporting, APLL BK, Carrier BK, VOY, SPR/BOH, CLP, MBL, DN, Vendor, Email, Call, Shipment, BA, SAP &amp; GFF PO, Bill, COO, Times, Container, SI, BL"</formula1>
    </dataValidation>
    <dataValidation type="list" allowBlank="1" showInputMessage="1" showErrorMessage="1" sqref="C140:C143 B5:B8" xr:uid="{7A5B847F-3F36-4612-8DE5-7DB0C4289103}">
      <formula1>"Reporting, APLL BK, Carrier BK, VOY, SPR/BOH, CLP, MBL, DN, Vendor, Email, Call, Shipment, BA, SAP &amp; GFF PO, Bill, COO, Times"</formula1>
    </dataValidation>
    <dataValidation type="list" allowBlank="1" showInputMessage="1" showErrorMessage="1" sqref="F140:F144 D5:E8 E11:E1048576" xr:uid="{CE6B63EA-6816-4D7F-85A9-0E567415D1A1}">
      <formula1>"Air,Sea,Air+Sea"</formula1>
    </dataValidation>
    <dataValidation type="list" allowBlank="1" showInputMessage="1" showErrorMessage="1" sqref="C12:C136" xr:uid="{D6C49350-4968-4CE0-BD78-0D6E9C1F6246}">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8D5E-9A95-4631-962C-C1943EA1B7C7}">
  <sheetPr codeName="Sheet14">
    <tabColor rgb="FF92D050"/>
  </sheetPr>
  <dimension ref="A1:AA140"/>
  <sheetViews>
    <sheetView showGridLines="0" topLeftCell="A80" zoomScale="55" zoomScaleNormal="55" workbookViewId="0">
      <selection activeCell="G100" sqref="G100"/>
    </sheetView>
  </sheetViews>
  <sheetFormatPr defaultColWidth="9.140625" defaultRowHeight="15" x14ac:dyDescent="0.25"/>
  <cols>
    <col min="1" max="1" width="15.5703125" style="262" customWidth="1"/>
    <col min="2" max="2" width="26.85546875" style="29" customWidth="1"/>
    <col min="3" max="3" width="16.42578125" style="29" customWidth="1"/>
    <col min="4" max="4" width="52.570312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42578125" style="250" customWidth="1"/>
    <col min="16" max="16" width="22.5703125" style="69" customWidth="1"/>
    <col min="17" max="17" width="34" style="69" customWidth="1"/>
    <col min="18" max="19" width="24.85546875" style="69" customWidth="1"/>
    <col min="20" max="20" width="24.85546875" style="59" customWidth="1"/>
    <col min="21" max="16384" width="9.140625" style="59"/>
  </cols>
  <sheetData>
    <row r="1" spans="1:27" s="56" customFormat="1" ht="28.5" customHeight="1" x14ac:dyDescent="0.25">
      <c r="A1" s="55" t="s">
        <v>0</v>
      </c>
      <c r="B1" s="55">
        <f ca="1">TODAY()</f>
        <v>45152</v>
      </c>
      <c r="C1" s="60"/>
      <c r="D1" s="60"/>
      <c r="E1" s="60"/>
      <c r="F1" s="60"/>
      <c r="G1" s="61"/>
      <c r="H1" s="63" t="s">
        <v>338</v>
      </c>
      <c r="I1" s="63"/>
      <c r="J1" s="63"/>
      <c r="K1" s="64"/>
      <c r="L1" s="64"/>
      <c r="M1" s="64"/>
      <c r="N1" s="64"/>
      <c r="O1" s="64"/>
      <c r="P1" s="64"/>
      <c r="Q1" s="63"/>
      <c r="R1" s="63"/>
      <c r="S1" s="63"/>
    </row>
    <row r="2" spans="1:27" s="58" customFormat="1" ht="20.25" customHeight="1" x14ac:dyDescent="0.25">
      <c r="A2" s="66"/>
      <c r="B2" s="67"/>
      <c r="G2" s="67"/>
      <c r="H2" s="69"/>
      <c r="I2" s="69"/>
      <c r="J2" s="69"/>
      <c r="K2" s="69"/>
      <c r="L2" s="69"/>
      <c r="M2" s="69"/>
      <c r="N2" s="69"/>
      <c r="O2" s="69"/>
      <c r="P2" s="69"/>
      <c r="Q2" s="69"/>
      <c r="R2" s="69"/>
      <c r="S2" s="69"/>
    </row>
    <row r="3" spans="1:27" s="58" customFormat="1" ht="21" customHeight="1" thickBot="1" x14ac:dyDescent="0.3">
      <c r="G3" s="67"/>
      <c r="H3" s="69"/>
      <c r="I3" s="69"/>
      <c r="J3" s="69"/>
      <c r="K3" s="69"/>
      <c r="L3" s="69"/>
      <c r="M3" s="69"/>
      <c r="N3" s="69"/>
      <c r="O3" s="69"/>
      <c r="P3" s="69"/>
      <c r="Q3" s="69"/>
      <c r="R3" s="69"/>
      <c r="S3" s="69"/>
    </row>
    <row r="4" spans="1:27" s="58" customFormat="1" x14ac:dyDescent="0.25">
      <c r="A4" s="70" t="s">
        <v>339</v>
      </c>
      <c r="B4" s="52"/>
      <c r="C4" s="52" t="s">
        <v>340</v>
      </c>
      <c r="D4" s="52"/>
      <c r="E4" s="52" t="s">
        <v>341</v>
      </c>
      <c r="F4" s="52" t="s">
        <v>342</v>
      </c>
      <c r="G4" s="72"/>
      <c r="H4" s="188"/>
      <c r="I4" s="189"/>
      <c r="J4" s="69"/>
      <c r="K4" s="69"/>
      <c r="L4" s="69"/>
      <c r="M4" s="69"/>
      <c r="N4" s="69"/>
      <c r="O4" s="69"/>
      <c r="P4" s="69"/>
      <c r="Q4" s="69"/>
      <c r="R4" s="69"/>
      <c r="S4" s="69"/>
    </row>
    <row r="5" spans="1:27" s="58" customFormat="1" x14ac:dyDescent="0.25">
      <c r="A5" s="75"/>
      <c r="B5" s="76"/>
      <c r="C5" s="53" t="s">
        <v>343</v>
      </c>
      <c r="D5" s="53"/>
      <c r="E5" s="53"/>
      <c r="F5" s="53" t="s">
        <v>344</v>
      </c>
      <c r="G5" s="67"/>
      <c r="H5" s="69"/>
      <c r="I5" s="267"/>
      <c r="J5" s="69"/>
      <c r="K5" s="69"/>
      <c r="L5" s="69"/>
      <c r="M5" s="69"/>
      <c r="N5" s="69"/>
      <c r="O5" s="69"/>
      <c r="P5" s="69"/>
      <c r="Q5" s="69"/>
      <c r="R5" s="69"/>
      <c r="S5" s="69"/>
    </row>
    <row r="6" spans="1:27" s="58" customFormat="1" x14ac:dyDescent="0.25">
      <c r="A6" s="75"/>
      <c r="B6" s="79"/>
      <c r="C6" s="53" t="s">
        <v>345</v>
      </c>
      <c r="D6" s="53"/>
      <c r="E6" s="53"/>
      <c r="F6" s="53" t="s">
        <v>346</v>
      </c>
      <c r="G6" s="67"/>
      <c r="H6" s="69"/>
      <c r="I6" s="267"/>
      <c r="J6" s="69"/>
      <c r="K6" s="69"/>
      <c r="L6" s="69"/>
      <c r="M6" s="69"/>
      <c r="N6" s="69"/>
      <c r="O6" s="69"/>
      <c r="P6" s="69"/>
      <c r="Q6" s="69"/>
      <c r="R6" s="69"/>
      <c r="S6" s="69"/>
    </row>
    <row r="7" spans="1:27" s="58" customFormat="1" x14ac:dyDescent="0.25">
      <c r="A7" s="75"/>
      <c r="B7" s="80"/>
      <c r="C7" s="53" t="s">
        <v>347</v>
      </c>
      <c r="D7" s="53"/>
      <c r="E7" s="53"/>
      <c r="F7" s="53" t="s">
        <v>348</v>
      </c>
      <c r="G7" s="67"/>
      <c r="H7" s="69"/>
      <c r="I7" s="267"/>
      <c r="J7" s="69"/>
      <c r="K7" s="69"/>
      <c r="L7" s="69"/>
      <c r="M7" s="69"/>
      <c r="N7" s="69"/>
      <c r="O7" s="69"/>
      <c r="P7" s="69"/>
      <c r="Q7" s="69"/>
      <c r="R7" s="69"/>
      <c r="S7" s="69"/>
    </row>
    <row r="8" spans="1:27" s="58" customFormat="1" ht="15.75" thickBot="1" x14ac:dyDescent="0.3">
      <c r="A8" s="81"/>
      <c r="B8" s="82"/>
      <c r="C8" s="54" t="s">
        <v>349</v>
      </c>
      <c r="D8" s="54"/>
      <c r="E8" s="54"/>
      <c r="F8" s="54" t="s">
        <v>674</v>
      </c>
      <c r="G8" s="84"/>
      <c r="H8" s="198"/>
      <c r="I8" s="204"/>
      <c r="J8" s="69"/>
      <c r="K8" s="69"/>
      <c r="L8" s="69"/>
      <c r="M8" s="69"/>
      <c r="N8" s="69"/>
      <c r="O8" s="69"/>
      <c r="P8" s="69"/>
      <c r="Q8" s="69"/>
      <c r="R8" s="69"/>
      <c r="S8" s="69"/>
    </row>
    <row r="9" spans="1:27" s="58" customFormat="1" ht="33" customHeight="1" thickBot="1" x14ac:dyDescent="0.3">
      <c r="A9" s="66"/>
      <c r="G9" s="67"/>
      <c r="H9" s="69"/>
      <c r="I9" s="69"/>
      <c r="J9" s="69"/>
      <c r="K9" s="69"/>
      <c r="L9" s="69"/>
      <c r="M9" s="69"/>
      <c r="N9" s="69"/>
      <c r="O9" s="69"/>
      <c r="P9" s="69"/>
      <c r="Q9" s="69"/>
      <c r="R9" s="69"/>
      <c r="S9" s="69"/>
    </row>
    <row r="10" spans="1:27" s="58" customFormat="1" ht="15.75" thickBot="1" x14ac:dyDescent="0.3">
      <c r="A10" s="1025" t="s">
        <v>27</v>
      </c>
      <c r="B10" s="1026"/>
      <c r="C10" s="1026"/>
      <c r="D10" s="1026"/>
      <c r="E10" s="1026"/>
      <c r="F10" s="1026"/>
      <c r="G10" s="1026"/>
      <c r="H10" s="1026"/>
      <c r="I10" s="1026"/>
      <c r="J10" s="1026"/>
      <c r="K10" s="1026"/>
      <c r="L10" s="1026"/>
      <c r="M10" s="1026"/>
      <c r="N10" s="1026"/>
      <c r="O10" s="1026"/>
      <c r="P10" s="1026"/>
      <c r="Q10" s="1026"/>
      <c r="R10" s="1026"/>
      <c r="S10" s="1027"/>
      <c r="T10" s="57"/>
    </row>
    <row r="11" spans="1:27" s="58" customFormat="1" ht="39" customHeight="1" thickBot="1" x14ac:dyDescent="0.3">
      <c r="A11" s="86"/>
      <c r="B11" s="57"/>
      <c r="C11" s="57"/>
      <c r="D11" s="57"/>
      <c r="E11" s="57"/>
      <c r="F11" s="57"/>
      <c r="G11" s="87"/>
      <c r="H11" s="907"/>
      <c r="I11" s="1075" t="str">
        <f>_xlfn.CONCAT($A$10," ","-"," ","Sea")</f>
        <v>HOSLEY - Sea</v>
      </c>
      <c r="J11" s="1076"/>
      <c r="K11" s="1076"/>
      <c r="L11" s="1076"/>
      <c r="M11" s="1077"/>
      <c r="N11" s="1075" t="str">
        <f>_xlfn.CONCAT($A$10," ","-"," ","Air")</f>
        <v>HOSLEY - Air</v>
      </c>
      <c r="O11" s="1076"/>
      <c r="P11" s="1076"/>
      <c r="Q11" s="1076"/>
      <c r="R11" s="1077"/>
      <c r="S11" s="930" t="s">
        <v>352</v>
      </c>
      <c r="T11" s="931"/>
      <c r="U11" s="11"/>
      <c r="V11" s="11"/>
      <c r="W11" s="11"/>
      <c r="X11" s="11"/>
      <c r="Y11" s="11"/>
      <c r="Z11" s="11"/>
      <c r="AA11" s="11"/>
    </row>
    <row r="12" spans="1:27" s="58" customFormat="1" ht="15.75" thickBot="1" x14ac:dyDescent="0.3">
      <c r="A12" s="591" t="s">
        <v>353</v>
      </c>
      <c r="B12" s="592" t="s">
        <v>354</v>
      </c>
      <c r="C12" s="593" t="s">
        <v>355</v>
      </c>
      <c r="D12" s="488" t="s">
        <v>356</v>
      </c>
      <c r="E12" s="488" t="s">
        <v>357</v>
      </c>
      <c r="F12" s="488" t="s">
        <v>358</v>
      </c>
      <c r="G12" s="490" t="s">
        <v>359</v>
      </c>
      <c r="H12" s="933" t="s">
        <v>360</v>
      </c>
      <c r="I12" s="934" t="s">
        <v>361</v>
      </c>
      <c r="J12" s="596" t="s">
        <v>362</v>
      </c>
      <c r="K12" s="596" t="s">
        <v>363</v>
      </c>
      <c r="L12" s="596" t="s">
        <v>364</v>
      </c>
      <c r="M12" s="597" t="s">
        <v>365</v>
      </c>
      <c r="N12" s="934" t="s">
        <v>361</v>
      </c>
      <c r="O12" s="596" t="s">
        <v>362</v>
      </c>
      <c r="P12" s="596" t="s">
        <v>363</v>
      </c>
      <c r="Q12" s="596" t="s">
        <v>364</v>
      </c>
      <c r="R12" s="597" t="s">
        <v>365</v>
      </c>
      <c r="S12" s="598" t="s">
        <v>365</v>
      </c>
      <c r="T12" s="100"/>
      <c r="U12" s="101"/>
    </row>
    <row r="13" spans="1:27" x14ac:dyDescent="0.25">
      <c r="A13" s="1062" t="s">
        <v>366</v>
      </c>
      <c r="B13" s="528" t="s">
        <v>112</v>
      </c>
      <c r="C13" s="502" t="s">
        <v>308</v>
      </c>
      <c r="D13" s="502" t="s">
        <v>114</v>
      </c>
      <c r="E13" s="502"/>
      <c r="F13" s="502"/>
      <c r="G13" s="503"/>
      <c r="H13" s="525"/>
      <c r="I13" s="836"/>
      <c r="J13" s="481">
        <v>1</v>
      </c>
      <c r="K13" s="217">
        <v>1</v>
      </c>
      <c r="L13" s="217">
        <f t="shared" ref="L13" si="0">IF(C13="APLL BK",G13,G13*J13)</f>
        <v>0</v>
      </c>
      <c r="M13" s="373">
        <f t="shared" ref="M13" si="1">IFERROR(IF(OR(E13="Sea",E13="Air+Sea"),IF(C13="APLL BK",G13*IF(I13="",1,I13),L13/K13*IF(I13="",1,I13)),0),0)</f>
        <v>0</v>
      </c>
      <c r="N13" s="510"/>
      <c r="O13" s="830"/>
      <c r="P13" s="217">
        <v>1</v>
      </c>
      <c r="Q13" s="218">
        <f t="shared" ref="Q13" si="2">IF(C13="APLL BK",G13,G13*O13)</f>
        <v>0</v>
      </c>
      <c r="R13" s="218">
        <f t="shared" ref="R13" si="3">IFERROR(IF(OR(E13="Air",E13="Air+Sea"),IF(C13="APLL BK",G13*IF(N13="",1,N13),Q13/P13*IF(N13="",1,N13)),0),0)</f>
        <v>0</v>
      </c>
      <c r="S13" s="373" t="e" cm="1">
        <f t="array" ref="S13">_xlfn.IFS(E13="Air",R13,E13="Sea",M13,E13="Air+Sea",M13+R13)</f>
        <v>#N/A</v>
      </c>
      <c r="T13" s="116"/>
    </row>
    <row r="14" spans="1:27" x14ac:dyDescent="0.25">
      <c r="A14" s="1063"/>
      <c r="B14" s="1058" t="s">
        <v>367</v>
      </c>
      <c r="C14" s="120" t="s">
        <v>308</v>
      </c>
      <c r="D14" s="120" t="s">
        <v>368</v>
      </c>
      <c r="E14" s="282" t="s">
        <v>11</v>
      </c>
      <c r="F14" s="120"/>
      <c r="G14" s="121">
        <v>75</v>
      </c>
      <c r="H14" s="232"/>
      <c r="I14" s="514"/>
      <c r="J14" s="331">
        <v>1</v>
      </c>
      <c r="K14" s="124">
        <v>1</v>
      </c>
      <c r="L14" s="124">
        <f t="shared" ref="L14:L77" si="4">IF(C14="APLL BK",G14,G14*J14)</f>
        <v>75</v>
      </c>
      <c r="M14" s="125">
        <f t="shared" ref="M14:M77" si="5">IFERROR(IF(OR(E14="Sea",E14="Air+Sea"),IF(C14="APLL BK",G14*IF(I14="",1,I14),L14/K14*IF(I14="",1,I14)),0),0)</f>
        <v>75</v>
      </c>
      <c r="N14" s="456"/>
      <c r="O14" s="829"/>
      <c r="P14" s="136">
        <v>1</v>
      </c>
      <c r="Q14" s="365">
        <f t="shared" ref="Q14:Q77" si="6">IF(C14="APLL BK",G14,G14*O14)</f>
        <v>0</v>
      </c>
      <c r="R14" s="365">
        <f t="shared" ref="R14:R77" si="7">IFERROR(IF(OR(E14="Air",E14="Air+Sea"),IF(C14="APLL BK",G14*IF(N14="",1,N14),Q14/P14*IF(N14="",1,N14)),0),0)</f>
        <v>0</v>
      </c>
      <c r="S14" s="867" cm="1">
        <f t="array" ref="S14">_xlfn.IFS(E14="Air",R14,E14="Sea",M14,E14="Air+Sea",M14+R14)</f>
        <v>75</v>
      </c>
      <c r="T14" s="116"/>
    </row>
    <row r="15" spans="1:27" x14ac:dyDescent="0.25">
      <c r="A15" s="1063"/>
      <c r="B15" s="1058"/>
      <c r="C15" s="120" t="s">
        <v>308</v>
      </c>
      <c r="D15" s="120" t="s">
        <v>369</v>
      </c>
      <c r="E15" s="282" t="s">
        <v>11</v>
      </c>
      <c r="F15" s="120"/>
      <c r="G15" s="121">
        <v>90</v>
      </c>
      <c r="H15" s="232"/>
      <c r="I15" s="514"/>
      <c r="J15" s="331">
        <v>1</v>
      </c>
      <c r="K15" s="124">
        <v>1</v>
      </c>
      <c r="L15" s="124">
        <f t="shared" si="4"/>
        <v>90</v>
      </c>
      <c r="M15" s="125">
        <f t="shared" si="5"/>
        <v>90</v>
      </c>
      <c r="N15" s="456"/>
      <c r="O15" s="829"/>
      <c r="P15" s="136">
        <v>1</v>
      </c>
      <c r="Q15" s="365">
        <f t="shared" si="6"/>
        <v>0</v>
      </c>
      <c r="R15" s="365">
        <f t="shared" si="7"/>
        <v>0</v>
      </c>
      <c r="S15" s="867" cm="1">
        <f t="array" ref="S15">_xlfn.IFS(E15="Air",R15,E15="Sea",M15,E15="Air+Sea",M15+R15)</f>
        <v>90</v>
      </c>
      <c r="T15" s="116"/>
    </row>
    <row r="16" spans="1:27" x14ac:dyDescent="0.25">
      <c r="A16" s="1063"/>
      <c r="B16" s="1058"/>
      <c r="C16" s="120" t="s">
        <v>487</v>
      </c>
      <c r="D16" s="120" t="s">
        <v>370</v>
      </c>
      <c r="E16" s="282" t="s">
        <v>11</v>
      </c>
      <c r="F16" s="120"/>
      <c r="G16" s="121">
        <v>6</v>
      </c>
      <c r="H16" s="232"/>
      <c r="I16" s="514"/>
      <c r="J16" s="331">
        <v>1</v>
      </c>
      <c r="K16" s="124">
        <v>1</v>
      </c>
      <c r="L16" s="124">
        <f t="shared" si="4"/>
        <v>6</v>
      </c>
      <c r="M16" s="125">
        <f t="shared" si="5"/>
        <v>6</v>
      </c>
      <c r="N16" s="456"/>
      <c r="O16" s="366"/>
      <c r="P16" s="136">
        <v>1</v>
      </c>
      <c r="Q16" s="365">
        <f t="shared" si="6"/>
        <v>0</v>
      </c>
      <c r="R16" s="365">
        <f t="shared" si="7"/>
        <v>0</v>
      </c>
      <c r="S16" s="867" cm="1">
        <f t="array" ref="S16">_xlfn.IFS(E16="Air",R16,E16="Sea",M16,E16="Air+Sea",M16+R16)</f>
        <v>6</v>
      </c>
      <c r="T16" s="116"/>
    </row>
    <row r="17" spans="1:20" x14ac:dyDescent="0.25">
      <c r="A17" s="1063"/>
      <c r="B17" s="1058"/>
      <c r="C17" s="120" t="s">
        <v>308</v>
      </c>
      <c r="D17" s="120" t="s">
        <v>371</v>
      </c>
      <c r="E17" s="282" t="s">
        <v>11</v>
      </c>
      <c r="F17" s="120"/>
      <c r="G17" s="121">
        <v>450</v>
      </c>
      <c r="H17" s="232"/>
      <c r="I17" s="514"/>
      <c r="J17" s="331">
        <v>1</v>
      </c>
      <c r="K17" s="124">
        <v>1</v>
      </c>
      <c r="L17" s="124">
        <f t="shared" si="4"/>
        <v>450</v>
      </c>
      <c r="M17" s="125">
        <f t="shared" si="5"/>
        <v>450</v>
      </c>
      <c r="N17" s="456"/>
      <c r="O17" s="829"/>
      <c r="P17" s="136">
        <v>1</v>
      </c>
      <c r="Q17" s="365">
        <f t="shared" si="6"/>
        <v>0</v>
      </c>
      <c r="R17" s="365">
        <f t="shared" si="7"/>
        <v>0</v>
      </c>
      <c r="S17" s="867" cm="1">
        <f t="array" ref="S17">_xlfn.IFS(E17="Air",R17,E17="Sea",M17,E17="Air+Sea",M17+R17)</f>
        <v>450</v>
      </c>
      <c r="T17" s="116"/>
    </row>
    <row r="18" spans="1:20" x14ac:dyDescent="0.25">
      <c r="A18" s="1063"/>
      <c r="B18" s="1058"/>
      <c r="C18" s="120" t="s">
        <v>308</v>
      </c>
      <c r="D18" s="120" t="s">
        <v>372</v>
      </c>
      <c r="E18" s="282" t="s">
        <v>11</v>
      </c>
      <c r="F18" s="120"/>
      <c r="G18" s="121">
        <v>300</v>
      </c>
      <c r="H18" s="232"/>
      <c r="I18" s="514"/>
      <c r="J18" s="331">
        <v>1</v>
      </c>
      <c r="K18" s="124">
        <v>1</v>
      </c>
      <c r="L18" s="124">
        <f t="shared" si="4"/>
        <v>300</v>
      </c>
      <c r="M18" s="125">
        <f t="shared" si="5"/>
        <v>300</v>
      </c>
      <c r="N18" s="456"/>
      <c r="O18" s="829"/>
      <c r="P18" s="136">
        <v>1</v>
      </c>
      <c r="Q18" s="365">
        <f t="shared" si="6"/>
        <v>0</v>
      </c>
      <c r="R18" s="365">
        <f t="shared" si="7"/>
        <v>0</v>
      </c>
      <c r="S18" s="867" cm="1">
        <f t="array" ref="S18">_xlfn.IFS(E18="Air",R18,E18="Sea",M18,E18="Air+Sea",M18+R18)</f>
        <v>300</v>
      </c>
      <c r="T18" s="116"/>
    </row>
    <row r="19" spans="1:20" x14ac:dyDescent="0.25">
      <c r="A19" s="1063"/>
      <c r="B19" s="459" t="s">
        <v>123</v>
      </c>
      <c r="C19" s="120" t="s">
        <v>308</v>
      </c>
      <c r="D19" s="127" t="s">
        <v>124</v>
      </c>
      <c r="E19" s="282" t="s">
        <v>11</v>
      </c>
      <c r="F19" s="120">
        <v>1200</v>
      </c>
      <c r="G19" s="121">
        <v>60</v>
      </c>
      <c r="H19" s="232"/>
      <c r="I19" s="514"/>
      <c r="J19" s="331">
        <v>1</v>
      </c>
      <c r="K19" s="124">
        <v>1</v>
      </c>
      <c r="L19" s="124">
        <f t="shared" si="4"/>
        <v>60</v>
      </c>
      <c r="M19" s="125">
        <f t="shared" si="5"/>
        <v>60</v>
      </c>
      <c r="N19" s="456"/>
      <c r="O19" s="829"/>
      <c r="P19" s="136">
        <v>1</v>
      </c>
      <c r="Q19" s="365">
        <f t="shared" si="6"/>
        <v>0</v>
      </c>
      <c r="R19" s="365">
        <f t="shared" si="7"/>
        <v>0</v>
      </c>
      <c r="S19" s="867" cm="1">
        <f t="array" ref="S19">_xlfn.IFS(E19="Air",R19,E19="Sea",M19,E19="Air+Sea",M19+R19)</f>
        <v>60</v>
      </c>
      <c r="T19" s="116"/>
    </row>
    <row r="20" spans="1:20" x14ac:dyDescent="0.25">
      <c r="A20" s="1063"/>
      <c r="B20" s="459" t="s">
        <v>131</v>
      </c>
      <c r="C20" s="120" t="s">
        <v>132</v>
      </c>
      <c r="D20" s="127" t="s">
        <v>133</v>
      </c>
      <c r="E20" s="282" t="s">
        <v>11</v>
      </c>
      <c r="F20" s="120">
        <v>600</v>
      </c>
      <c r="G20" s="121">
        <v>500</v>
      </c>
      <c r="H20" s="232"/>
      <c r="I20" s="514"/>
      <c r="J20" s="331">
        <v>1</v>
      </c>
      <c r="K20" s="124">
        <v>1</v>
      </c>
      <c r="L20" s="124">
        <f t="shared" si="4"/>
        <v>500</v>
      </c>
      <c r="M20" s="125">
        <f t="shared" si="5"/>
        <v>500</v>
      </c>
      <c r="N20" s="456"/>
      <c r="O20" s="366"/>
      <c r="P20" s="136">
        <v>1</v>
      </c>
      <c r="Q20" s="365">
        <f t="shared" si="6"/>
        <v>0</v>
      </c>
      <c r="R20" s="365">
        <f t="shared" si="7"/>
        <v>0</v>
      </c>
      <c r="S20" s="867" cm="1">
        <f t="array" ref="S20">_xlfn.IFS(E20="Air",R20,E20="Sea",M20,E20="Air+Sea",M20+R20)</f>
        <v>500</v>
      </c>
      <c r="T20" s="116"/>
    </row>
    <row r="21" spans="1:20" x14ac:dyDescent="0.25">
      <c r="A21" s="1063"/>
      <c r="B21" s="1057" t="s">
        <v>141</v>
      </c>
      <c r="C21" s="131" t="s">
        <v>373</v>
      </c>
      <c r="D21" s="131" t="s">
        <v>374</v>
      </c>
      <c r="E21" s="131"/>
      <c r="F21" s="131"/>
      <c r="G21" s="132"/>
      <c r="H21" s="133"/>
      <c r="I21" s="418"/>
      <c r="J21" s="147">
        <v>1</v>
      </c>
      <c r="K21" s="136">
        <v>1</v>
      </c>
      <c r="L21" s="136">
        <f t="shared" si="4"/>
        <v>0</v>
      </c>
      <c r="M21" s="344">
        <f t="shared" si="5"/>
        <v>0</v>
      </c>
      <c r="N21" s="456"/>
      <c r="O21" s="366"/>
      <c r="P21" s="136">
        <v>1</v>
      </c>
      <c r="Q21" s="365">
        <f t="shared" si="6"/>
        <v>0</v>
      </c>
      <c r="R21" s="365">
        <f t="shared" si="7"/>
        <v>0</v>
      </c>
      <c r="S21" s="344" t="e" cm="1">
        <f t="array" ref="S21">_xlfn.IFS(E21="Air",R21,E21="Sea",M21,E21="Air+Sea",M21+R21)</f>
        <v>#N/A</v>
      </c>
      <c r="T21" s="116"/>
    </row>
    <row r="22" spans="1:20" x14ac:dyDescent="0.25">
      <c r="A22" s="1063"/>
      <c r="B22" s="1057"/>
      <c r="C22" s="131" t="s">
        <v>373</v>
      </c>
      <c r="D22" s="131" t="s">
        <v>143</v>
      </c>
      <c r="E22" s="131"/>
      <c r="F22" s="131"/>
      <c r="G22" s="132"/>
      <c r="H22" s="133"/>
      <c r="I22" s="418"/>
      <c r="J22" s="147">
        <v>1</v>
      </c>
      <c r="K22" s="136">
        <v>1</v>
      </c>
      <c r="L22" s="136">
        <f t="shared" si="4"/>
        <v>0</v>
      </c>
      <c r="M22" s="344">
        <f t="shared" si="5"/>
        <v>0</v>
      </c>
      <c r="N22" s="456"/>
      <c r="O22" s="366"/>
      <c r="P22" s="136">
        <v>1</v>
      </c>
      <c r="Q22" s="365">
        <f t="shared" si="6"/>
        <v>0</v>
      </c>
      <c r="R22" s="365">
        <f t="shared" si="7"/>
        <v>0</v>
      </c>
      <c r="S22" s="344" t="e" cm="1">
        <f t="array" ref="S22">_xlfn.IFS(E22="Air",R22,E22="Sea",M22,E22="Air+Sea",M22+R22)</f>
        <v>#N/A</v>
      </c>
      <c r="T22" s="116"/>
    </row>
    <row r="23" spans="1:20" x14ac:dyDescent="0.25">
      <c r="A23" s="1063"/>
      <c r="B23" s="1058" t="s">
        <v>149</v>
      </c>
      <c r="C23" s="120" t="s">
        <v>308</v>
      </c>
      <c r="D23" s="120" t="s">
        <v>375</v>
      </c>
      <c r="E23" s="120" t="s">
        <v>11</v>
      </c>
      <c r="F23" s="120">
        <v>60</v>
      </c>
      <c r="G23" s="121">
        <v>45</v>
      </c>
      <c r="H23" s="232"/>
      <c r="I23" s="514"/>
      <c r="J23" s="331">
        <v>1</v>
      </c>
      <c r="K23" s="124">
        <v>1</v>
      </c>
      <c r="L23" s="124">
        <f t="shared" si="4"/>
        <v>45</v>
      </c>
      <c r="M23" s="125">
        <f t="shared" si="5"/>
        <v>45</v>
      </c>
      <c r="N23" s="456"/>
      <c r="O23" s="366"/>
      <c r="P23" s="136">
        <v>1</v>
      </c>
      <c r="Q23" s="365">
        <f t="shared" si="6"/>
        <v>0</v>
      </c>
      <c r="R23" s="365">
        <f t="shared" si="7"/>
        <v>0</v>
      </c>
      <c r="S23" s="867" cm="1">
        <f t="array" ref="S23">_xlfn.IFS(E23="Air",R23,E23="Sea",M23,E23="Air+Sea",M23+R23)</f>
        <v>45</v>
      </c>
      <c r="T23" s="116"/>
    </row>
    <row r="24" spans="1:20" x14ac:dyDescent="0.25">
      <c r="A24" s="1063"/>
      <c r="B24" s="1058"/>
      <c r="C24" s="120" t="s">
        <v>150</v>
      </c>
      <c r="D24" s="127" t="s">
        <v>151</v>
      </c>
      <c r="E24" s="120" t="s">
        <v>11</v>
      </c>
      <c r="F24" s="120"/>
      <c r="G24" s="121">
        <v>75</v>
      </c>
      <c r="H24" s="232"/>
      <c r="I24" s="514">
        <v>0.15</v>
      </c>
      <c r="J24" s="331">
        <v>1</v>
      </c>
      <c r="K24" s="124">
        <v>1</v>
      </c>
      <c r="L24" s="124">
        <f t="shared" si="4"/>
        <v>75</v>
      </c>
      <c r="M24" s="125">
        <f t="shared" si="5"/>
        <v>11.25</v>
      </c>
      <c r="N24" s="456"/>
      <c r="O24" s="366"/>
      <c r="P24" s="136">
        <v>1</v>
      </c>
      <c r="Q24" s="365">
        <f t="shared" si="6"/>
        <v>75</v>
      </c>
      <c r="R24" s="365">
        <f t="shared" si="7"/>
        <v>0</v>
      </c>
      <c r="S24" s="867" cm="1">
        <f t="array" ref="S24">_xlfn.IFS(E24="Air",R24,E24="Sea",M24,E24="Air+Sea",M24+R24)</f>
        <v>11.25</v>
      </c>
      <c r="T24" s="116"/>
    </row>
    <row r="25" spans="1:20" x14ac:dyDescent="0.25">
      <c r="A25" s="1063"/>
      <c r="B25" s="460" t="s">
        <v>376</v>
      </c>
      <c r="C25" s="131"/>
      <c r="D25" s="131"/>
      <c r="E25" s="131"/>
      <c r="F25" s="131"/>
      <c r="G25" s="132"/>
      <c r="H25" s="133"/>
      <c r="I25" s="418"/>
      <c r="J25" s="135">
        <v>1</v>
      </c>
      <c r="K25" s="136">
        <v>1</v>
      </c>
      <c r="L25" s="136">
        <f t="shared" si="4"/>
        <v>0</v>
      </c>
      <c r="M25" s="137">
        <f t="shared" si="5"/>
        <v>0</v>
      </c>
      <c r="N25" s="456"/>
      <c r="O25" s="135"/>
      <c r="P25" s="136">
        <v>1</v>
      </c>
      <c r="Q25" s="365">
        <f t="shared" si="6"/>
        <v>0</v>
      </c>
      <c r="R25" s="365">
        <f t="shared" si="7"/>
        <v>0</v>
      </c>
      <c r="S25" s="344" t="e" cm="1">
        <f t="array" ref="S25">_xlfn.IFS(E25="Air",R25,E25="Sea",M25,E25="Air+Sea",M25+R25)</f>
        <v>#N/A</v>
      </c>
      <c r="T25" s="116"/>
    </row>
    <row r="26" spans="1:20" ht="25.5" customHeight="1" x14ac:dyDescent="0.25">
      <c r="A26" s="1063" t="s">
        <v>377</v>
      </c>
      <c r="B26" s="459" t="s">
        <v>155</v>
      </c>
      <c r="C26" s="120" t="s">
        <v>308</v>
      </c>
      <c r="D26" s="127" t="s">
        <v>156</v>
      </c>
      <c r="E26" s="282" t="s">
        <v>11</v>
      </c>
      <c r="F26" s="120"/>
      <c r="G26" s="121">
        <v>720</v>
      </c>
      <c r="H26" s="232"/>
      <c r="I26" s="605"/>
      <c r="J26" s="331">
        <v>1</v>
      </c>
      <c r="K26" s="124">
        <v>1</v>
      </c>
      <c r="L26" s="124">
        <f t="shared" si="4"/>
        <v>720</v>
      </c>
      <c r="M26" s="125">
        <f t="shared" si="5"/>
        <v>720</v>
      </c>
      <c r="N26" s="677"/>
      <c r="O26" s="829"/>
      <c r="P26" s="136">
        <v>1</v>
      </c>
      <c r="Q26" s="365">
        <f t="shared" si="6"/>
        <v>0</v>
      </c>
      <c r="R26" s="365">
        <f t="shared" si="7"/>
        <v>0</v>
      </c>
      <c r="S26" s="867" cm="1">
        <f t="array" ref="S26">_xlfn.IFS(E26="Air",R26,E26="Sea",M26,E26="Air+Sea",M26+R26)</f>
        <v>720</v>
      </c>
      <c r="T26" s="116"/>
    </row>
    <row r="27" spans="1:20" x14ac:dyDescent="0.25">
      <c r="A27" s="1063"/>
      <c r="B27" s="421" t="s">
        <v>378</v>
      </c>
      <c r="C27" s="150" t="s">
        <v>308</v>
      </c>
      <c r="D27" s="144" t="s">
        <v>164</v>
      </c>
      <c r="E27" s="282" t="s">
        <v>11</v>
      </c>
      <c r="F27" s="150">
        <v>600</v>
      </c>
      <c r="G27" s="145">
        <v>325</v>
      </c>
      <c r="H27" s="232"/>
      <c r="I27" s="606"/>
      <c r="J27" s="331">
        <v>1</v>
      </c>
      <c r="K27" s="124">
        <v>1</v>
      </c>
      <c r="L27" s="124">
        <f t="shared" si="4"/>
        <v>325</v>
      </c>
      <c r="M27" s="125">
        <f t="shared" si="5"/>
        <v>325</v>
      </c>
      <c r="N27" s="678"/>
      <c r="O27" s="829"/>
      <c r="P27" s="136">
        <v>1</v>
      </c>
      <c r="Q27" s="365">
        <f t="shared" si="6"/>
        <v>0</v>
      </c>
      <c r="R27" s="365">
        <f t="shared" si="7"/>
        <v>0</v>
      </c>
      <c r="S27" s="867" cm="1">
        <f t="array" ref="S27">_xlfn.IFS(E27="Air",R27,E27="Sea",M27,E27="Air+Sea",M27+R27)</f>
        <v>325</v>
      </c>
      <c r="T27" s="116"/>
    </row>
    <row r="28" spans="1:20" x14ac:dyDescent="0.25">
      <c r="A28" s="1063"/>
      <c r="B28" s="460" t="s">
        <v>379</v>
      </c>
      <c r="C28" s="131" t="s">
        <v>380</v>
      </c>
      <c r="D28" s="131" t="s">
        <v>381</v>
      </c>
      <c r="E28" s="131"/>
      <c r="F28" s="131"/>
      <c r="G28" s="132"/>
      <c r="H28" s="133"/>
      <c r="I28" s="418"/>
      <c r="J28" s="147">
        <v>1</v>
      </c>
      <c r="K28" s="136">
        <v>1</v>
      </c>
      <c r="L28" s="136">
        <f t="shared" si="4"/>
        <v>0</v>
      </c>
      <c r="M28" s="137">
        <f t="shared" si="5"/>
        <v>0</v>
      </c>
      <c r="N28" s="456"/>
      <c r="O28" s="366"/>
      <c r="P28" s="136">
        <v>1</v>
      </c>
      <c r="Q28" s="365">
        <f t="shared" si="6"/>
        <v>0</v>
      </c>
      <c r="R28" s="365">
        <f t="shared" si="7"/>
        <v>0</v>
      </c>
      <c r="S28" s="344" t="e" cm="1">
        <f t="array" ref="S28">_xlfn.IFS(E28="Air",R28,E28="Sea",M28,E28="Air+Sea",M28+R28)</f>
        <v>#N/A</v>
      </c>
      <c r="T28" s="116"/>
    </row>
    <row r="29" spans="1:20" ht="14.25" customHeight="1" x14ac:dyDescent="0.25">
      <c r="A29" s="1063"/>
      <c r="B29" s="421" t="s">
        <v>170</v>
      </c>
      <c r="C29" s="150" t="s">
        <v>382</v>
      </c>
      <c r="D29" s="144" t="s">
        <v>173</v>
      </c>
      <c r="E29" s="283" t="s">
        <v>11</v>
      </c>
      <c r="F29" s="150"/>
      <c r="G29" s="145">
        <v>195</v>
      </c>
      <c r="H29" s="232"/>
      <c r="I29" s="394"/>
      <c r="J29" s="331">
        <v>1</v>
      </c>
      <c r="K29" s="124">
        <v>1</v>
      </c>
      <c r="L29" s="124">
        <f t="shared" si="4"/>
        <v>195</v>
      </c>
      <c r="M29" s="125">
        <f t="shared" si="5"/>
        <v>195</v>
      </c>
      <c r="N29" s="522"/>
      <c r="O29" s="366"/>
      <c r="P29" s="136">
        <v>1</v>
      </c>
      <c r="Q29" s="365">
        <f t="shared" si="6"/>
        <v>0</v>
      </c>
      <c r="R29" s="365">
        <f t="shared" si="7"/>
        <v>0</v>
      </c>
      <c r="S29" s="867" cm="1">
        <f t="array" ref="S29">_xlfn.IFS(E29="Air",R29,E29="Sea",M29,E29="Air+Sea",M29+R29)</f>
        <v>195</v>
      </c>
      <c r="T29" s="116"/>
    </row>
    <row r="30" spans="1:20" ht="18" customHeight="1" x14ac:dyDescent="0.25">
      <c r="A30" s="1063"/>
      <c r="B30" s="421" t="s">
        <v>179</v>
      </c>
      <c r="C30" s="150" t="s">
        <v>180</v>
      </c>
      <c r="D30" s="144" t="s">
        <v>182</v>
      </c>
      <c r="E30" s="283" t="s">
        <v>11</v>
      </c>
      <c r="F30" s="150"/>
      <c r="G30" s="145">
        <v>70</v>
      </c>
      <c r="H30" s="232"/>
      <c r="I30" s="394"/>
      <c r="J30" s="331">
        <v>1</v>
      </c>
      <c r="K30" s="124">
        <v>1</v>
      </c>
      <c r="L30" s="124">
        <f t="shared" si="4"/>
        <v>70</v>
      </c>
      <c r="M30" s="125">
        <f t="shared" si="5"/>
        <v>70</v>
      </c>
      <c r="N30" s="522"/>
      <c r="O30" s="366"/>
      <c r="P30" s="136">
        <v>1</v>
      </c>
      <c r="Q30" s="365">
        <f t="shared" si="6"/>
        <v>0</v>
      </c>
      <c r="R30" s="365">
        <f t="shared" si="7"/>
        <v>0</v>
      </c>
      <c r="S30" s="867" cm="1">
        <f t="array" ref="S30">_xlfn.IFS(E30="Air",R30,E30="Sea",M30,E30="Air+Sea",M30+R30)</f>
        <v>70</v>
      </c>
      <c r="T30" s="116"/>
    </row>
    <row r="31" spans="1:20" x14ac:dyDescent="0.25">
      <c r="A31" s="1063"/>
      <c r="B31" s="1051" t="s">
        <v>187</v>
      </c>
      <c r="C31" s="150" t="s">
        <v>150</v>
      </c>
      <c r="D31" s="120" t="s">
        <v>383</v>
      </c>
      <c r="E31" s="283" t="s">
        <v>11</v>
      </c>
      <c r="F31" s="150"/>
      <c r="G31" s="145">
        <v>50</v>
      </c>
      <c r="H31" s="232"/>
      <c r="I31" s="394">
        <v>0.4</v>
      </c>
      <c r="J31" s="331">
        <v>1</v>
      </c>
      <c r="K31" s="124">
        <v>1</v>
      </c>
      <c r="L31" s="124">
        <f t="shared" si="4"/>
        <v>50</v>
      </c>
      <c r="M31" s="125">
        <f t="shared" si="5"/>
        <v>20</v>
      </c>
      <c r="N31" s="522"/>
      <c r="O31" s="366"/>
      <c r="P31" s="136">
        <v>1</v>
      </c>
      <c r="Q31" s="365">
        <f t="shared" si="6"/>
        <v>50</v>
      </c>
      <c r="R31" s="365">
        <f t="shared" si="7"/>
        <v>0</v>
      </c>
      <c r="S31" s="867" cm="1">
        <f t="array" ref="S31">_xlfn.IFS(E31="Air",R31,E31="Sea",M31,E31="Air+Sea",M31+R31)</f>
        <v>20</v>
      </c>
      <c r="T31" s="116"/>
    </row>
    <row r="32" spans="1:20" x14ac:dyDescent="0.25">
      <c r="A32" s="1063"/>
      <c r="B32" s="1051"/>
      <c r="C32" s="150" t="s">
        <v>150</v>
      </c>
      <c r="D32" s="144" t="s">
        <v>188</v>
      </c>
      <c r="E32" s="283" t="s">
        <v>11</v>
      </c>
      <c r="F32" s="150">
        <v>30</v>
      </c>
      <c r="G32" s="145">
        <v>40</v>
      </c>
      <c r="H32" s="232"/>
      <c r="I32" s="394">
        <v>0.4</v>
      </c>
      <c r="J32" s="331">
        <v>1</v>
      </c>
      <c r="K32" s="124">
        <v>1</v>
      </c>
      <c r="L32" s="124">
        <f t="shared" si="4"/>
        <v>40</v>
      </c>
      <c r="M32" s="125">
        <f t="shared" si="5"/>
        <v>16</v>
      </c>
      <c r="N32" s="522"/>
      <c r="O32" s="366"/>
      <c r="P32" s="136">
        <v>1</v>
      </c>
      <c r="Q32" s="365">
        <f t="shared" si="6"/>
        <v>40</v>
      </c>
      <c r="R32" s="365">
        <f t="shared" si="7"/>
        <v>0</v>
      </c>
      <c r="S32" s="867" cm="1">
        <f t="array" ref="S32">_xlfn.IFS(E32="Air",R32,E32="Sea",M32,E32="Air+Sea",M32+R32)</f>
        <v>16</v>
      </c>
      <c r="T32" s="116"/>
    </row>
    <row r="33" spans="1:20" x14ac:dyDescent="0.25">
      <c r="A33" s="1063"/>
      <c r="B33" s="421" t="s">
        <v>191</v>
      </c>
      <c r="C33" s="150" t="s">
        <v>180</v>
      </c>
      <c r="D33" s="144" t="s">
        <v>192</v>
      </c>
      <c r="E33" s="283" t="s">
        <v>11</v>
      </c>
      <c r="F33" s="150"/>
      <c r="G33" s="145">
        <v>175</v>
      </c>
      <c r="H33" s="232"/>
      <c r="I33" s="394"/>
      <c r="J33" s="331">
        <v>1</v>
      </c>
      <c r="K33" s="124">
        <v>1</v>
      </c>
      <c r="L33" s="124">
        <f t="shared" si="4"/>
        <v>175</v>
      </c>
      <c r="M33" s="125">
        <f t="shared" si="5"/>
        <v>175</v>
      </c>
      <c r="N33" s="522"/>
      <c r="O33" s="366"/>
      <c r="P33" s="136">
        <v>1</v>
      </c>
      <c r="Q33" s="365">
        <f t="shared" si="6"/>
        <v>0</v>
      </c>
      <c r="R33" s="365">
        <f t="shared" si="7"/>
        <v>0</v>
      </c>
      <c r="S33" s="867" cm="1">
        <f t="array" ref="S33">_xlfn.IFS(E33="Air",R33,E33="Sea",M33,E33="Air+Sea",M33+R33)</f>
        <v>175</v>
      </c>
      <c r="T33" s="116"/>
    </row>
    <row r="34" spans="1:20" x14ac:dyDescent="0.25">
      <c r="A34" s="1063"/>
      <c r="B34" s="460" t="s">
        <v>384</v>
      </c>
      <c r="C34" s="131" t="s">
        <v>385</v>
      </c>
      <c r="D34" s="131" t="s">
        <v>381</v>
      </c>
      <c r="E34" s="131"/>
      <c r="F34" s="131"/>
      <c r="G34" s="132"/>
      <c r="H34" s="133"/>
      <c r="I34" s="418"/>
      <c r="J34" s="147">
        <v>1</v>
      </c>
      <c r="K34" s="136">
        <v>1</v>
      </c>
      <c r="L34" s="136">
        <f t="shared" si="4"/>
        <v>0</v>
      </c>
      <c r="M34" s="137">
        <f t="shared" si="5"/>
        <v>0</v>
      </c>
      <c r="N34" s="456"/>
      <c r="O34" s="366"/>
      <c r="P34" s="136">
        <v>1</v>
      </c>
      <c r="Q34" s="365">
        <f t="shared" si="6"/>
        <v>0</v>
      </c>
      <c r="R34" s="365">
        <f t="shared" si="7"/>
        <v>0</v>
      </c>
      <c r="S34" s="344" t="e" cm="1">
        <f t="array" ref="S34">_xlfn.IFS(E34="Air",R34,E34="Sea",M34,E34="Air+Sea",M34+R34)</f>
        <v>#N/A</v>
      </c>
      <c r="T34" s="116"/>
    </row>
    <row r="35" spans="1:20" x14ac:dyDescent="0.25">
      <c r="A35" s="1063"/>
      <c r="B35" s="1051" t="s">
        <v>386</v>
      </c>
      <c r="C35" s="150" t="s">
        <v>382</v>
      </c>
      <c r="D35" s="150" t="s">
        <v>387</v>
      </c>
      <c r="E35" s="150" t="s">
        <v>11</v>
      </c>
      <c r="F35" s="150"/>
      <c r="G35" s="145">
        <v>30</v>
      </c>
      <c r="H35" s="232"/>
      <c r="I35" s="394"/>
      <c r="J35" s="331">
        <v>1</v>
      </c>
      <c r="K35" s="124">
        <v>1</v>
      </c>
      <c r="L35" s="124">
        <f t="shared" si="4"/>
        <v>30</v>
      </c>
      <c r="M35" s="125">
        <f t="shared" si="5"/>
        <v>30</v>
      </c>
      <c r="N35" s="522"/>
      <c r="O35" s="366"/>
      <c r="P35" s="136">
        <v>1</v>
      </c>
      <c r="Q35" s="365">
        <f t="shared" si="6"/>
        <v>0</v>
      </c>
      <c r="R35" s="365">
        <f t="shared" si="7"/>
        <v>0</v>
      </c>
      <c r="S35" s="867" cm="1">
        <f t="array" ref="S35">_xlfn.IFS(E35="Air",R35,E35="Sea",M35,E35="Air+Sea",M35+R35)</f>
        <v>30</v>
      </c>
      <c r="T35" s="116"/>
    </row>
    <row r="36" spans="1:20" x14ac:dyDescent="0.25">
      <c r="A36" s="1063"/>
      <c r="B36" s="1051"/>
      <c r="C36" s="150" t="s">
        <v>382</v>
      </c>
      <c r="D36" s="144" t="s">
        <v>202</v>
      </c>
      <c r="E36" s="150" t="s">
        <v>11</v>
      </c>
      <c r="F36" s="150"/>
      <c r="G36" s="145">
        <v>100</v>
      </c>
      <c r="H36" s="232"/>
      <c r="I36" s="394"/>
      <c r="J36" s="331">
        <v>1</v>
      </c>
      <c r="K36" s="124">
        <v>1</v>
      </c>
      <c r="L36" s="124">
        <f t="shared" si="4"/>
        <v>100</v>
      </c>
      <c r="M36" s="125">
        <f t="shared" si="5"/>
        <v>100</v>
      </c>
      <c r="N36" s="522"/>
      <c r="O36" s="366"/>
      <c r="P36" s="136">
        <v>1</v>
      </c>
      <c r="Q36" s="365">
        <f t="shared" si="6"/>
        <v>0</v>
      </c>
      <c r="R36" s="365">
        <f t="shared" si="7"/>
        <v>0</v>
      </c>
      <c r="S36" s="867" cm="1">
        <f t="array" ref="S36">_xlfn.IFS(E36="Air",R36,E36="Sea",M36,E36="Air+Sea",M36+R36)</f>
        <v>100</v>
      </c>
      <c r="T36" s="116"/>
    </row>
    <row r="37" spans="1:20" ht="25.5" customHeight="1" x14ac:dyDescent="0.25">
      <c r="A37" s="1063"/>
      <c r="B37" s="1051" t="s">
        <v>205</v>
      </c>
      <c r="C37" s="150" t="s">
        <v>388</v>
      </c>
      <c r="D37" s="120" t="s">
        <v>387</v>
      </c>
      <c r="E37" s="150" t="s">
        <v>11</v>
      </c>
      <c r="F37" s="120"/>
      <c r="G37" s="121">
        <v>30</v>
      </c>
      <c r="H37" s="232"/>
      <c r="I37" s="394"/>
      <c r="J37" s="331">
        <v>1</v>
      </c>
      <c r="K37" s="124">
        <v>1</v>
      </c>
      <c r="L37" s="124">
        <f t="shared" si="4"/>
        <v>30</v>
      </c>
      <c r="M37" s="125">
        <f t="shared" si="5"/>
        <v>30</v>
      </c>
      <c r="N37" s="522"/>
      <c r="O37" s="366"/>
      <c r="P37" s="136">
        <v>1</v>
      </c>
      <c r="Q37" s="365">
        <f t="shared" si="6"/>
        <v>0</v>
      </c>
      <c r="R37" s="365">
        <f t="shared" si="7"/>
        <v>0</v>
      </c>
      <c r="S37" s="867" cm="1">
        <f t="array" ref="S37">_xlfn.IFS(E37="Air",R37,E37="Sea",M37,E37="Air+Sea",M37+R37)</f>
        <v>30</v>
      </c>
      <c r="T37" s="116"/>
    </row>
    <row r="38" spans="1:20" x14ac:dyDescent="0.25">
      <c r="A38" s="1063"/>
      <c r="B38" s="1051"/>
      <c r="C38" s="150" t="s">
        <v>388</v>
      </c>
      <c r="D38" s="127" t="s">
        <v>208</v>
      </c>
      <c r="E38" s="150" t="s">
        <v>11</v>
      </c>
      <c r="F38" s="120"/>
      <c r="G38" s="121">
        <v>340</v>
      </c>
      <c r="H38" s="232"/>
      <c r="I38" s="394"/>
      <c r="J38" s="331">
        <v>1</v>
      </c>
      <c r="K38" s="124">
        <v>1</v>
      </c>
      <c r="L38" s="124">
        <f t="shared" si="4"/>
        <v>340</v>
      </c>
      <c r="M38" s="125">
        <f t="shared" si="5"/>
        <v>340</v>
      </c>
      <c r="N38" s="522"/>
      <c r="O38" s="366"/>
      <c r="P38" s="136">
        <v>1</v>
      </c>
      <c r="Q38" s="365">
        <f t="shared" si="6"/>
        <v>0</v>
      </c>
      <c r="R38" s="365">
        <f t="shared" si="7"/>
        <v>0</v>
      </c>
      <c r="S38" s="867" cm="1">
        <f t="array" ref="S38">_xlfn.IFS(E38="Air",R38,E38="Sea",M38,E38="Air+Sea",M38+R38)</f>
        <v>340</v>
      </c>
      <c r="T38" s="116"/>
    </row>
    <row r="39" spans="1:20" x14ac:dyDescent="0.25">
      <c r="A39" s="1063"/>
      <c r="B39" s="460" t="s">
        <v>376</v>
      </c>
      <c r="C39" s="131"/>
      <c r="D39" s="131"/>
      <c r="E39" s="131"/>
      <c r="F39" s="131"/>
      <c r="G39" s="132"/>
      <c r="H39" s="133"/>
      <c r="I39" s="418"/>
      <c r="J39" s="147">
        <v>1</v>
      </c>
      <c r="K39" s="136">
        <v>1</v>
      </c>
      <c r="L39" s="136">
        <f t="shared" si="4"/>
        <v>0</v>
      </c>
      <c r="M39" s="137">
        <f t="shared" si="5"/>
        <v>0</v>
      </c>
      <c r="N39" s="456"/>
      <c r="O39" s="366"/>
      <c r="P39" s="136">
        <v>1</v>
      </c>
      <c r="Q39" s="365">
        <f t="shared" si="6"/>
        <v>0</v>
      </c>
      <c r="R39" s="365">
        <f t="shared" si="7"/>
        <v>0</v>
      </c>
      <c r="S39" s="344" t="e" cm="1">
        <f t="array" ref="S39">_xlfn.IFS(E39="Air",R39,E39="Sea",M39,E39="Air+Sea",M39+R39)</f>
        <v>#N/A</v>
      </c>
      <c r="T39" s="116"/>
    </row>
    <row r="40" spans="1:20" x14ac:dyDescent="0.25">
      <c r="A40" s="1063"/>
      <c r="B40" s="1051" t="s">
        <v>213</v>
      </c>
      <c r="C40" s="150" t="s">
        <v>180</v>
      </c>
      <c r="D40" s="150" t="s">
        <v>389</v>
      </c>
      <c r="E40" s="150" t="s">
        <v>11</v>
      </c>
      <c r="F40" s="150"/>
      <c r="G40" s="145">
        <v>25</v>
      </c>
      <c r="H40" s="232"/>
      <c r="I40" s="394"/>
      <c r="J40" s="331">
        <v>1</v>
      </c>
      <c r="K40" s="124">
        <v>1</v>
      </c>
      <c r="L40" s="124">
        <f t="shared" si="4"/>
        <v>25</v>
      </c>
      <c r="M40" s="125">
        <f t="shared" si="5"/>
        <v>25</v>
      </c>
      <c r="N40" s="522"/>
      <c r="O40" s="366"/>
      <c r="P40" s="136">
        <v>1</v>
      </c>
      <c r="Q40" s="365">
        <f t="shared" si="6"/>
        <v>0</v>
      </c>
      <c r="R40" s="365">
        <f t="shared" si="7"/>
        <v>0</v>
      </c>
      <c r="S40" s="867" cm="1">
        <f t="array" ref="S40">_xlfn.IFS(E40="Air",R40,E40="Sea",M40,E40="Air+Sea",M40+R40)</f>
        <v>25</v>
      </c>
      <c r="T40" s="116"/>
    </row>
    <row r="41" spans="1:20" x14ac:dyDescent="0.25">
      <c r="A41" s="1063"/>
      <c r="B41" s="1051"/>
      <c r="C41" s="150" t="s">
        <v>180</v>
      </c>
      <c r="D41" s="144" t="s">
        <v>214</v>
      </c>
      <c r="E41" s="150" t="s">
        <v>11</v>
      </c>
      <c r="F41" s="150"/>
      <c r="G41" s="145">
        <v>375</v>
      </c>
      <c r="H41" s="232"/>
      <c r="I41" s="394"/>
      <c r="J41" s="331">
        <v>1</v>
      </c>
      <c r="K41" s="124">
        <v>1</v>
      </c>
      <c r="L41" s="124">
        <f t="shared" si="4"/>
        <v>375</v>
      </c>
      <c r="M41" s="125">
        <f t="shared" si="5"/>
        <v>375</v>
      </c>
      <c r="N41" s="522"/>
      <c r="O41" s="366"/>
      <c r="P41" s="136">
        <v>1</v>
      </c>
      <c r="Q41" s="365">
        <f t="shared" si="6"/>
        <v>0</v>
      </c>
      <c r="R41" s="365">
        <f t="shared" si="7"/>
        <v>0</v>
      </c>
      <c r="S41" s="867" cm="1">
        <f t="array" ref="S41">_xlfn.IFS(E41="Air",R41,E41="Sea",M41,E41="Air+Sea",M41+R41)</f>
        <v>375</v>
      </c>
      <c r="T41" s="116"/>
    </row>
    <row r="42" spans="1:20" ht="38.25" customHeight="1" x14ac:dyDescent="0.25">
      <c r="A42" s="1063" t="s">
        <v>390</v>
      </c>
      <c r="B42" s="459" t="s">
        <v>221</v>
      </c>
      <c r="C42" s="120" t="s">
        <v>222</v>
      </c>
      <c r="D42" s="127" t="s">
        <v>221</v>
      </c>
      <c r="E42" s="150" t="s">
        <v>11</v>
      </c>
      <c r="F42" s="120"/>
      <c r="G42" s="121">
        <v>120</v>
      </c>
      <c r="H42" s="232"/>
      <c r="I42" s="514"/>
      <c r="J42" s="331">
        <v>1</v>
      </c>
      <c r="K42" s="124">
        <v>1</v>
      </c>
      <c r="L42" s="124">
        <f t="shared" si="4"/>
        <v>120</v>
      </c>
      <c r="M42" s="125">
        <f t="shared" si="5"/>
        <v>120</v>
      </c>
      <c r="N42" s="456"/>
      <c r="O42" s="366"/>
      <c r="P42" s="136">
        <v>1</v>
      </c>
      <c r="Q42" s="365">
        <f t="shared" si="6"/>
        <v>0</v>
      </c>
      <c r="R42" s="365">
        <f t="shared" si="7"/>
        <v>0</v>
      </c>
      <c r="S42" s="867" cm="1">
        <f t="array" ref="S42">_xlfn.IFS(E42="Air",R42,E42="Sea",M42,E42="Air+Sea",M42+R42)</f>
        <v>120</v>
      </c>
      <c r="T42" s="116"/>
    </row>
    <row r="43" spans="1:20" x14ac:dyDescent="0.25">
      <c r="A43" s="1063"/>
      <c r="B43" s="421" t="s">
        <v>391</v>
      </c>
      <c r="C43" s="150" t="s">
        <v>180</v>
      </c>
      <c r="D43" s="144" t="s">
        <v>226</v>
      </c>
      <c r="E43" s="150" t="s">
        <v>11</v>
      </c>
      <c r="F43" s="150"/>
      <c r="G43" s="145">
        <v>120</v>
      </c>
      <c r="H43" s="232"/>
      <c r="I43" s="394"/>
      <c r="J43" s="331">
        <v>1</v>
      </c>
      <c r="K43" s="124">
        <v>1</v>
      </c>
      <c r="L43" s="124">
        <f t="shared" si="4"/>
        <v>120</v>
      </c>
      <c r="M43" s="125">
        <f t="shared" si="5"/>
        <v>120</v>
      </c>
      <c r="N43" s="522"/>
      <c r="O43" s="366"/>
      <c r="P43" s="136">
        <v>1</v>
      </c>
      <c r="Q43" s="365">
        <f t="shared" si="6"/>
        <v>0</v>
      </c>
      <c r="R43" s="365">
        <f t="shared" si="7"/>
        <v>0</v>
      </c>
      <c r="S43" s="867" cm="1">
        <f t="array" ref="S43">_xlfn.IFS(E43="Air",R43,E43="Sea",M43,E43="Air+Sea",M43+R43)</f>
        <v>120</v>
      </c>
      <c r="T43" s="116"/>
    </row>
    <row r="44" spans="1:20" x14ac:dyDescent="0.25">
      <c r="A44" s="1063"/>
      <c r="B44" s="459" t="s">
        <v>229</v>
      </c>
      <c r="C44" s="120" t="s">
        <v>180</v>
      </c>
      <c r="D44" s="127" t="s">
        <v>229</v>
      </c>
      <c r="E44" s="150" t="s">
        <v>11</v>
      </c>
      <c r="F44" s="120"/>
      <c r="G44" s="121">
        <v>185</v>
      </c>
      <c r="H44" s="232"/>
      <c r="I44" s="514"/>
      <c r="J44" s="331">
        <v>1</v>
      </c>
      <c r="K44" s="124">
        <v>1</v>
      </c>
      <c r="L44" s="124">
        <f t="shared" si="4"/>
        <v>185</v>
      </c>
      <c r="M44" s="125">
        <f t="shared" si="5"/>
        <v>185</v>
      </c>
      <c r="N44" s="456"/>
      <c r="O44" s="366"/>
      <c r="P44" s="136">
        <v>1</v>
      </c>
      <c r="Q44" s="365">
        <f t="shared" si="6"/>
        <v>0</v>
      </c>
      <c r="R44" s="365">
        <f t="shared" si="7"/>
        <v>0</v>
      </c>
      <c r="S44" s="867" cm="1">
        <f t="array" ref="S44">_xlfn.IFS(E44="Air",R44,E44="Sea",M44,E44="Air+Sea",M44+R44)</f>
        <v>185</v>
      </c>
      <c r="T44" s="116"/>
    </row>
    <row r="45" spans="1:20" x14ac:dyDescent="0.25">
      <c r="A45" s="1063"/>
      <c r="B45" s="459" t="s">
        <v>237</v>
      </c>
      <c r="C45" s="120" t="s">
        <v>238</v>
      </c>
      <c r="D45" s="127" t="s">
        <v>237</v>
      </c>
      <c r="E45" s="283" t="s">
        <v>11</v>
      </c>
      <c r="F45" s="120"/>
      <c r="G45" s="121">
        <v>1470</v>
      </c>
      <c r="H45" s="232"/>
      <c r="I45" s="514">
        <v>0.05</v>
      </c>
      <c r="J45" s="331">
        <v>1</v>
      </c>
      <c r="K45" s="124">
        <v>1</v>
      </c>
      <c r="L45" s="124">
        <f t="shared" si="4"/>
        <v>1470</v>
      </c>
      <c r="M45" s="125">
        <f t="shared" si="5"/>
        <v>73.5</v>
      </c>
      <c r="N45" s="456"/>
      <c r="O45" s="366"/>
      <c r="P45" s="136">
        <v>1</v>
      </c>
      <c r="Q45" s="365">
        <f t="shared" si="6"/>
        <v>0</v>
      </c>
      <c r="R45" s="365">
        <f t="shared" si="7"/>
        <v>0</v>
      </c>
      <c r="S45" s="867" cm="1">
        <f t="array" ref="S45">_xlfn.IFS(E45="Air",R45,E45="Sea",M45,E45="Air+Sea",M45+R45)</f>
        <v>73.5</v>
      </c>
      <c r="T45" s="116"/>
    </row>
    <row r="46" spans="1:20" x14ac:dyDescent="0.25">
      <c r="A46" s="1063"/>
      <c r="B46" s="423" t="s">
        <v>250</v>
      </c>
      <c r="C46" s="285" t="s">
        <v>180</v>
      </c>
      <c r="D46" s="285" t="s">
        <v>250</v>
      </c>
      <c r="E46" s="285"/>
      <c r="F46" s="285"/>
      <c r="G46" s="341">
        <v>55</v>
      </c>
      <c r="H46" s="133"/>
      <c r="I46" s="586"/>
      <c r="J46" s="147"/>
      <c r="K46" s="136">
        <v>1</v>
      </c>
      <c r="L46" s="136">
        <f t="shared" si="4"/>
        <v>0</v>
      </c>
      <c r="M46" s="344">
        <f t="shared" si="5"/>
        <v>0</v>
      </c>
      <c r="N46" s="522"/>
      <c r="O46" s="366"/>
      <c r="P46" s="136">
        <v>1</v>
      </c>
      <c r="Q46" s="365">
        <f t="shared" si="6"/>
        <v>0</v>
      </c>
      <c r="R46" s="365">
        <f t="shared" si="7"/>
        <v>0</v>
      </c>
      <c r="S46" s="344" t="e" cm="1">
        <f t="array" ref="S46">_xlfn.IFS(E46="Air",R46,E46="Sea",M46,E46="Air+Sea",M46+R46)</f>
        <v>#N/A</v>
      </c>
      <c r="T46" s="116"/>
    </row>
    <row r="47" spans="1:20" x14ac:dyDescent="0.25">
      <c r="A47" s="1063"/>
      <c r="B47" s="1049" t="s">
        <v>255</v>
      </c>
      <c r="C47" s="285" t="s">
        <v>180</v>
      </c>
      <c r="D47" s="285" t="s">
        <v>392</v>
      </c>
      <c r="E47" s="285"/>
      <c r="F47" s="285"/>
      <c r="G47" s="341"/>
      <c r="H47" s="133"/>
      <c r="I47" s="586"/>
      <c r="J47" s="147">
        <v>1</v>
      </c>
      <c r="K47" s="136">
        <v>1</v>
      </c>
      <c r="L47" s="136">
        <f t="shared" si="4"/>
        <v>0</v>
      </c>
      <c r="M47" s="344">
        <f t="shared" si="5"/>
        <v>0</v>
      </c>
      <c r="N47" s="522"/>
      <c r="O47" s="366"/>
      <c r="P47" s="136">
        <v>1</v>
      </c>
      <c r="Q47" s="365">
        <f t="shared" si="6"/>
        <v>0</v>
      </c>
      <c r="R47" s="365">
        <f t="shared" si="7"/>
        <v>0</v>
      </c>
      <c r="S47" s="344" t="e" cm="1">
        <f t="array" ref="S47">_xlfn.IFS(E47="Air",R47,E47="Sea",M47,E47="Air+Sea",M47+R47)</f>
        <v>#N/A</v>
      </c>
      <c r="T47" s="116"/>
    </row>
    <row r="48" spans="1:20" x14ac:dyDescent="0.25">
      <c r="A48" s="1063"/>
      <c r="B48" s="1049"/>
      <c r="C48" s="285" t="s">
        <v>180</v>
      </c>
      <c r="D48" s="285" t="s">
        <v>255</v>
      </c>
      <c r="E48" s="285"/>
      <c r="F48" s="285"/>
      <c r="G48" s="341"/>
      <c r="H48" s="133"/>
      <c r="I48" s="586"/>
      <c r="J48" s="147">
        <v>1</v>
      </c>
      <c r="K48" s="136">
        <v>1</v>
      </c>
      <c r="L48" s="136">
        <f t="shared" si="4"/>
        <v>0</v>
      </c>
      <c r="M48" s="344">
        <f t="shared" si="5"/>
        <v>0</v>
      </c>
      <c r="N48" s="522"/>
      <c r="O48" s="366"/>
      <c r="P48" s="136">
        <v>1</v>
      </c>
      <c r="Q48" s="365">
        <f t="shared" si="6"/>
        <v>0</v>
      </c>
      <c r="R48" s="365">
        <f t="shared" si="7"/>
        <v>0</v>
      </c>
      <c r="S48" s="344" t="e" cm="1">
        <f t="array" ref="S48">_xlfn.IFS(E48="Air",R48,E48="Sea",M48,E48="Air+Sea",M48+R48)</f>
        <v>#N/A</v>
      </c>
      <c r="T48" s="116"/>
    </row>
    <row r="49" spans="1:20" ht="30" x14ac:dyDescent="0.25">
      <c r="A49" s="1063"/>
      <c r="B49" s="423" t="s">
        <v>393</v>
      </c>
      <c r="C49" s="285" t="s">
        <v>180</v>
      </c>
      <c r="D49" s="285" t="s">
        <v>257</v>
      </c>
      <c r="E49" s="285"/>
      <c r="F49" s="285"/>
      <c r="G49" s="341">
        <v>115</v>
      </c>
      <c r="H49" s="133"/>
      <c r="I49" s="586"/>
      <c r="J49" s="147"/>
      <c r="K49" s="136">
        <v>1</v>
      </c>
      <c r="L49" s="136">
        <f t="shared" si="4"/>
        <v>0</v>
      </c>
      <c r="M49" s="344">
        <f t="shared" si="5"/>
        <v>0</v>
      </c>
      <c r="N49" s="522"/>
      <c r="O49" s="366"/>
      <c r="P49" s="136">
        <v>1</v>
      </c>
      <c r="Q49" s="365">
        <f t="shared" si="6"/>
        <v>0</v>
      </c>
      <c r="R49" s="365">
        <f t="shared" si="7"/>
        <v>0</v>
      </c>
      <c r="S49" s="344" t="e" cm="1">
        <f t="array" ref="S49">_xlfn.IFS(E49="Air",R49,E49="Sea",M49,E49="Air+Sea",M49+R49)</f>
        <v>#N/A</v>
      </c>
      <c r="T49" s="116"/>
    </row>
    <row r="50" spans="1:20" x14ac:dyDescent="0.25">
      <c r="A50" s="1063"/>
      <c r="B50" s="460" t="s">
        <v>394</v>
      </c>
      <c r="C50" s="131" t="s">
        <v>395</v>
      </c>
      <c r="D50" s="131" t="s">
        <v>381</v>
      </c>
      <c r="E50" s="131"/>
      <c r="F50" s="131"/>
      <c r="G50" s="132"/>
      <c r="H50" s="133"/>
      <c r="I50" s="418"/>
      <c r="J50" s="147">
        <v>1</v>
      </c>
      <c r="K50" s="136">
        <v>1</v>
      </c>
      <c r="L50" s="136">
        <f t="shared" si="4"/>
        <v>0</v>
      </c>
      <c r="M50" s="137">
        <f t="shared" si="5"/>
        <v>0</v>
      </c>
      <c r="N50" s="456"/>
      <c r="O50" s="366"/>
      <c r="P50" s="136">
        <v>1</v>
      </c>
      <c r="Q50" s="365">
        <f t="shared" si="6"/>
        <v>0</v>
      </c>
      <c r="R50" s="365">
        <f t="shared" si="7"/>
        <v>0</v>
      </c>
      <c r="S50" s="344" t="e" cm="1">
        <f t="array" ref="S50">_xlfn.IFS(E50="Air",R50,E50="Sea",M50,E50="Air+Sea",M50+R50)</f>
        <v>#N/A</v>
      </c>
      <c r="T50" s="116"/>
    </row>
    <row r="51" spans="1:20" x14ac:dyDescent="0.25">
      <c r="A51" s="1063"/>
      <c r="B51" s="460" t="s">
        <v>396</v>
      </c>
      <c r="C51" s="131" t="s">
        <v>180</v>
      </c>
      <c r="D51" s="131" t="s">
        <v>381</v>
      </c>
      <c r="E51" s="131"/>
      <c r="F51" s="131"/>
      <c r="G51" s="132"/>
      <c r="H51" s="133"/>
      <c r="I51" s="418"/>
      <c r="J51" s="147">
        <v>1</v>
      </c>
      <c r="K51" s="136">
        <v>1</v>
      </c>
      <c r="L51" s="136">
        <f t="shared" si="4"/>
        <v>0</v>
      </c>
      <c r="M51" s="137">
        <f t="shared" si="5"/>
        <v>0</v>
      </c>
      <c r="N51" s="456"/>
      <c r="O51" s="366"/>
      <c r="P51" s="136">
        <v>1</v>
      </c>
      <c r="Q51" s="365">
        <f t="shared" si="6"/>
        <v>0</v>
      </c>
      <c r="R51" s="365">
        <f t="shared" si="7"/>
        <v>0</v>
      </c>
      <c r="S51" s="344" t="e" cm="1">
        <f t="array" ref="S51">_xlfn.IFS(E51="Air",R51,E51="Sea",M51,E51="Air+Sea",M51+R51)</f>
        <v>#N/A</v>
      </c>
      <c r="T51" s="116"/>
    </row>
    <row r="52" spans="1:20" x14ac:dyDescent="0.25">
      <c r="A52" s="1063"/>
      <c r="B52" s="460" t="s">
        <v>397</v>
      </c>
      <c r="C52" s="131" t="s">
        <v>150</v>
      </c>
      <c r="D52" s="131" t="s">
        <v>381</v>
      </c>
      <c r="E52" s="131"/>
      <c r="F52" s="131"/>
      <c r="G52" s="132"/>
      <c r="H52" s="133"/>
      <c r="I52" s="418"/>
      <c r="J52" s="147">
        <v>1</v>
      </c>
      <c r="K52" s="136">
        <v>1</v>
      </c>
      <c r="L52" s="136">
        <f t="shared" si="4"/>
        <v>0</v>
      </c>
      <c r="M52" s="137">
        <f t="shared" si="5"/>
        <v>0</v>
      </c>
      <c r="N52" s="456"/>
      <c r="O52" s="366"/>
      <c r="P52" s="136">
        <v>1</v>
      </c>
      <c r="Q52" s="365">
        <f t="shared" si="6"/>
        <v>0</v>
      </c>
      <c r="R52" s="365">
        <f t="shared" si="7"/>
        <v>0</v>
      </c>
      <c r="S52" s="344" t="e" cm="1">
        <f t="array" ref="S52">_xlfn.IFS(E52="Air",R52,E52="Sea",M52,E52="Air+Sea",M52+R52)</f>
        <v>#N/A</v>
      </c>
      <c r="T52" s="116"/>
    </row>
    <row r="53" spans="1:20" x14ac:dyDescent="0.25">
      <c r="A53" s="1063"/>
      <c r="B53" s="421" t="s">
        <v>262</v>
      </c>
      <c r="C53" s="150" t="s">
        <v>263</v>
      </c>
      <c r="D53" s="144" t="s">
        <v>262</v>
      </c>
      <c r="E53" s="150" t="s">
        <v>11</v>
      </c>
      <c r="F53" s="150"/>
      <c r="G53" s="145">
        <v>60</v>
      </c>
      <c r="H53" s="232"/>
      <c r="I53" s="394"/>
      <c r="J53" s="331"/>
      <c r="K53" s="124">
        <v>1</v>
      </c>
      <c r="L53" s="124">
        <f t="shared" si="4"/>
        <v>0</v>
      </c>
      <c r="M53" s="125">
        <f t="shared" si="5"/>
        <v>0</v>
      </c>
      <c r="N53" s="522"/>
      <c r="O53" s="366"/>
      <c r="P53" s="136">
        <v>1</v>
      </c>
      <c r="Q53" s="365">
        <f t="shared" si="6"/>
        <v>0</v>
      </c>
      <c r="R53" s="365">
        <f t="shared" si="7"/>
        <v>0</v>
      </c>
      <c r="S53" s="867" cm="1">
        <f t="array" ref="S53">_xlfn.IFS(E53="Air",R53,E53="Sea",M53,E53="Air+Sea",M53+R53)</f>
        <v>0</v>
      </c>
      <c r="T53" s="116"/>
    </row>
    <row r="54" spans="1:20" x14ac:dyDescent="0.25">
      <c r="A54" s="1063"/>
      <c r="B54" s="460" t="s">
        <v>398</v>
      </c>
      <c r="C54" s="131" t="s">
        <v>263</v>
      </c>
      <c r="D54" s="131"/>
      <c r="E54" s="131"/>
      <c r="F54" s="131"/>
      <c r="G54" s="132"/>
      <c r="H54" s="133"/>
      <c r="I54" s="418"/>
      <c r="J54" s="147">
        <v>1</v>
      </c>
      <c r="K54" s="136">
        <v>1</v>
      </c>
      <c r="L54" s="136">
        <f t="shared" si="4"/>
        <v>0</v>
      </c>
      <c r="M54" s="137">
        <f t="shared" si="5"/>
        <v>0</v>
      </c>
      <c r="N54" s="456"/>
      <c r="O54" s="366"/>
      <c r="P54" s="136">
        <v>1</v>
      </c>
      <c r="Q54" s="365">
        <f t="shared" si="6"/>
        <v>0</v>
      </c>
      <c r="R54" s="365">
        <f t="shared" si="7"/>
        <v>0</v>
      </c>
      <c r="S54" s="344" t="e" cm="1">
        <f t="array" ref="S54">_xlfn.IFS(E54="Air",R54,E54="Sea",M54,E54="Air+Sea",M54+R54)</f>
        <v>#N/A</v>
      </c>
      <c r="T54" s="116"/>
    </row>
    <row r="55" spans="1:20" x14ac:dyDescent="0.25">
      <c r="A55" s="1063"/>
      <c r="B55" s="1049" t="s">
        <v>266</v>
      </c>
      <c r="C55" s="285" t="s">
        <v>399</v>
      </c>
      <c r="D55" s="285" t="s">
        <v>400</v>
      </c>
      <c r="E55" s="285"/>
      <c r="F55" s="285"/>
      <c r="G55" s="341"/>
      <c r="H55" s="133"/>
      <c r="I55" s="586"/>
      <c r="J55" s="147">
        <v>1</v>
      </c>
      <c r="K55" s="136">
        <v>1</v>
      </c>
      <c r="L55" s="136">
        <f t="shared" si="4"/>
        <v>0</v>
      </c>
      <c r="M55" s="344">
        <f t="shared" si="5"/>
        <v>0</v>
      </c>
      <c r="N55" s="522"/>
      <c r="O55" s="366"/>
      <c r="P55" s="136">
        <v>1</v>
      </c>
      <c r="Q55" s="365">
        <f t="shared" si="6"/>
        <v>0</v>
      </c>
      <c r="R55" s="365">
        <f t="shared" si="7"/>
        <v>0</v>
      </c>
      <c r="S55" s="344" t="e" cm="1">
        <f t="array" ref="S55">_xlfn.IFS(E55="Air",R55,E55="Sea",M55,E55="Air+Sea",M55+R55)</f>
        <v>#N/A</v>
      </c>
      <c r="T55" s="116"/>
    </row>
    <row r="56" spans="1:20" x14ac:dyDescent="0.25">
      <c r="A56" s="1063"/>
      <c r="B56" s="1049"/>
      <c r="C56" s="285" t="s">
        <v>399</v>
      </c>
      <c r="D56" s="285" t="s">
        <v>266</v>
      </c>
      <c r="E56" s="285"/>
      <c r="F56" s="285"/>
      <c r="G56" s="341"/>
      <c r="H56" s="133"/>
      <c r="I56" s="586"/>
      <c r="J56" s="147">
        <v>1</v>
      </c>
      <c r="K56" s="136">
        <v>1</v>
      </c>
      <c r="L56" s="136">
        <f t="shared" si="4"/>
        <v>0</v>
      </c>
      <c r="M56" s="344">
        <f t="shared" si="5"/>
        <v>0</v>
      </c>
      <c r="N56" s="522"/>
      <c r="O56" s="366"/>
      <c r="P56" s="136">
        <v>1</v>
      </c>
      <c r="Q56" s="365">
        <f t="shared" si="6"/>
        <v>0</v>
      </c>
      <c r="R56" s="365">
        <f t="shared" si="7"/>
        <v>0</v>
      </c>
      <c r="S56" s="344" t="e" cm="1">
        <f t="array" ref="S56">_xlfn.IFS(E56="Air",R56,E56="Sea",M56,E56="Air+Sea",M56+R56)</f>
        <v>#N/A</v>
      </c>
      <c r="T56" s="116"/>
    </row>
    <row r="57" spans="1:20" x14ac:dyDescent="0.25">
      <c r="A57" s="1063"/>
      <c r="B57" s="460" t="s">
        <v>401</v>
      </c>
      <c r="C57" s="131" t="s">
        <v>402</v>
      </c>
      <c r="D57" s="131"/>
      <c r="E57" s="131"/>
      <c r="F57" s="131"/>
      <c r="G57" s="132"/>
      <c r="H57" s="133"/>
      <c r="I57" s="418"/>
      <c r="J57" s="147">
        <v>1</v>
      </c>
      <c r="K57" s="136">
        <v>1</v>
      </c>
      <c r="L57" s="136">
        <f t="shared" si="4"/>
        <v>0</v>
      </c>
      <c r="M57" s="137">
        <f t="shared" si="5"/>
        <v>0</v>
      </c>
      <c r="N57" s="456"/>
      <c r="O57" s="366"/>
      <c r="P57" s="136">
        <v>1</v>
      </c>
      <c r="Q57" s="365">
        <f t="shared" si="6"/>
        <v>0</v>
      </c>
      <c r="R57" s="365">
        <f t="shared" si="7"/>
        <v>0</v>
      </c>
      <c r="S57" s="344" t="e" cm="1">
        <f t="array" ref="S57">_xlfn.IFS(E57="Air",R57,E57="Sea",M57,E57="Air+Sea",M57+R57)</f>
        <v>#N/A</v>
      </c>
      <c r="T57" s="116"/>
    </row>
    <row r="58" spans="1:20" x14ac:dyDescent="0.25">
      <c r="A58" s="1063"/>
      <c r="B58" s="421" t="s">
        <v>271</v>
      </c>
      <c r="C58" s="150" t="s">
        <v>402</v>
      </c>
      <c r="D58" s="144" t="s">
        <v>271</v>
      </c>
      <c r="E58" s="283" t="s">
        <v>11</v>
      </c>
      <c r="F58" s="150"/>
      <c r="G58" s="145">
        <v>550</v>
      </c>
      <c r="H58" s="232"/>
      <c r="I58" s="514"/>
      <c r="J58" s="331">
        <v>1</v>
      </c>
      <c r="K58" s="124">
        <v>1</v>
      </c>
      <c r="L58" s="124">
        <f t="shared" si="4"/>
        <v>550</v>
      </c>
      <c r="M58" s="125">
        <f t="shared" si="5"/>
        <v>550</v>
      </c>
      <c r="N58" s="456"/>
      <c r="O58" s="366"/>
      <c r="P58" s="136">
        <v>1</v>
      </c>
      <c r="Q58" s="365">
        <f t="shared" si="6"/>
        <v>0</v>
      </c>
      <c r="R58" s="365">
        <f t="shared" si="7"/>
        <v>0</v>
      </c>
      <c r="S58" s="867" cm="1">
        <f t="array" ref="S58">_xlfn.IFS(E58="Air",R58,E58="Sea",M58,E58="Air+Sea",M58+R58)</f>
        <v>550</v>
      </c>
      <c r="T58" s="116"/>
    </row>
    <row r="59" spans="1:20" x14ac:dyDescent="0.25">
      <c r="A59" s="1063"/>
      <c r="B59" s="460" t="s">
        <v>403</v>
      </c>
      <c r="C59" s="131" t="s">
        <v>150</v>
      </c>
      <c r="D59" s="131" t="s">
        <v>381</v>
      </c>
      <c r="E59" s="131"/>
      <c r="F59" s="131"/>
      <c r="G59" s="132"/>
      <c r="H59" s="133"/>
      <c r="I59" s="418"/>
      <c r="J59" s="147">
        <v>1</v>
      </c>
      <c r="K59" s="136">
        <v>1</v>
      </c>
      <c r="L59" s="136">
        <f t="shared" si="4"/>
        <v>0</v>
      </c>
      <c r="M59" s="137">
        <f t="shared" si="5"/>
        <v>0</v>
      </c>
      <c r="N59" s="456"/>
      <c r="O59" s="366"/>
      <c r="P59" s="136">
        <v>1</v>
      </c>
      <c r="Q59" s="365">
        <f t="shared" si="6"/>
        <v>0</v>
      </c>
      <c r="R59" s="365">
        <f t="shared" si="7"/>
        <v>0</v>
      </c>
      <c r="S59" s="344" t="e" cm="1">
        <f t="array" ref="S59">_xlfn.IFS(E59="Air",R59,E59="Sea",M59,E59="Air+Sea",M59+R59)</f>
        <v>#N/A</v>
      </c>
      <c r="T59" s="116"/>
    </row>
    <row r="60" spans="1:20" x14ac:dyDescent="0.25">
      <c r="A60" s="1063"/>
      <c r="B60" s="460" t="s">
        <v>376</v>
      </c>
      <c r="C60" s="131"/>
      <c r="D60" s="131" t="s">
        <v>381</v>
      </c>
      <c r="E60" s="131"/>
      <c r="F60" s="131"/>
      <c r="G60" s="132"/>
      <c r="H60" s="133"/>
      <c r="I60" s="418"/>
      <c r="J60" s="147">
        <v>1</v>
      </c>
      <c r="K60" s="136">
        <v>1</v>
      </c>
      <c r="L60" s="136">
        <f t="shared" si="4"/>
        <v>0</v>
      </c>
      <c r="M60" s="137">
        <f t="shared" si="5"/>
        <v>0</v>
      </c>
      <c r="N60" s="456"/>
      <c r="O60" s="366"/>
      <c r="P60" s="136">
        <v>1</v>
      </c>
      <c r="Q60" s="365">
        <f t="shared" si="6"/>
        <v>0</v>
      </c>
      <c r="R60" s="365">
        <f t="shared" si="7"/>
        <v>0</v>
      </c>
      <c r="S60" s="344" t="e" cm="1">
        <f t="array" ref="S60">_xlfn.IFS(E60="Air",R60,E60="Sea",M60,E60="Air+Sea",M60+R60)</f>
        <v>#N/A</v>
      </c>
      <c r="T60" s="116"/>
    </row>
    <row r="61" spans="1:20" ht="30" x14ac:dyDescent="0.25">
      <c r="A61" s="1063" t="s">
        <v>404</v>
      </c>
      <c r="B61" s="423" t="s">
        <v>286</v>
      </c>
      <c r="C61" s="285" t="s">
        <v>405</v>
      </c>
      <c r="D61" s="285" t="s">
        <v>288</v>
      </c>
      <c r="E61" s="285"/>
      <c r="F61" s="285"/>
      <c r="G61" s="341"/>
      <c r="H61" s="133"/>
      <c r="I61" s="418"/>
      <c r="J61" s="147">
        <v>1</v>
      </c>
      <c r="K61" s="136">
        <v>1</v>
      </c>
      <c r="L61" s="136">
        <f t="shared" si="4"/>
        <v>0</v>
      </c>
      <c r="M61" s="344">
        <f t="shared" si="5"/>
        <v>0</v>
      </c>
      <c r="N61" s="456"/>
      <c r="O61" s="366"/>
      <c r="P61" s="136">
        <v>1</v>
      </c>
      <c r="Q61" s="365">
        <f t="shared" si="6"/>
        <v>0</v>
      </c>
      <c r="R61" s="365">
        <f t="shared" si="7"/>
        <v>0</v>
      </c>
      <c r="S61" s="344" t="e" cm="1">
        <f t="array" ref="S61">_xlfn.IFS(E61="Air",R61,E61="Sea",M61,E61="Air+Sea",M61+R61)</f>
        <v>#N/A</v>
      </c>
      <c r="T61" s="116"/>
    </row>
    <row r="62" spans="1:20" x14ac:dyDescent="0.25">
      <c r="A62" s="1063"/>
      <c r="B62" s="1049" t="s">
        <v>406</v>
      </c>
      <c r="C62" s="285" t="s">
        <v>180</v>
      </c>
      <c r="D62" s="285" t="s">
        <v>407</v>
      </c>
      <c r="E62" s="285"/>
      <c r="F62" s="285"/>
      <c r="G62" s="341"/>
      <c r="H62" s="133"/>
      <c r="I62" s="586"/>
      <c r="J62" s="147">
        <v>1</v>
      </c>
      <c r="K62" s="136">
        <v>1</v>
      </c>
      <c r="L62" s="136">
        <f t="shared" si="4"/>
        <v>0</v>
      </c>
      <c r="M62" s="344">
        <f t="shared" si="5"/>
        <v>0</v>
      </c>
      <c r="N62" s="522"/>
      <c r="O62" s="366"/>
      <c r="P62" s="136">
        <v>1</v>
      </c>
      <c r="Q62" s="365">
        <f t="shared" si="6"/>
        <v>0</v>
      </c>
      <c r="R62" s="365">
        <f t="shared" si="7"/>
        <v>0</v>
      </c>
      <c r="S62" s="344" t="e" cm="1">
        <f t="array" ref="S62">_xlfn.IFS(E62="Air",R62,E62="Sea",M62,E62="Air+Sea",M62+R62)</f>
        <v>#N/A</v>
      </c>
      <c r="T62" s="116"/>
    </row>
    <row r="63" spans="1:20" x14ac:dyDescent="0.25">
      <c r="A63" s="1063"/>
      <c r="B63" s="1049"/>
      <c r="C63" s="285" t="s">
        <v>180</v>
      </c>
      <c r="D63" s="285" t="s">
        <v>303</v>
      </c>
      <c r="E63" s="285"/>
      <c r="F63" s="285"/>
      <c r="G63" s="341"/>
      <c r="H63" s="133"/>
      <c r="I63" s="586"/>
      <c r="J63" s="147">
        <v>1</v>
      </c>
      <c r="K63" s="136">
        <v>1</v>
      </c>
      <c r="L63" s="136">
        <f t="shared" si="4"/>
        <v>0</v>
      </c>
      <c r="M63" s="344">
        <f t="shared" si="5"/>
        <v>0</v>
      </c>
      <c r="N63" s="522"/>
      <c r="O63" s="366"/>
      <c r="P63" s="136">
        <v>1</v>
      </c>
      <c r="Q63" s="365">
        <f t="shared" si="6"/>
        <v>0</v>
      </c>
      <c r="R63" s="365">
        <f t="shared" si="7"/>
        <v>0</v>
      </c>
      <c r="S63" s="344" t="e" cm="1">
        <f t="array" ref="S63">_xlfn.IFS(E63="Air",R63,E63="Sea",M63,E63="Air+Sea",M63+R63)</f>
        <v>#N/A</v>
      </c>
      <c r="T63" s="116"/>
    </row>
    <row r="64" spans="1:20" ht="14.25" customHeight="1" x14ac:dyDescent="0.25">
      <c r="A64" s="1063"/>
      <c r="B64" s="460" t="s">
        <v>376</v>
      </c>
      <c r="C64" s="131"/>
      <c r="D64" s="131"/>
      <c r="E64" s="131"/>
      <c r="F64" s="131"/>
      <c r="G64" s="132"/>
      <c r="H64" s="133"/>
      <c r="I64" s="418"/>
      <c r="J64" s="147">
        <v>1</v>
      </c>
      <c r="K64" s="136">
        <v>1</v>
      </c>
      <c r="L64" s="136">
        <f t="shared" si="4"/>
        <v>0</v>
      </c>
      <c r="M64" s="137">
        <f t="shared" si="5"/>
        <v>0</v>
      </c>
      <c r="N64" s="456"/>
      <c r="O64" s="366"/>
      <c r="P64" s="136">
        <v>1</v>
      </c>
      <c r="Q64" s="365">
        <f t="shared" si="6"/>
        <v>0</v>
      </c>
      <c r="R64" s="365">
        <f t="shared" si="7"/>
        <v>0</v>
      </c>
      <c r="S64" s="344" t="e" cm="1">
        <f t="array" ref="S64">_xlfn.IFS(E64="Air",R64,E64="Sea",M64,E64="Air+Sea",M64+R64)</f>
        <v>#N/A</v>
      </c>
      <c r="T64" s="116"/>
    </row>
    <row r="65" spans="1:20" ht="25.5" customHeight="1" x14ac:dyDescent="0.25">
      <c r="A65" s="1063" t="s">
        <v>408</v>
      </c>
      <c r="B65" s="421" t="s">
        <v>308</v>
      </c>
      <c r="C65" s="150" t="s">
        <v>308</v>
      </c>
      <c r="D65" s="144" t="s">
        <v>309</v>
      </c>
      <c r="E65" s="150" t="s">
        <v>11</v>
      </c>
      <c r="F65" s="150"/>
      <c r="G65" s="145">
        <v>180</v>
      </c>
      <c r="H65" s="232"/>
      <c r="I65" s="394"/>
      <c r="J65" s="331">
        <v>1</v>
      </c>
      <c r="K65" s="124">
        <v>1</v>
      </c>
      <c r="L65" s="124">
        <f t="shared" si="4"/>
        <v>180</v>
      </c>
      <c r="M65" s="125">
        <f t="shared" si="5"/>
        <v>180</v>
      </c>
      <c r="N65" s="522"/>
      <c r="O65" s="366"/>
      <c r="P65" s="136">
        <v>1</v>
      </c>
      <c r="Q65" s="365">
        <f t="shared" si="6"/>
        <v>0</v>
      </c>
      <c r="R65" s="365">
        <f t="shared" si="7"/>
        <v>0</v>
      </c>
      <c r="S65" s="867" cm="1">
        <f t="array" ref="S65">_xlfn.IFS(E65="Air",R65,E65="Sea",M65,E65="Air+Sea",M65+R65)</f>
        <v>180</v>
      </c>
      <c r="T65" s="116"/>
    </row>
    <row r="66" spans="1:20" x14ac:dyDescent="0.25">
      <c r="A66" s="1063"/>
      <c r="B66" s="460" t="s">
        <v>376</v>
      </c>
      <c r="C66" s="131"/>
      <c r="D66" s="131"/>
      <c r="E66" s="131"/>
      <c r="F66" s="131"/>
      <c r="G66" s="132"/>
      <c r="H66" s="133"/>
      <c r="I66" s="418"/>
      <c r="J66" s="147">
        <v>1</v>
      </c>
      <c r="K66" s="136">
        <v>1</v>
      </c>
      <c r="L66" s="136">
        <f t="shared" si="4"/>
        <v>0</v>
      </c>
      <c r="M66" s="137">
        <f t="shared" si="5"/>
        <v>0</v>
      </c>
      <c r="N66" s="456"/>
      <c r="O66" s="366"/>
      <c r="P66" s="136">
        <v>1</v>
      </c>
      <c r="Q66" s="365">
        <f t="shared" si="6"/>
        <v>0</v>
      </c>
      <c r="R66" s="365">
        <f t="shared" si="7"/>
        <v>0</v>
      </c>
      <c r="S66" s="344" t="e" cm="1">
        <f t="array" ref="S66">_xlfn.IFS(E66="Air",R66,E66="Sea",M66,E66="Air+Sea",M66+R66)</f>
        <v>#N/A</v>
      </c>
      <c r="T66" s="116"/>
    </row>
    <row r="67" spans="1:20" x14ac:dyDescent="0.25">
      <c r="A67" s="1063"/>
      <c r="B67" s="531" t="s">
        <v>409</v>
      </c>
      <c r="C67" s="152" t="s">
        <v>314</v>
      </c>
      <c r="D67" s="144" t="s">
        <v>315</v>
      </c>
      <c r="E67" s="152" t="s">
        <v>11</v>
      </c>
      <c r="F67" s="152"/>
      <c r="G67" s="153">
        <v>870</v>
      </c>
      <c r="H67" s="154"/>
      <c r="I67" s="838"/>
      <c r="J67" s="156">
        <v>1</v>
      </c>
      <c r="K67" s="157">
        <v>1</v>
      </c>
      <c r="L67" s="157">
        <f t="shared" si="4"/>
        <v>870</v>
      </c>
      <c r="M67" s="158">
        <f t="shared" si="5"/>
        <v>870</v>
      </c>
      <c r="N67" s="522"/>
      <c r="O67" s="366"/>
      <c r="P67" s="136">
        <v>1</v>
      </c>
      <c r="Q67" s="365">
        <f t="shared" si="6"/>
        <v>0</v>
      </c>
      <c r="R67" s="365">
        <f t="shared" si="7"/>
        <v>0</v>
      </c>
      <c r="S67" s="158" cm="1">
        <f t="array" ref="S67">_xlfn.IFS(E67="Air",R67,E67="Sea",M67,E67="Air+Sea",M67+R67)</f>
        <v>870</v>
      </c>
      <c r="T67" s="116"/>
    </row>
    <row r="68" spans="1:20" x14ac:dyDescent="0.25">
      <c r="A68" s="1063"/>
      <c r="B68" s="531" t="s">
        <v>410</v>
      </c>
      <c r="C68" s="152" t="s">
        <v>399</v>
      </c>
      <c r="D68" s="144" t="s">
        <v>411</v>
      </c>
      <c r="E68" s="152" t="s">
        <v>11</v>
      </c>
      <c r="F68" s="152"/>
      <c r="G68" s="153">
        <v>180</v>
      </c>
      <c r="H68" s="154"/>
      <c r="I68" s="607"/>
      <c r="J68" s="156">
        <v>10</v>
      </c>
      <c r="K68" s="157">
        <v>1</v>
      </c>
      <c r="L68" s="157">
        <f t="shared" si="4"/>
        <v>1800</v>
      </c>
      <c r="M68" s="158">
        <f t="shared" si="5"/>
        <v>1800</v>
      </c>
      <c r="N68" s="833"/>
      <c r="O68" s="366"/>
      <c r="P68" s="136">
        <v>1</v>
      </c>
      <c r="Q68" s="365">
        <f t="shared" si="6"/>
        <v>0</v>
      </c>
      <c r="R68" s="365">
        <f t="shared" si="7"/>
        <v>0</v>
      </c>
      <c r="S68" s="158" cm="1">
        <f t="array" ref="S68">_xlfn.IFS(E68="Air",R68,E68="Sea",M68,E68="Air+Sea",M68+R68)</f>
        <v>1800</v>
      </c>
      <c r="T68" s="116"/>
    </row>
    <row r="69" spans="1:20" x14ac:dyDescent="0.25">
      <c r="A69" s="1063"/>
      <c r="B69" s="531" t="s">
        <v>412</v>
      </c>
      <c r="C69" s="152" t="s">
        <v>413</v>
      </c>
      <c r="D69" s="144" t="s">
        <v>414</v>
      </c>
      <c r="E69" s="152" t="s">
        <v>11</v>
      </c>
      <c r="F69" s="152"/>
      <c r="G69" s="153">
        <v>120</v>
      </c>
      <c r="H69" s="154"/>
      <c r="I69" s="838"/>
      <c r="J69" s="156">
        <v>5</v>
      </c>
      <c r="K69" s="157">
        <v>1</v>
      </c>
      <c r="L69" s="157">
        <f t="shared" si="4"/>
        <v>600</v>
      </c>
      <c r="M69" s="158">
        <f t="shared" si="5"/>
        <v>600</v>
      </c>
      <c r="N69" s="522"/>
      <c r="O69" s="366"/>
      <c r="P69" s="136">
        <v>1</v>
      </c>
      <c r="Q69" s="365">
        <f t="shared" si="6"/>
        <v>0</v>
      </c>
      <c r="R69" s="365">
        <f t="shared" si="7"/>
        <v>0</v>
      </c>
      <c r="S69" s="158" cm="1">
        <f t="array" ref="S69">_xlfn.IFS(E69="Air",R69,E69="Sea",M69,E69="Air+Sea",M69+R69)</f>
        <v>600</v>
      </c>
      <c r="T69" s="116"/>
    </row>
    <row r="70" spans="1:20" x14ac:dyDescent="0.25">
      <c r="A70" s="1063"/>
      <c r="B70" s="460" t="s">
        <v>415</v>
      </c>
      <c r="C70" s="131" t="s">
        <v>399</v>
      </c>
      <c r="D70" s="131"/>
      <c r="E70" s="131"/>
      <c r="F70" s="131"/>
      <c r="G70" s="132"/>
      <c r="H70" s="133"/>
      <c r="I70" s="418"/>
      <c r="J70" s="147">
        <v>1</v>
      </c>
      <c r="K70" s="136">
        <v>1</v>
      </c>
      <c r="L70" s="136">
        <f t="shared" si="4"/>
        <v>0</v>
      </c>
      <c r="M70" s="137">
        <f t="shared" si="5"/>
        <v>0</v>
      </c>
      <c r="N70" s="456"/>
      <c r="O70" s="366"/>
      <c r="P70" s="136">
        <v>1</v>
      </c>
      <c r="Q70" s="365">
        <f t="shared" si="6"/>
        <v>0</v>
      </c>
      <c r="R70" s="365">
        <f t="shared" si="7"/>
        <v>0</v>
      </c>
      <c r="S70" s="344" t="e" cm="1">
        <f t="array" ref="S70">_xlfn.IFS(E70="Air",R70,E70="Sea",M70,E70="Air+Sea",M70+R70)</f>
        <v>#N/A</v>
      </c>
      <c r="T70" s="116"/>
    </row>
    <row r="71" spans="1:20" x14ac:dyDescent="0.25">
      <c r="A71" s="1063"/>
      <c r="B71" s="460" t="s">
        <v>416</v>
      </c>
      <c r="C71" s="131" t="s">
        <v>399</v>
      </c>
      <c r="D71" s="131"/>
      <c r="E71" s="131"/>
      <c r="F71" s="131"/>
      <c r="G71" s="132"/>
      <c r="H71" s="133"/>
      <c r="I71" s="418"/>
      <c r="J71" s="147">
        <v>1</v>
      </c>
      <c r="K71" s="136">
        <v>1</v>
      </c>
      <c r="L71" s="136">
        <f t="shared" si="4"/>
        <v>0</v>
      </c>
      <c r="M71" s="137">
        <f t="shared" si="5"/>
        <v>0</v>
      </c>
      <c r="N71" s="456"/>
      <c r="O71" s="366"/>
      <c r="P71" s="136">
        <v>1</v>
      </c>
      <c r="Q71" s="365">
        <f t="shared" si="6"/>
        <v>0</v>
      </c>
      <c r="R71" s="365">
        <f t="shared" si="7"/>
        <v>0</v>
      </c>
      <c r="S71" s="344" t="e" cm="1">
        <f t="array" ref="S71">_xlfn.IFS(E71="Air",R71,E71="Sea",M71,E71="Air+Sea",M71+R71)</f>
        <v>#N/A</v>
      </c>
      <c r="T71" s="116"/>
    </row>
    <row r="72" spans="1:20" x14ac:dyDescent="0.25">
      <c r="A72" s="1063"/>
      <c r="B72" s="460" t="s">
        <v>417</v>
      </c>
      <c r="C72" s="131" t="s">
        <v>399</v>
      </c>
      <c r="D72" s="131"/>
      <c r="E72" s="131"/>
      <c r="F72" s="131"/>
      <c r="G72" s="132"/>
      <c r="H72" s="133"/>
      <c r="I72" s="418"/>
      <c r="J72" s="147">
        <v>1</v>
      </c>
      <c r="K72" s="136">
        <v>1</v>
      </c>
      <c r="L72" s="136">
        <f t="shared" si="4"/>
        <v>0</v>
      </c>
      <c r="M72" s="137">
        <f t="shared" si="5"/>
        <v>0</v>
      </c>
      <c r="N72" s="456"/>
      <c r="O72" s="366"/>
      <c r="P72" s="136">
        <v>1</v>
      </c>
      <c r="Q72" s="365">
        <f t="shared" si="6"/>
        <v>0</v>
      </c>
      <c r="R72" s="365">
        <f t="shared" si="7"/>
        <v>0</v>
      </c>
      <c r="S72" s="344" t="e" cm="1">
        <f t="array" ref="S72">_xlfn.IFS(E72="Air",R72,E72="Sea",M72,E72="Air+Sea",M72+R72)</f>
        <v>#N/A</v>
      </c>
      <c r="T72" s="116"/>
    </row>
    <row r="73" spans="1:20" x14ac:dyDescent="0.25">
      <c r="A73" s="1063"/>
      <c r="B73" s="421" t="s">
        <v>334</v>
      </c>
      <c r="C73" s="150" t="s">
        <v>180</v>
      </c>
      <c r="D73" s="144" t="s">
        <v>335</v>
      </c>
      <c r="E73" s="283" t="s">
        <v>11</v>
      </c>
      <c r="F73" s="150"/>
      <c r="G73" s="145">
        <v>205</v>
      </c>
      <c r="H73" s="232"/>
      <c r="I73" s="394"/>
      <c r="J73" s="331">
        <v>1</v>
      </c>
      <c r="K73" s="124">
        <v>1</v>
      </c>
      <c r="L73" s="124">
        <f t="shared" si="4"/>
        <v>205</v>
      </c>
      <c r="M73" s="125">
        <f t="shared" si="5"/>
        <v>205</v>
      </c>
      <c r="N73" s="522"/>
      <c r="O73" s="366"/>
      <c r="P73" s="136">
        <v>1</v>
      </c>
      <c r="Q73" s="365">
        <f t="shared" si="6"/>
        <v>0</v>
      </c>
      <c r="R73" s="365">
        <f t="shared" si="7"/>
        <v>0</v>
      </c>
      <c r="S73" s="867" cm="1">
        <f t="array" ref="S73">_xlfn.IFS(E73="Air",R73,E73="Sea",M73,E73="Air+Sea",M73+R73)</f>
        <v>205</v>
      </c>
      <c r="T73" s="116"/>
    </row>
    <row r="74" spans="1:20" x14ac:dyDescent="0.25">
      <c r="A74" s="1063"/>
      <c r="B74" s="460" t="s">
        <v>418</v>
      </c>
      <c r="C74" s="131" t="s">
        <v>419</v>
      </c>
      <c r="D74" s="131"/>
      <c r="E74" s="131"/>
      <c r="F74" s="131"/>
      <c r="G74" s="132"/>
      <c r="H74" s="133"/>
      <c r="I74" s="418"/>
      <c r="J74" s="147">
        <v>1</v>
      </c>
      <c r="K74" s="136">
        <v>1</v>
      </c>
      <c r="L74" s="136">
        <f t="shared" si="4"/>
        <v>0</v>
      </c>
      <c r="M74" s="137">
        <f t="shared" si="5"/>
        <v>0</v>
      </c>
      <c r="N74" s="456"/>
      <c r="O74" s="366"/>
      <c r="P74" s="136">
        <v>1</v>
      </c>
      <c r="Q74" s="365">
        <f t="shared" si="6"/>
        <v>0</v>
      </c>
      <c r="R74" s="365">
        <f t="shared" si="7"/>
        <v>0</v>
      </c>
      <c r="S74" s="344" t="e" cm="1">
        <f t="array" ref="S74">_xlfn.IFS(E74="Air",R74,E74="Sea",M74,E74="Air+Sea",M74+R74)</f>
        <v>#N/A</v>
      </c>
      <c r="T74" s="116"/>
    </row>
    <row r="75" spans="1:20" x14ac:dyDescent="0.25">
      <c r="A75" s="1063"/>
      <c r="B75" s="460" t="s">
        <v>420</v>
      </c>
      <c r="C75" s="131" t="s">
        <v>308</v>
      </c>
      <c r="D75" s="131"/>
      <c r="E75" s="131"/>
      <c r="F75" s="131"/>
      <c r="G75" s="132"/>
      <c r="H75" s="133"/>
      <c r="I75" s="418"/>
      <c r="J75" s="147">
        <v>1</v>
      </c>
      <c r="K75" s="136">
        <v>1</v>
      </c>
      <c r="L75" s="136">
        <f t="shared" si="4"/>
        <v>0</v>
      </c>
      <c r="M75" s="137">
        <f t="shared" si="5"/>
        <v>0</v>
      </c>
      <c r="N75" s="456"/>
      <c r="O75" s="366"/>
      <c r="P75" s="136">
        <v>1</v>
      </c>
      <c r="Q75" s="365">
        <f t="shared" si="6"/>
        <v>0</v>
      </c>
      <c r="R75" s="365">
        <f t="shared" si="7"/>
        <v>0</v>
      </c>
      <c r="S75" s="344" t="e" cm="1">
        <f t="array" ref="S75">_xlfn.IFS(E75="Air",R75,E75="Sea",M75,E75="Air+Sea",M75+R75)</f>
        <v>#N/A</v>
      </c>
      <c r="T75" s="116"/>
    </row>
    <row r="76" spans="1:20" x14ac:dyDescent="0.25">
      <c r="A76" s="1063"/>
      <c r="B76" s="460" t="s">
        <v>421</v>
      </c>
      <c r="C76" s="131" t="s">
        <v>402</v>
      </c>
      <c r="D76" s="131"/>
      <c r="E76" s="131"/>
      <c r="F76" s="131"/>
      <c r="G76" s="132"/>
      <c r="H76" s="133"/>
      <c r="I76" s="418"/>
      <c r="J76" s="147">
        <v>1</v>
      </c>
      <c r="K76" s="136">
        <v>1</v>
      </c>
      <c r="L76" s="136">
        <f t="shared" si="4"/>
        <v>0</v>
      </c>
      <c r="M76" s="137">
        <f t="shared" si="5"/>
        <v>0</v>
      </c>
      <c r="N76" s="456"/>
      <c r="O76" s="366"/>
      <c r="P76" s="136">
        <v>1</v>
      </c>
      <c r="Q76" s="365">
        <f t="shared" si="6"/>
        <v>0</v>
      </c>
      <c r="R76" s="365">
        <f t="shared" si="7"/>
        <v>0</v>
      </c>
      <c r="S76" s="344" t="e" cm="1">
        <f t="array" ref="S76">_xlfn.IFS(E76="Air",R76,E76="Sea",M76,E76="Air+Sea",M76+R76)</f>
        <v>#N/A</v>
      </c>
      <c r="T76" s="116"/>
    </row>
    <row r="77" spans="1:20" x14ac:dyDescent="0.25">
      <c r="A77" s="1063"/>
      <c r="B77" s="460" t="s">
        <v>422</v>
      </c>
      <c r="C77" s="131" t="s">
        <v>423</v>
      </c>
      <c r="D77" s="131"/>
      <c r="E77" s="131"/>
      <c r="F77" s="131"/>
      <c r="G77" s="132"/>
      <c r="H77" s="133"/>
      <c r="I77" s="418"/>
      <c r="J77" s="147">
        <v>1</v>
      </c>
      <c r="K77" s="136">
        <v>1</v>
      </c>
      <c r="L77" s="136">
        <f t="shared" si="4"/>
        <v>0</v>
      </c>
      <c r="M77" s="137">
        <f t="shared" si="5"/>
        <v>0</v>
      </c>
      <c r="N77" s="456"/>
      <c r="O77" s="366"/>
      <c r="P77" s="136">
        <v>1</v>
      </c>
      <c r="Q77" s="365">
        <f t="shared" si="6"/>
        <v>0</v>
      </c>
      <c r="R77" s="365">
        <f t="shared" si="7"/>
        <v>0</v>
      </c>
      <c r="S77" s="344" t="e" cm="1">
        <f t="array" ref="S77">_xlfn.IFS(E77="Air",R77,E77="Sea",M77,E77="Air+Sea",M77+R77)</f>
        <v>#N/A</v>
      </c>
      <c r="T77" s="116"/>
    </row>
    <row r="78" spans="1:20" x14ac:dyDescent="0.25">
      <c r="A78" s="1063"/>
      <c r="B78" s="460" t="s">
        <v>424</v>
      </c>
      <c r="C78" s="131" t="s">
        <v>402</v>
      </c>
      <c r="D78" s="131"/>
      <c r="E78" s="131"/>
      <c r="F78" s="131"/>
      <c r="G78" s="132"/>
      <c r="H78" s="133"/>
      <c r="I78" s="418"/>
      <c r="J78" s="147">
        <v>1</v>
      </c>
      <c r="K78" s="136">
        <v>1</v>
      </c>
      <c r="L78" s="136">
        <f t="shared" ref="L78:L80" si="8">IF(C78="APLL BK",G78,G78*J78)</f>
        <v>0</v>
      </c>
      <c r="M78" s="137">
        <f t="shared" ref="M78:M80" si="9">IFERROR(IF(OR(E78="Sea",E78="Air+Sea"),IF(C78="APLL BK",G78*IF(I78="",1,I78),L78/K78*IF(I78="",1,I78)),0),0)</f>
        <v>0</v>
      </c>
      <c r="N78" s="456"/>
      <c r="O78" s="366"/>
      <c r="P78" s="136">
        <v>1</v>
      </c>
      <c r="Q78" s="365">
        <f t="shared" ref="Q78:Q80" si="10">IF(C78="APLL BK",G78,G78*O78)</f>
        <v>0</v>
      </c>
      <c r="R78" s="365">
        <f t="shared" ref="R78:R80" si="11">IFERROR(IF(OR(E78="Air",E78="Air+Sea"),IF(C78="APLL BK",G78*IF(N78="",1,N78),Q78/P78*IF(N78="",1,N78)),0),0)</f>
        <v>0</v>
      </c>
      <c r="S78" s="344" t="e" cm="1">
        <f t="array" ref="S78">_xlfn.IFS(E78="Air",R78,E78="Sea",M78,E78="Air+Sea",M78+R78)</f>
        <v>#N/A</v>
      </c>
      <c r="T78" s="116"/>
    </row>
    <row r="79" spans="1:20" x14ac:dyDescent="0.25">
      <c r="A79" s="1063"/>
      <c r="B79" s="460" t="s">
        <v>425</v>
      </c>
      <c r="C79" s="131" t="s">
        <v>426</v>
      </c>
      <c r="D79" s="131"/>
      <c r="E79" s="131"/>
      <c r="F79" s="131"/>
      <c r="G79" s="132"/>
      <c r="H79" s="133"/>
      <c r="I79" s="418"/>
      <c r="J79" s="147">
        <v>1</v>
      </c>
      <c r="K79" s="136">
        <v>1</v>
      </c>
      <c r="L79" s="136">
        <f t="shared" si="8"/>
        <v>0</v>
      </c>
      <c r="M79" s="137">
        <f t="shared" si="9"/>
        <v>0</v>
      </c>
      <c r="N79" s="456"/>
      <c r="O79" s="366"/>
      <c r="P79" s="136">
        <v>1</v>
      </c>
      <c r="Q79" s="365">
        <f t="shared" si="10"/>
        <v>0</v>
      </c>
      <c r="R79" s="365">
        <f t="shared" si="11"/>
        <v>0</v>
      </c>
      <c r="S79" s="344" t="e" cm="1">
        <f t="array" ref="S79">_xlfn.IFS(E79="Air",R79,E79="Sea",M79,E79="Air+Sea",M79+R79)</f>
        <v>#N/A</v>
      </c>
      <c r="T79" s="116"/>
    </row>
    <row r="80" spans="1:20" ht="15.75" thickBot="1" x14ac:dyDescent="0.3">
      <c r="A80" s="1064"/>
      <c r="B80" s="461" t="s">
        <v>427</v>
      </c>
      <c r="C80" s="173" t="s">
        <v>428</v>
      </c>
      <c r="D80" s="173"/>
      <c r="E80" s="173"/>
      <c r="F80" s="173"/>
      <c r="G80" s="174"/>
      <c r="H80" s="175"/>
      <c r="I80" s="852"/>
      <c r="J80" s="448">
        <v>1</v>
      </c>
      <c r="K80" s="245">
        <v>1</v>
      </c>
      <c r="L80" s="245">
        <f t="shared" si="8"/>
        <v>0</v>
      </c>
      <c r="M80" s="453">
        <f t="shared" si="9"/>
        <v>0</v>
      </c>
      <c r="N80" s="457"/>
      <c r="O80" s="382"/>
      <c r="P80" s="245">
        <v>1</v>
      </c>
      <c r="Q80" s="381">
        <f t="shared" si="10"/>
        <v>0</v>
      </c>
      <c r="R80" s="381">
        <f t="shared" si="11"/>
        <v>0</v>
      </c>
      <c r="S80" s="383" t="e" cm="1">
        <f t="array" ref="S80">_xlfn.IFS(E80="Air",R80,E80="Sea",M80,E80="Air+Sea",M80+R80)</f>
        <v>#N/A</v>
      </c>
      <c r="T80" s="116"/>
    </row>
    <row r="81" spans="1:20" ht="15.75" thickBot="1" x14ac:dyDescent="0.3">
      <c r="A81" s="184"/>
      <c r="I81" s="191"/>
      <c r="M81" s="267"/>
      <c r="N81" s="191"/>
      <c r="S81" s="407"/>
    </row>
    <row r="82" spans="1:20" ht="45" x14ac:dyDescent="0.25">
      <c r="A82" s="184"/>
      <c r="I82" s="191"/>
      <c r="J82" s="192" t="s">
        <v>429</v>
      </c>
      <c r="K82" s="193">
        <f>IF([2]Booking_SGN!$B$2="SGN",INDEX([2]!volume,MATCH($I$11,[2]!customer,0),MATCH([2]Booking_SGN!$C$3,[2]!week,0)),0)</f>
        <v>0</v>
      </c>
      <c r="L82" s="193">
        <f>SUM(L13:L80)</f>
        <v>10176</v>
      </c>
      <c r="M82" s="194">
        <f>SUM(M13:M80)</f>
        <v>8661.75</v>
      </c>
      <c r="N82" s="191"/>
      <c r="O82" s="192" t="s">
        <v>429</v>
      </c>
      <c r="P82" s="193">
        <f>IF([2]Booking_SGN!$B$2="SGN",INDEX([2]!volume,MATCH($N$11,[2]!customer,0),MATCH([2]Booking_SGN!$C$3,[2]!week,0)),0)</f>
        <v>0</v>
      </c>
      <c r="Q82" s="193">
        <f>SUM(Q13:Q81)</f>
        <v>165</v>
      </c>
      <c r="R82" s="194">
        <f>SUM(R13:R80)</f>
        <v>0</v>
      </c>
      <c r="S82" s="261">
        <f t="shared" ref="S82:S83" si="12">R82+M82</f>
        <v>8661.75</v>
      </c>
      <c r="T82" s="196"/>
    </row>
    <row r="83" spans="1:20" ht="15.75" thickBot="1" x14ac:dyDescent="0.3">
      <c r="A83" s="184"/>
      <c r="I83" s="191"/>
      <c r="J83" s="197" t="s">
        <v>430</v>
      </c>
      <c r="K83" s="198"/>
      <c r="L83" s="198"/>
      <c r="M83" s="199">
        <f>M82*K82/40/3600</f>
        <v>0</v>
      </c>
      <c r="N83" s="191"/>
      <c r="O83" s="197" t="s">
        <v>430</v>
      </c>
      <c r="P83" s="198"/>
      <c r="Q83" s="198"/>
      <c r="R83" s="199">
        <f>R82*P82/40/3600</f>
        <v>0</v>
      </c>
      <c r="S83" s="351">
        <f t="shared" si="12"/>
        <v>0</v>
      </c>
      <c r="T83" s="201"/>
    </row>
    <row r="84" spans="1:20" ht="15.75" thickBot="1" x14ac:dyDescent="0.3">
      <c r="A84" s="184"/>
      <c r="I84" s="191"/>
      <c r="M84" s="267"/>
      <c r="N84" s="191"/>
      <c r="S84" s="407"/>
    </row>
    <row r="85" spans="1:20" ht="30" customHeight="1" x14ac:dyDescent="0.25">
      <c r="A85" s="1062" t="s">
        <v>431</v>
      </c>
      <c r="B85" s="667" t="s">
        <v>250</v>
      </c>
      <c r="C85" s="208" t="s">
        <v>180</v>
      </c>
      <c r="D85" s="665" t="s">
        <v>250</v>
      </c>
      <c r="E85" s="208" t="s">
        <v>11</v>
      </c>
      <c r="F85" s="208"/>
      <c r="G85" s="666">
        <v>55</v>
      </c>
      <c r="H85" s="581"/>
      <c r="I85" s="573"/>
      <c r="J85" s="557"/>
      <c r="K85" s="558">
        <v>1</v>
      </c>
      <c r="L85" s="558">
        <f t="shared" ref="L85:L128" si="13">IF(C85="APLL BK",G85,G85*J85)</f>
        <v>0</v>
      </c>
      <c r="M85" s="588">
        <f t="shared" ref="M85:M128" si="14">IFERROR(IF(OR(E85="Sea",E85="Air+Sea"),IF(C85="APLL BK",G85*IF(I85="",1,I85),L85/K85*IF(I85="",1,I85)),0),0)</f>
        <v>0</v>
      </c>
      <c r="N85" s="672"/>
      <c r="O85" s="361"/>
      <c r="P85" s="217">
        <v>1</v>
      </c>
      <c r="Q85" s="218">
        <f t="shared" ref="Q85:Q128" si="15">IF(C85="APLL BK",G85,G85*O85)</f>
        <v>0</v>
      </c>
      <c r="R85" s="373">
        <f t="shared" ref="R85:R128" si="16">IFERROR(IF(OR(E85="Air",E85="Air+Sea"),IF(C85="APLL BK",G85*IF(N85="",1,N85),Q85/P85*IF(N85="",1,N85)),0),0)</f>
        <v>0</v>
      </c>
      <c r="S85" s="589" cm="1">
        <f t="array" ref="S85">_xlfn.IFS(E85="Air",R85,E85="Sea",M85,E85="Air+Sea",M85+R85)</f>
        <v>0</v>
      </c>
      <c r="T85" s="116"/>
    </row>
    <row r="86" spans="1:20" x14ac:dyDescent="0.25">
      <c r="A86" s="1063"/>
      <c r="B86" s="1049" t="s">
        <v>255</v>
      </c>
      <c r="C86" s="285" t="s">
        <v>180</v>
      </c>
      <c r="D86" s="285" t="s">
        <v>392</v>
      </c>
      <c r="E86" s="285"/>
      <c r="F86" s="285"/>
      <c r="G86" s="341"/>
      <c r="H86" s="133"/>
      <c r="I86" s="586"/>
      <c r="J86" s="147">
        <v>1</v>
      </c>
      <c r="K86" s="136">
        <v>1</v>
      </c>
      <c r="L86" s="136">
        <f t="shared" si="13"/>
        <v>0</v>
      </c>
      <c r="M86" s="344">
        <f t="shared" si="14"/>
        <v>0</v>
      </c>
      <c r="N86" s="522"/>
      <c r="O86" s="366"/>
      <c r="P86" s="136">
        <v>1</v>
      </c>
      <c r="Q86" s="365">
        <f t="shared" si="15"/>
        <v>0</v>
      </c>
      <c r="R86" s="344">
        <f t="shared" si="16"/>
        <v>0</v>
      </c>
      <c r="S86" s="387" t="e" cm="1">
        <f t="array" ref="S86">_xlfn.IFS(E86="Air",R86,E86="Sea",M86,E86="Air+Sea",M86+R86)</f>
        <v>#N/A</v>
      </c>
      <c r="T86" s="116"/>
    </row>
    <row r="87" spans="1:20" x14ac:dyDescent="0.25">
      <c r="A87" s="1063"/>
      <c r="B87" s="1049"/>
      <c r="C87" s="285" t="s">
        <v>180</v>
      </c>
      <c r="D87" s="285" t="s">
        <v>255</v>
      </c>
      <c r="E87" s="285"/>
      <c r="F87" s="285"/>
      <c r="G87" s="341"/>
      <c r="H87" s="133"/>
      <c r="I87" s="586"/>
      <c r="J87" s="147">
        <v>1</v>
      </c>
      <c r="K87" s="136">
        <v>1</v>
      </c>
      <c r="L87" s="136">
        <f t="shared" si="13"/>
        <v>0</v>
      </c>
      <c r="M87" s="344">
        <f t="shared" si="14"/>
        <v>0</v>
      </c>
      <c r="N87" s="522"/>
      <c r="O87" s="366"/>
      <c r="P87" s="136">
        <v>1</v>
      </c>
      <c r="Q87" s="365">
        <f t="shared" si="15"/>
        <v>0</v>
      </c>
      <c r="R87" s="344">
        <f t="shared" si="16"/>
        <v>0</v>
      </c>
      <c r="S87" s="387" t="e" cm="1">
        <f t="array" ref="S87">_xlfn.IFS(E87="Air",R87,E87="Sea",M87,E87="Air+Sea",M87+R87)</f>
        <v>#N/A</v>
      </c>
      <c r="T87" s="116"/>
    </row>
    <row r="88" spans="1:20" ht="30" x14ac:dyDescent="0.25">
      <c r="A88" s="1063"/>
      <c r="B88" s="421" t="s">
        <v>393</v>
      </c>
      <c r="C88" s="150" t="s">
        <v>180</v>
      </c>
      <c r="D88" s="144" t="s">
        <v>257</v>
      </c>
      <c r="E88" s="283" t="s">
        <v>11</v>
      </c>
      <c r="F88" s="150"/>
      <c r="G88" s="145">
        <v>115</v>
      </c>
      <c r="H88" s="232"/>
      <c r="I88" s="394"/>
      <c r="J88" s="331"/>
      <c r="K88" s="124">
        <v>1</v>
      </c>
      <c r="L88" s="124">
        <f t="shared" si="13"/>
        <v>0</v>
      </c>
      <c r="M88" s="125">
        <f t="shared" si="14"/>
        <v>0</v>
      </c>
      <c r="N88" s="522"/>
      <c r="O88" s="366"/>
      <c r="P88" s="136">
        <v>1</v>
      </c>
      <c r="Q88" s="365">
        <f t="shared" si="15"/>
        <v>0</v>
      </c>
      <c r="R88" s="344">
        <f t="shared" si="16"/>
        <v>0</v>
      </c>
      <c r="S88" s="386" cm="1">
        <f t="array" ref="S88">_xlfn.IFS(E88="Air",R88,E88="Sea",M88,E88="Air+Sea",M88+R88)</f>
        <v>0</v>
      </c>
      <c r="T88" s="116"/>
    </row>
    <row r="89" spans="1:20" ht="38.1" customHeight="1" x14ac:dyDescent="0.25">
      <c r="A89" s="1063"/>
      <c r="B89" s="421" t="s">
        <v>432</v>
      </c>
      <c r="C89" s="318" t="s">
        <v>180</v>
      </c>
      <c r="D89" s="150" t="s">
        <v>433</v>
      </c>
      <c r="E89" s="150" t="s">
        <v>11</v>
      </c>
      <c r="F89" s="311"/>
      <c r="G89" s="224">
        <v>20</v>
      </c>
      <c r="H89" s="225"/>
      <c r="I89" s="390"/>
      <c r="J89" s="334">
        <v>1</v>
      </c>
      <c r="K89" s="124">
        <v>1</v>
      </c>
      <c r="L89" s="124">
        <f t="shared" si="13"/>
        <v>20</v>
      </c>
      <c r="M89" s="125">
        <f t="shared" si="14"/>
        <v>20</v>
      </c>
      <c r="N89" s="391"/>
      <c r="O89" s="335"/>
      <c r="P89" s="136">
        <v>1</v>
      </c>
      <c r="Q89" s="136">
        <f t="shared" si="15"/>
        <v>0</v>
      </c>
      <c r="R89" s="344">
        <f t="shared" si="16"/>
        <v>0</v>
      </c>
      <c r="S89" s="386" cm="1">
        <f t="array" ref="S89">_xlfn.IFS(E89="Air",R89,E89="Sea",M89,E89="Air+Sea",M89+R89)</f>
        <v>20</v>
      </c>
    </row>
    <row r="90" spans="1:20" x14ac:dyDescent="0.25">
      <c r="A90" s="1063"/>
      <c r="B90" s="1049" t="s">
        <v>266</v>
      </c>
      <c r="C90" s="285" t="s">
        <v>399</v>
      </c>
      <c r="D90" s="285" t="s">
        <v>400</v>
      </c>
      <c r="E90" s="285"/>
      <c r="F90" s="285"/>
      <c r="G90" s="341"/>
      <c r="H90" s="133"/>
      <c r="I90" s="586"/>
      <c r="J90" s="147">
        <v>1</v>
      </c>
      <c r="K90" s="136">
        <v>1</v>
      </c>
      <c r="L90" s="136">
        <f t="shared" si="13"/>
        <v>0</v>
      </c>
      <c r="M90" s="344">
        <f t="shared" si="14"/>
        <v>0</v>
      </c>
      <c r="N90" s="522"/>
      <c r="O90" s="366"/>
      <c r="P90" s="136">
        <v>1</v>
      </c>
      <c r="Q90" s="365">
        <f t="shared" si="15"/>
        <v>0</v>
      </c>
      <c r="R90" s="365">
        <f t="shared" si="16"/>
        <v>0</v>
      </c>
      <c r="S90" s="344" t="e" cm="1">
        <f t="array" ref="S90">_xlfn.IFS(E90="Air",R90,E90="Sea",M90,E90="Air+Sea",M90+R90)</f>
        <v>#N/A</v>
      </c>
      <c r="T90" s="116"/>
    </row>
    <row r="91" spans="1:20" x14ac:dyDescent="0.25">
      <c r="A91" s="1063"/>
      <c r="B91" s="1049"/>
      <c r="C91" s="285" t="s">
        <v>399</v>
      </c>
      <c r="D91" s="285" t="s">
        <v>266</v>
      </c>
      <c r="E91" s="285"/>
      <c r="F91" s="285"/>
      <c r="G91" s="341"/>
      <c r="H91" s="133"/>
      <c r="I91" s="586"/>
      <c r="J91" s="147">
        <v>1</v>
      </c>
      <c r="K91" s="136">
        <v>1</v>
      </c>
      <c r="L91" s="136">
        <f t="shared" si="13"/>
        <v>0</v>
      </c>
      <c r="M91" s="344">
        <f t="shared" si="14"/>
        <v>0</v>
      </c>
      <c r="N91" s="522"/>
      <c r="O91" s="366"/>
      <c r="P91" s="136">
        <v>1</v>
      </c>
      <c r="Q91" s="365">
        <f t="shared" si="15"/>
        <v>0</v>
      </c>
      <c r="R91" s="365">
        <f t="shared" si="16"/>
        <v>0</v>
      </c>
      <c r="S91" s="344" t="e" cm="1">
        <f t="array" ref="S91">_xlfn.IFS(E91="Air",R91,E91="Sea",M91,E91="Air+Sea",M91+R91)</f>
        <v>#N/A</v>
      </c>
      <c r="T91" s="116"/>
    </row>
    <row r="92" spans="1:20" ht="30" x14ac:dyDescent="0.25">
      <c r="A92" s="1063"/>
      <c r="B92" s="423" t="s">
        <v>434</v>
      </c>
      <c r="C92" s="285" t="s">
        <v>308</v>
      </c>
      <c r="D92" s="285" t="s">
        <v>435</v>
      </c>
      <c r="E92" s="285"/>
      <c r="F92" s="285"/>
      <c r="G92" s="341">
        <v>25</v>
      </c>
      <c r="H92" s="133"/>
      <c r="I92" s="423"/>
      <c r="J92" s="863"/>
      <c r="K92" s="941">
        <v>1</v>
      </c>
      <c r="L92" s="942">
        <f t="shared" si="13"/>
        <v>0</v>
      </c>
      <c r="M92" s="945">
        <f t="shared" si="14"/>
        <v>0</v>
      </c>
      <c r="N92" s="391"/>
      <c r="O92" s="366"/>
      <c r="P92" s="136">
        <v>1</v>
      </c>
      <c r="Q92" s="365">
        <f t="shared" si="15"/>
        <v>0</v>
      </c>
      <c r="R92" s="344">
        <f t="shared" si="16"/>
        <v>0</v>
      </c>
      <c r="S92" s="387" t="e" cm="1">
        <f t="array" ref="S92">_xlfn.IFS(E92="Air",R92,E92="Sea",M92,E92="Air+Sea",M92+R92)</f>
        <v>#N/A</v>
      </c>
    </row>
    <row r="93" spans="1:20" x14ac:dyDescent="0.25">
      <c r="A93" s="1063"/>
      <c r="B93" s="423"/>
      <c r="C93" s="285" t="s">
        <v>308</v>
      </c>
      <c r="D93" s="285" t="s">
        <v>436</v>
      </c>
      <c r="E93" s="285"/>
      <c r="F93" s="285"/>
      <c r="G93" s="341">
        <v>5</v>
      </c>
      <c r="H93" s="133"/>
      <c r="I93" s="423"/>
      <c r="J93" s="863"/>
      <c r="K93" s="941">
        <v>1</v>
      </c>
      <c r="L93" s="942">
        <f t="shared" si="13"/>
        <v>0</v>
      </c>
      <c r="M93" s="945">
        <f t="shared" si="14"/>
        <v>0</v>
      </c>
      <c r="N93" s="391"/>
      <c r="O93" s="366"/>
      <c r="P93" s="136">
        <v>1</v>
      </c>
      <c r="Q93" s="365">
        <f t="shared" si="15"/>
        <v>0</v>
      </c>
      <c r="R93" s="344">
        <f t="shared" si="16"/>
        <v>0</v>
      </c>
      <c r="S93" s="387" t="e" cm="1">
        <f t="array" ref="S93">_xlfn.IFS(E93="Air",R93,E93="Sea",M93,E93="Air+Sea",M93+R93)</f>
        <v>#N/A</v>
      </c>
    </row>
    <row r="94" spans="1:20" x14ac:dyDescent="0.25">
      <c r="A94" s="1063"/>
      <c r="B94" s="423"/>
      <c r="C94" s="285" t="s">
        <v>308</v>
      </c>
      <c r="D94" s="285" t="s">
        <v>437</v>
      </c>
      <c r="E94" s="285"/>
      <c r="F94" s="285"/>
      <c r="G94" s="341">
        <v>5</v>
      </c>
      <c r="H94" s="133"/>
      <c r="I94" s="423"/>
      <c r="J94" s="863"/>
      <c r="K94" s="941">
        <v>1</v>
      </c>
      <c r="L94" s="942">
        <f t="shared" si="13"/>
        <v>0</v>
      </c>
      <c r="M94" s="945">
        <f t="shared" si="14"/>
        <v>0</v>
      </c>
      <c r="N94" s="391"/>
      <c r="O94" s="366"/>
      <c r="P94" s="136">
        <v>1</v>
      </c>
      <c r="Q94" s="365">
        <f t="shared" si="15"/>
        <v>0</v>
      </c>
      <c r="R94" s="344">
        <f t="shared" si="16"/>
        <v>0</v>
      </c>
      <c r="S94" s="387" t="e" cm="1">
        <f t="array" ref="S94">_xlfn.IFS(E94="Air",R94,E94="Sea",M94,E94="Air+Sea",M94+R94)</f>
        <v>#N/A</v>
      </c>
    </row>
    <row r="95" spans="1:20" ht="45" x14ac:dyDescent="0.25">
      <c r="A95" s="1063"/>
      <c r="B95" s="423" t="s">
        <v>438</v>
      </c>
      <c r="C95" s="285" t="s">
        <v>150</v>
      </c>
      <c r="D95" s="285" t="s">
        <v>439</v>
      </c>
      <c r="E95" s="285"/>
      <c r="F95" s="285"/>
      <c r="G95" s="341">
        <v>10</v>
      </c>
      <c r="H95" s="133"/>
      <c r="I95" s="423"/>
      <c r="J95" s="863"/>
      <c r="K95" s="941">
        <v>1</v>
      </c>
      <c r="L95" s="942">
        <f t="shared" si="13"/>
        <v>10</v>
      </c>
      <c r="M95" s="945">
        <f t="shared" si="14"/>
        <v>0</v>
      </c>
      <c r="N95" s="391"/>
      <c r="O95" s="366"/>
      <c r="P95" s="136">
        <v>1</v>
      </c>
      <c r="Q95" s="365">
        <f t="shared" si="15"/>
        <v>10</v>
      </c>
      <c r="R95" s="344">
        <f t="shared" si="16"/>
        <v>0</v>
      </c>
      <c r="S95" s="387" t="e" cm="1">
        <f t="array" ref="S95">_xlfn.IFS(E95="Air",R95,E95="Sea",M95,E95="Air+Sea",M95+R95)</f>
        <v>#N/A</v>
      </c>
    </row>
    <row r="96" spans="1:20" x14ac:dyDescent="0.25">
      <c r="A96" s="1063"/>
      <c r="B96" s="423"/>
      <c r="C96" s="285" t="s">
        <v>150</v>
      </c>
      <c r="D96" s="285" t="s">
        <v>440</v>
      </c>
      <c r="E96" s="285"/>
      <c r="F96" s="285"/>
      <c r="G96" s="341">
        <v>35</v>
      </c>
      <c r="H96" s="133"/>
      <c r="I96" s="423"/>
      <c r="J96" s="863"/>
      <c r="K96" s="941">
        <v>1</v>
      </c>
      <c r="L96" s="942">
        <f t="shared" si="13"/>
        <v>35</v>
      </c>
      <c r="M96" s="945">
        <f t="shared" si="14"/>
        <v>0</v>
      </c>
      <c r="N96" s="391"/>
      <c r="O96" s="366"/>
      <c r="P96" s="136">
        <v>1</v>
      </c>
      <c r="Q96" s="365">
        <f t="shared" si="15"/>
        <v>35</v>
      </c>
      <c r="R96" s="344">
        <f t="shared" si="16"/>
        <v>0</v>
      </c>
      <c r="S96" s="387" t="e" cm="1">
        <f t="array" ref="S96">_xlfn.IFS(E96="Air",R96,E96="Sea",M96,E96="Air+Sea",M96+R96)</f>
        <v>#N/A</v>
      </c>
    </row>
    <row r="97" spans="1:19" x14ac:dyDescent="0.25">
      <c r="A97" s="1063"/>
      <c r="B97" s="423"/>
      <c r="C97" s="285" t="s">
        <v>150</v>
      </c>
      <c r="D97" s="285" t="s">
        <v>240</v>
      </c>
      <c r="E97" s="285"/>
      <c r="F97" s="285"/>
      <c r="G97" s="341">
        <v>5</v>
      </c>
      <c r="H97" s="133"/>
      <c r="I97" s="423"/>
      <c r="J97" s="863"/>
      <c r="K97" s="941">
        <v>1</v>
      </c>
      <c r="L97" s="942">
        <f t="shared" si="13"/>
        <v>5</v>
      </c>
      <c r="M97" s="945">
        <f t="shared" si="14"/>
        <v>0</v>
      </c>
      <c r="N97" s="391"/>
      <c r="O97" s="366"/>
      <c r="P97" s="136">
        <v>1</v>
      </c>
      <c r="Q97" s="365">
        <f t="shared" si="15"/>
        <v>5</v>
      </c>
      <c r="R97" s="344">
        <f t="shared" si="16"/>
        <v>0</v>
      </c>
      <c r="S97" s="387" t="e" cm="1">
        <f t="array" ref="S97">_xlfn.IFS(E97="Air",R97,E97="Sea",M97,E97="Air+Sea",M97+R97)</f>
        <v>#N/A</v>
      </c>
    </row>
    <row r="98" spans="1:19" x14ac:dyDescent="0.25">
      <c r="A98" s="1063"/>
      <c r="B98" s="423"/>
      <c r="C98" s="285" t="s">
        <v>150</v>
      </c>
      <c r="D98" s="285" t="s">
        <v>441</v>
      </c>
      <c r="E98" s="285"/>
      <c r="F98" s="285"/>
      <c r="G98" s="341">
        <v>10</v>
      </c>
      <c r="H98" s="133"/>
      <c r="I98" s="423"/>
      <c r="J98" s="863"/>
      <c r="K98" s="941">
        <v>1</v>
      </c>
      <c r="L98" s="942">
        <f t="shared" si="13"/>
        <v>10</v>
      </c>
      <c r="M98" s="945">
        <f t="shared" si="14"/>
        <v>0</v>
      </c>
      <c r="N98" s="391"/>
      <c r="O98" s="366"/>
      <c r="P98" s="136">
        <v>1</v>
      </c>
      <c r="Q98" s="365">
        <f t="shared" si="15"/>
        <v>10</v>
      </c>
      <c r="R98" s="344">
        <f t="shared" si="16"/>
        <v>0</v>
      </c>
      <c r="S98" s="387" t="e" cm="1">
        <f t="array" ref="S98">_xlfn.IFS(E98="Air",R98,E98="Sea",M98,E98="Air+Sea",M98+R98)</f>
        <v>#N/A</v>
      </c>
    </row>
    <row r="99" spans="1:19" ht="30" x14ac:dyDescent="0.25">
      <c r="A99" s="1063"/>
      <c r="B99" s="423" t="s">
        <v>442</v>
      </c>
      <c r="C99" s="321" t="s">
        <v>150</v>
      </c>
      <c r="D99" s="285" t="s">
        <v>443</v>
      </c>
      <c r="E99" s="285"/>
      <c r="F99" s="312"/>
      <c r="G99" s="342"/>
      <c r="H99" s="322"/>
      <c r="I99" s="391"/>
      <c r="J99" s="335"/>
      <c r="K99" s="941">
        <v>1</v>
      </c>
      <c r="L99" s="136">
        <f t="shared" si="13"/>
        <v>0</v>
      </c>
      <c r="M99" s="344">
        <f t="shared" si="14"/>
        <v>0</v>
      </c>
      <c r="N99" s="391"/>
      <c r="O99" s="366"/>
      <c r="P99" s="136">
        <v>1</v>
      </c>
      <c r="Q99" s="365">
        <f t="shared" si="15"/>
        <v>0</v>
      </c>
      <c r="R99" s="344">
        <f t="shared" si="16"/>
        <v>0</v>
      </c>
      <c r="S99" s="387" t="e" cm="1">
        <f t="array" ref="S99">_xlfn.IFS(E99="Air",R99,E99="Sea",M99,E99="Air+Sea",M99+R99)</f>
        <v>#N/A</v>
      </c>
    </row>
    <row r="100" spans="1:19" ht="30" x14ac:dyDescent="0.25">
      <c r="A100" s="1063"/>
      <c r="B100" s="423" t="s">
        <v>444</v>
      </c>
      <c r="C100" s="321" t="s">
        <v>150</v>
      </c>
      <c r="D100" s="285" t="s">
        <v>445</v>
      </c>
      <c r="E100" s="285"/>
      <c r="F100" s="312"/>
      <c r="G100" s="342"/>
      <c r="H100" s="322"/>
      <c r="I100" s="391"/>
      <c r="J100" s="335"/>
      <c r="K100" s="941">
        <v>1</v>
      </c>
      <c r="L100" s="136">
        <f t="shared" si="13"/>
        <v>0</v>
      </c>
      <c r="M100" s="344">
        <f t="shared" si="14"/>
        <v>0</v>
      </c>
      <c r="N100" s="391"/>
      <c r="O100" s="366"/>
      <c r="P100" s="136">
        <v>1</v>
      </c>
      <c r="Q100" s="365">
        <f t="shared" si="15"/>
        <v>0</v>
      </c>
      <c r="R100" s="344">
        <f t="shared" si="16"/>
        <v>0</v>
      </c>
      <c r="S100" s="387" t="e" cm="1">
        <f t="array" ref="S100">_xlfn.IFS(E100="Air",R100,E100="Sea",M100,E100="Air+Sea",M100+R100)</f>
        <v>#N/A</v>
      </c>
    </row>
    <row r="101" spans="1:19" x14ac:dyDescent="0.25">
      <c r="A101" s="1063"/>
      <c r="B101" s="423"/>
      <c r="C101" s="321" t="s">
        <v>150</v>
      </c>
      <c r="D101" s="285" t="s">
        <v>446</v>
      </c>
      <c r="E101" s="285"/>
      <c r="F101" s="312"/>
      <c r="G101" s="342"/>
      <c r="H101" s="322"/>
      <c r="I101" s="391"/>
      <c r="J101" s="335"/>
      <c r="K101" s="941">
        <v>1</v>
      </c>
      <c r="L101" s="136">
        <f t="shared" si="13"/>
        <v>0</v>
      </c>
      <c r="M101" s="344">
        <f t="shared" si="14"/>
        <v>0</v>
      </c>
      <c r="N101" s="391"/>
      <c r="O101" s="366"/>
      <c r="P101" s="136">
        <v>1</v>
      </c>
      <c r="Q101" s="365">
        <f t="shared" si="15"/>
        <v>0</v>
      </c>
      <c r="R101" s="344">
        <f t="shared" si="16"/>
        <v>0</v>
      </c>
      <c r="S101" s="387" t="e" cm="1">
        <f t="array" ref="S101">_xlfn.IFS(E101="Air",R101,E101="Sea",M101,E101="Air+Sea",M101+R101)</f>
        <v>#N/A</v>
      </c>
    </row>
    <row r="102" spans="1:19" x14ac:dyDescent="0.25">
      <c r="A102" s="1063"/>
      <c r="B102" s="423"/>
      <c r="C102" s="321" t="s">
        <v>150</v>
      </c>
      <c r="D102" s="285" t="s">
        <v>447</v>
      </c>
      <c r="E102" s="285"/>
      <c r="F102" s="312"/>
      <c r="G102" s="342"/>
      <c r="H102" s="322"/>
      <c r="I102" s="391"/>
      <c r="J102" s="335"/>
      <c r="K102" s="941">
        <v>1</v>
      </c>
      <c r="L102" s="136">
        <f t="shared" si="13"/>
        <v>0</v>
      </c>
      <c r="M102" s="344">
        <f t="shared" si="14"/>
        <v>0</v>
      </c>
      <c r="N102" s="391"/>
      <c r="O102" s="366"/>
      <c r="P102" s="136">
        <v>1</v>
      </c>
      <c r="Q102" s="365">
        <f t="shared" si="15"/>
        <v>0</v>
      </c>
      <c r="R102" s="344">
        <f t="shared" si="16"/>
        <v>0</v>
      </c>
      <c r="S102" s="387" t="e" cm="1">
        <f t="array" ref="S102">_xlfn.IFS(E102="Air",R102,E102="Sea",M102,E102="Air+Sea",M102+R102)</f>
        <v>#N/A</v>
      </c>
    </row>
    <row r="103" spans="1:19" x14ac:dyDescent="0.25">
      <c r="A103" s="1063"/>
      <c r="B103" s="423" t="s">
        <v>448</v>
      </c>
      <c r="C103" s="285" t="s">
        <v>150</v>
      </c>
      <c r="D103" s="285" t="s">
        <v>449</v>
      </c>
      <c r="E103" s="285"/>
      <c r="F103" s="285"/>
      <c r="G103" s="341">
        <v>30</v>
      </c>
      <c r="H103" s="133"/>
      <c r="I103" s="423"/>
      <c r="J103" s="863"/>
      <c r="K103" s="942">
        <v>1</v>
      </c>
      <c r="L103" s="942">
        <f t="shared" si="13"/>
        <v>30</v>
      </c>
      <c r="M103" s="945">
        <f t="shared" si="14"/>
        <v>0</v>
      </c>
      <c r="N103" s="391"/>
      <c r="O103" s="366"/>
      <c r="P103" s="136">
        <v>1</v>
      </c>
      <c r="Q103" s="365">
        <f t="shared" si="15"/>
        <v>30</v>
      </c>
      <c r="R103" s="344">
        <f t="shared" si="16"/>
        <v>0</v>
      </c>
      <c r="S103" s="387" t="e" cm="1">
        <f t="array" ref="S103">_xlfn.IFS(E103="Air",R103,E103="Sea",M103,E103="Air+Sea",M103+R103)</f>
        <v>#N/A</v>
      </c>
    </row>
    <row r="104" spans="1:19" x14ac:dyDescent="0.25">
      <c r="A104" s="1063"/>
      <c r="B104" s="423" t="s">
        <v>450</v>
      </c>
      <c r="C104" s="285" t="s">
        <v>451</v>
      </c>
      <c r="D104" s="285" t="s">
        <v>452</v>
      </c>
      <c r="E104" s="285"/>
      <c r="F104" s="285"/>
      <c r="G104" s="341">
        <v>20</v>
      </c>
      <c r="H104" s="133"/>
      <c r="I104" s="423"/>
      <c r="J104" s="863"/>
      <c r="K104" s="942">
        <v>1</v>
      </c>
      <c r="L104" s="942">
        <f t="shared" si="13"/>
        <v>0</v>
      </c>
      <c r="M104" s="945">
        <f t="shared" si="14"/>
        <v>0</v>
      </c>
      <c r="N104" s="391"/>
      <c r="O104" s="366"/>
      <c r="P104" s="136">
        <v>1</v>
      </c>
      <c r="Q104" s="365">
        <f t="shared" si="15"/>
        <v>0</v>
      </c>
      <c r="R104" s="344">
        <f t="shared" si="16"/>
        <v>0</v>
      </c>
      <c r="S104" s="387" t="e" cm="1">
        <f t="array" ref="S104">_xlfn.IFS(E104="Air",R104,E104="Sea",M104,E104="Air+Sea",M104+R104)</f>
        <v>#N/A</v>
      </c>
    </row>
    <row r="105" spans="1:19" x14ac:dyDescent="0.25">
      <c r="A105" s="1063"/>
      <c r="B105" s="423" t="s">
        <v>453</v>
      </c>
      <c r="C105" s="285" t="s">
        <v>451</v>
      </c>
      <c r="D105" s="285" t="s">
        <v>454</v>
      </c>
      <c r="E105" s="285"/>
      <c r="F105" s="285"/>
      <c r="G105" s="341">
        <v>70</v>
      </c>
      <c r="H105" s="133"/>
      <c r="I105" s="423"/>
      <c r="J105" s="863"/>
      <c r="K105" s="942">
        <v>1</v>
      </c>
      <c r="L105" s="942">
        <f t="shared" si="13"/>
        <v>0</v>
      </c>
      <c r="M105" s="945">
        <f t="shared" si="14"/>
        <v>0</v>
      </c>
      <c r="N105" s="391"/>
      <c r="O105" s="366"/>
      <c r="P105" s="136">
        <v>1</v>
      </c>
      <c r="Q105" s="365">
        <f t="shared" si="15"/>
        <v>0</v>
      </c>
      <c r="R105" s="344">
        <f t="shared" si="16"/>
        <v>0</v>
      </c>
      <c r="S105" s="387" t="e" cm="1">
        <f t="array" ref="S105">_xlfn.IFS(E105="Air",R105,E105="Sea",M105,E105="Air+Sea",M105+R105)</f>
        <v>#N/A</v>
      </c>
    </row>
    <row r="106" spans="1:19" x14ac:dyDescent="0.25">
      <c r="A106" s="1063"/>
      <c r="B106" s="423"/>
      <c r="C106" s="285" t="s">
        <v>451</v>
      </c>
      <c r="D106" s="285" t="s">
        <v>455</v>
      </c>
      <c r="E106" s="285"/>
      <c r="F106" s="285"/>
      <c r="G106" s="341">
        <v>75</v>
      </c>
      <c r="H106" s="133"/>
      <c r="I106" s="423"/>
      <c r="J106" s="863"/>
      <c r="K106" s="942">
        <v>1</v>
      </c>
      <c r="L106" s="942">
        <f t="shared" si="13"/>
        <v>0</v>
      </c>
      <c r="M106" s="945">
        <f t="shared" si="14"/>
        <v>0</v>
      </c>
      <c r="N106" s="391"/>
      <c r="O106" s="366"/>
      <c r="P106" s="136">
        <v>1</v>
      </c>
      <c r="Q106" s="365">
        <f t="shared" si="15"/>
        <v>0</v>
      </c>
      <c r="R106" s="344">
        <f t="shared" si="16"/>
        <v>0</v>
      </c>
      <c r="S106" s="387" t="e" cm="1">
        <f t="array" ref="S106">_xlfn.IFS(E106="Air",R106,E106="Sea",M106,E106="Air+Sea",M106+R106)</f>
        <v>#N/A</v>
      </c>
    </row>
    <row r="107" spans="1:19" x14ac:dyDescent="0.25">
      <c r="A107" s="1063"/>
      <c r="B107" s="423"/>
      <c r="C107" s="285" t="s">
        <v>150</v>
      </c>
      <c r="D107" s="285" t="s">
        <v>456</v>
      </c>
      <c r="E107" s="285"/>
      <c r="F107" s="285"/>
      <c r="G107" s="341">
        <v>400</v>
      </c>
      <c r="H107" s="133"/>
      <c r="I107" s="423"/>
      <c r="J107" s="863"/>
      <c r="K107" s="942">
        <v>1</v>
      </c>
      <c r="L107" s="942">
        <f t="shared" si="13"/>
        <v>400</v>
      </c>
      <c r="M107" s="945">
        <f t="shared" si="14"/>
        <v>0</v>
      </c>
      <c r="N107" s="391"/>
      <c r="O107" s="366"/>
      <c r="P107" s="136">
        <v>1</v>
      </c>
      <c r="Q107" s="365">
        <f t="shared" si="15"/>
        <v>400</v>
      </c>
      <c r="R107" s="344">
        <f t="shared" si="16"/>
        <v>0</v>
      </c>
      <c r="S107" s="387" t="e" cm="1">
        <f t="array" ref="S107">_xlfn.IFS(E107="Air",R107,E107="Sea",M107,E107="Air+Sea",M107+R107)</f>
        <v>#N/A</v>
      </c>
    </row>
    <row r="108" spans="1:19" x14ac:dyDescent="0.25">
      <c r="A108" s="1063"/>
      <c r="B108" s="423"/>
      <c r="C108" s="285" t="s">
        <v>150</v>
      </c>
      <c r="D108" s="285" t="s">
        <v>457</v>
      </c>
      <c r="E108" s="285"/>
      <c r="F108" s="285"/>
      <c r="G108" s="341">
        <v>75</v>
      </c>
      <c r="H108" s="133"/>
      <c r="I108" s="423"/>
      <c r="J108" s="863"/>
      <c r="K108" s="942">
        <v>1</v>
      </c>
      <c r="L108" s="942">
        <f t="shared" si="13"/>
        <v>75</v>
      </c>
      <c r="M108" s="945">
        <f t="shared" si="14"/>
        <v>0</v>
      </c>
      <c r="N108" s="391"/>
      <c r="O108" s="366"/>
      <c r="P108" s="136">
        <v>1</v>
      </c>
      <c r="Q108" s="365">
        <f t="shared" si="15"/>
        <v>75</v>
      </c>
      <c r="R108" s="344">
        <f t="shared" si="16"/>
        <v>0</v>
      </c>
      <c r="S108" s="387" t="e" cm="1">
        <f t="array" ref="S108">_xlfn.IFS(E108="Air",R108,E108="Sea",M108,E108="Air+Sea",M108+R108)</f>
        <v>#N/A</v>
      </c>
    </row>
    <row r="109" spans="1:19" x14ac:dyDescent="0.25">
      <c r="A109" s="1063"/>
      <c r="B109" s="423" t="s">
        <v>458</v>
      </c>
      <c r="C109" s="285" t="s">
        <v>451</v>
      </c>
      <c r="D109" s="285" t="s">
        <v>459</v>
      </c>
      <c r="E109" s="285"/>
      <c r="F109" s="285"/>
      <c r="G109" s="341">
        <v>5</v>
      </c>
      <c r="H109" s="133"/>
      <c r="I109" s="423"/>
      <c r="J109" s="863"/>
      <c r="K109" s="942">
        <v>1</v>
      </c>
      <c r="L109" s="942">
        <f t="shared" si="13"/>
        <v>0</v>
      </c>
      <c r="M109" s="945">
        <f t="shared" si="14"/>
        <v>0</v>
      </c>
      <c r="N109" s="391"/>
      <c r="O109" s="366"/>
      <c r="P109" s="136">
        <v>1</v>
      </c>
      <c r="Q109" s="365">
        <f t="shared" si="15"/>
        <v>0</v>
      </c>
      <c r="R109" s="344">
        <f t="shared" si="16"/>
        <v>0</v>
      </c>
      <c r="S109" s="387" t="e" cm="1">
        <f t="array" ref="S109">_xlfn.IFS(E109="Air",R109,E109="Sea",M109,E109="Air+Sea",M109+R109)</f>
        <v>#N/A</v>
      </c>
    </row>
    <row r="110" spans="1:19" x14ac:dyDescent="0.25">
      <c r="A110" s="1063"/>
      <c r="B110" s="423"/>
      <c r="C110" s="285" t="s">
        <v>451</v>
      </c>
      <c r="D110" s="285" t="s">
        <v>460</v>
      </c>
      <c r="E110" s="285"/>
      <c r="F110" s="285"/>
      <c r="G110" s="341">
        <v>15</v>
      </c>
      <c r="H110" s="133"/>
      <c r="I110" s="423"/>
      <c r="J110" s="863"/>
      <c r="K110" s="942">
        <v>1</v>
      </c>
      <c r="L110" s="942">
        <f t="shared" si="13"/>
        <v>0</v>
      </c>
      <c r="M110" s="945">
        <f t="shared" si="14"/>
        <v>0</v>
      </c>
      <c r="N110" s="391"/>
      <c r="O110" s="366"/>
      <c r="P110" s="136">
        <v>1</v>
      </c>
      <c r="Q110" s="365">
        <f t="shared" si="15"/>
        <v>0</v>
      </c>
      <c r="R110" s="344">
        <f t="shared" si="16"/>
        <v>0</v>
      </c>
      <c r="S110" s="387" t="e" cm="1">
        <f t="array" ref="S110">_xlfn.IFS(E110="Air",R110,E110="Sea",M110,E110="Air+Sea",M110+R110)</f>
        <v>#N/A</v>
      </c>
    </row>
    <row r="111" spans="1:19" x14ac:dyDescent="0.25">
      <c r="A111" s="1063"/>
      <c r="B111" s="423"/>
      <c r="C111" s="285" t="s">
        <v>451</v>
      </c>
      <c r="D111" s="285" t="s">
        <v>461</v>
      </c>
      <c r="E111" s="285"/>
      <c r="F111" s="285"/>
      <c r="G111" s="341">
        <v>40</v>
      </c>
      <c r="H111" s="133"/>
      <c r="I111" s="423"/>
      <c r="J111" s="863"/>
      <c r="K111" s="942">
        <v>1</v>
      </c>
      <c r="L111" s="942">
        <f t="shared" si="13"/>
        <v>0</v>
      </c>
      <c r="M111" s="945">
        <f t="shared" si="14"/>
        <v>0</v>
      </c>
      <c r="N111" s="391"/>
      <c r="O111" s="366"/>
      <c r="P111" s="136">
        <v>1</v>
      </c>
      <c r="Q111" s="365">
        <f t="shared" si="15"/>
        <v>0</v>
      </c>
      <c r="R111" s="344">
        <f t="shared" si="16"/>
        <v>0</v>
      </c>
      <c r="S111" s="387" t="e" cm="1">
        <f t="array" ref="S111">_xlfn.IFS(E111="Air",R111,E111="Sea",M111,E111="Air+Sea",M111+R111)</f>
        <v>#N/A</v>
      </c>
    </row>
    <row r="112" spans="1:19" ht="30" x14ac:dyDescent="0.25">
      <c r="A112" s="1063"/>
      <c r="B112" s="423"/>
      <c r="C112" s="285" t="s">
        <v>451</v>
      </c>
      <c r="D112" s="285" t="s">
        <v>462</v>
      </c>
      <c r="E112" s="285"/>
      <c r="F112" s="285"/>
      <c r="G112" s="341">
        <v>5</v>
      </c>
      <c r="H112" s="133"/>
      <c r="I112" s="423"/>
      <c r="J112" s="863"/>
      <c r="K112" s="942">
        <v>1</v>
      </c>
      <c r="L112" s="942">
        <f t="shared" si="13"/>
        <v>0</v>
      </c>
      <c r="M112" s="945">
        <f t="shared" si="14"/>
        <v>0</v>
      </c>
      <c r="N112" s="391"/>
      <c r="O112" s="366"/>
      <c r="P112" s="136">
        <v>1</v>
      </c>
      <c r="Q112" s="365">
        <f t="shared" si="15"/>
        <v>0</v>
      </c>
      <c r="R112" s="344">
        <f t="shared" si="16"/>
        <v>0</v>
      </c>
      <c r="S112" s="387" t="e" cm="1">
        <f t="array" ref="S112">_xlfn.IFS(E112="Air",R112,E112="Sea",M112,E112="Air+Sea",M112+R112)</f>
        <v>#N/A</v>
      </c>
    </row>
    <row r="113" spans="1:19" x14ac:dyDescent="0.25">
      <c r="A113" s="1063"/>
      <c r="B113" s="423" t="s">
        <v>463</v>
      </c>
      <c r="C113" s="285" t="s">
        <v>451</v>
      </c>
      <c r="D113" s="285" t="s">
        <v>464</v>
      </c>
      <c r="E113" s="285"/>
      <c r="F113" s="285"/>
      <c r="G113" s="341"/>
      <c r="H113" s="133"/>
      <c r="I113" s="423"/>
      <c r="J113" s="863"/>
      <c r="K113" s="942">
        <v>1</v>
      </c>
      <c r="L113" s="942">
        <f t="shared" si="13"/>
        <v>0</v>
      </c>
      <c r="M113" s="945">
        <f t="shared" si="14"/>
        <v>0</v>
      </c>
      <c r="N113" s="391"/>
      <c r="O113" s="366"/>
      <c r="P113" s="136">
        <v>1</v>
      </c>
      <c r="Q113" s="365">
        <f t="shared" si="15"/>
        <v>0</v>
      </c>
      <c r="R113" s="344">
        <f t="shared" si="16"/>
        <v>0</v>
      </c>
      <c r="S113" s="387" t="e" cm="1">
        <f t="array" ref="S113">_xlfn.IFS(E113="Air",R113,E113="Sea",M113,E113="Air+Sea",M113+R113)</f>
        <v>#N/A</v>
      </c>
    </row>
    <row r="114" spans="1:19" x14ac:dyDescent="0.25">
      <c r="A114" s="1063"/>
      <c r="B114" s="423"/>
      <c r="C114" s="285" t="s">
        <v>451</v>
      </c>
      <c r="D114" s="285" t="s">
        <v>465</v>
      </c>
      <c r="E114" s="285"/>
      <c r="F114" s="285"/>
      <c r="G114" s="341"/>
      <c r="H114" s="133"/>
      <c r="I114" s="423"/>
      <c r="J114" s="863"/>
      <c r="K114" s="942">
        <v>1</v>
      </c>
      <c r="L114" s="942">
        <f t="shared" si="13"/>
        <v>0</v>
      </c>
      <c r="M114" s="945">
        <f t="shared" si="14"/>
        <v>0</v>
      </c>
      <c r="N114" s="391"/>
      <c r="O114" s="366"/>
      <c r="P114" s="136">
        <v>1</v>
      </c>
      <c r="Q114" s="365">
        <f t="shared" si="15"/>
        <v>0</v>
      </c>
      <c r="R114" s="344">
        <f t="shared" si="16"/>
        <v>0</v>
      </c>
      <c r="S114" s="387" t="e" cm="1">
        <f t="array" ref="S114">_xlfn.IFS(E114="Air",R114,E114="Sea",M114,E114="Air+Sea",M114+R114)</f>
        <v>#N/A</v>
      </c>
    </row>
    <row r="115" spans="1:19" x14ac:dyDescent="0.25">
      <c r="A115" s="1063"/>
      <c r="B115" s="423"/>
      <c r="C115" s="285" t="s">
        <v>451</v>
      </c>
      <c r="D115" s="285" t="s">
        <v>466</v>
      </c>
      <c r="E115" s="285"/>
      <c r="F115" s="285"/>
      <c r="G115" s="341"/>
      <c r="H115" s="133"/>
      <c r="I115" s="423"/>
      <c r="J115" s="863"/>
      <c r="K115" s="942">
        <v>1</v>
      </c>
      <c r="L115" s="942">
        <f t="shared" si="13"/>
        <v>0</v>
      </c>
      <c r="M115" s="945">
        <f t="shared" si="14"/>
        <v>0</v>
      </c>
      <c r="N115" s="391"/>
      <c r="O115" s="366"/>
      <c r="P115" s="136">
        <v>1</v>
      </c>
      <c r="Q115" s="365">
        <f t="shared" si="15"/>
        <v>0</v>
      </c>
      <c r="R115" s="344">
        <f t="shared" si="16"/>
        <v>0</v>
      </c>
      <c r="S115" s="387" t="e" cm="1">
        <f t="array" ref="S115">_xlfn.IFS(E115="Air",R115,E115="Sea",M115,E115="Air+Sea",M115+R115)</f>
        <v>#N/A</v>
      </c>
    </row>
    <row r="116" spans="1:19" ht="30" x14ac:dyDescent="0.25">
      <c r="A116" s="1063"/>
      <c r="B116" s="423" t="s">
        <v>467</v>
      </c>
      <c r="C116" s="285" t="s">
        <v>180</v>
      </c>
      <c r="D116" s="285" t="s">
        <v>240</v>
      </c>
      <c r="E116" s="285"/>
      <c r="F116" s="285"/>
      <c r="G116" s="341">
        <v>5</v>
      </c>
      <c r="H116" s="133"/>
      <c r="I116" s="423"/>
      <c r="J116" s="863"/>
      <c r="K116" s="942">
        <v>1</v>
      </c>
      <c r="L116" s="942">
        <f t="shared" si="13"/>
        <v>0</v>
      </c>
      <c r="M116" s="945">
        <f t="shared" si="14"/>
        <v>0</v>
      </c>
      <c r="N116" s="391"/>
      <c r="O116" s="366"/>
      <c r="P116" s="136">
        <v>1</v>
      </c>
      <c r="Q116" s="365">
        <f t="shared" si="15"/>
        <v>0</v>
      </c>
      <c r="R116" s="344">
        <f t="shared" si="16"/>
        <v>0</v>
      </c>
      <c r="S116" s="387" t="e" cm="1">
        <f t="array" ref="S116">_xlfn.IFS(E116="Air",R116,E116="Sea",M116,E116="Air+Sea",M116+R116)</f>
        <v>#N/A</v>
      </c>
    </row>
    <row r="117" spans="1:19" x14ac:dyDescent="0.25">
      <c r="A117" s="1063"/>
      <c r="B117" s="423"/>
      <c r="C117" s="285" t="s">
        <v>180</v>
      </c>
      <c r="D117" s="285" t="s">
        <v>468</v>
      </c>
      <c r="E117" s="285"/>
      <c r="F117" s="285"/>
      <c r="G117" s="341">
        <v>25</v>
      </c>
      <c r="H117" s="133"/>
      <c r="I117" s="423"/>
      <c r="J117" s="863"/>
      <c r="K117" s="942">
        <v>1</v>
      </c>
      <c r="L117" s="942">
        <f t="shared" si="13"/>
        <v>0</v>
      </c>
      <c r="M117" s="945">
        <f t="shared" si="14"/>
        <v>0</v>
      </c>
      <c r="N117" s="391"/>
      <c r="O117" s="366"/>
      <c r="P117" s="136">
        <v>1</v>
      </c>
      <c r="Q117" s="365">
        <f t="shared" si="15"/>
        <v>0</v>
      </c>
      <c r="R117" s="344">
        <f t="shared" si="16"/>
        <v>0</v>
      </c>
      <c r="S117" s="387" t="e" cm="1">
        <f t="array" ref="S117">_xlfn.IFS(E117="Air",R117,E117="Sea",M117,E117="Air+Sea",M117+R117)</f>
        <v>#N/A</v>
      </c>
    </row>
    <row r="118" spans="1:19" x14ac:dyDescent="0.25">
      <c r="A118" s="1063"/>
      <c r="B118" s="423"/>
      <c r="C118" s="285" t="s">
        <v>180</v>
      </c>
      <c r="D118" s="285" t="s">
        <v>469</v>
      </c>
      <c r="E118" s="285"/>
      <c r="F118" s="285"/>
      <c r="G118" s="341">
        <v>20</v>
      </c>
      <c r="H118" s="133"/>
      <c r="I118" s="423"/>
      <c r="J118" s="863"/>
      <c r="K118" s="942">
        <v>1</v>
      </c>
      <c r="L118" s="942">
        <f t="shared" si="13"/>
        <v>0</v>
      </c>
      <c r="M118" s="945">
        <f t="shared" si="14"/>
        <v>0</v>
      </c>
      <c r="N118" s="391"/>
      <c r="O118" s="366"/>
      <c r="P118" s="136">
        <v>1</v>
      </c>
      <c r="Q118" s="365">
        <f t="shared" si="15"/>
        <v>0</v>
      </c>
      <c r="R118" s="344">
        <f t="shared" si="16"/>
        <v>0</v>
      </c>
      <c r="S118" s="387" t="e" cm="1">
        <f t="array" ref="S118">_xlfn.IFS(E118="Air",R118,E118="Sea",M118,E118="Air+Sea",M118+R118)</f>
        <v>#N/A</v>
      </c>
    </row>
    <row r="119" spans="1:19" ht="30" x14ac:dyDescent="0.25">
      <c r="A119" s="1063"/>
      <c r="B119" s="421" t="s">
        <v>786</v>
      </c>
      <c r="C119" s="318" t="s">
        <v>180</v>
      </c>
      <c r="D119" s="150" t="s">
        <v>787</v>
      </c>
      <c r="E119" s="150" t="s">
        <v>11</v>
      </c>
      <c r="F119" s="318"/>
      <c r="G119" s="224">
        <v>45</v>
      </c>
      <c r="H119" s="225"/>
      <c r="I119" s="390"/>
      <c r="J119" s="334">
        <v>1</v>
      </c>
      <c r="K119" s="124">
        <v>1</v>
      </c>
      <c r="L119" s="124">
        <f t="shared" si="13"/>
        <v>45</v>
      </c>
      <c r="M119" s="125">
        <f t="shared" si="14"/>
        <v>45</v>
      </c>
      <c r="N119" s="391"/>
      <c r="O119" s="335"/>
      <c r="P119" s="136">
        <v>1</v>
      </c>
      <c r="Q119" s="136">
        <f t="shared" si="15"/>
        <v>0</v>
      </c>
      <c r="R119" s="344">
        <f t="shared" si="16"/>
        <v>0</v>
      </c>
      <c r="S119" s="386" cm="1">
        <f t="array" ref="S119">_xlfn.IFS(E119="Air",R119,E119="Sea",M119,E119="Air+Sea",M119+R119)</f>
        <v>45</v>
      </c>
    </row>
    <row r="120" spans="1:19" x14ac:dyDescent="0.25">
      <c r="A120" s="1063"/>
      <c r="B120" s="421" t="s">
        <v>788</v>
      </c>
      <c r="C120" s="318" t="s">
        <v>180</v>
      </c>
      <c r="D120" s="150" t="s">
        <v>787</v>
      </c>
      <c r="E120" s="150" t="s">
        <v>11</v>
      </c>
      <c r="F120" s="318"/>
      <c r="G120" s="224">
        <v>45</v>
      </c>
      <c r="H120" s="225"/>
      <c r="I120" s="390"/>
      <c r="J120" s="334">
        <v>1</v>
      </c>
      <c r="K120" s="124">
        <v>1</v>
      </c>
      <c r="L120" s="124">
        <f t="shared" si="13"/>
        <v>45</v>
      </c>
      <c r="M120" s="125">
        <f t="shared" si="14"/>
        <v>45</v>
      </c>
      <c r="N120" s="391"/>
      <c r="O120" s="335"/>
      <c r="P120" s="136">
        <v>1</v>
      </c>
      <c r="Q120" s="136">
        <f t="shared" si="15"/>
        <v>0</v>
      </c>
      <c r="R120" s="344">
        <f t="shared" si="16"/>
        <v>0</v>
      </c>
      <c r="S120" s="386" cm="1">
        <f t="array" ref="S120">_xlfn.IFS(E120="Air",R120,E120="Sea",M120,E120="Air+Sea",M120+R120)</f>
        <v>45</v>
      </c>
    </row>
    <row r="121" spans="1:19" x14ac:dyDescent="0.25">
      <c r="A121" s="1063"/>
      <c r="B121" s="423"/>
      <c r="C121" s="321" t="s">
        <v>180</v>
      </c>
      <c r="D121" s="285" t="s">
        <v>472</v>
      </c>
      <c r="E121" s="285"/>
      <c r="F121" s="321"/>
      <c r="G121" s="342"/>
      <c r="H121" s="322"/>
      <c r="I121" s="391"/>
      <c r="J121" s="335"/>
      <c r="K121" s="942">
        <v>1</v>
      </c>
      <c r="L121" s="136">
        <f t="shared" si="13"/>
        <v>0</v>
      </c>
      <c r="M121" s="344">
        <f t="shared" si="14"/>
        <v>0</v>
      </c>
      <c r="N121" s="391"/>
      <c r="O121" s="366"/>
      <c r="P121" s="136">
        <v>1</v>
      </c>
      <c r="Q121" s="365">
        <f t="shared" si="15"/>
        <v>0</v>
      </c>
      <c r="R121" s="344">
        <f t="shared" si="16"/>
        <v>0</v>
      </c>
      <c r="S121" s="387" t="e" cm="1">
        <f t="array" ref="S121">_xlfn.IFS(E121="Air",R121,E121="Sea",M121,E121="Air+Sea",M121+R121)</f>
        <v>#N/A</v>
      </c>
    </row>
    <row r="122" spans="1:19" ht="30" x14ac:dyDescent="0.25">
      <c r="A122" s="1063"/>
      <c r="B122" s="423" t="s">
        <v>473</v>
      </c>
      <c r="C122" s="285" t="s">
        <v>474</v>
      </c>
      <c r="D122" s="285" t="s">
        <v>475</v>
      </c>
      <c r="E122" s="285"/>
      <c r="F122" s="285"/>
      <c r="G122" s="341"/>
      <c r="H122" s="133"/>
      <c r="I122" s="423"/>
      <c r="J122" s="863"/>
      <c r="K122" s="942">
        <v>1</v>
      </c>
      <c r="L122" s="942">
        <f t="shared" si="13"/>
        <v>0</v>
      </c>
      <c r="M122" s="945">
        <f t="shared" si="14"/>
        <v>0</v>
      </c>
      <c r="N122" s="391"/>
      <c r="O122" s="366"/>
      <c r="P122" s="136">
        <v>1</v>
      </c>
      <c r="Q122" s="365">
        <f t="shared" si="15"/>
        <v>0</v>
      </c>
      <c r="R122" s="344">
        <f t="shared" si="16"/>
        <v>0</v>
      </c>
      <c r="S122" s="387" t="e" cm="1">
        <f t="array" ref="S122">_xlfn.IFS(E122="Air",R122,E122="Sea",M122,E122="Air+Sea",M122+R122)</f>
        <v>#N/A</v>
      </c>
    </row>
    <row r="123" spans="1:19" x14ac:dyDescent="0.25">
      <c r="A123" s="1063"/>
      <c r="B123" s="423"/>
      <c r="C123" s="285" t="s">
        <v>474</v>
      </c>
      <c r="D123" s="285" t="s">
        <v>476</v>
      </c>
      <c r="E123" s="285"/>
      <c r="F123" s="285"/>
      <c r="G123" s="341"/>
      <c r="H123" s="133"/>
      <c r="I123" s="423"/>
      <c r="J123" s="863"/>
      <c r="K123" s="942">
        <v>1</v>
      </c>
      <c r="L123" s="942">
        <f t="shared" si="13"/>
        <v>0</v>
      </c>
      <c r="M123" s="945">
        <f t="shared" si="14"/>
        <v>0</v>
      </c>
      <c r="N123" s="391"/>
      <c r="O123" s="366"/>
      <c r="P123" s="136">
        <v>1</v>
      </c>
      <c r="Q123" s="365">
        <f t="shared" si="15"/>
        <v>0</v>
      </c>
      <c r="R123" s="344">
        <f t="shared" si="16"/>
        <v>0</v>
      </c>
      <c r="S123" s="387" t="e" cm="1">
        <f t="array" ref="S123">_xlfn.IFS(E123="Air",R123,E123="Sea",M123,E123="Air+Sea",M123+R123)</f>
        <v>#N/A</v>
      </c>
    </row>
    <row r="124" spans="1:19" x14ac:dyDescent="0.25">
      <c r="A124" s="1063"/>
      <c r="B124" s="423"/>
      <c r="C124" s="285" t="s">
        <v>474</v>
      </c>
      <c r="D124" s="285" t="s">
        <v>477</v>
      </c>
      <c r="E124" s="285"/>
      <c r="F124" s="285"/>
      <c r="G124" s="341"/>
      <c r="H124" s="133"/>
      <c r="I124" s="423"/>
      <c r="J124" s="863"/>
      <c r="K124" s="942">
        <v>1</v>
      </c>
      <c r="L124" s="942">
        <f t="shared" si="13"/>
        <v>0</v>
      </c>
      <c r="M124" s="945">
        <f t="shared" si="14"/>
        <v>0</v>
      </c>
      <c r="N124" s="391"/>
      <c r="O124" s="366"/>
      <c r="P124" s="136">
        <v>1</v>
      </c>
      <c r="Q124" s="365">
        <f t="shared" si="15"/>
        <v>0</v>
      </c>
      <c r="R124" s="344">
        <f t="shared" si="16"/>
        <v>0</v>
      </c>
      <c r="S124" s="387" t="e" cm="1">
        <f t="array" ref="S124">_xlfn.IFS(E124="Air",R124,E124="Sea",M124,E124="Air+Sea",M124+R124)</f>
        <v>#N/A</v>
      </c>
    </row>
    <row r="125" spans="1:19" x14ac:dyDescent="0.25">
      <c r="A125" s="1063"/>
      <c r="B125" s="423"/>
      <c r="C125" s="285" t="s">
        <v>474</v>
      </c>
      <c r="D125" s="285" t="s">
        <v>478</v>
      </c>
      <c r="E125" s="285"/>
      <c r="F125" s="285"/>
      <c r="G125" s="341">
        <v>10</v>
      </c>
      <c r="H125" s="133"/>
      <c r="I125" s="423"/>
      <c r="J125" s="863"/>
      <c r="K125" s="942">
        <v>1</v>
      </c>
      <c r="L125" s="942">
        <f t="shared" si="13"/>
        <v>0</v>
      </c>
      <c r="M125" s="945">
        <f t="shared" si="14"/>
        <v>0</v>
      </c>
      <c r="N125" s="391"/>
      <c r="O125" s="366"/>
      <c r="P125" s="136">
        <v>1</v>
      </c>
      <c r="Q125" s="365">
        <f t="shared" si="15"/>
        <v>0</v>
      </c>
      <c r="R125" s="344">
        <f t="shared" si="16"/>
        <v>0</v>
      </c>
      <c r="S125" s="387" t="e" cm="1">
        <f t="array" ref="S125">_xlfn.IFS(E125="Air",R125,E125="Sea",M125,E125="Air+Sea",M125+R125)</f>
        <v>#N/A</v>
      </c>
    </row>
    <row r="126" spans="1:19" x14ac:dyDescent="0.25">
      <c r="A126" s="1063"/>
      <c r="B126" s="423"/>
      <c r="C126" s="285" t="s">
        <v>474</v>
      </c>
      <c r="D126" s="285" t="s">
        <v>479</v>
      </c>
      <c r="E126" s="285"/>
      <c r="F126" s="285"/>
      <c r="G126" s="341">
        <v>50</v>
      </c>
      <c r="H126" s="133"/>
      <c r="I126" s="423"/>
      <c r="J126" s="863"/>
      <c r="K126" s="942">
        <v>1</v>
      </c>
      <c r="L126" s="942">
        <f t="shared" si="13"/>
        <v>0</v>
      </c>
      <c r="M126" s="945">
        <f t="shared" si="14"/>
        <v>0</v>
      </c>
      <c r="N126" s="391"/>
      <c r="O126" s="366"/>
      <c r="P126" s="136">
        <v>1</v>
      </c>
      <c r="Q126" s="365">
        <f t="shared" si="15"/>
        <v>0</v>
      </c>
      <c r="R126" s="344">
        <f t="shared" si="16"/>
        <v>0</v>
      </c>
      <c r="S126" s="387" t="e" cm="1">
        <f t="array" ref="S126">_xlfn.IFS(E126="Air",R126,E126="Sea",M126,E126="Air+Sea",M126+R126)</f>
        <v>#N/A</v>
      </c>
    </row>
    <row r="127" spans="1:19" x14ac:dyDescent="0.25">
      <c r="A127" s="1063"/>
      <c r="B127" s="423"/>
      <c r="C127" s="285" t="s">
        <v>180</v>
      </c>
      <c r="D127" s="285" t="s">
        <v>715</v>
      </c>
      <c r="E127" s="285"/>
      <c r="F127" s="285">
        <v>900</v>
      </c>
      <c r="G127" s="341">
        <v>300</v>
      </c>
      <c r="H127" s="133"/>
      <c r="I127" s="423"/>
      <c r="J127" s="863"/>
      <c r="K127" s="942">
        <v>1</v>
      </c>
      <c r="L127" s="942">
        <f t="shared" si="13"/>
        <v>0</v>
      </c>
      <c r="M127" s="945">
        <f t="shared" si="14"/>
        <v>0</v>
      </c>
      <c r="N127" s="391"/>
      <c r="O127" s="366"/>
      <c r="P127" s="136">
        <v>1</v>
      </c>
      <c r="Q127" s="365">
        <f t="shared" si="15"/>
        <v>0</v>
      </c>
      <c r="R127" s="344">
        <f t="shared" si="16"/>
        <v>0</v>
      </c>
      <c r="S127" s="387" t="e" cm="1">
        <f t="array" ref="S127">_xlfn.IFS(E127="Air",R127,E127="Sea",M127,E127="Air+Sea",M127+R127)</f>
        <v>#N/A</v>
      </c>
    </row>
    <row r="128" spans="1:19" ht="15.75" thickBot="1" x14ac:dyDescent="0.3">
      <c r="A128" s="1064"/>
      <c r="B128" s="424"/>
      <c r="C128" s="377" t="s">
        <v>474</v>
      </c>
      <c r="D128" s="377" t="s">
        <v>480</v>
      </c>
      <c r="E128" s="377"/>
      <c r="F128" s="377"/>
      <c r="G128" s="943">
        <v>5</v>
      </c>
      <c r="H128" s="175"/>
      <c r="I128" s="424"/>
      <c r="J128" s="911"/>
      <c r="K128" s="944">
        <v>1</v>
      </c>
      <c r="L128" s="944">
        <f t="shared" si="13"/>
        <v>0</v>
      </c>
      <c r="M128" s="946">
        <f t="shared" si="14"/>
        <v>0</v>
      </c>
      <c r="N128" s="392"/>
      <c r="O128" s="382"/>
      <c r="P128" s="245">
        <v>1</v>
      </c>
      <c r="Q128" s="381">
        <f t="shared" si="15"/>
        <v>0</v>
      </c>
      <c r="R128" s="383">
        <f t="shared" si="16"/>
        <v>0</v>
      </c>
      <c r="S128" s="388" t="e" cm="1">
        <f t="array" ref="S128">_xlfn.IFS(E128="Air",R128,E128="Sea",M128,E128="Air+Sea",M128+R128)</f>
        <v>#N/A</v>
      </c>
    </row>
    <row r="129" spans="1:19" x14ac:dyDescent="0.25">
      <c r="A129" s="248"/>
      <c r="B129" s="233"/>
      <c r="C129" s="233"/>
      <c r="D129" s="233"/>
      <c r="E129" s="233"/>
      <c r="F129" s="233"/>
      <c r="H129" s="233"/>
      <c r="I129" s="249"/>
      <c r="K129" s="251"/>
      <c r="L129" s="251"/>
      <c r="M129" s="348"/>
      <c r="N129" s="249"/>
      <c r="O129" s="259"/>
      <c r="P129" s="251"/>
      <c r="Q129" s="252"/>
      <c r="R129" s="252"/>
      <c r="S129" s="260"/>
    </row>
    <row r="130" spans="1:19" ht="15.75" thickBot="1" x14ac:dyDescent="0.3">
      <c r="A130" s="258"/>
      <c r="B130" s="233"/>
      <c r="C130" s="233"/>
      <c r="D130" s="233"/>
      <c r="E130" s="233"/>
      <c r="F130" s="233"/>
      <c r="H130" s="233"/>
      <c r="I130" s="249"/>
      <c r="K130" s="251"/>
      <c r="L130" s="251"/>
      <c r="M130" s="348"/>
      <c r="N130" s="249"/>
      <c r="O130" s="259"/>
      <c r="P130" s="251"/>
      <c r="Q130" s="252"/>
      <c r="R130" s="252"/>
      <c r="S130" s="260"/>
    </row>
    <row r="131" spans="1:19" ht="45" x14ac:dyDescent="0.25">
      <c r="A131" s="184"/>
      <c r="I131" s="191"/>
      <c r="J131" s="192" t="s">
        <v>481</v>
      </c>
      <c r="K131" s="193">
        <f>IF([2]Booking_SGN!$B$2="SGN",INDEX([2]!volume,MATCH($I$11,[2]!customer,0),MATCH([2]Booking_SGN!$C$3,[2]!week,0)),0)</f>
        <v>0</v>
      </c>
      <c r="L131" s="193">
        <f>SUM(L85:L130)</f>
        <v>675</v>
      </c>
      <c r="M131" s="193">
        <f>SUM(M85:M130)</f>
        <v>110</v>
      </c>
      <c r="N131" s="191"/>
      <c r="O131" s="192" t="s">
        <v>481</v>
      </c>
      <c r="P131" s="193">
        <f>IF([2]Booking_SGN!$B$2="SGN",INDEX([2]!volume,MATCH($N$11,[2]!customer,0),MATCH([2]Booking_SGN!$C$3,[2]!week,0)),0)</f>
        <v>0</v>
      </c>
      <c r="Q131" s="193">
        <f>SUM(Q85:Q130)</f>
        <v>565</v>
      </c>
      <c r="R131" s="193">
        <f>SUM(R85:R130)</f>
        <v>0</v>
      </c>
      <c r="S131" s="261">
        <f t="shared" ref="S131:S132" si="17">R131+M131</f>
        <v>110</v>
      </c>
    </row>
    <row r="132" spans="1:19" ht="15.75" thickBot="1" x14ac:dyDescent="0.3">
      <c r="B132" s="185"/>
      <c r="I132" s="191"/>
      <c r="J132" s="197" t="s">
        <v>430</v>
      </c>
      <c r="K132" s="198"/>
      <c r="L132" s="198"/>
      <c r="M132" s="263">
        <f>M131*K131/40/3600</f>
        <v>0</v>
      </c>
      <c r="N132" s="191"/>
      <c r="O132" s="197" t="s">
        <v>430</v>
      </c>
      <c r="P132" s="263"/>
      <c r="Q132" s="263"/>
      <c r="R132" s="269">
        <f>R131*P131/40/3600</f>
        <v>0</v>
      </c>
      <c r="S132" s="264">
        <f t="shared" si="17"/>
        <v>0</v>
      </c>
    </row>
    <row r="133" spans="1:19" x14ac:dyDescent="0.25">
      <c r="B133" s="185"/>
      <c r="I133" s="191"/>
      <c r="J133" s="266"/>
      <c r="N133" s="191"/>
      <c r="O133" s="266"/>
      <c r="R133" s="267"/>
      <c r="S133" s="267"/>
    </row>
    <row r="134" spans="1:19" ht="15.75" thickBot="1" x14ac:dyDescent="0.3">
      <c r="B134" s="185"/>
      <c r="I134" s="191"/>
      <c r="J134" s="266"/>
      <c r="N134" s="191"/>
      <c r="O134" s="266"/>
      <c r="R134" s="267"/>
      <c r="S134" s="267"/>
    </row>
    <row r="135" spans="1:19" ht="45" x14ac:dyDescent="0.25">
      <c r="B135" s="185"/>
      <c r="I135" s="191"/>
      <c r="J135" s="192" t="s">
        <v>482</v>
      </c>
      <c r="K135" s="193">
        <f>IF([2]Booking_SGN!$B$2="SGN",INDEX([2]!volume,MATCH($I$11,[2]!customer,0),MATCH([2]Booking_SGN!$C$3,[2]!week,0)),0)</f>
        <v>0</v>
      </c>
      <c r="L135" s="193">
        <f>L131+L82</f>
        <v>10851</v>
      </c>
      <c r="M135" s="193">
        <f>M131+M82</f>
        <v>8771.75</v>
      </c>
      <c r="N135" s="191"/>
      <c r="O135" s="192" t="s">
        <v>482</v>
      </c>
      <c r="P135" s="193">
        <f>IF([2]Booking_SGN!$B$2="SGN",INDEX([2]!volume,MATCH($N$11,[2]!customer,0),MATCH([2]Booking_SGN!$C$3,[2]!week,0)),0)</f>
        <v>0</v>
      </c>
      <c r="Q135" s="193">
        <f>Q131+Q82</f>
        <v>730</v>
      </c>
      <c r="R135" s="193">
        <f>R131+R82</f>
        <v>0</v>
      </c>
      <c r="S135" s="261">
        <f t="shared" ref="S135:S136" si="18">R135+M135</f>
        <v>8771.75</v>
      </c>
    </row>
    <row r="136" spans="1:19" ht="15.75" thickBot="1" x14ac:dyDescent="0.3">
      <c r="B136" s="185"/>
      <c r="I136" s="191"/>
      <c r="J136" s="197" t="s">
        <v>483</v>
      </c>
      <c r="K136" s="198"/>
      <c r="L136" s="198"/>
      <c r="M136" s="263">
        <f>M132+M83</f>
        <v>0</v>
      </c>
      <c r="N136" s="191"/>
      <c r="O136" s="197" t="s">
        <v>483</v>
      </c>
      <c r="P136" s="198"/>
      <c r="Q136" s="198"/>
      <c r="R136" s="263">
        <f>R132+R83</f>
        <v>0</v>
      </c>
      <c r="S136" s="264">
        <f t="shared" si="18"/>
        <v>0</v>
      </c>
    </row>
    <row r="137" spans="1:19" ht="15.75" thickBot="1" x14ac:dyDescent="0.3">
      <c r="I137" s="191"/>
      <c r="J137" s="266"/>
      <c r="N137" s="191"/>
      <c r="O137" s="266"/>
      <c r="R137" s="267"/>
      <c r="S137" s="267"/>
    </row>
    <row r="138" spans="1:19" x14ac:dyDescent="0.25">
      <c r="I138" s="191"/>
      <c r="J138" s="270" t="s">
        <v>484</v>
      </c>
      <c r="K138" s="271"/>
      <c r="L138" s="272"/>
      <c r="M138" s="272"/>
      <c r="N138" s="191"/>
      <c r="O138" s="270" t="s">
        <v>484</v>
      </c>
      <c r="P138" s="271"/>
      <c r="Q138" s="272"/>
      <c r="R138" s="273"/>
      <c r="S138" s="267"/>
    </row>
    <row r="139" spans="1:19" ht="15.75" thickBot="1" x14ac:dyDescent="0.3">
      <c r="I139" s="191"/>
      <c r="J139" s="274" t="s">
        <v>485</v>
      </c>
      <c r="K139" s="275"/>
      <c r="L139" s="276"/>
      <c r="M139" s="276"/>
      <c r="N139" s="191"/>
      <c r="O139" s="274" t="s">
        <v>485</v>
      </c>
      <c r="P139" s="275"/>
      <c r="Q139" s="276"/>
      <c r="R139" s="277"/>
      <c r="S139" s="204"/>
    </row>
    <row r="140" spans="1:19" ht="15.75" thickBot="1" x14ac:dyDescent="0.3">
      <c r="B140" s="59"/>
      <c r="C140" s="59"/>
      <c r="D140" s="59"/>
      <c r="I140" s="202"/>
      <c r="J140" s="203"/>
      <c r="K140" s="198"/>
      <c r="L140" s="198"/>
      <c r="M140" s="198"/>
      <c r="N140" s="202"/>
      <c r="O140" s="203"/>
      <c r="P140" s="198"/>
      <c r="Q140" s="198"/>
      <c r="R140" s="204"/>
      <c r="S140" s="278"/>
    </row>
  </sheetData>
  <sheetProtection algorithmName="SHA-512" hashValue="qNHEBwCtPS0+2cmoagnypd7QYfHU3KQQCStTVTyy6bVthn69aDywczc+SC+XTXTf8gRgXpKNFziGW19Lz3v5dA==" saltValue="NlCsQkLazhoVWv1KYly4eA==" spinCount="100000" sheet="1" objects="1" scenarios="1" insertRows="0" sort="0" autoFilter="0"/>
  <autoFilter ref="A12:AA12" xr:uid="{A8E88D5E-9A95-4631-962C-C1943EA1B7C7}"/>
  <mergeCells count="21">
    <mergeCell ref="A65:A80"/>
    <mergeCell ref="A85:A128"/>
    <mergeCell ref="A26:A41"/>
    <mergeCell ref="B31:B32"/>
    <mergeCell ref="B35:B36"/>
    <mergeCell ref="B37:B38"/>
    <mergeCell ref="B86:B87"/>
    <mergeCell ref="B40:B41"/>
    <mergeCell ref="A42:A60"/>
    <mergeCell ref="B47:B48"/>
    <mergeCell ref="B55:B56"/>
    <mergeCell ref="A61:A64"/>
    <mergeCell ref="B62:B63"/>
    <mergeCell ref="B90:B91"/>
    <mergeCell ref="A10:S10"/>
    <mergeCell ref="I11:M11"/>
    <mergeCell ref="N11:R11"/>
    <mergeCell ref="A13:A25"/>
    <mergeCell ref="B14:B18"/>
    <mergeCell ref="B21:B22"/>
    <mergeCell ref="B23:B24"/>
  </mergeCells>
  <conditionalFormatting sqref="I13:I24 I26:I27 I29:I33 I35:I38 I40:I49 I99:I102 I119:I121 I129:I130">
    <cfRule type="notContainsBlanks" dxfId="12" priority="11">
      <formula>LEN(TRIM(I13))&gt;0</formula>
    </cfRule>
  </conditionalFormatting>
  <conditionalFormatting sqref="I53:I91">
    <cfRule type="notContainsBlanks" dxfId="11" priority="6">
      <formula>LEN(TRIM(I53))&gt;0</formula>
    </cfRule>
  </conditionalFormatting>
  <conditionalFormatting sqref="N13:N130">
    <cfRule type="notContainsBlanks" dxfId="10" priority="1">
      <formula>LEN(TRIM(N13))&gt;0</formula>
    </cfRule>
  </conditionalFormatting>
  <dataValidations count="4">
    <dataValidation type="list" allowBlank="1" showInputMessage="1" showErrorMessage="1" sqref="C11 C141:C1048576 C137 C130:C131" xr:uid="{0F288D9D-D322-4176-B696-8BEC7C053DC6}">
      <formula1>"Reporting, APLL BK, Carrier BK, VOY, SPR/BOH, CLP, MBL, DN, Vendor, Email, Call, Shipment, BA, SAP &amp; GFF PO, Bill, COO, Times, Container, SI, BL"</formula1>
    </dataValidation>
    <dataValidation type="list" allowBlank="1" showInputMessage="1" showErrorMessage="1" sqref="B5:B8 C133:C136" xr:uid="{C86E6868-F165-40C5-8FA0-02ACA988F290}">
      <formula1>"Reporting, APLL BK, Carrier BK, VOY, SPR/BOH, CLP, MBL, DN, Vendor, Email, Call, Shipment, BA, SAP &amp; GFF PO, Bill, COO, Times"</formula1>
    </dataValidation>
    <dataValidation type="list" allowBlank="1" showInputMessage="1" showErrorMessage="1" sqref="D5:E8 F133:F137 E11:E1048576" xr:uid="{51B263B0-B65D-43F0-B848-FC6DD21FDAC4}">
      <formula1>"Air,Sea,Air+Sea"</formula1>
    </dataValidation>
    <dataValidation type="list" allowBlank="1" showInputMessage="1" showErrorMessage="1" sqref="C12:C129" xr:uid="{52C83688-E641-4876-938E-D4424C11DA4A}">
      <formula1>"Reporting, APLL BK, Carrier BK, VOY, SPR/BOH, CLP, MBL, DN, Vendor, Email, Call, Shipment, BA, SAP &amp; GFF PO, Bill, COO, Times, Container, SI, BL, FCR, PO"</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D91E5-CEFD-4C44-9E8C-582C17E5E72D}">
  <sheetPr codeName="Sheet15">
    <tabColor rgb="FF92D050"/>
  </sheetPr>
  <dimension ref="A1:AA144"/>
  <sheetViews>
    <sheetView showGridLines="0" zoomScale="55" zoomScaleNormal="55" workbookViewId="0">
      <selection activeCell="K13" sqref="K13:K80"/>
    </sheetView>
  </sheetViews>
  <sheetFormatPr defaultColWidth="9.140625" defaultRowHeight="15" x14ac:dyDescent="0.25"/>
  <cols>
    <col min="1" max="1" width="15.5703125" style="262" customWidth="1"/>
    <col min="2" max="2" width="26.85546875" style="29" customWidth="1"/>
    <col min="3" max="3" width="16.42578125" style="29" customWidth="1"/>
    <col min="4" max="4" width="52.5703125" style="29" customWidth="1"/>
    <col min="5" max="5" width="11.42578125" style="29" bestFit="1"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42578125" style="250" customWidth="1"/>
    <col min="16" max="16" width="22.5703125" style="69" customWidth="1"/>
    <col min="17" max="17" width="34" style="69" customWidth="1"/>
    <col min="18" max="19" width="24.85546875" style="69" customWidth="1"/>
    <col min="20" max="20" width="24.85546875" style="59" customWidth="1"/>
    <col min="21" max="16384" width="9.140625" style="59"/>
  </cols>
  <sheetData>
    <row r="1" spans="1:27" s="56" customFormat="1" ht="28.5" customHeight="1" x14ac:dyDescent="0.25">
      <c r="A1" s="55" t="s">
        <v>0</v>
      </c>
      <c r="B1" s="55">
        <f ca="1">TODAY()</f>
        <v>45152</v>
      </c>
      <c r="C1" s="60"/>
      <c r="D1" s="60"/>
      <c r="E1" s="60"/>
      <c r="F1" s="60"/>
      <c r="G1" s="61"/>
      <c r="H1" s="63" t="s">
        <v>338</v>
      </c>
      <c r="I1" s="63"/>
      <c r="J1" s="63"/>
      <c r="K1" s="64"/>
      <c r="L1" s="64"/>
      <c r="M1" s="64"/>
      <c r="N1" s="64"/>
      <c r="O1" s="64"/>
      <c r="P1" s="64"/>
      <c r="Q1" s="63"/>
      <c r="R1" s="63"/>
      <c r="S1" s="63"/>
    </row>
    <row r="2" spans="1:27" s="58" customFormat="1" ht="20.25" customHeight="1" x14ac:dyDescent="0.25">
      <c r="A2" s="66"/>
      <c r="B2" s="67"/>
      <c r="G2" s="67"/>
      <c r="H2" s="69"/>
      <c r="I2" s="69"/>
      <c r="J2" s="69"/>
      <c r="K2" s="69"/>
      <c r="L2" s="69"/>
      <c r="M2" s="69"/>
      <c r="N2" s="69"/>
      <c r="O2" s="69"/>
      <c r="P2" s="69"/>
      <c r="Q2" s="69"/>
      <c r="R2" s="69"/>
      <c r="S2" s="69"/>
    </row>
    <row r="3" spans="1:27" s="58" customFormat="1" ht="21" customHeight="1" thickBot="1" x14ac:dyDescent="0.3">
      <c r="G3" s="67"/>
      <c r="H3" s="69"/>
      <c r="I3" s="69"/>
      <c r="J3" s="69"/>
      <c r="K3" s="69"/>
      <c r="L3" s="69"/>
      <c r="M3" s="69"/>
      <c r="N3" s="69"/>
      <c r="O3" s="69"/>
      <c r="P3" s="69"/>
      <c r="Q3" s="69"/>
      <c r="R3" s="69"/>
      <c r="S3" s="69"/>
    </row>
    <row r="4" spans="1:27" s="58" customFormat="1" x14ac:dyDescent="0.25">
      <c r="A4" s="70" t="s">
        <v>339</v>
      </c>
      <c r="B4" s="52"/>
      <c r="C4" s="52" t="s">
        <v>340</v>
      </c>
      <c r="D4" s="52"/>
      <c r="E4" s="52" t="s">
        <v>341</v>
      </c>
      <c r="F4" s="52" t="s">
        <v>342</v>
      </c>
      <c r="G4" s="72"/>
      <c r="H4" s="188"/>
      <c r="I4" s="189"/>
      <c r="J4" s="69"/>
      <c r="K4" s="69"/>
      <c r="L4" s="69"/>
      <c r="M4" s="69"/>
      <c r="N4" s="69"/>
      <c r="O4" s="69"/>
      <c r="P4" s="69"/>
      <c r="Q4" s="69"/>
      <c r="R4" s="69"/>
      <c r="S4" s="69"/>
    </row>
    <row r="5" spans="1:27" s="58" customFormat="1" x14ac:dyDescent="0.25">
      <c r="A5" s="75"/>
      <c r="B5" s="76"/>
      <c r="C5" s="53" t="s">
        <v>343</v>
      </c>
      <c r="D5" s="53"/>
      <c r="E5" s="53"/>
      <c r="F5" s="53" t="s">
        <v>344</v>
      </c>
      <c r="G5" s="67"/>
      <c r="H5" s="69"/>
      <c r="I5" s="267"/>
      <c r="J5" s="69"/>
      <c r="K5" s="69"/>
      <c r="L5" s="69"/>
      <c r="M5" s="69"/>
      <c r="N5" s="69"/>
      <c r="O5" s="69"/>
      <c r="P5" s="69"/>
      <c r="Q5" s="69"/>
      <c r="R5" s="69"/>
      <c r="S5" s="69"/>
    </row>
    <row r="6" spans="1:27" s="58" customFormat="1" x14ac:dyDescent="0.25">
      <c r="A6" s="75"/>
      <c r="B6" s="79"/>
      <c r="C6" s="53" t="s">
        <v>345</v>
      </c>
      <c r="D6" s="53"/>
      <c r="E6" s="53"/>
      <c r="F6" s="53" t="s">
        <v>346</v>
      </c>
      <c r="G6" s="67"/>
      <c r="H6" s="69"/>
      <c r="I6" s="267"/>
      <c r="J6" s="69"/>
      <c r="K6" s="69"/>
      <c r="L6" s="69"/>
      <c r="M6" s="69"/>
      <c r="N6" s="69"/>
      <c r="O6" s="69"/>
      <c r="P6" s="69"/>
      <c r="Q6" s="69"/>
      <c r="R6" s="69"/>
      <c r="S6" s="69"/>
    </row>
    <row r="7" spans="1:27" s="58" customFormat="1" x14ac:dyDescent="0.25">
      <c r="A7" s="75"/>
      <c r="B7" s="80"/>
      <c r="C7" s="53" t="s">
        <v>347</v>
      </c>
      <c r="D7" s="53"/>
      <c r="E7" s="53"/>
      <c r="F7" s="53" t="s">
        <v>348</v>
      </c>
      <c r="G7" s="67"/>
      <c r="H7" s="69"/>
      <c r="I7" s="267"/>
      <c r="J7" s="69"/>
      <c r="K7" s="69"/>
      <c r="L7" s="69"/>
      <c r="M7" s="69"/>
      <c r="N7" s="69"/>
      <c r="O7" s="69"/>
      <c r="P7" s="69"/>
      <c r="Q7" s="69"/>
      <c r="R7" s="69"/>
      <c r="S7" s="69"/>
    </row>
    <row r="8" spans="1:27" s="58" customFormat="1" ht="15.75" thickBot="1" x14ac:dyDescent="0.3">
      <c r="A8" s="81"/>
      <c r="B8" s="82"/>
      <c r="C8" s="54" t="s">
        <v>349</v>
      </c>
      <c r="D8" s="54"/>
      <c r="E8" s="54"/>
      <c r="F8" s="54" t="s">
        <v>674</v>
      </c>
      <c r="G8" s="84"/>
      <c r="H8" s="198"/>
      <c r="I8" s="204"/>
      <c r="J8" s="69"/>
      <c r="K8" s="69"/>
      <c r="L8" s="69"/>
      <c r="M8" s="69"/>
      <c r="N8" s="69"/>
      <c r="O8" s="69"/>
      <c r="P8" s="69"/>
      <c r="Q8" s="69"/>
      <c r="R8" s="69"/>
      <c r="S8" s="69"/>
    </row>
    <row r="9" spans="1:27" s="58" customFormat="1" ht="33" customHeight="1" thickBot="1" x14ac:dyDescent="0.3">
      <c r="A9" s="66"/>
      <c r="G9" s="67"/>
      <c r="H9" s="69"/>
      <c r="I9" s="69"/>
      <c r="J9" s="69"/>
      <c r="K9" s="69"/>
      <c r="L9" s="69"/>
      <c r="M9" s="69"/>
      <c r="N9" s="69"/>
      <c r="O9" s="69"/>
      <c r="P9" s="69"/>
      <c r="Q9" s="69"/>
      <c r="R9" s="69"/>
      <c r="S9" s="69"/>
    </row>
    <row r="10" spans="1:27" s="58" customFormat="1" ht="15.75" thickBot="1" x14ac:dyDescent="0.3">
      <c r="A10" s="1025" t="s">
        <v>28</v>
      </c>
      <c r="B10" s="1026"/>
      <c r="C10" s="1026"/>
      <c r="D10" s="1026"/>
      <c r="E10" s="1026"/>
      <c r="F10" s="1026"/>
      <c r="G10" s="1026"/>
      <c r="H10" s="1026"/>
      <c r="I10" s="1026"/>
      <c r="J10" s="1026"/>
      <c r="K10" s="1026"/>
      <c r="L10" s="1026"/>
      <c r="M10" s="1026"/>
      <c r="N10" s="1026"/>
      <c r="O10" s="1026"/>
      <c r="P10" s="1026"/>
      <c r="Q10" s="1026"/>
      <c r="R10" s="1026"/>
      <c r="S10" s="1027"/>
      <c r="T10" s="57"/>
    </row>
    <row r="11" spans="1:27" s="58" customFormat="1" ht="39" customHeight="1" thickBot="1" x14ac:dyDescent="0.3">
      <c r="A11" s="86"/>
      <c r="B11" s="57"/>
      <c r="C11" s="57"/>
      <c r="D11" s="57"/>
      <c r="E11" s="57"/>
      <c r="F11" s="57"/>
      <c r="G11" s="87"/>
      <c r="H11" s="907"/>
      <c r="I11" s="1075" t="str">
        <f>_xlfn.CONCAT($A$10," ","-"," ","Sea")</f>
        <v>WARMEX - Sea</v>
      </c>
      <c r="J11" s="1076"/>
      <c r="K11" s="1076"/>
      <c r="L11" s="1076"/>
      <c r="M11" s="1077"/>
      <c r="N11" s="1075" t="str">
        <f>_xlfn.CONCAT($A$10," ","-"," ","Air")</f>
        <v>WARMEX - Air</v>
      </c>
      <c r="O11" s="1076"/>
      <c r="P11" s="1076"/>
      <c r="Q11" s="1076"/>
      <c r="R11" s="1077"/>
      <c r="S11" s="930" t="s">
        <v>352</v>
      </c>
      <c r="T11" s="931"/>
      <c r="U11" s="11"/>
      <c r="V11" s="11"/>
      <c r="W11" s="11"/>
      <c r="X11" s="11"/>
      <c r="Y11" s="11"/>
      <c r="Z11" s="11"/>
      <c r="AA11" s="11"/>
    </row>
    <row r="12" spans="1:27" s="58" customFormat="1" ht="15.75" thickBot="1" x14ac:dyDescent="0.3">
      <c r="A12" s="591" t="s">
        <v>353</v>
      </c>
      <c r="B12" s="592" t="s">
        <v>354</v>
      </c>
      <c r="C12" s="593" t="s">
        <v>355</v>
      </c>
      <c r="D12" s="488" t="s">
        <v>356</v>
      </c>
      <c r="E12" s="488" t="s">
        <v>357</v>
      </c>
      <c r="F12" s="488" t="s">
        <v>358</v>
      </c>
      <c r="G12" s="490" t="s">
        <v>359</v>
      </c>
      <c r="H12" s="933" t="s">
        <v>360</v>
      </c>
      <c r="I12" s="934" t="s">
        <v>361</v>
      </c>
      <c r="J12" s="596" t="s">
        <v>362</v>
      </c>
      <c r="K12" s="596" t="s">
        <v>363</v>
      </c>
      <c r="L12" s="596" t="s">
        <v>364</v>
      </c>
      <c r="M12" s="597" t="s">
        <v>365</v>
      </c>
      <c r="N12" s="934" t="s">
        <v>361</v>
      </c>
      <c r="O12" s="596" t="s">
        <v>362</v>
      </c>
      <c r="P12" s="596" t="s">
        <v>363</v>
      </c>
      <c r="Q12" s="596" t="s">
        <v>364</v>
      </c>
      <c r="R12" s="597" t="s">
        <v>365</v>
      </c>
      <c r="S12" s="598" t="s">
        <v>365</v>
      </c>
      <c r="T12" s="100"/>
      <c r="U12" s="101"/>
    </row>
    <row r="13" spans="1:27" x14ac:dyDescent="0.25">
      <c r="A13" s="1062" t="s">
        <v>366</v>
      </c>
      <c r="B13" s="528" t="s">
        <v>112</v>
      </c>
      <c r="C13" s="502" t="s">
        <v>308</v>
      </c>
      <c r="D13" s="502" t="s">
        <v>114</v>
      </c>
      <c r="E13" s="502"/>
      <c r="F13" s="502"/>
      <c r="G13" s="503"/>
      <c r="H13" s="525"/>
      <c r="I13" s="836"/>
      <c r="J13" s="481">
        <v>1</v>
      </c>
      <c r="K13" s="217">
        <v>1</v>
      </c>
      <c r="L13" s="217">
        <f t="shared" ref="L13" si="0">IF(C13="APLL BK",G13,G13*J13)</f>
        <v>0</v>
      </c>
      <c r="M13" s="373">
        <f t="shared" ref="M13" si="1">IFERROR(IF(OR(E13="Sea",E13="Air+Sea"),IF(C13="APLL BK",G13*IF(I13="",1,I13),L13/K13*IF(I13="",1,I13)),0),0)</f>
        <v>0</v>
      </c>
      <c r="N13" s="510"/>
      <c r="O13" s="830"/>
      <c r="P13" s="217">
        <v>0</v>
      </c>
      <c r="Q13" s="218">
        <f t="shared" ref="Q13" si="2">IF(C13="APLL BK",G13,G13*O13)</f>
        <v>0</v>
      </c>
      <c r="R13" s="373">
        <f t="shared" ref="R13" si="3">IFERROR(IF(OR(E13="Air",E13="Air+Sea"),IF(C13="APLL BK",G13*IF(N13="",1,N13),Q13/P13*IF(N13="",1,N13)),0),0)</f>
        <v>0</v>
      </c>
      <c r="S13" s="384" t="e" cm="1">
        <f t="array" ref="S13">_xlfn.IFS(E13="Air",R13,E13="Sea",M13,E13="Air+Sea",M13+R13)</f>
        <v>#N/A</v>
      </c>
      <c r="T13" s="116"/>
    </row>
    <row r="14" spans="1:27" x14ac:dyDescent="0.25">
      <c r="A14" s="1063"/>
      <c r="B14" s="1058" t="s">
        <v>367</v>
      </c>
      <c r="C14" s="120" t="s">
        <v>308</v>
      </c>
      <c r="D14" s="120" t="s">
        <v>368</v>
      </c>
      <c r="E14" s="282" t="s">
        <v>11</v>
      </c>
      <c r="F14" s="120"/>
      <c r="G14" s="121">
        <v>75</v>
      </c>
      <c r="H14" s="232"/>
      <c r="I14" s="514"/>
      <c r="J14" s="331">
        <v>1</v>
      </c>
      <c r="K14" s="124">
        <v>1</v>
      </c>
      <c r="L14" s="124">
        <f t="shared" ref="L14:L77" si="4">IF(C14="APLL BK",G14,G14*J14)</f>
        <v>75</v>
      </c>
      <c r="M14" s="125">
        <f t="shared" ref="M14:M77" si="5">IFERROR(IF(OR(E14="Sea",E14="Air+Sea"),IF(C14="APLL BK",G14*IF(I14="",1,I14),L14/K14*IF(I14="",1,I14)),0),0)</f>
        <v>75</v>
      </c>
      <c r="N14" s="456"/>
      <c r="O14" s="829"/>
      <c r="P14" s="136">
        <v>0</v>
      </c>
      <c r="Q14" s="365">
        <f t="shared" ref="Q14:Q77" si="6">IF(C14="APLL BK",G14,G14*O14)</f>
        <v>0</v>
      </c>
      <c r="R14" s="344">
        <f t="shared" ref="R14:R77" si="7">IFERROR(IF(OR(E14="Air",E14="Air+Sea"),IF(C14="APLL BK",G14*IF(N14="",1,N14),Q14/P14*IF(N14="",1,N14)),0),0)</f>
        <v>0</v>
      </c>
      <c r="S14" s="386" cm="1">
        <f t="array" ref="S14">_xlfn.IFS(E14="Air",R14,E14="Sea",M14,E14="Air+Sea",M14+R14)</f>
        <v>75</v>
      </c>
      <c r="T14" s="116"/>
    </row>
    <row r="15" spans="1:27" x14ac:dyDescent="0.25">
      <c r="A15" s="1063"/>
      <c r="B15" s="1058"/>
      <c r="C15" s="120" t="s">
        <v>308</v>
      </c>
      <c r="D15" s="120" t="s">
        <v>369</v>
      </c>
      <c r="E15" s="282" t="s">
        <v>11</v>
      </c>
      <c r="F15" s="120"/>
      <c r="G15" s="121">
        <v>90</v>
      </c>
      <c r="H15" s="232"/>
      <c r="I15" s="514"/>
      <c r="J15" s="331">
        <v>1</v>
      </c>
      <c r="K15" s="124">
        <v>1</v>
      </c>
      <c r="L15" s="124">
        <f t="shared" si="4"/>
        <v>90</v>
      </c>
      <c r="M15" s="125">
        <f t="shared" si="5"/>
        <v>90</v>
      </c>
      <c r="N15" s="456"/>
      <c r="O15" s="829"/>
      <c r="P15" s="136">
        <v>0</v>
      </c>
      <c r="Q15" s="365">
        <f t="shared" si="6"/>
        <v>0</v>
      </c>
      <c r="R15" s="344">
        <f t="shared" si="7"/>
        <v>0</v>
      </c>
      <c r="S15" s="386" cm="1">
        <f t="array" ref="S15">_xlfn.IFS(E15="Air",R15,E15="Sea",M15,E15="Air+Sea",M15+R15)</f>
        <v>90</v>
      </c>
      <c r="T15" s="116"/>
    </row>
    <row r="16" spans="1:27" x14ac:dyDescent="0.25">
      <c r="A16" s="1063"/>
      <c r="B16" s="1058"/>
      <c r="C16" s="120" t="s">
        <v>487</v>
      </c>
      <c r="D16" s="120" t="s">
        <v>370</v>
      </c>
      <c r="E16" s="282" t="s">
        <v>11</v>
      </c>
      <c r="F16" s="120"/>
      <c r="G16" s="121">
        <v>6</v>
      </c>
      <c r="H16" s="232"/>
      <c r="I16" s="514"/>
      <c r="J16" s="331">
        <v>120</v>
      </c>
      <c r="K16" s="124">
        <v>1</v>
      </c>
      <c r="L16" s="124">
        <f t="shared" si="4"/>
        <v>720</v>
      </c>
      <c r="M16" s="125">
        <f t="shared" si="5"/>
        <v>720</v>
      </c>
      <c r="N16" s="456"/>
      <c r="O16" s="366"/>
      <c r="P16" s="136">
        <v>0</v>
      </c>
      <c r="Q16" s="365">
        <f t="shared" si="6"/>
        <v>0</v>
      </c>
      <c r="R16" s="344">
        <f t="shared" si="7"/>
        <v>0</v>
      </c>
      <c r="S16" s="386" cm="1">
        <f t="array" ref="S16">_xlfn.IFS(E16="Air",R16,E16="Sea",M16,E16="Air+Sea",M16+R16)</f>
        <v>720</v>
      </c>
      <c r="T16" s="116"/>
    </row>
    <row r="17" spans="1:20" x14ac:dyDescent="0.25">
      <c r="A17" s="1063"/>
      <c r="B17" s="1058"/>
      <c r="C17" s="120" t="s">
        <v>308</v>
      </c>
      <c r="D17" s="120" t="s">
        <v>371</v>
      </c>
      <c r="E17" s="282" t="s">
        <v>11</v>
      </c>
      <c r="F17" s="120"/>
      <c r="G17" s="121">
        <v>450</v>
      </c>
      <c r="H17" s="232"/>
      <c r="I17" s="514"/>
      <c r="J17" s="331">
        <v>1</v>
      </c>
      <c r="K17" s="124">
        <v>1</v>
      </c>
      <c r="L17" s="124">
        <f t="shared" si="4"/>
        <v>450</v>
      </c>
      <c r="M17" s="125">
        <f t="shared" si="5"/>
        <v>450</v>
      </c>
      <c r="N17" s="456"/>
      <c r="O17" s="829"/>
      <c r="P17" s="136">
        <v>0</v>
      </c>
      <c r="Q17" s="365">
        <f t="shared" si="6"/>
        <v>0</v>
      </c>
      <c r="R17" s="344">
        <f t="shared" si="7"/>
        <v>0</v>
      </c>
      <c r="S17" s="386" cm="1">
        <f t="array" ref="S17">_xlfn.IFS(E17="Air",R17,E17="Sea",M17,E17="Air+Sea",M17+R17)</f>
        <v>450</v>
      </c>
      <c r="T17" s="116"/>
    </row>
    <row r="18" spans="1:20" x14ac:dyDescent="0.25">
      <c r="A18" s="1063"/>
      <c r="B18" s="1058"/>
      <c r="C18" s="120" t="s">
        <v>308</v>
      </c>
      <c r="D18" s="120" t="s">
        <v>372</v>
      </c>
      <c r="E18" s="282" t="s">
        <v>11</v>
      </c>
      <c r="F18" s="120"/>
      <c r="G18" s="121">
        <v>300</v>
      </c>
      <c r="H18" s="232"/>
      <c r="I18" s="514"/>
      <c r="J18" s="331">
        <v>1</v>
      </c>
      <c r="K18" s="124">
        <v>1</v>
      </c>
      <c r="L18" s="124">
        <f t="shared" si="4"/>
        <v>300</v>
      </c>
      <c r="M18" s="125">
        <f t="shared" si="5"/>
        <v>300</v>
      </c>
      <c r="N18" s="456"/>
      <c r="O18" s="829"/>
      <c r="P18" s="136">
        <v>0</v>
      </c>
      <c r="Q18" s="365">
        <f t="shared" si="6"/>
        <v>0</v>
      </c>
      <c r="R18" s="344">
        <f t="shared" si="7"/>
        <v>0</v>
      </c>
      <c r="S18" s="386" cm="1">
        <f t="array" ref="S18">_xlfn.IFS(E18="Air",R18,E18="Sea",M18,E18="Air+Sea",M18+R18)</f>
        <v>300</v>
      </c>
      <c r="T18" s="116"/>
    </row>
    <row r="19" spans="1:20" x14ac:dyDescent="0.25">
      <c r="A19" s="1063"/>
      <c r="B19" s="459" t="s">
        <v>123</v>
      </c>
      <c r="C19" s="120" t="s">
        <v>308</v>
      </c>
      <c r="D19" s="127" t="s">
        <v>124</v>
      </c>
      <c r="E19" s="282" t="s">
        <v>11</v>
      </c>
      <c r="F19" s="120">
        <v>1200</v>
      </c>
      <c r="G19" s="121">
        <v>1140</v>
      </c>
      <c r="H19" s="232"/>
      <c r="I19" s="514"/>
      <c r="J19" s="331">
        <v>1</v>
      </c>
      <c r="K19" s="124">
        <v>1</v>
      </c>
      <c r="L19" s="124">
        <f t="shared" si="4"/>
        <v>1140</v>
      </c>
      <c r="M19" s="125">
        <f t="shared" si="5"/>
        <v>1140</v>
      </c>
      <c r="N19" s="456"/>
      <c r="O19" s="829"/>
      <c r="P19" s="136">
        <v>0</v>
      </c>
      <c r="Q19" s="365">
        <f t="shared" si="6"/>
        <v>0</v>
      </c>
      <c r="R19" s="344">
        <f t="shared" si="7"/>
        <v>0</v>
      </c>
      <c r="S19" s="386" cm="1">
        <f t="array" ref="S19">_xlfn.IFS(E19="Air",R19,E19="Sea",M19,E19="Air+Sea",M19+R19)</f>
        <v>1140</v>
      </c>
      <c r="T19" s="116"/>
    </row>
    <row r="20" spans="1:20" x14ac:dyDescent="0.25">
      <c r="A20" s="1063"/>
      <c r="B20" s="459" t="s">
        <v>131</v>
      </c>
      <c r="C20" s="120" t="s">
        <v>132</v>
      </c>
      <c r="D20" s="127" t="s">
        <v>133</v>
      </c>
      <c r="E20" s="282" t="s">
        <v>11</v>
      </c>
      <c r="F20" s="120">
        <v>600</v>
      </c>
      <c r="G20" s="121">
        <v>500</v>
      </c>
      <c r="H20" s="232"/>
      <c r="I20" s="514"/>
      <c r="J20" s="331">
        <v>1</v>
      </c>
      <c r="K20" s="124">
        <v>1</v>
      </c>
      <c r="L20" s="124">
        <f t="shared" si="4"/>
        <v>500</v>
      </c>
      <c r="M20" s="125">
        <f t="shared" si="5"/>
        <v>500</v>
      </c>
      <c r="N20" s="456"/>
      <c r="O20" s="366"/>
      <c r="P20" s="136">
        <v>0</v>
      </c>
      <c r="Q20" s="365">
        <f t="shared" si="6"/>
        <v>0</v>
      </c>
      <c r="R20" s="344">
        <f t="shared" si="7"/>
        <v>0</v>
      </c>
      <c r="S20" s="386" cm="1">
        <f t="array" ref="S20">_xlfn.IFS(E20="Air",R20,E20="Sea",M20,E20="Air+Sea",M20+R20)</f>
        <v>500</v>
      </c>
      <c r="T20" s="116"/>
    </row>
    <row r="21" spans="1:20" x14ac:dyDescent="0.25">
      <c r="A21" s="1063"/>
      <c r="B21" s="1058" t="s">
        <v>141</v>
      </c>
      <c r="C21" s="120" t="s">
        <v>373</v>
      </c>
      <c r="D21" s="120" t="s">
        <v>374</v>
      </c>
      <c r="E21" s="282" t="s">
        <v>11</v>
      </c>
      <c r="F21" s="120"/>
      <c r="G21" s="121">
        <v>50</v>
      </c>
      <c r="H21" s="232"/>
      <c r="I21" s="514"/>
      <c r="J21" s="331">
        <v>1</v>
      </c>
      <c r="K21" s="124">
        <v>1</v>
      </c>
      <c r="L21" s="124">
        <f t="shared" si="4"/>
        <v>50</v>
      </c>
      <c r="M21" s="125">
        <f t="shared" si="5"/>
        <v>50</v>
      </c>
      <c r="N21" s="456"/>
      <c r="O21" s="366"/>
      <c r="P21" s="136">
        <v>0</v>
      </c>
      <c r="Q21" s="365">
        <f t="shared" si="6"/>
        <v>0</v>
      </c>
      <c r="R21" s="344">
        <f t="shared" si="7"/>
        <v>0</v>
      </c>
      <c r="S21" s="386" cm="1">
        <f t="array" ref="S21">_xlfn.IFS(E21="Air",R21,E21="Sea",M21,E21="Air+Sea",M21+R21)</f>
        <v>50</v>
      </c>
      <c r="T21" s="116"/>
    </row>
    <row r="22" spans="1:20" x14ac:dyDescent="0.25">
      <c r="A22" s="1063"/>
      <c r="B22" s="1058"/>
      <c r="C22" s="120" t="s">
        <v>373</v>
      </c>
      <c r="D22" s="120" t="s">
        <v>143</v>
      </c>
      <c r="E22" s="282" t="s">
        <v>11</v>
      </c>
      <c r="F22" s="120"/>
      <c r="G22" s="121">
        <v>630</v>
      </c>
      <c r="H22" s="232"/>
      <c r="I22" s="514"/>
      <c r="J22" s="331">
        <v>1</v>
      </c>
      <c r="K22" s="124">
        <v>1</v>
      </c>
      <c r="L22" s="124">
        <f t="shared" si="4"/>
        <v>630</v>
      </c>
      <c r="M22" s="125">
        <f t="shared" si="5"/>
        <v>630</v>
      </c>
      <c r="N22" s="456"/>
      <c r="O22" s="366"/>
      <c r="P22" s="136">
        <v>0</v>
      </c>
      <c r="Q22" s="365">
        <f t="shared" si="6"/>
        <v>0</v>
      </c>
      <c r="R22" s="344">
        <f t="shared" si="7"/>
        <v>0</v>
      </c>
      <c r="S22" s="386" cm="1">
        <f t="array" ref="S22">_xlfn.IFS(E22="Air",R22,E22="Sea",M22,E22="Air+Sea",M22+R22)</f>
        <v>630</v>
      </c>
      <c r="T22" s="116"/>
    </row>
    <row r="23" spans="1:20" x14ac:dyDescent="0.25">
      <c r="A23" s="1063"/>
      <c r="B23" s="1058" t="s">
        <v>149</v>
      </c>
      <c r="C23" s="120" t="s">
        <v>308</v>
      </c>
      <c r="D23" s="120" t="s">
        <v>375</v>
      </c>
      <c r="E23" s="120" t="s">
        <v>11</v>
      </c>
      <c r="F23" s="120">
        <v>60</v>
      </c>
      <c r="G23" s="121">
        <v>45</v>
      </c>
      <c r="H23" s="232"/>
      <c r="I23" s="514"/>
      <c r="J23" s="331">
        <v>1</v>
      </c>
      <c r="K23" s="124">
        <v>1</v>
      </c>
      <c r="L23" s="124">
        <f t="shared" si="4"/>
        <v>45</v>
      </c>
      <c r="M23" s="125">
        <f t="shared" si="5"/>
        <v>45</v>
      </c>
      <c r="N23" s="456"/>
      <c r="O23" s="366"/>
      <c r="P23" s="136">
        <v>0</v>
      </c>
      <c r="Q23" s="365">
        <f t="shared" si="6"/>
        <v>0</v>
      </c>
      <c r="R23" s="344">
        <f t="shared" si="7"/>
        <v>0</v>
      </c>
      <c r="S23" s="386" cm="1">
        <f t="array" ref="S23">_xlfn.IFS(E23="Air",R23,E23="Sea",M23,E23="Air+Sea",M23+R23)</f>
        <v>45</v>
      </c>
      <c r="T23" s="116"/>
    </row>
    <row r="24" spans="1:20" x14ac:dyDescent="0.25">
      <c r="A24" s="1063"/>
      <c r="B24" s="1058"/>
      <c r="C24" s="120" t="s">
        <v>150</v>
      </c>
      <c r="D24" s="127" t="s">
        <v>151</v>
      </c>
      <c r="E24" s="120" t="s">
        <v>11</v>
      </c>
      <c r="F24" s="120"/>
      <c r="G24" s="121">
        <v>75</v>
      </c>
      <c r="H24" s="232"/>
      <c r="I24" s="514">
        <v>0.15</v>
      </c>
      <c r="J24" s="331">
        <v>1</v>
      </c>
      <c r="K24" s="124">
        <v>1</v>
      </c>
      <c r="L24" s="124">
        <f t="shared" si="4"/>
        <v>75</v>
      </c>
      <c r="M24" s="125">
        <f t="shared" si="5"/>
        <v>11.25</v>
      </c>
      <c r="N24" s="456"/>
      <c r="O24" s="366"/>
      <c r="P24" s="136">
        <v>0</v>
      </c>
      <c r="Q24" s="365">
        <f t="shared" si="6"/>
        <v>75</v>
      </c>
      <c r="R24" s="344">
        <f t="shared" si="7"/>
        <v>0</v>
      </c>
      <c r="S24" s="386" cm="1">
        <f t="array" ref="S24">_xlfn.IFS(E24="Air",R24,E24="Sea",M24,E24="Air+Sea",M24+R24)</f>
        <v>11.25</v>
      </c>
      <c r="T24" s="116"/>
    </row>
    <row r="25" spans="1:20" x14ac:dyDescent="0.25">
      <c r="A25" s="1063"/>
      <c r="B25" s="460" t="s">
        <v>376</v>
      </c>
      <c r="C25" s="131"/>
      <c r="D25" s="131"/>
      <c r="E25" s="131"/>
      <c r="F25" s="131"/>
      <c r="G25" s="132"/>
      <c r="H25" s="133"/>
      <c r="I25" s="418"/>
      <c r="J25" s="135"/>
      <c r="K25" s="136">
        <v>1</v>
      </c>
      <c r="L25" s="136">
        <f t="shared" si="4"/>
        <v>0</v>
      </c>
      <c r="M25" s="137">
        <f t="shared" si="5"/>
        <v>0</v>
      </c>
      <c r="N25" s="456"/>
      <c r="O25" s="135"/>
      <c r="P25" s="136">
        <v>0</v>
      </c>
      <c r="Q25" s="365">
        <f t="shared" si="6"/>
        <v>0</v>
      </c>
      <c r="R25" s="344">
        <f t="shared" si="7"/>
        <v>0</v>
      </c>
      <c r="S25" s="387" t="e" cm="1">
        <f t="array" ref="S25">_xlfn.IFS(E25="Air",R25,E25="Sea",M25,E25="Air+Sea",M25+R25)</f>
        <v>#N/A</v>
      </c>
      <c r="T25" s="116"/>
    </row>
    <row r="26" spans="1:20" ht="25.5" customHeight="1" x14ac:dyDescent="0.25">
      <c r="A26" s="1063" t="s">
        <v>377</v>
      </c>
      <c r="B26" s="459" t="s">
        <v>155</v>
      </c>
      <c r="C26" s="120" t="s">
        <v>308</v>
      </c>
      <c r="D26" s="127" t="s">
        <v>156</v>
      </c>
      <c r="E26" s="282" t="s">
        <v>11</v>
      </c>
      <c r="F26" s="120">
        <v>720</v>
      </c>
      <c r="G26" s="121">
        <v>720</v>
      </c>
      <c r="H26" s="232"/>
      <c r="I26" s="605"/>
      <c r="J26" s="331">
        <v>1</v>
      </c>
      <c r="K26" s="124">
        <v>1</v>
      </c>
      <c r="L26" s="124">
        <f t="shared" si="4"/>
        <v>720</v>
      </c>
      <c r="M26" s="125">
        <f t="shared" si="5"/>
        <v>720</v>
      </c>
      <c r="N26" s="677"/>
      <c r="O26" s="829"/>
      <c r="P26" s="136">
        <v>0</v>
      </c>
      <c r="Q26" s="365">
        <f t="shared" si="6"/>
        <v>0</v>
      </c>
      <c r="R26" s="344">
        <f t="shared" si="7"/>
        <v>0</v>
      </c>
      <c r="S26" s="386" cm="1">
        <f t="array" ref="S26">_xlfn.IFS(E26="Air",R26,E26="Sea",M26,E26="Air+Sea",M26+R26)</f>
        <v>720</v>
      </c>
      <c r="T26" s="116"/>
    </row>
    <row r="27" spans="1:20" x14ac:dyDescent="0.25">
      <c r="A27" s="1063"/>
      <c r="B27" s="421" t="s">
        <v>378</v>
      </c>
      <c r="C27" s="150" t="s">
        <v>308</v>
      </c>
      <c r="D27" s="144" t="s">
        <v>164</v>
      </c>
      <c r="E27" s="282" t="s">
        <v>11</v>
      </c>
      <c r="F27" s="150">
        <v>600</v>
      </c>
      <c r="G27" s="145">
        <v>325</v>
      </c>
      <c r="H27" s="232"/>
      <c r="I27" s="606"/>
      <c r="J27" s="331">
        <v>1</v>
      </c>
      <c r="K27" s="124">
        <v>1</v>
      </c>
      <c r="L27" s="124">
        <f t="shared" si="4"/>
        <v>325</v>
      </c>
      <c r="M27" s="125">
        <f t="shared" si="5"/>
        <v>325</v>
      </c>
      <c r="N27" s="678"/>
      <c r="O27" s="829"/>
      <c r="P27" s="136">
        <v>0</v>
      </c>
      <c r="Q27" s="365">
        <f t="shared" si="6"/>
        <v>0</v>
      </c>
      <c r="R27" s="344">
        <f t="shared" si="7"/>
        <v>0</v>
      </c>
      <c r="S27" s="386" cm="1">
        <f t="array" ref="S27">_xlfn.IFS(E27="Air",R27,E27="Sea",M27,E27="Air+Sea",M27+R27)</f>
        <v>325</v>
      </c>
      <c r="T27" s="116"/>
    </row>
    <row r="28" spans="1:20" x14ac:dyDescent="0.25">
      <c r="A28" s="1063"/>
      <c r="B28" s="460" t="s">
        <v>379</v>
      </c>
      <c r="C28" s="131" t="s">
        <v>380</v>
      </c>
      <c r="D28" s="131" t="s">
        <v>381</v>
      </c>
      <c r="E28" s="131"/>
      <c r="F28" s="131"/>
      <c r="G28" s="132"/>
      <c r="H28" s="133"/>
      <c r="I28" s="418"/>
      <c r="J28" s="147"/>
      <c r="K28" s="136">
        <v>1</v>
      </c>
      <c r="L28" s="136">
        <f t="shared" si="4"/>
        <v>0</v>
      </c>
      <c r="M28" s="137">
        <f t="shared" si="5"/>
        <v>0</v>
      </c>
      <c r="N28" s="456"/>
      <c r="O28" s="366"/>
      <c r="P28" s="136">
        <v>0</v>
      </c>
      <c r="Q28" s="365">
        <f t="shared" si="6"/>
        <v>0</v>
      </c>
      <c r="R28" s="344">
        <f t="shared" si="7"/>
        <v>0</v>
      </c>
      <c r="S28" s="387" t="e" cm="1">
        <f t="array" ref="S28">_xlfn.IFS(E28="Air",R28,E28="Sea",M28,E28="Air+Sea",M28+R28)</f>
        <v>#N/A</v>
      </c>
      <c r="T28" s="116"/>
    </row>
    <row r="29" spans="1:20" ht="14.25" customHeight="1" x14ac:dyDescent="0.25">
      <c r="A29" s="1063"/>
      <c r="B29" s="421" t="s">
        <v>170</v>
      </c>
      <c r="C29" s="150" t="s">
        <v>382</v>
      </c>
      <c r="D29" s="144" t="s">
        <v>173</v>
      </c>
      <c r="E29" s="283" t="s">
        <v>11</v>
      </c>
      <c r="F29" s="150"/>
      <c r="G29" s="145">
        <v>195</v>
      </c>
      <c r="H29" s="232"/>
      <c r="I29" s="394"/>
      <c r="J29" s="331">
        <v>1</v>
      </c>
      <c r="K29" s="124">
        <v>1</v>
      </c>
      <c r="L29" s="124">
        <f t="shared" si="4"/>
        <v>195</v>
      </c>
      <c r="M29" s="125">
        <f t="shared" si="5"/>
        <v>195</v>
      </c>
      <c r="N29" s="522"/>
      <c r="O29" s="366"/>
      <c r="P29" s="136">
        <v>0</v>
      </c>
      <c r="Q29" s="365">
        <f t="shared" si="6"/>
        <v>0</v>
      </c>
      <c r="R29" s="344">
        <f t="shared" si="7"/>
        <v>0</v>
      </c>
      <c r="S29" s="386" cm="1">
        <f t="array" ref="S29">_xlfn.IFS(E29="Air",R29,E29="Sea",M29,E29="Air+Sea",M29+R29)</f>
        <v>195</v>
      </c>
      <c r="T29" s="116"/>
    </row>
    <row r="30" spans="1:20" ht="18" customHeight="1" x14ac:dyDescent="0.25">
      <c r="A30" s="1063"/>
      <c r="B30" s="421" t="s">
        <v>179</v>
      </c>
      <c r="C30" s="150" t="s">
        <v>180</v>
      </c>
      <c r="D30" s="144" t="s">
        <v>182</v>
      </c>
      <c r="E30" s="283" t="s">
        <v>11</v>
      </c>
      <c r="F30" s="150"/>
      <c r="G30" s="145">
        <v>70</v>
      </c>
      <c r="H30" s="232"/>
      <c r="I30" s="394"/>
      <c r="J30" s="331">
        <v>1</v>
      </c>
      <c r="K30" s="124">
        <v>1</v>
      </c>
      <c r="L30" s="124">
        <f t="shared" si="4"/>
        <v>70</v>
      </c>
      <c r="M30" s="125">
        <f t="shared" si="5"/>
        <v>70</v>
      </c>
      <c r="N30" s="522"/>
      <c r="O30" s="366"/>
      <c r="P30" s="136">
        <v>0</v>
      </c>
      <c r="Q30" s="365">
        <f t="shared" si="6"/>
        <v>0</v>
      </c>
      <c r="R30" s="344">
        <f t="shared" si="7"/>
        <v>0</v>
      </c>
      <c r="S30" s="386" cm="1">
        <f t="array" ref="S30">_xlfn.IFS(E30="Air",R30,E30="Sea",M30,E30="Air+Sea",M30+R30)</f>
        <v>70</v>
      </c>
      <c r="T30" s="116"/>
    </row>
    <row r="31" spans="1:20" x14ac:dyDescent="0.25">
      <c r="A31" s="1063"/>
      <c r="B31" s="1051" t="s">
        <v>187</v>
      </c>
      <c r="C31" s="150" t="s">
        <v>150</v>
      </c>
      <c r="D31" s="120" t="s">
        <v>383</v>
      </c>
      <c r="E31" s="283" t="s">
        <v>11</v>
      </c>
      <c r="F31" s="150"/>
      <c r="G31" s="145">
        <v>50</v>
      </c>
      <c r="H31" s="232"/>
      <c r="I31" s="394">
        <v>0.4</v>
      </c>
      <c r="J31" s="331"/>
      <c r="K31" s="124">
        <v>1</v>
      </c>
      <c r="L31" s="124">
        <f t="shared" si="4"/>
        <v>50</v>
      </c>
      <c r="M31" s="125">
        <f t="shared" si="5"/>
        <v>20</v>
      </c>
      <c r="N31" s="522"/>
      <c r="O31" s="366"/>
      <c r="P31" s="136">
        <v>0</v>
      </c>
      <c r="Q31" s="365">
        <f t="shared" si="6"/>
        <v>50</v>
      </c>
      <c r="R31" s="344">
        <f t="shared" si="7"/>
        <v>0</v>
      </c>
      <c r="S31" s="386" cm="1">
        <f t="array" ref="S31">_xlfn.IFS(E31="Air",R31,E31="Sea",M31,E31="Air+Sea",M31+R31)</f>
        <v>20</v>
      </c>
      <c r="T31" s="116"/>
    </row>
    <row r="32" spans="1:20" x14ac:dyDescent="0.25">
      <c r="A32" s="1063"/>
      <c r="B32" s="1051"/>
      <c r="C32" s="150" t="s">
        <v>150</v>
      </c>
      <c r="D32" s="144" t="s">
        <v>188</v>
      </c>
      <c r="E32" s="283" t="s">
        <v>11</v>
      </c>
      <c r="F32" s="150">
        <v>30</v>
      </c>
      <c r="G32" s="145">
        <v>40</v>
      </c>
      <c r="H32" s="232"/>
      <c r="I32" s="394">
        <v>0.4</v>
      </c>
      <c r="J32" s="331"/>
      <c r="K32" s="124">
        <v>1</v>
      </c>
      <c r="L32" s="124">
        <f t="shared" si="4"/>
        <v>40</v>
      </c>
      <c r="M32" s="125">
        <f t="shared" si="5"/>
        <v>16</v>
      </c>
      <c r="N32" s="522"/>
      <c r="O32" s="366"/>
      <c r="P32" s="136">
        <v>0</v>
      </c>
      <c r="Q32" s="365">
        <f t="shared" si="6"/>
        <v>40</v>
      </c>
      <c r="R32" s="344">
        <f t="shared" si="7"/>
        <v>0</v>
      </c>
      <c r="S32" s="386" cm="1">
        <f t="array" ref="S32">_xlfn.IFS(E32="Air",R32,E32="Sea",M32,E32="Air+Sea",M32+R32)</f>
        <v>16</v>
      </c>
      <c r="T32" s="116"/>
    </row>
    <row r="33" spans="1:20" x14ac:dyDescent="0.25">
      <c r="A33" s="1063"/>
      <c r="B33" s="421" t="s">
        <v>191</v>
      </c>
      <c r="C33" s="150" t="s">
        <v>180</v>
      </c>
      <c r="D33" s="144" t="s">
        <v>192</v>
      </c>
      <c r="E33" s="283" t="s">
        <v>11</v>
      </c>
      <c r="F33" s="150"/>
      <c r="G33" s="145">
        <v>175</v>
      </c>
      <c r="H33" s="232"/>
      <c r="I33" s="394"/>
      <c r="J33" s="331">
        <v>1</v>
      </c>
      <c r="K33" s="124">
        <v>1</v>
      </c>
      <c r="L33" s="124">
        <f t="shared" si="4"/>
        <v>175</v>
      </c>
      <c r="M33" s="125">
        <f t="shared" si="5"/>
        <v>175</v>
      </c>
      <c r="N33" s="522"/>
      <c r="O33" s="366"/>
      <c r="P33" s="136">
        <v>0</v>
      </c>
      <c r="Q33" s="365">
        <f t="shared" si="6"/>
        <v>0</v>
      </c>
      <c r="R33" s="344">
        <f t="shared" si="7"/>
        <v>0</v>
      </c>
      <c r="S33" s="386" cm="1">
        <f t="array" ref="S33">_xlfn.IFS(E33="Air",R33,E33="Sea",M33,E33="Air+Sea",M33+R33)</f>
        <v>175</v>
      </c>
      <c r="T33" s="116"/>
    </row>
    <row r="34" spans="1:20" x14ac:dyDescent="0.25">
      <c r="A34" s="1063"/>
      <c r="B34" s="460" t="s">
        <v>384</v>
      </c>
      <c r="C34" s="131" t="s">
        <v>385</v>
      </c>
      <c r="D34" s="131" t="s">
        <v>381</v>
      </c>
      <c r="E34" s="131"/>
      <c r="F34" s="131"/>
      <c r="G34" s="132"/>
      <c r="H34" s="133"/>
      <c r="I34" s="418"/>
      <c r="J34" s="147"/>
      <c r="K34" s="136">
        <v>1</v>
      </c>
      <c r="L34" s="136">
        <f t="shared" si="4"/>
        <v>0</v>
      </c>
      <c r="M34" s="137">
        <f t="shared" si="5"/>
        <v>0</v>
      </c>
      <c r="N34" s="456"/>
      <c r="O34" s="366"/>
      <c r="P34" s="136">
        <v>0</v>
      </c>
      <c r="Q34" s="365">
        <f t="shared" si="6"/>
        <v>0</v>
      </c>
      <c r="R34" s="344">
        <f t="shared" si="7"/>
        <v>0</v>
      </c>
      <c r="S34" s="387" t="e" cm="1">
        <f t="array" ref="S34">_xlfn.IFS(E34="Air",R34,E34="Sea",M34,E34="Air+Sea",M34+R34)</f>
        <v>#N/A</v>
      </c>
      <c r="T34" s="116"/>
    </row>
    <row r="35" spans="1:20" x14ac:dyDescent="0.25">
      <c r="A35" s="1063"/>
      <c r="B35" s="1051" t="s">
        <v>386</v>
      </c>
      <c r="C35" s="150" t="s">
        <v>382</v>
      </c>
      <c r="D35" s="150" t="s">
        <v>387</v>
      </c>
      <c r="E35" s="150" t="s">
        <v>11</v>
      </c>
      <c r="F35" s="150"/>
      <c r="G35" s="145">
        <v>30</v>
      </c>
      <c r="H35" s="232"/>
      <c r="I35" s="394"/>
      <c r="J35" s="331">
        <v>1</v>
      </c>
      <c r="K35" s="124">
        <v>1</v>
      </c>
      <c r="L35" s="124">
        <f t="shared" si="4"/>
        <v>30</v>
      </c>
      <c r="M35" s="125">
        <f t="shared" si="5"/>
        <v>30</v>
      </c>
      <c r="N35" s="522"/>
      <c r="O35" s="366"/>
      <c r="P35" s="136">
        <v>0</v>
      </c>
      <c r="Q35" s="365">
        <f t="shared" si="6"/>
        <v>0</v>
      </c>
      <c r="R35" s="344">
        <f t="shared" si="7"/>
        <v>0</v>
      </c>
      <c r="S35" s="386" cm="1">
        <f t="array" ref="S35">_xlfn.IFS(E35="Air",R35,E35="Sea",M35,E35="Air+Sea",M35+R35)</f>
        <v>30</v>
      </c>
      <c r="T35" s="116"/>
    </row>
    <row r="36" spans="1:20" x14ac:dyDescent="0.25">
      <c r="A36" s="1063"/>
      <c r="B36" s="1051"/>
      <c r="C36" s="150" t="s">
        <v>382</v>
      </c>
      <c r="D36" s="144" t="s">
        <v>202</v>
      </c>
      <c r="E36" s="150" t="s">
        <v>11</v>
      </c>
      <c r="F36" s="150"/>
      <c r="G36" s="145">
        <v>100</v>
      </c>
      <c r="H36" s="232"/>
      <c r="I36" s="394"/>
      <c r="J36" s="331">
        <v>1</v>
      </c>
      <c r="K36" s="124">
        <v>1</v>
      </c>
      <c r="L36" s="124">
        <f t="shared" si="4"/>
        <v>100</v>
      </c>
      <c r="M36" s="125">
        <f t="shared" si="5"/>
        <v>100</v>
      </c>
      <c r="N36" s="522"/>
      <c r="O36" s="366"/>
      <c r="P36" s="136">
        <v>0</v>
      </c>
      <c r="Q36" s="365">
        <f t="shared" si="6"/>
        <v>0</v>
      </c>
      <c r="R36" s="344">
        <f t="shared" si="7"/>
        <v>0</v>
      </c>
      <c r="S36" s="386" cm="1">
        <f t="array" ref="S36">_xlfn.IFS(E36="Air",R36,E36="Sea",M36,E36="Air+Sea",M36+R36)</f>
        <v>100</v>
      </c>
      <c r="T36" s="116"/>
    </row>
    <row r="37" spans="1:20" ht="25.5" customHeight="1" x14ac:dyDescent="0.25">
      <c r="A37" s="1063"/>
      <c r="B37" s="1051" t="s">
        <v>205</v>
      </c>
      <c r="C37" s="150" t="s">
        <v>388</v>
      </c>
      <c r="D37" s="120" t="s">
        <v>387</v>
      </c>
      <c r="E37" s="150" t="s">
        <v>11</v>
      </c>
      <c r="F37" s="120"/>
      <c r="G37" s="121">
        <v>30</v>
      </c>
      <c r="H37" s="232"/>
      <c r="I37" s="394"/>
      <c r="J37" s="331">
        <v>1</v>
      </c>
      <c r="K37" s="124">
        <v>1</v>
      </c>
      <c r="L37" s="124">
        <f t="shared" si="4"/>
        <v>30</v>
      </c>
      <c r="M37" s="125">
        <f t="shared" si="5"/>
        <v>30</v>
      </c>
      <c r="N37" s="522"/>
      <c r="O37" s="366"/>
      <c r="P37" s="136">
        <v>0</v>
      </c>
      <c r="Q37" s="365">
        <f t="shared" si="6"/>
        <v>0</v>
      </c>
      <c r="R37" s="344">
        <f t="shared" si="7"/>
        <v>0</v>
      </c>
      <c r="S37" s="386" cm="1">
        <f t="array" ref="S37">_xlfn.IFS(E37="Air",R37,E37="Sea",M37,E37="Air+Sea",M37+R37)</f>
        <v>30</v>
      </c>
      <c r="T37" s="116"/>
    </row>
    <row r="38" spans="1:20" x14ac:dyDescent="0.25">
      <c r="A38" s="1063"/>
      <c r="B38" s="1051"/>
      <c r="C38" s="150" t="s">
        <v>388</v>
      </c>
      <c r="D38" s="127" t="s">
        <v>208</v>
      </c>
      <c r="E38" s="150" t="s">
        <v>11</v>
      </c>
      <c r="F38" s="120"/>
      <c r="G38" s="121">
        <v>340</v>
      </c>
      <c r="H38" s="232"/>
      <c r="I38" s="394"/>
      <c r="J38" s="331">
        <v>1</v>
      </c>
      <c r="K38" s="124">
        <v>1</v>
      </c>
      <c r="L38" s="124">
        <f t="shared" si="4"/>
        <v>340</v>
      </c>
      <c r="M38" s="125">
        <f t="shared" si="5"/>
        <v>340</v>
      </c>
      <c r="N38" s="522"/>
      <c r="O38" s="366"/>
      <c r="P38" s="136">
        <v>0</v>
      </c>
      <c r="Q38" s="365">
        <f t="shared" si="6"/>
        <v>0</v>
      </c>
      <c r="R38" s="344">
        <f t="shared" si="7"/>
        <v>0</v>
      </c>
      <c r="S38" s="386" cm="1">
        <f t="array" ref="S38">_xlfn.IFS(E38="Air",R38,E38="Sea",M38,E38="Air+Sea",M38+R38)</f>
        <v>340</v>
      </c>
      <c r="T38" s="116"/>
    </row>
    <row r="39" spans="1:20" x14ac:dyDescent="0.25">
      <c r="A39" s="1063"/>
      <c r="B39" s="460" t="s">
        <v>376</v>
      </c>
      <c r="C39" s="131"/>
      <c r="D39" s="131"/>
      <c r="E39" s="131"/>
      <c r="F39" s="131"/>
      <c r="G39" s="132"/>
      <c r="H39" s="133"/>
      <c r="I39" s="418"/>
      <c r="J39" s="147"/>
      <c r="K39" s="136">
        <v>1</v>
      </c>
      <c r="L39" s="136">
        <f t="shared" si="4"/>
        <v>0</v>
      </c>
      <c r="M39" s="137">
        <f t="shared" si="5"/>
        <v>0</v>
      </c>
      <c r="N39" s="456"/>
      <c r="O39" s="366"/>
      <c r="P39" s="136">
        <v>0</v>
      </c>
      <c r="Q39" s="365">
        <f t="shared" si="6"/>
        <v>0</v>
      </c>
      <c r="R39" s="344">
        <f t="shared" si="7"/>
        <v>0</v>
      </c>
      <c r="S39" s="387" t="e" cm="1">
        <f t="array" ref="S39">_xlfn.IFS(E39="Air",R39,E39="Sea",M39,E39="Air+Sea",M39+R39)</f>
        <v>#N/A</v>
      </c>
      <c r="T39" s="116"/>
    </row>
    <row r="40" spans="1:20" x14ac:dyDescent="0.25">
      <c r="A40" s="1063"/>
      <c r="B40" s="1051" t="s">
        <v>213</v>
      </c>
      <c r="C40" s="150" t="s">
        <v>180</v>
      </c>
      <c r="D40" s="150" t="s">
        <v>389</v>
      </c>
      <c r="E40" s="150" t="s">
        <v>11</v>
      </c>
      <c r="F40" s="150"/>
      <c r="G40" s="145">
        <v>25</v>
      </c>
      <c r="H40" s="232"/>
      <c r="I40" s="394"/>
      <c r="J40" s="331">
        <v>1</v>
      </c>
      <c r="K40" s="124">
        <v>1</v>
      </c>
      <c r="L40" s="124">
        <f t="shared" si="4"/>
        <v>25</v>
      </c>
      <c r="M40" s="125">
        <f t="shared" si="5"/>
        <v>25</v>
      </c>
      <c r="N40" s="522"/>
      <c r="O40" s="366"/>
      <c r="P40" s="136">
        <v>0</v>
      </c>
      <c r="Q40" s="365">
        <f t="shared" si="6"/>
        <v>0</v>
      </c>
      <c r="R40" s="344">
        <f t="shared" si="7"/>
        <v>0</v>
      </c>
      <c r="S40" s="386" cm="1">
        <f t="array" ref="S40">_xlfn.IFS(E40="Air",R40,E40="Sea",M40,E40="Air+Sea",M40+R40)</f>
        <v>25</v>
      </c>
      <c r="T40" s="116"/>
    </row>
    <row r="41" spans="1:20" x14ac:dyDescent="0.25">
      <c r="A41" s="1063"/>
      <c r="B41" s="1051"/>
      <c r="C41" s="150" t="s">
        <v>180</v>
      </c>
      <c r="D41" s="144" t="s">
        <v>214</v>
      </c>
      <c r="E41" s="150" t="s">
        <v>11</v>
      </c>
      <c r="F41" s="150"/>
      <c r="G41" s="145">
        <v>375</v>
      </c>
      <c r="H41" s="232"/>
      <c r="I41" s="394"/>
      <c r="J41" s="331">
        <v>1</v>
      </c>
      <c r="K41" s="124">
        <v>1</v>
      </c>
      <c r="L41" s="124">
        <f t="shared" si="4"/>
        <v>375</v>
      </c>
      <c r="M41" s="125">
        <f t="shared" si="5"/>
        <v>375</v>
      </c>
      <c r="N41" s="522"/>
      <c r="O41" s="366"/>
      <c r="P41" s="136">
        <v>0</v>
      </c>
      <c r="Q41" s="365">
        <f t="shared" si="6"/>
        <v>0</v>
      </c>
      <c r="R41" s="344">
        <f t="shared" si="7"/>
        <v>0</v>
      </c>
      <c r="S41" s="386" cm="1">
        <f t="array" ref="S41">_xlfn.IFS(E41="Air",R41,E41="Sea",M41,E41="Air+Sea",M41+R41)</f>
        <v>375</v>
      </c>
      <c r="T41" s="116"/>
    </row>
    <row r="42" spans="1:20" ht="38.25" customHeight="1" x14ac:dyDescent="0.25">
      <c r="A42" s="1063" t="s">
        <v>390</v>
      </c>
      <c r="B42" s="459" t="s">
        <v>221</v>
      </c>
      <c r="C42" s="120" t="s">
        <v>222</v>
      </c>
      <c r="D42" s="127" t="s">
        <v>221</v>
      </c>
      <c r="E42" s="150" t="s">
        <v>11</v>
      </c>
      <c r="F42" s="120"/>
      <c r="G42" s="121">
        <v>120</v>
      </c>
      <c r="H42" s="232"/>
      <c r="I42" s="514"/>
      <c r="J42" s="331">
        <v>1</v>
      </c>
      <c r="K42" s="124">
        <v>1</v>
      </c>
      <c r="L42" s="124">
        <f t="shared" si="4"/>
        <v>120</v>
      </c>
      <c r="M42" s="125">
        <f t="shared" si="5"/>
        <v>120</v>
      </c>
      <c r="N42" s="456"/>
      <c r="O42" s="366"/>
      <c r="P42" s="136">
        <v>0</v>
      </c>
      <c r="Q42" s="365">
        <f t="shared" si="6"/>
        <v>0</v>
      </c>
      <c r="R42" s="344">
        <f t="shared" si="7"/>
        <v>0</v>
      </c>
      <c r="S42" s="386" cm="1">
        <f t="array" ref="S42">_xlfn.IFS(E42="Air",R42,E42="Sea",M42,E42="Air+Sea",M42+R42)</f>
        <v>120</v>
      </c>
      <c r="T42" s="116"/>
    </row>
    <row r="43" spans="1:20" x14ac:dyDescent="0.25">
      <c r="A43" s="1063"/>
      <c r="B43" s="421" t="s">
        <v>391</v>
      </c>
      <c r="C43" s="150" t="s">
        <v>180</v>
      </c>
      <c r="D43" s="144" t="s">
        <v>226</v>
      </c>
      <c r="E43" s="150" t="s">
        <v>11</v>
      </c>
      <c r="F43" s="150"/>
      <c r="G43" s="145">
        <v>120</v>
      </c>
      <c r="H43" s="232"/>
      <c r="I43" s="394"/>
      <c r="J43" s="331">
        <v>1</v>
      </c>
      <c r="K43" s="124">
        <v>1</v>
      </c>
      <c r="L43" s="124">
        <f t="shared" si="4"/>
        <v>120</v>
      </c>
      <c r="M43" s="125">
        <f t="shared" si="5"/>
        <v>120</v>
      </c>
      <c r="N43" s="522"/>
      <c r="O43" s="366"/>
      <c r="P43" s="136">
        <v>0</v>
      </c>
      <c r="Q43" s="365">
        <f t="shared" si="6"/>
        <v>0</v>
      </c>
      <c r="R43" s="344">
        <f t="shared" si="7"/>
        <v>0</v>
      </c>
      <c r="S43" s="386" cm="1">
        <f t="array" ref="S43">_xlfn.IFS(E43="Air",R43,E43="Sea",M43,E43="Air+Sea",M43+R43)</f>
        <v>120</v>
      </c>
      <c r="T43" s="116"/>
    </row>
    <row r="44" spans="1:20" x14ac:dyDescent="0.25">
      <c r="A44" s="1063"/>
      <c r="B44" s="459" t="s">
        <v>229</v>
      </c>
      <c r="C44" s="120" t="s">
        <v>180</v>
      </c>
      <c r="D44" s="127" t="s">
        <v>229</v>
      </c>
      <c r="E44" s="150" t="s">
        <v>11</v>
      </c>
      <c r="F44" s="120"/>
      <c r="G44" s="121">
        <v>185</v>
      </c>
      <c r="H44" s="232"/>
      <c r="I44" s="514"/>
      <c r="J44" s="331">
        <v>1</v>
      </c>
      <c r="K44" s="124">
        <v>1</v>
      </c>
      <c r="L44" s="124">
        <f t="shared" si="4"/>
        <v>185</v>
      </c>
      <c r="M44" s="125">
        <f t="shared" si="5"/>
        <v>185</v>
      </c>
      <c r="N44" s="456"/>
      <c r="O44" s="366"/>
      <c r="P44" s="136">
        <v>0</v>
      </c>
      <c r="Q44" s="365">
        <f t="shared" si="6"/>
        <v>0</v>
      </c>
      <c r="R44" s="344">
        <f t="shared" si="7"/>
        <v>0</v>
      </c>
      <c r="S44" s="386" cm="1">
        <f t="array" ref="S44">_xlfn.IFS(E44="Air",R44,E44="Sea",M44,E44="Air+Sea",M44+R44)</f>
        <v>185</v>
      </c>
      <c r="T44" s="116"/>
    </row>
    <row r="45" spans="1:20" x14ac:dyDescent="0.25">
      <c r="A45" s="1063"/>
      <c r="B45" s="459" t="s">
        <v>237</v>
      </c>
      <c r="C45" s="120" t="s">
        <v>238</v>
      </c>
      <c r="D45" s="127" t="s">
        <v>237</v>
      </c>
      <c r="E45" s="283" t="s">
        <v>11</v>
      </c>
      <c r="F45" s="120"/>
      <c r="G45" s="121">
        <v>1470</v>
      </c>
      <c r="H45" s="232"/>
      <c r="I45" s="514">
        <v>0.05</v>
      </c>
      <c r="J45" s="331">
        <v>1</v>
      </c>
      <c r="K45" s="124">
        <v>1</v>
      </c>
      <c r="L45" s="124">
        <f t="shared" si="4"/>
        <v>1470</v>
      </c>
      <c r="M45" s="125">
        <f t="shared" si="5"/>
        <v>73.5</v>
      </c>
      <c r="N45" s="456"/>
      <c r="O45" s="366"/>
      <c r="P45" s="136">
        <v>0</v>
      </c>
      <c r="Q45" s="365">
        <f t="shared" si="6"/>
        <v>0</v>
      </c>
      <c r="R45" s="344">
        <f t="shared" si="7"/>
        <v>0</v>
      </c>
      <c r="S45" s="386" cm="1">
        <f t="array" ref="S45">_xlfn.IFS(E45="Air",R45,E45="Sea",M45,E45="Air+Sea",M45+R45)</f>
        <v>73.5</v>
      </c>
      <c r="T45" s="116"/>
    </row>
    <row r="46" spans="1:20" x14ac:dyDescent="0.25">
      <c r="A46" s="1063"/>
      <c r="B46" s="423" t="s">
        <v>250</v>
      </c>
      <c r="C46" s="285" t="s">
        <v>180</v>
      </c>
      <c r="D46" s="285" t="s">
        <v>250</v>
      </c>
      <c r="E46" s="285"/>
      <c r="F46" s="285"/>
      <c r="G46" s="341">
        <v>55</v>
      </c>
      <c r="H46" s="133"/>
      <c r="I46" s="586"/>
      <c r="J46" s="147"/>
      <c r="K46" s="136">
        <v>1</v>
      </c>
      <c r="L46" s="136">
        <f t="shared" si="4"/>
        <v>0</v>
      </c>
      <c r="M46" s="344">
        <f t="shared" si="5"/>
        <v>0</v>
      </c>
      <c r="N46" s="522"/>
      <c r="O46" s="366"/>
      <c r="P46" s="136">
        <v>0</v>
      </c>
      <c r="Q46" s="365">
        <f t="shared" si="6"/>
        <v>0</v>
      </c>
      <c r="R46" s="344">
        <f t="shared" si="7"/>
        <v>0</v>
      </c>
      <c r="S46" s="387" t="e" cm="1">
        <f t="array" ref="S46">_xlfn.IFS(E46="Air",R46,E46="Sea",M46,E46="Air+Sea",M46+R46)</f>
        <v>#N/A</v>
      </c>
      <c r="T46" s="116"/>
    </row>
    <row r="47" spans="1:20" x14ac:dyDescent="0.25">
      <c r="A47" s="1063"/>
      <c r="B47" s="1049" t="s">
        <v>255</v>
      </c>
      <c r="C47" s="285" t="s">
        <v>180</v>
      </c>
      <c r="D47" s="285" t="s">
        <v>392</v>
      </c>
      <c r="E47" s="285"/>
      <c r="F47" s="285"/>
      <c r="G47" s="341">
        <v>30</v>
      </c>
      <c r="H47" s="133"/>
      <c r="I47" s="586"/>
      <c r="J47" s="147"/>
      <c r="K47" s="136">
        <v>1</v>
      </c>
      <c r="L47" s="136">
        <f t="shared" si="4"/>
        <v>0</v>
      </c>
      <c r="M47" s="344">
        <f t="shared" si="5"/>
        <v>0</v>
      </c>
      <c r="N47" s="522"/>
      <c r="O47" s="366"/>
      <c r="P47" s="136">
        <v>0</v>
      </c>
      <c r="Q47" s="365">
        <f t="shared" si="6"/>
        <v>0</v>
      </c>
      <c r="R47" s="344">
        <f t="shared" si="7"/>
        <v>0</v>
      </c>
      <c r="S47" s="387" t="e" cm="1">
        <f t="array" ref="S47">_xlfn.IFS(E47="Air",R47,E47="Sea",M47,E47="Air+Sea",M47+R47)</f>
        <v>#N/A</v>
      </c>
      <c r="T47" s="116"/>
    </row>
    <row r="48" spans="1:20" x14ac:dyDescent="0.25">
      <c r="A48" s="1063"/>
      <c r="B48" s="1049"/>
      <c r="C48" s="285" t="s">
        <v>180</v>
      </c>
      <c r="D48" s="285" t="s">
        <v>255</v>
      </c>
      <c r="E48" s="285"/>
      <c r="F48" s="285"/>
      <c r="G48" s="341">
        <v>55</v>
      </c>
      <c r="H48" s="133"/>
      <c r="I48" s="586"/>
      <c r="J48" s="147"/>
      <c r="K48" s="136">
        <v>1</v>
      </c>
      <c r="L48" s="136">
        <f t="shared" si="4"/>
        <v>0</v>
      </c>
      <c r="M48" s="344">
        <f t="shared" si="5"/>
        <v>0</v>
      </c>
      <c r="N48" s="522"/>
      <c r="O48" s="366"/>
      <c r="P48" s="136">
        <v>0</v>
      </c>
      <c r="Q48" s="365">
        <f t="shared" si="6"/>
        <v>0</v>
      </c>
      <c r="R48" s="344">
        <f t="shared" si="7"/>
        <v>0</v>
      </c>
      <c r="S48" s="387" t="e" cm="1">
        <f t="array" ref="S48">_xlfn.IFS(E48="Air",R48,E48="Sea",M48,E48="Air+Sea",M48+R48)</f>
        <v>#N/A</v>
      </c>
      <c r="T48" s="116"/>
    </row>
    <row r="49" spans="1:20" ht="30" x14ac:dyDescent="0.25">
      <c r="A49" s="1063"/>
      <c r="B49" s="423" t="s">
        <v>393</v>
      </c>
      <c r="C49" s="285" t="s">
        <v>180</v>
      </c>
      <c r="D49" s="285" t="s">
        <v>257</v>
      </c>
      <c r="E49" s="285"/>
      <c r="F49" s="285"/>
      <c r="G49" s="341">
        <v>115</v>
      </c>
      <c r="H49" s="133"/>
      <c r="I49" s="586"/>
      <c r="J49" s="147"/>
      <c r="K49" s="136">
        <v>1</v>
      </c>
      <c r="L49" s="136">
        <f t="shared" si="4"/>
        <v>0</v>
      </c>
      <c r="M49" s="344">
        <f t="shared" si="5"/>
        <v>0</v>
      </c>
      <c r="N49" s="522"/>
      <c r="O49" s="366"/>
      <c r="P49" s="136">
        <v>0</v>
      </c>
      <c r="Q49" s="365">
        <f t="shared" si="6"/>
        <v>0</v>
      </c>
      <c r="R49" s="344">
        <f t="shared" si="7"/>
        <v>0</v>
      </c>
      <c r="S49" s="387" t="e" cm="1">
        <f t="array" ref="S49">_xlfn.IFS(E49="Air",R49,E49="Sea",M49,E49="Air+Sea",M49+R49)</f>
        <v>#N/A</v>
      </c>
      <c r="T49" s="116"/>
    </row>
    <row r="50" spans="1:20" x14ac:dyDescent="0.25">
      <c r="A50" s="1063"/>
      <c r="B50" s="460" t="s">
        <v>394</v>
      </c>
      <c r="C50" s="131" t="s">
        <v>395</v>
      </c>
      <c r="D50" s="131" t="s">
        <v>381</v>
      </c>
      <c r="E50" s="131"/>
      <c r="F50" s="131"/>
      <c r="G50" s="132"/>
      <c r="H50" s="133"/>
      <c r="I50" s="418"/>
      <c r="J50" s="147"/>
      <c r="K50" s="136">
        <v>1</v>
      </c>
      <c r="L50" s="136">
        <f t="shared" si="4"/>
        <v>0</v>
      </c>
      <c r="M50" s="137">
        <f t="shared" si="5"/>
        <v>0</v>
      </c>
      <c r="N50" s="456"/>
      <c r="O50" s="366"/>
      <c r="P50" s="136">
        <v>0</v>
      </c>
      <c r="Q50" s="365">
        <f t="shared" si="6"/>
        <v>0</v>
      </c>
      <c r="R50" s="344">
        <f t="shared" si="7"/>
        <v>0</v>
      </c>
      <c r="S50" s="387" t="e" cm="1">
        <f t="array" ref="S50">_xlfn.IFS(E50="Air",R50,E50="Sea",M50,E50="Air+Sea",M50+R50)</f>
        <v>#N/A</v>
      </c>
      <c r="T50" s="116"/>
    </row>
    <row r="51" spans="1:20" x14ac:dyDescent="0.25">
      <c r="A51" s="1063"/>
      <c r="B51" s="460" t="s">
        <v>396</v>
      </c>
      <c r="C51" s="131" t="s">
        <v>180</v>
      </c>
      <c r="D51" s="131" t="s">
        <v>381</v>
      </c>
      <c r="E51" s="131"/>
      <c r="F51" s="131"/>
      <c r="G51" s="132"/>
      <c r="H51" s="133"/>
      <c r="I51" s="418"/>
      <c r="J51" s="147"/>
      <c r="K51" s="136">
        <v>1</v>
      </c>
      <c r="L51" s="136">
        <f t="shared" si="4"/>
        <v>0</v>
      </c>
      <c r="M51" s="137">
        <f t="shared" si="5"/>
        <v>0</v>
      </c>
      <c r="N51" s="456"/>
      <c r="O51" s="366"/>
      <c r="P51" s="136">
        <v>0</v>
      </c>
      <c r="Q51" s="365">
        <f t="shared" si="6"/>
        <v>0</v>
      </c>
      <c r="R51" s="344">
        <f t="shared" si="7"/>
        <v>0</v>
      </c>
      <c r="S51" s="387" t="e" cm="1">
        <f t="array" ref="S51">_xlfn.IFS(E51="Air",R51,E51="Sea",M51,E51="Air+Sea",M51+R51)</f>
        <v>#N/A</v>
      </c>
      <c r="T51" s="116"/>
    </row>
    <row r="52" spans="1:20" x14ac:dyDescent="0.25">
      <c r="A52" s="1063"/>
      <c r="B52" s="460" t="s">
        <v>397</v>
      </c>
      <c r="C52" s="131" t="s">
        <v>150</v>
      </c>
      <c r="D52" s="131" t="s">
        <v>381</v>
      </c>
      <c r="E52" s="131"/>
      <c r="F52" s="131"/>
      <c r="G52" s="132"/>
      <c r="H52" s="133"/>
      <c r="I52" s="418"/>
      <c r="J52" s="147"/>
      <c r="K52" s="136">
        <v>1</v>
      </c>
      <c r="L52" s="136">
        <f t="shared" si="4"/>
        <v>0</v>
      </c>
      <c r="M52" s="137">
        <f t="shared" si="5"/>
        <v>0</v>
      </c>
      <c r="N52" s="456"/>
      <c r="O52" s="366"/>
      <c r="P52" s="136">
        <v>0</v>
      </c>
      <c r="Q52" s="365">
        <f t="shared" si="6"/>
        <v>0</v>
      </c>
      <c r="R52" s="344">
        <f t="shared" si="7"/>
        <v>0</v>
      </c>
      <c r="S52" s="387" t="e" cm="1">
        <f t="array" ref="S52">_xlfn.IFS(E52="Air",R52,E52="Sea",M52,E52="Air+Sea",M52+R52)</f>
        <v>#N/A</v>
      </c>
      <c r="T52" s="116"/>
    </row>
    <row r="53" spans="1:20" x14ac:dyDescent="0.25">
      <c r="A53" s="1063"/>
      <c r="B53" s="421" t="s">
        <v>262</v>
      </c>
      <c r="C53" s="150" t="s">
        <v>263</v>
      </c>
      <c r="D53" s="144" t="s">
        <v>262</v>
      </c>
      <c r="E53" s="150" t="s">
        <v>11</v>
      </c>
      <c r="F53" s="150"/>
      <c r="G53" s="145">
        <v>60</v>
      </c>
      <c r="H53" s="232"/>
      <c r="I53" s="394"/>
      <c r="J53" s="331"/>
      <c r="K53" s="124">
        <v>1</v>
      </c>
      <c r="L53" s="124">
        <f t="shared" si="4"/>
        <v>0</v>
      </c>
      <c r="M53" s="125">
        <f t="shared" si="5"/>
        <v>0</v>
      </c>
      <c r="N53" s="522"/>
      <c r="O53" s="366"/>
      <c r="P53" s="136">
        <v>0</v>
      </c>
      <c r="Q53" s="365">
        <f t="shared" si="6"/>
        <v>0</v>
      </c>
      <c r="R53" s="344">
        <f t="shared" si="7"/>
        <v>0</v>
      </c>
      <c r="S53" s="386" cm="1">
        <f t="array" ref="S53">_xlfn.IFS(E53="Air",R53,E53="Sea",M53,E53="Air+Sea",M53+R53)</f>
        <v>0</v>
      </c>
      <c r="T53" s="116"/>
    </row>
    <row r="54" spans="1:20" x14ac:dyDescent="0.25">
      <c r="A54" s="1063"/>
      <c r="B54" s="460" t="s">
        <v>398</v>
      </c>
      <c r="C54" s="131" t="s">
        <v>263</v>
      </c>
      <c r="D54" s="131"/>
      <c r="E54" s="131"/>
      <c r="F54" s="131"/>
      <c r="G54" s="132"/>
      <c r="H54" s="133"/>
      <c r="I54" s="418"/>
      <c r="J54" s="147"/>
      <c r="K54" s="136">
        <v>1</v>
      </c>
      <c r="L54" s="136">
        <f t="shared" si="4"/>
        <v>0</v>
      </c>
      <c r="M54" s="137">
        <f t="shared" si="5"/>
        <v>0</v>
      </c>
      <c r="N54" s="456"/>
      <c r="O54" s="366"/>
      <c r="P54" s="136">
        <v>0</v>
      </c>
      <c r="Q54" s="365">
        <f t="shared" si="6"/>
        <v>0</v>
      </c>
      <c r="R54" s="344">
        <f t="shared" si="7"/>
        <v>0</v>
      </c>
      <c r="S54" s="387" t="e" cm="1">
        <f t="array" ref="S54">_xlfn.IFS(E54="Air",R54,E54="Sea",M54,E54="Air+Sea",M54+R54)</f>
        <v>#N/A</v>
      </c>
      <c r="T54" s="116"/>
    </row>
    <row r="55" spans="1:20" x14ac:dyDescent="0.25">
      <c r="A55" s="1063"/>
      <c r="B55" s="1049" t="s">
        <v>266</v>
      </c>
      <c r="C55" s="285" t="s">
        <v>399</v>
      </c>
      <c r="D55" s="285" t="s">
        <v>400</v>
      </c>
      <c r="E55" s="285"/>
      <c r="F55" s="285"/>
      <c r="G55" s="341"/>
      <c r="H55" s="133"/>
      <c r="I55" s="586"/>
      <c r="J55" s="147"/>
      <c r="K55" s="136">
        <v>1</v>
      </c>
      <c r="L55" s="136">
        <f t="shared" si="4"/>
        <v>0</v>
      </c>
      <c r="M55" s="344">
        <f t="shared" si="5"/>
        <v>0</v>
      </c>
      <c r="N55" s="522"/>
      <c r="O55" s="366"/>
      <c r="P55" s="136">
        <v>0</v>
      </c>
      <c r="Q55" s="365">
        <f t="shared" si="6"/>
        <v>0</v>
      </c>
      <c r="R55" s="344">
        <f t="shared" si="7"/>
        <v>0</v>
      </c>
      <c r="S55" s="387" t="e" cm="1">
        <f t="array" ref="S55">_xlfn.IFS(E55="Air",R55,E55="Sea",M55,E55="Air+Sea",M55+R55)</f>
        <v>#N/A</v>
      </c>
      <c r="T55" s="116"/>
    </row>
    <row r="56" spans="1:20" x14ac:dyDescent="0.25">
      <c r="A56" s="1063"/>
      <c r="B56" s="1049"/>
      <c r="C56" s="285" t="s">
        <v>399</v>
      </c>
      <c r="D56" s="285" t="s">
        <v>266</v>
      </c>
      <c r="E56" s="285"/>
      <c r="F56" s="285"/>
      <c r="G56" s="341"/>
      <c r="H56" s="133"/>
      <c r="I56" s="586"/>
      <c r="J56" s="147"/>
      <c r="K56" s="136">
        <v>1</v>
      </c>
      <c r="L56" s="136">
        <f t="shared" si="4"/>
        <v>0</v>
      </c>
      <c r="M56" s="344">
        <f t="shared" si="5"/>
        <v>0</v>
      </c>
      <c r="N56" s="522"/>
      <c r="O56" s="366"/>
      <c r="P56" s="136">
        <v>0</v>
      </c>
      <c r="Q56" s="365">
        <f t="shared" si="6"/>
        <v>0</v>
      </c>
      <c r="R56" s="344">
        <f t="shared" si="7"/>
        <v>0</v>
      </c>
      <c r="S56" s="387" t="e" cm="1">
        <f t="array" ref="S56">_xlfn.IFS(E56="Air",R56,E56="Sea",M56,E56="Air+Sea",M56+R56)</f>
        <v>#N/A</v>
      </c>
      <c r="T56" s="116"/>
    </row>
    <row r="57" spans="1:20" x14ac:dyDescent="0.25">
      <c r="A57" s="1063"/>
      <c r="B57" s="460" t="s">
        <v>401</v>
      </c>
      <c r="C57" s="131" t="s">
        <v>402</v>
      </c>
      <c r="D57" s="131"/>
      <c r="E57" s="131"/>
      <c r="F57" s="131"/>
      <c r="G57" s="132"/>
      <c r="H57" s="133"/>
      <c r="I57" s="418"/>
      <c r="J57" s="147"/>
      <c r="K57" s="136">
        <v>1</v>
      </c>
      <c r="L57" s="136">
        <f t="shared" si="4"/>
        <v>0</v>
      </c>
      <c r="M57" s="137">
        <f t="shared" si="5"/>
        <v>0</v>
      </c>
      <c r="N57" s="456"/>
      <c r="O57" s="366"/>
      <c r="P57" s="136">
        <v>0</v>
      </c>
      <c r="Q57" s="365">
        <f t="shared" si="6"/>
        <v>0</v>
      </c>
      <c r="R57" s="344">
        <f t="shared" si="7"/>
        <v>0</v>
      </c>
      <c r="S57" s="387" t="e" cm="1">
        <f t="array" ref="S57">_xlfn.IFS(E57="Air",R57,E57="Sea",M57,E57="Air+Sea",M57+R57)</f>
        <v>#N/A</v>
      </c>
      <c r="T57" s="116"/>
    </row>
    <row r="58" spans="1:20" x14ac:dyDescent="0.25">
      <c r="A58" s="1063"/>
      <c r="B58" s="421" t="s">
        <v>271</v>
      </c>
      <c r="C58" s="150" t="s">
        <v>402</v>
      </c>
      <c r="D58" s="144" t="s">
        <v>271</v>
      </c>
      <c r="E58" s="283" t="s">
        <v>11</v>
      </c>
      <c r="F58" s="150"/>
      <c r="G58" s="145">
        <v>550</v>
      </c>
      <c r="H58" s="232"/>
      <c r="I58" s="514"/>
      <c r="J58" s="331">
        <v>1</v>
      </c>
      <c r="K58" s="124">
        <v>1</v>
      </c>
      <c r="L58" s="124">
        <f t="shared" si="4"/>
        <v>550</v>
      </c>
      <c r="M58" s="125">
        <f t="shared" si="5"/>
        <v>550</v>
      </c>
      <c r="N58" s="456"/>
      <c r="O58" s="366"/>
      <c r="P58" s="136">
        <v>0</v>
      </c>
      <c r="Q58" s="365">
        <f t="shared" si="6"/>
        <v>0</v>
      </c>
      <c r="R58" s="344">
        <f t="shared" si="7"/>
        <v>0</v>
      </c>
      <c r="S58" s="386" cm="1">
        <f t="array" ref="S58">_xlfn.IFS(E58="Air",R58,E58="Sea",M58,E58="Air+Sea",M58+R58)</f>
        <v>550</v>
      </c>
      <c r="T58" s="116"/>
    </row>
    <row r="59" spans="1:20" x14ac:dyDescent="0.25">
      <c r="A59" s="1063"/>
      <c r="B59" s="460" t="s">
        <v>403</v>
      </c>
      <c r="C59" s="131" t="s">
        <v>150</v>
      </c>
      <c r="D59" s="131" t="s">
        <v>381</v>
      </c>
      <c r="E59" s="131"/>
      <c r="F59" s="131"/>
      <c r="G59" s="132"/>
      <c r="H59" s="133"/>
      <c r="I59" s="418"/>
      <c r="J59" s="147"/>
      <c r="K59" s="136">
        <v>1</v>
      </c>
      <c r="L59" s="136">
        <f t="shared" si="4"/>
        <v>0</v>
      </c>
      <c r="M59" s="137">
        <f t="shared" si="5"/>
        <v>0</v>
      </c>
      <c r="N59" s="456"/>
      <c r="O59" s="366"/>
      <c r="P59" s="136">
        <v>0</v>
      </c>
      <c r="Q59" s="365">
        <f t="shared" si="6"/>
        <v>0</v>
      </c>
      <c r="R59" s="344">
        <f t="shared" si="7"/>
        <v>0</v>
      </c>
      <c r="S59" s="387" t="e" cm="1">
        <f t="array" ref="S59">_xlfn.IFS(E59="Air",R59,E59="Sea",M59,E59="Air+Sea",M59+R59)</f>
        <v>#N/A</v>
      </c>
      <c r="T59" s="116"/>
    </row>
    <row r="60" spans="1:20" x14ac:dyDescent="0.25">
      <c r="A60" s="1063"/>
      <c r="B60" s="460" t="s">
        <v>376</v>
      </c>
      <c r="C60" s="131"/>
      <c r="D60" s="131" t="s">
        <v>381</v>
      </c>
      <c r="E60" s="131"/>
      <c r="F60" s="131"/>
      <c r="G60" s="132"/>
      <c r="H60" s="133"/>
      <c r="I60" s="418"/>
      <c r="J60" s="147"/>
      <c r="K60" s="136">
        <v>1</v>
      </c>
      <c r="L60" s="136">
        <f t="shared" si="4"/>
        <v>0</v>
      </c>
      <c r="M60" s="137">
        <f t="shared" si="5"/>
        <v>0</v>
      </c>
      <c r="N60" s="456"/>
      <c r="O60" s="366"/>
      <c r="P60" s="136">
        <v>0</v>
      </c>
      <c r="Q60" s="365">
        <f t="shared" si="6"/>
        <v>0</v>
      </c>
      <c r="R60" s="344">
        <f t="shared" si="7"/>
        <v>0</v>
      </c>
      <c r="S60" s="387" t="e" cm="1">
        <f t="array" ref="S60">_xlfn.IFS(E60="Air",R60,E60="Sea",M60,E60="Air+Sea",M60+R60)</f>
        <v>#N/A</v>
      </c>
      <c r="T60" s="116"/>
    </row>
    <row r="61" spans="1:20" ht="30" x14ac:dyDescent="0.25">
      <c r="A61" s="1063" t="s">
        <v>404</v>
      </c>
      <c r="B61" s="423" t="s">
        <v>286</v>
      </c>
      <c r="C61" s="285" t="s">
        <v>405</v>
      </c>
      <c r="D61" s="285" t="s">
        <v>288</v>
      </c>
      <c r="E61" s="285"/>
      <c r="F61" s="285"/>
      <c r="G61" s="341"/>
      <c r="H61" s="133"/>
      <c r="I61" s="418"/>
      <c r="J61" s="147"/>
      <c r="K61" s="136">
        <v>1</v>
      </c>
      <c r="L61" s="136">
        <f t="shared" si="4"/>
        <v>0</v>
      </c>
      <c r="M61" s="344">
        <f t="shared" si="5"/>
        <v>0</v>
      </c>
      <c r="N61" s="456"/>
      <c r="O61" s="366"/>
      <c r="P61" s="136">
        <v>0</v>
      </c>
      <c r="Q61" s="365">
        <f t="shared" si="6"/>
        <v>0</v>
      </c>
      <c r="R61" s="344">
        <f t="shared" si="7"/>
        <v>0</v>
      </c>
      <c r="S61" s="387" t="e" cm="1">
        <f t="array" ref="S61">_xlfn.IFS(E61="Air",R61,E61="Sea",M61,E61="Air+Sea",M61+R61)</f>
        <v>#N/A</v>
      </c>
      <c r="T61" s="116"/>
    </row>
    <row r="62" spans="1:20" x14ac:dyDescent="0.25">
      <c r="A62" s="1063"/>
      <c r="B62" s="1049" t="s">
        <v>406</v>
      </c>
      <c r="C62" s="285" t="s">
        <v>180</v>
      </c>
      <c r="D62" s="285" t="s">
        <v>407</v>
      </c>
      <c r="E62" s="285"/>
      <c r="F62" s="285"/>
      <c r="G62" s="341"/>
      <c r="H62" s="133"/>
      <c r="I62" s="586"/>
      <c r="J62" s="147"/>
      <c r="K62" s="136">
        <v>1</v>
      </c>
      <c r="L62" s="136">
        <f t="shared" si="4"/>
        <v>0</v>
      </c>
      <c r="M62" s="344">
        <f t="shared" si="5"/>
        <v>0</v>
      </c>
      <c r="N62" s="522"/>
      <c r="O62" s="366"/>
      <c r="P62" s="136">
        <v>0</v>
      </c>
      <c r="Q62" s="365">
        <f t="shared" si="6"/>
        <v>0</v>
      </c>
      <c r="R62" s="344">
        <f t="shared" si="7"/>
        <v>0</v>
      </c>
      <c r="S62" s="387" t="e" cm="1">
        <f t="array" ref="S62">_xlfn.IFS(E62="Air",R62,E62="Sea",M62,E62="Air+Sea",M62+R62)</f>
        <v>#N/A</v>
      </c>
      <c r="T62" s="116"/>
    </row>
    <row r="63" spans="1:20" x14ac:dyDescent="0.25">
      <c r="A63" s="1063"/>
      <c r="B63" s="1049"/>
      <c r="C63" s="285" t="s">
        <v>180</v>
      </c>
      <c r="D63" s="285" t="s">
        <v>303</v>
      </c>
      <c r="E63" s="285"/>
      <c r="F63" s="285"/>
      <c r="G63" s="341"/>
      <c r="H63" s="133"/>
      <c r="I63" s="586"/>
      <c r="J63" s="147"/>
      <c r="K63" s="136">
        <v>1</v>
      </c>
      <c r="L63" s="136">
        <f t="shared" si="4"/>
        <v>0</v>
      </c>
      <c r="M63" s="344">
        <f t="shared" si="5"/>
        <v>0</v>
      </c>
      <c r="N63" s="522"/>
      <c r="O63" s="366"/>
      <c r="P63" s="136">
        <v>0</v>
      </c>
      <c r="Q63" s="365">
        <f t="shared" si="6"/>
        <v>0</v>
      </c>
      <c r="R63" s="344">
        <f t="shared" si="7"/>
        <v>0</v>
      </c>
      <c r="S63" s="387" t="e" cm="1">
        <f t="array" ref="S63">_xlfn.IFS(E63="Air",R63,E63="Sea",M63,E63="Air+Sea",M63+R63)</f>
        <v>#N/A</v>
      </c>
      <c r="T63" s="116"/>
    </row>
    <row r="64" spans="1:20" ht="14.25" customHeight="1" x14ac:dyDescent="0.25">
      <c r="A64" s="1063"/>
      <c r="B64" s="460" t="s">
        <v>376</v>
      </c>
      <c r="C64" s="131"/>
      <c r="D64" s="131"/>
      <c r="E64" s="131"/>
      <c r="F64" s="131"/>
      <c r="G64" s="132"/>
      <c r="H64" s="133"/>
      <c r="I64" s="418"/>
      <c r="J64" s="147"/>
      <c r="K64" s="136">
        <v>1</v>
      </c>
      <c r="L64" s="136">
        <f t="shared" si="4"/>
        <v>0</v>
      </c>
      <c r="M64" s="137">
        <f t="shared" si="5"/>
        <v>0</v>
      </c>
      <c r="N64" s="456"/>
      <c r="O64" s="366"/>
      <c r="P64" s="136">
        <v>0</v>
      </c>
      <c r="Q64" s="365">
        <f t="shared" si="6"/>
        <v>0</v>
      </c>
      <c r="R64" s="344">
        <f t="shared" si="7"/>
        <v>0</v>
      </c>
      <c r="S64" s="387" t="e" cm="1">
        <f t="array" ref="S64">_xlfn.IFS(E64="Air",R64,E64="Sea",M64,E64="Air+Sea",M64+R64)</f>
        <v>#N/A</v>
      </c>
      <c r="T64" s="116"/>
    </row>
    <row r="65" spans="1:20" ht="25.5" customHeight="1" x14ac:dyDescent="0.25">
      <c r="A65" s="1063" t="s">
        <v>408</v>
      </c>
      <c r="B65" s="421" t="s">
        <v>308</v>
      </c>
      <c r="C65" s="150" t="s">
        <v>308</v>
      </c>
      <c r="D65" s="144" t="s">
        <v>309</v>
      </c>
      <c r="E65" s="150" t="s">
        <v>11</v>
      </c>
      <c r="F65" s="150"/>
      <c r="G65" s="145">
        <v>180</v>
      </c>
      <c r="H65" s="232"/>
      <c r="I65" s="394"/>
      <c r="J65" s="331">
        <v>1</v>
      </c>
      <c r="K65" s="124">
        <v>1</v>
      </c>
      <c r="L65" s="124">
        <f t="shared" si="4"/>
        <v>180</v>
      </c>
      <c r="M65" s="125">
        <f t="shared" si="5"/>
        <v>180</v>
      </c>
      <c r="N65" s="522"/>
      <c r="O65" s="366"/>
      <c r="P65" s="136">
        <v>0</v>
      </c>
      <c r="Q65" s="365">
        <f t="shared" si="6"/>
        <v>0</v>
      </c>
      <c r="R65" s="344">
        <f t="shared" si="7"/>
        <v>0</v>
      </c>
      <c r="S65" s="386" cm="1">
        <f t="array" ref="S65">_xlfn.IFS(E65="Air",R65,E65="Sea",M65,E65="Air+Sea",M65+R65)</f>
        <v>180</v>
      </c>
      <c r="T65" s="116"/>
    </row>
    <row r="66" spans="1:20" x14ac:dyDescent="0.25">
      <c r="A66" s="1063"/>
      <c r="B66" s="460" t="s">
        <v>376</v>
      </c>
      <c r="C66" s="131"/>
      <c r="D66" s="131"/>
      <c r="E66" s="131"/>
      <c r="F66" s="131"/>
      <c r="G66" s="132"/>
      <c r="H66" s="133"/>
      <c r="I66" s="418"/>
      <c r="J66" s="147"/>
      <c r="K66" s="136">
        <v>1</v>
      </c>
      <c r="L66" s="136">
        <f t="shared" si="4"/>
        <v>0</v>
      </c>
      <c r="M66" s="137">
        <f t="shared" si="5"/>
        <v>0</v>
      </c>
      <c r="N66" s="456"/>
      <c r="O66" s="366"/>
      <c r="P66" s="136">
        <v>0</v>
      </c>
      <c r="Q66" s="365">
        <f t="shared" si="6"/>
        <v>0</v>
      </c>
      <c r="R66" s="344">
        <f t="shared" si="7"/>
        <v>0</v>
      </c>
      <c r="S66" s="387" t="e" cm="1">
        <f t="array" ref="S66">_xlfn.IFS(E66="Air",R66,E66="Sea",M66,E66="Air+Sea",M66+R66)</f>
        <v>#N/A</v>
      </c>
      <c r="T66" s="116"/>
    </row>
    <row r="67" spans="1:20" x14ac:dyDescent="0.25">
      <c r="A67" s="1063"/>
      <c r="B67" s="531" t="s">
        <v>409</v>
      </c>
      <c r="C67" s="152" t="s">
        <v>314</v>
      </c>
      <c r="D67" s="144" t="s">
        <v>315</v>
      </c>
      <c r="E67" s="152" t="s">
        <v>11</v>
      </c>
      <c r="F67" s="152"/>
      <c r="G67" s="153">
        <v>870</v>
      </c>
      <c r="H67" s="154"/>
      <c r="I67" s="838"/>
      <c r="J67" s="156">
        <v>0.125</v>
      </c>
      <c r="K67" s="157">
        <v>1</v>
      </c>
      <c r="L67" s="157">
        <f t="shared" si="4"/>
        <v>108.75</v>
      </c>
      <c r="M67" s="158">
        <f t="shared" si="5"/>
        <v>108.75</v>
      </c>
      <c r="N67" s="522"/>
      <c r="O67" s="366"/>
      <c r="P67" s="136">
        <v>0</v>
      </c>
      <c r="Q67" s="365">
        <f t="shared" si="6"/>
        <v>0</v>
      </c>
      <c r="R67" s="344">
        <f t="shared" si="7"/>
        <v>0</v>
      </c>
      <c r="S67" s="504" cm="1">
        <f t="array" ref="S67">_xlfn.IFS(E67="Air",R67,E67="Sea",M67,E67="Air+Sea",M67+R67)</f>
        <v>108.75</v>
      </c>
      <c r="T67" s="116"/>
    </row>
    <row r="68" spans="1:20" x14ac:dyDescent="0.25">
      <c r="A68" s="1063"/>
      <c r="B68" s="531" t="s">
        <v>410</v>
      </c>
      <c r="C68" s="152" t="s">
        <v>399</v>
      </c>
      <c r="D68" s="144" t="s">
        <v>411</v>
      </c>
      <c r="E68" s="152" t="s">
        <v>11</v>
      </c>
      <c r="F68" s="152"/>
      <c r="G68" s="153">
        <v>180</v>
      </c>
      <c r="H68" s="154"/>
      <c r="I68" s="607"/>
      <c r="J68" s="156">
        <v>5</v>
      </c>
      <c r="K68" s="157">
        <v>1</v>
      </c>
      <c r="L68" s="157">
        <f t="shared" si="4"/>
        <v>900</v>
      </c>
      <c r="M68" s="158">
        <f t="shared" si="5"/>
        <v>900</v>
      </c>
      <c r="N68" s="833"/>
      <c r="O68" s="366"/>
      <c r="P68" s="136">
        <v>0</v>
      </c>
      <c r="Q68" s="365">
        <f t="shared" si="6"/>
        <v>0</v>
      </c>
      <c r="R68" s="344">
        <f t="shared" si="7"/>
        <v>0</v>
      </c>
      <c r="S68" s="504" cm="1">
        <f t="array" ref="S68">_xlfn.IFS(E68="Air",R68,E68="Sea",M68,E68="Air+Sea",M68+R68)</f>
        <v>900</v>
      </c>
      <c r="T68" s="116"/>
    </row>
    <row r="69" spans="1:20" x14ac:dyDescent="0.25">
      <c r="A69" s="1063"/>
      <c r="B69" s="531" t="s">
        <v>412</v>
      </c>
      <c r="C69" s="152" t="s">
        <v>413</v>
      </c>
      <c r="D69" s="144" t="s">
        <v>414</v>
      </c>
      <c r="E69" s="152" t="s">
        <v>11</v>
      </c>
      <c r="F69" s="152"/>
      <c r="G69" s="153">
        <v>120</v>
      </c>
      <c r="H69" s="154"/>
      <c r="I69" s="838"/>
      <c r="J69" s="156">
        <v>1</v>
      </c>
      <c r="K69" s="157">
        <v>1</v>
      </c>
      <c r="L69" s="157">
        <f t="shared" si="4"/>
        <v>120</v>
      </c>
      <c r="M69" s="158">
        <f t="shared" si="5"/>
        <v>120</v>
      </c>
      <c r="N69" s="522"/>
      <c r="O69" s="366"/>
      <c r="P69" s="136">
        <v>0</v>
      </c>
      <c r="Q69" s="365">
        <f t="shared" si="6"/>
        <v>0</v>
      </c>
      <c r="R69" s="344">
        <f t="shared" si="7"/>
        <v>0</v>
      </c>
      <c r="S69" s="504" cm="1">
        <f t="array" ref="S69">_xlfn.IFS(E69="Air",R69,E69="Sea",M69,E69="Air+Sea",M69+R69)</f>
        <v>120</v>
      </c>
      <c r="T69" s="116"/>
    </row>
    <row r="70" spans="1:20" x14ac:dyDescent="0.25">
      <c r="A70" s="1063"/>
      <c r="B70" s="460" t="s">
        <v>415</v>
      </c>
      <c r="C70" s="131" t="s">
        <v>399</v>
      </c>
      <c r="D70" s="131"/>
      <c r="E70" s="131"/>
      <c r="F70" s="131"/>
      <c r="G70" s="132"/>
      <c r="H70" s="133"/>
      <c r="I70" s="418"/>
      <c r="J70" s="147"/>
      <c r="K70" s="136">
        <v>1</v>
      </c>
      <c r="L70" s="136">
        <f t="shared" si="4"/>
        <v>0</v>
      </c>
      <c r="M70" s="137">
        <f t="shared" si="5"/>
        <v>0</v>
      </c>
      <c r="N70" s="456"/>
      <c r="O70" s="366"/>
      <c r="P70" s="136">
        <v>0</v>
      </c>
      <c r="Q70" s="365">
        <f t="shared" si="6"/>
        <v>0</v>
      </c>
      <c r="R70" s="344">
        <f t="shared" si="7"/>
        <v>0</v>
      </c>
      <c r="S70" s="387" t="e" cm="1">
        <f t="array" ref="S70">_xlfn.IFS(E70="Air",R70,E70="Sea",M70,E70="Air+Sea",M70+R70)</f>
        <v>#N/A</v>
      </c>
      <c r="T70" s="116"/>
    </row>
    <row r="71" spans="1:20" x14ac:dyDescent="0.25">
      <c r="A71" s="1063"/>
      <c r="B71" s="460" t="s">
        <v>416</v>
      </c>
      <c r="C71" s="131" t="s">
        <v>399</v>
      </c>
      <c r="D71" s="131"/>
      <c r="E71" s="131"/>
      <c r="F71" s="131"/>
      <c r="G71" s="132"/>
      <c r="H71" s="133"/>
      <c r="I71" s="418"/>
      <c r="J71" s="147"/>
      <c r="K71" s="136">
        <v>1</v>
      </c>
      <c r="L71" s="136">
        <f t="shared" si="4"/>
        <v>0</v>
      </c>
      <c r="M71" s="137">
        <f t="shared" si="5"/>
        <v>0</v>
      </c>
      <c r="N71" s="456"/>
      <c r="O71" s="366"/>
      <c r="P71" s="136">
        <v>0</v>
      </c>
      <c r="Q71" s="365">
        <f t="shared" si="6"/>
        <v>0</v>
      </c>
      <c r="R71" s="344">
        <f t="shared" si="7"/>
        <v>0</v>
      </c>
      <c r="S71" s="387" t="e" cm="1">
        <f t="array" ref="S71">_xlfn.IFS(E71="Air",R71,E71="Sea",M71,E71="Air+Sea",M71+R71)</f>
        <v>#N/A</v>
      </c>
      <c r="T71" s="116"/>
    </row>
    <row r="72" spans="1:20" x14ac:dyDescent="0.25">
      <c r="A72" s="1063"/>
      <c r="B72" s="460" t="s">
        <v>417</v>
      </c>
      <c r="C72" s="131" t="s">
        <v>399</v>
      </c>
      <c r="D72" s="131"/>
      <c r="E72" s="131"/>
      <c r="F72" s="131"/>
      <c r="G72" s="132"/>
      <c r="H72" s="133"/>
      <c r="I72" s="418"/>
      <c r="J72" s="147"/>
      <c r="K72" s="136">
        <v>1</v>
      </c>
      <c r="L72" s="136">
        <f t="shared" si="4"/>
        <v>0</v>
      </c>
      <c r="M72" s="137">
        <f t="shared" si="5"/>
        <v>0</v>
      </c>
      <c r="N72" s="456"/>
      <c r="O72" s="366"/>
      <c r="P72" s="136">
        <v>0</v>
      </c>
      <c r="Q72" s="365">
        <f t="shared" si="6"/>
        <v>0</v>
      </c>
      <c r="R72" s="344">
        <f t="shared" si="7"/>
        <v>0</v>
      </c>
      <c r="S72" s="387" t="e" cm="1">
        <f t="array" ref="S72">_xlfn.IFS(E72="Air",R72,E72="Sea",M72,E72="Air+Sea",M72+R72)</f>
        <v>#N/A</v>
      </c>
      <c r="T72" s="116"/>
    </row>
    <row r="73" spans="1:20" x14ac:dyDescent="0.25">
      <c r="A73" s="1063"/>
      <c r="B73" s="421" t="s">
        <v>334</v>
      </c>
      <c r="C73" s="150" t="s">
        <v>180</v>
      </c>
      <c r="D73" s="144" t="s">
        <v>335</v>
      </c>
      <c r="E73" s="283" t="s">
        <v>11</v>
      </c>
      <c r="F73" s="150"/>
      <c r="G73" s="145">
        <v>205</v>
      </c>
      <c r="H73" s="232"/>
      <c r="I73" s="394"/>
      <c r="J73" s="331">
        <v>1</v>
      </c>
      <c r="K73" s="124">
        <v>1</v>
      </c>
      <c r="L73" s="124">
        <f t="shared" si="4"/>
        <v>205</v>
      </c>
      <c r="M73" s="125">
        <f t="shared" si="5"/>
        <v>205</v>
      </c>
      <c r="N73" s="522"/>
      <c r="O73" s="366"/>
      <c r="P73" s="136">
        <v>0</v>
      </c>
      <c r="Q73" s="365">
        <f t="shared" si="6"/>
        <v>0</v>
      </c>
      <c r="R73" s="344">
        <f t="shared" si="7"/>
        <v>0</v>
      </c>
      <c r="S73" s="386" cm="1">
        <f t="array" ref="S73">_xlfn.IFS(E73="Air",R73,E73="Sea",M73,E73="Air+Sea",M73+R73)</f>
        <v>205</v>
      </c>
      <c r="T73" s="116"/>
    </row>
    <row r="74" spans="1:20" x14ac:dyDescent="0.25">
      <c r="A74" s="1063"/>
      <c r="B74" s="460" t="s">
        <v>418</v>
      </c>
      <c r="C74" s="131" t="s">
        <v>419</v>
      </c>
      <c r="D74" s="131"/>
      <c r="E74" s="131"/>
      <c r="F74" s="131"/>
      <c r="G74" s="132"/>
      <c r="H74" s="133"/>
      <c r="I74" s="418"/>
      <c r="J74" s="147"/>
      <c r="K74" s="136">
        <v>1</v>
      </c>
      <c r="L74" s="136">
        <f t="shared" si="4"/>
        <v>0</v>
      </c>
      <c r="M74" s="137">
        <f t="shared" si="5"/>
        <v>0</v>
      </c>
      <c r="N74" s="456"/>
      <c r="O74" s="366"/>
      <c r="P74" s="136">
        <v>0</v>
      </c>
      <c r="Q74" s="365">
        <f t="shared" si="6"/>
        <v>0</v>
      </c>
      <c r="R74" s="344">
        <f t="shared" si="7"/>
        <v>0</v>
      </c>
      <c r="S74" s="387" t="e" cm="1">
        <f t="array" ref="S74">_xlfn.IFS(E74="Air",R74,E74="Sea",M74,E74="Air+Sea",M74+R74)</f>
        <v>#N/A</v>
      </c>
      <c r="T74" s="116"/>
    </row>
    <row r="75" spans="1:20" x14ac:dyDescent="0.25">
      <c r="A75" s="1063"/>
      <c r="B75" s="460" t="s">
        <v>420</v>
      </c>
      <c r="C75" s="131" t="s">
        <v>308</v>
      </c>
      <c r="D75" s="131"/>
      <c r="E75" s="131"/>
      <c r="F75" s="131"/>
      <c r="G75" s="132"/>
      <c r="H75" s="133"/>
      <c r="I75" s="418"/>
      <c r="J75" s="147"/>
      <c r="K75" s="136">
        <v>1</v>
      </c>
      <c r="L75" s="136">
        <f t="shared" si="4"/>
        <v>0</v>
      </c>
      <c r="M75" s="137">
        <f t="shared" si="5"/>
        <v>0</v>
      </c>
      <c r="N75" s="456"/>
      <c r="O75" s="366"/>
      <c r="P75" s="136">
        <v>0</v>
      </c>
      <c r="Q75" s="365">
        <f t="shared" si="6"/>
        <v>0</v>
      </c>
      <c r="R75" s="344">
        <f t="shared" si="7"/>
        <v>0</v>
      </c>
      <c r="S75" s="387" t="e" cm="1">
        <f t="array" ref="S75">_xlfn.IFS(E75="Air",R75,E75="Sea",M75,E75="Air+Sea",M75+R75)</f>
        <v>#N/A</v>
      </c>
      <c r="T75" s="116"/>
    </row>
    <row r="76" spans="1:20" x14ac:dyDescent="0.25">
      <c r="A76" s="1063"/>
      <c r="B76" s="460" t="s">
        <v>421</v>
      </c>
      <c r="C76" s="131" t="s">
        <v>402</v>
      </c>
      <c r="D76" s="131"/>
      <c r="E76" s="131"/>
      <c r="F76" s="131"/>
      <c r="G76" s="132"/>
      <c r="H76" s="133"/>
      <c r="I76" s="418"/>
      <c r="J76" s="147"/>
      <c r="K76" s="136">
        <v>1</v>
      </c>
      <c r="L76" s="136">
        <f t="shared" si="4"/>
        <v>0</v>
      </c>
      <c r="M76" s="137">
        <f t="shared" si="5"/>
        <v>0</v>
      </c>
      <c r="N76" s="456"/>
      <c r="O76" s="366"/>
      <c r="P76" s="136">
        <v>0</v>
      </c>
      <c r="Q76" s="365">
        <f t="shared" si="6"/>
        <v>0</v>
      </c>
      <c r="R76" s="344">
        <f t="shared" si="7"/>
        <v>0</v>
      </c>
      <c r="S76" s="387" t="e" cm="1">
        <f t="array" ref="S76">_xlfn.IFS(E76="Air",R76,E76="Sea",M76,E76="Air+Sea",M76+R76)</f>
        <v>#N/A</v>
      </c>
      <c r="T76" s="116"/>
    </row>
    <row r="77" spans="1:20" x14ac:dyDescent="0.25">
      <c r="A77" s="1063"/>
      <c r="B77" s="460" t="s">
        <v>422</v>
      </c>
      <c r="C77" s="131" t="s">
        <v>423</v>
      </c>
      <c r="D77" s="131"/>
      <c r="E77" s="131"/>
      <c r="F77" s="131"/>
      <c r="G77" s="132"/>
      <c r="H77" s="133"/>
      <c r="I77" s="418"/>
      <c r="J77" s="147"/>
      <c r="K77" s="136">
        <v>1</v>
      </c>
      <c r="L77" s="136">
        <f t="shared" si="4"/>
        <v>0</v>
      </c>
      <c r="M77" s="137">
        <f t="shared" si="5"/>
        <v>0</v>
      </c>
      <c r="N77" s="456"/>
      <c r="O77" s="366"/>
      <c r="P77" s="136">
        <v>0</v>
      </c>
      <c r="Q77" s="365">
        <f t="shared" si="6"/>
        <v>0</v>
      </c>
      <c r="R77" s="344">
        <f t="shared" si="7"/>
        <v>0</v>
      </c>
      <c r="S77" s="387" t="e" cm="1">
        <f t="array" ref="S77">_xlfn.IFS(E77="Air",R77,E77="Sea",M77,E77="Air+Sea",M77+R77)</f>
        <v>#N/A</v>
      </c>
      <c r="T77" s="116"/>
    </row>
    <row r="78" spans="1:20" x14ac:dyDescent="0.25">
      <c r="A78" s="1063"/>
      <c r="B78" s="460" t="s">
        <v>424</v>
      </c>
      <c r="C78" s="131" t="s">
        <v>402</v>
      </c>
      <c r="D78" s="131"/>
      <c r="E78" s="131"/>
      <c r="F78" s="131"/>
      <c r="G78" s="132"/>
      <c r="H78" s="133"/>
      <c r="I78" s="418"/>
      <c r="J78" s="147"/>
      <c r="K78" s="136">
        <v>1</v>
      </c>
      <c r="L78" s="136">
        <f t="shared" ref="L78:L80" si="8">IF(C78="APLL BK",G78,G78*J78)</f>
        <v>0</v>
      </c>
      <c r="M78" s="137">
        <f t="shared" ref="M78:M80" si="9">IFERROR(IF(OR(E78="Sea",E78="Air+Sea"),IF(C78="APLL BK",G78*IF(I78="",1,I78),L78/K78*IF(I78="",1,I78)),0),0)</f>
        <v>0</v>
      </c>
      <c r="N78" s="456"/>
      <c r="O78" s="366"/>
      <c r="P78" s="136">
        <v>0</v>
      </c>
      <c r="Q78" s="365">
        <f t="shared" ref="Q78:Q80" si="10">IF(C78="APLL BK",G78,G78*O78)</f>
        <v>0</v>
      </c>
      <c r="R78" s="344">
        <f t="shared" ref="R78:R80" si="11">IFERROR(IF(OR(E78="Air",E78="Air+Sea"),IF(C78="APLL BK",G78*IF(N78="",1,N78),Q78/P78*IF(N78="",1,N78)),0),0)</f>
        <v>0</v>
      </c>
      <c r="S78" s="387" t="e" cm="1">
        <f t="array" ref="S78">_xlfn.IFS(E78="Air",R78,E78="Sea",M78,E78="Air+Sea",M78+R78)</f>
        <v>#N/A</v>
      </c>
      <c r="T78" s="116"/>
    </row>
    <row r="79" spans="1:20" x14ac:dyDescent="0.25">
      <c r="A79" s="1063"/>
      <c r="B79" s="460" t="s">
        <v>425</v>
      </c>
      <c r="C79" s="131" t="s">
        <v>426</v>
      </c>
      <c r="D79" s="131"/>
      <c r="E79" s="131"/>
      <c r="F79" s="131"/>
      <c r="G79" s="132">
        <v>3600</v>
      </c>
      <c r="H79" s="133"/>
      <c r="I79" s="418"/>
      <c r="J79" s="147"/>
      <c r="K79" s="136">
        <v>1</v>
      </c>
      <c r="L79" s="136">
        <f t="shared" si="8"/>
        <v>0</v>
      </c>
      <c r="M79" s="137">
        <f t="shared" si="9"/>
        <v>0</v>
      </c>
      <c r="N79" s="456"/>
      <c r="O79" s="366"/>
      <c r="P79" s="136">
        <v>0</v>
      </c>
      <c r="Q79" s="365">
        <f t="shared" si="10"/>
        <v>0</v>
      </c>
      <c r="R79" s="344">
        <f t="shared" si="11"/>
        <v>0</v>
      </c>
      <c r="S79" s="387" t="e" cm="1">
        <f t="array" ref="S79">_xlfn.IFS(E79="Air",R79,E79="Sea",M79,E79="Air+Sea",M79+R79)</f>
        <v>#N/A</v>
      </c>
      <c r="T79" s="116"/>
    </row>
    <row r="80" spans="1:20" ht="15.75" thickBot="1" x14ac:dyDescent="0.3">
      <c r="A80" s="1064"/>
      <c r="B80" s="461" t="s">
        <v>427</v>
      </c>
      <c r="C80" s="173" t="s">
        <v>428</v>
      </c>
      <c r="D80" s="173"/>
      <c r="E80" s="173"/>
      <c r="F80" s="173"/>
      <c r="G80" s="174"/>
      <c r="H80" s="175"/>
      <c r="I80" s="852"/>
      <c r="J80" s="448"/>
      <c r="K80" s="245">
        <v>1</v>
      </c>
      <c r="L80" s="245">
        <f t="shared" si="8"/>
        <v>0</v>
      </c>
      <c r="M80" s="453">
        <f t="shared" si="9"/>
        <v>0</v>
      </c>
      <c r="N80" s="457"/>
      <c r="O80" s="382"/>
      <c r="P80" s="245">
        <v>0</v>
      </c>
      <c r="Q80" s="381">
        <f t="shared" si="10"/>
        <v>0</v>
      </c>
      <c r="R80" s="383">
        <f t="shared" si="11"/>
        <v>0</v>
      </c>
      <c r="S80" s="388" t="e" cm="1">
        <f t="array" ref="S80">_xlfn.IFS(E80="Air",R80,E80="Sea",M80,E80="Air+Sea",M80+R80)</f>
        <v>#N/A</v>
      </c>
      <c r="T80" s="116"/>
    </row>
    <row r="81" spans="1:21" ht="15.75" thickBot="1" x14ac:dyDescent="0.3">
      <c r="A81" s="184"/>
      <c r="I81" s="191"/>
      <c r="M81" s="267"/>
      <c r="N81" s="191"/>
      <c r="S81" s="407"/>
    </row>
    <row r="82" spans="1:21" ht="45" x14ac:dyDescent="0.25">
      <c r="A82" s="184"/>
      <c r="I82" s="191"/>
      <c r="J82" s="192" t="s">
        <v>429</v>
      </c>
      <c r="K82" s="193">
        <f>IF([2]Booking_SGN!$B$2="SGN",INDEX([2]!volume,MATCH($I$11,[2]!customer,0),MATCH([2]Booking_SGN!$C$3,[2]!week,0)),0)</f>
        <v>4</v>
      </c>
      <c r="L82" s="193">
        <f>SUM(L13:L80)</f>
        <v>10508.75</v>
      </c>
      <c r="M82" s="194">
        <f>SUM(M13:M80)</f>
        <v>8994.5</v>
      </c>
      <c r="N82" s="191"/>
      <c r="O82" s="192" t="s">
        <v>429</v>
      </c>
      <c r="P82" s="193">
        <f>IF([2]Booking_SGN!$B$2="SGN",INDEX([2]!volume,MATCH($N$11,[2]!customer,0),MATCH([2]Booking_SGN!$C$3,[2]!week,0)),0)</f>
        <v>0</v>
      </c>
      <c r="Q82" s="193">
        <f>SUM(Q13:Q81)</f>
        <v>165</v>
      </c>
      <c r="R82" s="194">
        <f>SUM(R13:R80)</f>
        <v>0</v>
      </c>
      <c r="S82" s="261">
        <f t="shared" ref="S82:S83" si="12">R82+M82</f>
        <v>8994.5</v>
      </c>
      <c r="T82" s="196"/>
    </row>
    <row r="83" spans="1:21" ht="15.75" thickBot="1" x14ac:dyDescent="0.3">
      <c r="A83" s="184"/>
      <c r="I83" s="191"/>
      <c r="J83" s="197" t="s">
        <v>430</v>
      </c>
      <c r="K83" s="198"/>
      <c r="L83" s="198"/>
      <c r="M83" s="199">
        <f>M82*K82/40/3600</f>
        <v>0.24984722222222225</v>
      </c>
      <c r="N83" s="191"/>
      <c r="O83" s="197" t="s">
        <v>430</v>
      </c>
      <c r="P83" s="198"/>
      <c r="Q83" s="198"/>
      <c r="R83" s="199">
        <f>R82*P82/40/3600</f>
        <v>0</v>
      </c>
      <c r="S83" s="351">
        <f t="shared" si="12"/>
        <v>0.24984722222222225</v>
      </c>
      <c r="T83" s="201"/>
    </row>
    <row r="84" spans="1:21" ht="15.75" thickBot="1" x14ac:dyDescent="0.3">
      <c r="A84" s="184"/>
      <c r="I84" s="191"/>
      <c r="M84" s="267"/>
      <c r="N84" s="191"/>
      <c r="S84" s="407"/>
    </row>
    <row r="85" spans="1:21" ht="30" customHeight="1" x14ac:dyDescent="0.25">
      <c r="A85" s="1062" t="s">
        <v>431</v>
      </c>
      <c r="B85" s="667" t="s">
        <v>250</v>
      </c>
      <c r="C85" s="208" t="s">
        <v>180</v>
      </c>
      <c r="D85" s="665" t="s">
        <v>250</v>
      </c>
      <c r="E85" s="208" t="s">
        <v>11</v>
      </c>
      <c r="F85" s="208"/>
      <c r="G85" s="666">
        <v>55</v>
      </c>
      <c r="H85" s="581"/>
      <c r="I85" s="573"/>
      <c r="J85" s="557"/>
      <c r="K85" s="558">
        <v>1</v>
      </c>
      <c r="L85" s="558">
        <f t="shared" ref="L85" si="13">IF(C85="APLL BK",G85,G85*J85)</f>
        <v>0</v>
      </c>
      <c r="M85" s="588">
        <f t="shared" ref="M85" si="14">IFERROR(IF(OR(E85="Sea",E85="Air+Sea"),IF(C85="APLL BK",G85*IF(I85="",1,I85),L85/K85*IF(I85="",1,I85)),0),0)</f>
        <v>0</v>
      </c>
      <c r="N85" s="672"/>
      <c r="O85" s="361"/>
      <c r="P85" s="217">
        <v>0</v>
      </c>
      <c r="Q85" s="218">
        <f t="shared" ref="Q85" si="15">IF(C85="APLL BK",G85,G85*O85)</f>
        <v>0</v>
      </c>
      <c r="R85" s="373">
        <f t="shared" ref="R85" si="16">IFERROR(IF(OR(E85="Air",E85="Air+Sea"),IF(C85="APLL BK",G85*IF(N85="",1,N85),Q85/P85*IF(N85="",1,N85)),0),0)</f>
        <v>0</v>
      </c>
      <c r="S85" s="589" cm="1">
        <f t="array" ref="S85">_xlfn.IFS(E85="Air",R85,E85="Sea",M85,E85="Air+Sea",M85+R85)</f>
        <v>0</v>
      </c>
      <c r="T85" s="116"/>
    </row>
    <row r="86" spans="1:21" x14ac:dyDescent="0.25">
      <c r="A86" s="1063"/>
      <c r="B86" s="1051" t="s">
        <v>255</v>
      </c>
      <c r="C86" s="150" t="s">
        <v>180</v>
      </c>
      <c r="D86" s="150" t="s">
        <v>392</v>
      </c>
      <c r="E86" s="150" t="s">
        <v>11</v>
      </c>
      <c r="F86" s="150"/>
      <c r="G86" s="145">
        <v>30</v>
      </c>
      <c r="H86" s="232"/>
      <c r="I86" s="394"/>
      <c r="J86" s="331"/>
      <c r="K86" s="124">
        <v>1</v>
      </c>
      <c r="L86" s="124">
        <f t="shared" ref="L86:L132" si="17">IF(C86="APLL BK",G86,G86*J86)</f>
        <v>0</v>
      </c>
      <c r="M86" s="125">
        <f t="shared" ref="M86:M132" si="18">IFERROR(IF(OR(E86="Sea",E86="Air+Sea"),IF(C86="APLL BK",G86*IF(I86="",1,I86),L86/K86*IF(I86="",1,I86)),0),0)</f>
        <v>0</v>
      </c>
      <c r="N86" s="522"/>
      <c r="O86" s="366"/>
      <c r="P86" s="136">
        <v>0</v>
      </c>
      <c r="Q86" s="365">
        <f t="shared" ref="Q86:Q132" si="19">IF(C86="APLL BK",G86,G86*O86)</f>
        <v>0</v>
      </c>
      <c r="R86" s="344">
        <f t="shared" ref="R86:R132" si="20">IFERROR(IF(OR(E86="Air",E86="Air+Sea"),IF(C86="APLL BK",G86*IF(N86="",1,N86),Q86/P86*IF(N86="",1,N86)),0),0)</f>
        <v>0</v>
      </c>
      <c r="S86" s="386" cm="1">
        <f t="array" ref="S86">_xlfn.IFS(E86="Air",R86,E86="Sea",M86,E86="Air+Sea",M86+R86)</f>
        <v>0</v>
      </c>
      <c r="T86" s="116"/>
    </row>
    <row r="87" spans="1:21" x14ac:dyDescent="0.25">
      <c r="A87" s="1063"/>
      <c r="B87" s="1051"/>
      <c r="C87" s="150" t="s">
        <v>180</v>
      </c>
      <c r="D87" s="150" t="s">
        <v>255</v>
      </c>
      <c r="E87" s="150" t="s">
        <v>11</v>
      </c>
      <c r="F87" s="150"/>
      <c r="G87" s="145">
        <v>55</v>
      </c>
      <c r="H87" s="232"/>
      <c r="I87" s="394"/>
      <c r="J87" s="331"/>
      <c r="K87" s="124">
        <v>1</v>
      </c>
      <c r="L87" s="124">
        <f t="shared" si="17"/>
        <v>0</v>
      </c>
      <c r="M87" s="125">
        <f t="shared" si="18"/>
        <v>0</v>
      </c>
      <c r="N87" s="522"/>
      <c r="O87" s="366"/>
      <c r="P87" s="136">
        <v>0</v>
      </c>
      <c r="Q87" s="365">
        <f t="shared" si="19"/>
        <v>0</v>
      </c>
      <c r="R87" s="344">
        <f t="shared" si="20"/>
        <v>0</v>
      </c>
      <c r="S87" s="386" cm="1">
        <f t="array" ref="S87">_xlfn.IFS(E87="Air",R87,E87="Sea",M87,E87="Air+Sea",M87+R87)</f>
        <v>0</v>
      </c>
      <c r="T87" s="116"/>
    </row>
    <row r="88" spans="1:21" ht="30" x14ac:dyDescent="0.25">
      <c r="A88" s="1063"/>
      <c r="B88" s="421" t="s">
        <v>393</v>
      </c>
      <c r="C88" s="150" t="s">
        <v>180</v>
      </c>
      <c r="D88" s="144" t="s">
        <v>257</v>
      </c>
      <c r="E88" s="283" t="s">
        <v>11</v>
      </c>
      <c r="F88" s="150"/>
      <c r="G88" s="145">
        <v>115</v>
      </c>
      <c r="H88" s="232"/>
      <c r="I88" s="394"/>
      <c r="J88" s="331"/>
      <c r="K88" s="124">
        <v>1</v>
      </c>
      <c r="L88" s="124">
        <f t="shared" si="17"/>
        <v>0</v>
      </c>
      <c r="M88" s="125">
        <f t="shared" si="18"/>
        <v>0</v>
      </c>
      <c r="N88" s="522"/>
      <c r="O88" s="366">
        <v>15</v>
      </c>
      <c r="P88" s="136">
        <v>0</v>
      </c>
      <c r="Q88" s="365">
        <f t="shared" si="19"/>
        <v>1725</v>
      </c>
      <c r="R88" s="344">
        <f t="shared" si="20"/>
        <v>0</v>
      </c>
      <c r="S88" s="386" cm="1">
        <f t="array" ref="S88">_xlfn.IFS(E88="Air",R88,E88="Sea",M88,E88="Air+Sea",M88+R88)</f>
        <v>0</v>
      </c>
      <c r="T88" s="116"/>
    </row>
    <row r="89" spans="1:21" ht="21.75" customHeight="1" x14ac:dyDescent="0.25">
      <c r="A89" s="1063"/>
      <c r="B89" s="421" t="s">
        <v>432</v>
      </c>
      <c r="C89" s="318" t="s">
        <v>180</v>
      </c>
      <c r="D89" s="150" t="s">
        <v>433</v>
      </c>
      <c r="E89" s="283" t="s">
        <v>486</v>
      </c>
      <c r="F89" s="311"/>
      <c r="G89" s="224">
        <v>20</v>
      </c>
      <c r="H89" s="225"/>
      <c r="I89" s="390"/>
      <c r="J89" s="334">
        <v>2</v>
      </c>
      <c r="K89" s="124">
        <v>1</v>
      </c>
      <c r="L89" s="124">
        <f t="shared" si="17"/>
        <v>40</v>
      </c>
      <c r="M89" s="125">
        <f t="shared" si="18"/>
        <v>40</v>
      </c>
      <c r="N89" s="410"/>
      <c r="O89" s="408">
        <v>9</v>
      </c>
      <c r="P89" s="345">
        <v>0</v>
      </c>
      <c r="Q89" s="371">
        <f t="shared" si="19"/>
        <v>180</v>
      </c>
      <c r="R89" s="347">
        <f t="shared" si="20"/>
        <v>0</v>
      </c>
      <c r="S89" s="386" cm="1">
        <f t="array" ref="S89">_xlfn.IFS(E89="Air",R89,E89="Sea",M89,E89="Air+Sea",M89+R89)</f>
        <v>40</v>
      </c>
      <c r="T89" s="116"/>
      <c r="U89" s="29"/>
    </row>
    <row r="90" spans="1:21" x14ac:dyDescent="0.25">
      <c r="A90" s="1063"/>
      <c r="B90" s="1049" t="s">
        <v>266</v>
      </c>
      <c r="C90" s="285" t="s">
        <v>399</v>
      </c>
      <c r="D90" s="285" t="s">
        <v>400</v>
      </c>
      <c r="E90" s="285"/>
      <c r="F90" s="285"/>
      <c r="G90" s="341"/>
      <c r="H90" s="133"/>
      <c r="I90" s="586"/>
      <c r="J90" s="147"/>
      <c r="K90" s="136">
        <v>1</v>
      </c>
      <c r="L90" s="136">
        <f t="shared" si="17"/>
        <v>0</v>
      </c>
      <c r="M90" s="344">
        <f t="shared" si="18"/>
        <v>0</v>
      </c>
      <c r="N90" s="522"/>
      <c r="O90" s="366"/>
      <c r="P90" s="136">
        <v>0</v>
      </c>
      <c r="Q90" s="365">
        <f t="shared" si="19"/>
        <v>0</v>
      </c>
      <c r="R90" s="344">
        <f t="shared" si="20"/>
        <v>0</v>
      </c>
      <c r="S90" s="387" t="e" cm="1">
        <f t="array" ref="S90">_xlfn.IFS(E90="Air",R90,E90="Sea",M90,E90="Air+Sea",M90+R90)</f>
        <v>#N/A</v>
      </c>
      <c r="T90" s="116"/>
    </row>
    <row r="91" spans="1:21" x14ac:dyDescent="0.25">
      <c r="A91" s="1063"/>
      <c r="B91" s="1049"/>
      <c r="C91" s="285" t="s">
        <v>399</v>
      </c>
      <c r="D91" s="285" t="s">
        <v>266</v>
      </c>
      <c r="E91" s="285"/>
      <c r="F91" s="285"/>
      <c r="G91" s="341"/>
      <c r="H91" s="133"/>
      <c r="I91" s="586"/>
      <c r="J91" s="147"/>
      <c r="K91" s="136">
        <v>1</v>
      </c>
      <c r="L91" s="136">
        <f t="shared" si="17"/>
        <v>0</v>
      </c>
      <c r="M91" s="344">
        <f t="shared" si="18"/>
        <v>0</v>
      </c>
      <c r="N91" s="522"/>
      <c r="O91" s="366"/>
      <c r="P91" s="136">
        <v>0</v>
      </c>
      <c r="Q91" s="365">
        <f t="shared" si="19"/>
        <v>0</v>
      </c>
      <c r="R91" s="344">
        <f t="shared" si="20"/>
        <v>0</v>
      </c>
      <c r="S91" s="387" t="e" cm="1">
        <f t="array" ref="S91">_xlfn.IFS(E91="Air",R91,E91="Sea",M91,E91="Air+Sea",M91+R91)</f>
        <v>#N/A</v>
      </c>
      <c r="T91" s="116"/>
    </row>
    <row r="92" spans="1:21" ht="36" customHeight="1" x14ac:dyDescent="0.25">
      <c r="A92" s="1063"/>
      <c r="B92" s="421" t="s">
        <v>434</v>
      </c>
      <c r="C92" s="318" t="s">
        <v>308</v>
      </c>
      <c r="D92" s="150" t="s">
        <v>435</v>
      </c>
      <c r="E92" s="283" t="s">
        <v>486</v>
      </c>
      <c r="F92" s="311"/>
      <c r="G92" s="224">
        <v>25</v>
      </c>
      <c r="H92" s="225"/>
      <c r="I92" s="390"/>
      <c r="J92" s="334">
        <v>2</v>
      </c>
      <c r="K92" s="124">
        <v>1</v>
      </c>
      <c r="L92" s="124">
        <f t="shared" si="17"/>
        <v>50</v>
      </c>
      <c r="M92" s="125">
        <f t="shared" si="18"/>
        <v>50</v>
      </c>
      <c r="N92" s="410"/>
      <c r="O92" s="408">
        <v>2</v>
      </c>
      <c r="P92" s="345">
        <v>0</v>
      </c>
      <c r="Q92" s="371">
        <f t="shared" si="19"/>
        <v>50</v>
      </c>
      <c r="R92" s="347">
        <f t="shared" si="20"/>
        <v>0</v>
      </c>
      <c r="S92" s="386" cm="1">
        <f t="array" ref="S92">_xlfn.IFS(E92="Air",R92,E92="Sea",M92,E92="Air+Sea",M92+R92)</f>
        <v>50</v>
      </c>
      <c r="T92" s="116"/>
      <c r="U92" s="29"/>
    </row>
    <row r="93" spans="1:21" ht="18.75" customHeight="1" x14ac:dyDescent="0.25">
      <c r="A93" s="1063"/>
      <c r="B93" s="421"/>
      <c r="C93" s="318" t="s">
        <v>308</v>
      </c>
      <c r="D93" s="150" t="s">
        <v>436</v>
      </c>
      <c r="E93" s="283" t="s">
        <v>486</v>
      </c>
      <c r="F93" s="311"/>
      <c r="G93" s="224">
        <v>5</v>
      </c>
      <c r="H93" s="225"/>
      <c r="I93" s="390"/>
      <c r="J93" s="334">
        <v>2</v>
      </c>
      <c r="K93" s="124">
        <v>1</v>
      </c>
      <c r="L93" s="124">
        <f t="shared" si="17"/>
        <v>10</v>
      </c>
      <c r="M93" s="125">
        <f t="shared" si="18"/>
        <v>10</v>
      </c>
      <c r="N93" s="410"/>
      <c r="O93" s="408">
        <v>2</v>
      </c>
      <c r="P93" s="345">
        <v>0</v>
      </c>
      <c r="Q93" s="371">
        <f t="shared" si="19"/>
        <v>10</v>
      </c>
      <c r="R93" s="347">
        <f t="shared" si="20"/>
        <v>0</v>
      </c>
      <c r="S93" s="386" cm="1">
        <f t="array" ref="S93">_xlfn.IFS(E93="Air",R93,E93="Sea",M93,E93="Air+Sea",M93+R93)</f>
        <v>10</v>
      </c>
      <c r="T93" s="116"/>
      <c r="U93" s="29"/>
    </row>
    <row r="94" spans="1:21" ht="27" customHeight="1" x14ac:dyDescent="0.25">
      <c r="A94" s="1063"/>
      <c r="B94" s="421"/>
      <c r="C94" s="318" t="s">
        <v>308</v>
      </c>
      <c r="D94" s="150" t="s">
        <v>437</v>
      </c>
      <c r="E94" s="283" t="s">
        <v>486</v>
      </c>
      <c r="F94" s="311"/>
      <c r="G94" s="224">
        <v>5</v>
      </c>
      <c r="H94" s="225"/>
      <c r="I94" s="390"/>
      <c r="J94" s="334">
        <v>2</v>
      </c>
      <c r="K94" s="124">
        <v>1</v>
      </c>
      <c r="L94" s="124">
        <f t="shared" si="17"/>
        <v>10</v>
      </c>
      <c r="M94" s="125">
        <f t="shared" si="18"/>
        <v>10</v>
      </c>
      <c r="N94" s="410"/>
      <c r="O94" s="408">
        <v>2</v>
      </c>
      <c r="P94" s="345">
        <v>0</v>
      </c>
      <c r="Q94" s="371">
        <f t="shared" si="19"/>
        <v>10</v>
      </c>
      <c r="R94" s="347">
        <f t="shared" si="20"/>
        <v>0</v>
      </c>
      <c r="S94" s="386" cm="1">
        <f t="array" ref="S94">_xlfn.IFS(E94="Air",R94,E94="Sea",M94,E94="Air+Sea",M94+R94)</f>
        <v>10</v>
      </c>
      <c r="T94" s="116"/>
      <c r="U94" s="29"/>
    </row>
    <row r="95" spans="1:21" ht="45" x14ac:dyDescent="0.25">
      <c r="A95" s="1063"/>
      <c r="B95" s="421" t="s">
        <v>438</v>
      </c>
      <c r="C95" s="318" t="s">
        <v>496</v>
      </c>
      <c r="D95" s="150" t="s">
        <v>439</v>
      </c>
      <c r="E95" s="150" t="s">
        <v>11</v>
      </c>
      <c r="F95" s="319"/>
      <c r="G95" s="224">
        <v>10</v>
      </c>
      <c r="H95" s="229"/>
      <c r="I95" s="390"/>
      <c r="J95" s="334">
        <v>8</v>
      </c>
      <c r="K95" s="124">
        <v>1</v>
      </c>
      <c r="L95" s="124">
        <f t="shared" si="17"/>
        <v>80</v>
      </c>
      <c r="M95" s="125">
        <f t="shared" si="18"/>
        <v>80</v>
      </c>
      <c r="N95" s="391"/>
      <c r="O95" s="366"/>
      <c r="P95" s="136">
        <v>0</v>
      </c>
      <c r="Q95" s="365">
        <f t="shared" si="19"/>
        <v>0</v>
      </c>
      <c r="R95" s="344">
        <f t="shared" si="20"/>
        <v>0</v>
      </c>
      <c r="S95" s="386" cm="1">
        <f t="array" ref="S95">_xlfn.IFS(E95="Air",R95,E95="Sea",M95,E95="Air+Sea",M95+R95)</f>
        <v>80</v>
      </c>
      <c r="T95" s="116"/>
      <c r="U95" s="29"/>
    </row>
    <row r="96" spans="1:21" x14ac:dyDescent="0.25">
      <c r="A96" s="1063"/>
      <c r="B96" s="421"/>
      <c r="C96" s="318" t="s">
        <v>496</v>
      </c>
      <c r="D96" s="150" t="s">
        <v>440</v>
      </c>
      <c r="E96" s="150" t="s">
        <v>11</v>
      </c>
      <c r="F96" s="320"/>
      <c r="G96" s="224">
        <v>35</v>
      </c>
      <c r="H96" s="231"/>
      <c r="I96" s="390"/>
      <c r="J96" s="334">
        <v>8</v>
      </c>
      <c r="K96" s="124">
        <v>1</v>
      </c>
      <c r="L96" s="124">
        <f t="shared" si="17"/>
        <v>280</v>
      </c>
      <c r="M96" s="125">
        <f t="shared" si="18"/>
        <v>280</v>
      </c>
      <c r="N96" s="391"/>
      <c r="O96" s="366"/>
      <c r="P96" s="136">
        <v>0</v>
      </c>
      <c r="Q96" s="365">
        <f t="shared" si="19"/>
        <v>0</v>
      </c>
      <c r="R96" s="344">
        <f t="shared" si="20"/>
        <v>0</v>
      </c>
      <c r="S96" s="386" cm="1">
        <f t="array" ref="S96">_xlfn.IFS(E96="Air",R96,E96="Sea",M96,E96="Air+Sea",M96+R96)</f>
        <v>280</v>
      </c>
      <c r="T96" s="116"/>
    </row>
    <row r="97" spans="1:21" x14ac:dyDescent="0.25">
      <c r="A97" s="1063"/>
      <c r="B97" s="421"/>
      <c r="C97" s="318" t="s">
        <v>496</v>
      </c>
      <c r="D97" s="150" t="s">
        <v>240</v>
      </c>
      <c r="E97" s="283" t="s">
        <v>486</v>
      </c>
      <c r="F97" s="320"/>
      <c r="G97" s="224">
        <v>5</v>
      </c>
      <c r="H97" s="231"/>
      <c r="I97" s="390"/>
      <c r="J97" s="334">
        <v>8</v>
      </c>
      <c r="K97" s="124">
        <v>1</v>
      </c>
      <c r="L97" s="124">
        <f t="shared" si="17"/>
        <v>40</v>
      </c>
      <c r="M97" s="125">
        <f t="shared" si="18"/>
        <v>40</v>
      </c>
      <c r="N97" s="410"/>
      <c r="O97" s="408">
        <v>10</v>
      </c>
      <c r="P97" s="345">
        <v>0</v>
      </c>
      <c r="Q97" s="371">
        <f t="shared" si="19"/>
        <v>50</v>
      </c>
      <c r="R97" s="347">
        <f t="shared" si="20"/>
        <v>0</v>
      </c>
      <c r="S97" s="386" cm="1">
        <f t="array" ref="S97">_xlfn.IFS(E97="Air",R97,E97="Sea",M97,E97="Air+Sea",M97+R97)</f>
        <v>40</v>
      </c>
      <c r="T97" s="116"/>
      <c r="U97" s="29"/>
    </row>
    <row r="98" spans="1:21" x14ac:dyDescent="0.25">
      <c r="A98" s="1063"/>
      <c r="B98" s="421"/>
      <c r="C98" s="318" t="s">
        <v>496</v>
      </c>
      <c r="D98" s="150" t="s">
        <v>441</v>
      </c>
      <c r="E98" s="283" t="s">
        <v>486</v>
      </c>
      <c r="F98" s="320"/>
      <c r="G98" s="224">
        <v>10</v>
      </c>
      <c r="H98" s="231"/>
      <c r="I98" s="390"/>
      <c r="J98" s="334">
        <v>8</v>
      </c>
      <c r="K98" s="124">
        <v>1</v>
      </c>
      <c r="L98" s="124">
        <f t="shared" si="17"/>
        <v>80</v>
      </c>
      <c r="M98" s="125">
        <f t="shared" si="18"/>
        <v>80</v>
      </c>
      <c r="N98" s="410"/>
      <c r="O98" s="408">
        <v>10</v>
      </c>
      <c r="P98" s="345">
        <v>0</v>
      </c>
      <c r="Q98" s="371">
        <f t="shared" si="19"/>
        <v>100</v>
      </c>
      <c r="R98" s="347">
        <f t="shared" si="20"/>
        <v>0</v>
      </c>
      <c r="S98" s="386" cm="1">
        <f t="array" ref="S98">_xlfn.IFS(E98="Air",R98,E98="Sea",M98,E98="Air+Sea",M98+R98)</f>
        <v>80</v>
      </c>
      <c r="T98" s="116"/>
      <c r="U98" s="29"/>
    </row>
    <row r="99" spans="1:21" ht="30" x14ac:dyDescent="0.25">
      <c r="A99" s="1063"/>
      <c r="B99" s="421" t="s">
        <v>442</v>
      </c>
      <c r="C99" s="321" t="s">
        <v>150</v>
      </c>
      <c r="D99" s="285" t="s">
        <v>443</v>
      </c>
      <c r="E99" s="285"/>
      <c r="F99" s="312"/>
      <c r="G99" s="342"/>
      <c r="H99" s="322"/>
      <c r="I99" s="391"/>
      <c r="J99" s="335"/>
      <c r="K99" s="136">
        <v>1</v>
      </c>
      <c r="L99" s="136">
        <f t="shared" si="17"/>
        <v>0</v>
      </c>
      <c r="M99" s="344">
        <f t="shared" si="18"/>
        <v>0</v>
      </c>
      <c r="N99" s="391"/>
      <c r="O99" s="366"/>
      <c r="P99" s="136">
        <v>0</v>
      </c>
      <c r="Q99" s="365">
        <f t="shared" si="19"/>
        <v>0</v>
      </c>
      <c r="R99" s="344">
        <f t="shared" si="20"/>
        <v>0</v>
      </c>
      <c r="S99" s="387" t="e" cm="1">
        <f t="array" ref="S99">_xlfn.IFS(E99="Air",R99,E99="Sea",M99,E99="Air+Sea",M99+R99)</f>
        <v>#N/A</v>
      </c>
      <c r="T99" s="116"/>
      <c r="U99" s="29"/>
    </row>
    <row r="100" spans="1:21" x14ac:dyDescent="0.25">
      <c r="A100" s="1063"/>
      <c r="B100" s="464"/>
      <c r="C100" s="613" t="s">
        <v>496</v>
      </c>
      <c r="D100" s="283" t="s">
        <v>509</v>
      </c>
      <c r="E100" s="283" t="s">
        <v>11</v>
      </c>
      <c r="F100" s="314">
        <v>10</v>
      </c>
      <c r="G100" s="343">
        <v>25</v>
      </c>
      <c r="H100" s="323"/>
      <c r="I100" s="410"/>
      <c r="J100" s="336">
        <v>8</v>
      </c>
      <c r="K100" s="345">
        <v>1</v>
      </c>
      <c r="L100" s="345">
        <f t="shared" si="17"/>
        <v>200</v>
      </c>
      <c r="M100" s="347">
        <f t="shared" si="18"/>
        <v>200</v>
      </c>
      <c r="N100" s="391"/>
      <c r="O100" s="366"/>
      <c r="P100" s="136">
        <v>0</v>
      </c>
      <c r="Q100" s="365">
        <f t="shared" si="19"/>
        <v>0</v>
      </c>
      <c r="R100" s="344">
        <f t="shared" si="20"/>
        <v>0</v>
      </c>
      <c r="S100" s="409" cm="1">
        <f t="array" ref="S100">_xlfn.IFS(E100="Air",R100,E100="Sea",M100,E100="Air+Sea",M100+R100)</f>
        <v>200</v>
      </c>
      <c r="T100" s="116"/>
      <c r="U100" s="29"/>
    </row>
    <row r="101" spans="1:21" ht="30" x14ac:dyDescent="0.25">
      <c r="A101" s="1063"/>
      <c r="B101" s="423" t="s">
        <v>444</v>
      </c>
      <c r="C101" s="321" t="s">
        <v>150</v>
      </c>
      <c r="D101" s="285" t="s">
        <v>445</v>
      </c>
      <c r="E101" s="285"/>
      <c r="F101" s="312"/>
      <c r="G101" s="342"/>
      <c r="H101" s="322"/>
      <c r="I101" s="391"/>
      <c r="J101" s="335"/>
      <c r="K101" s="136">
        <v>1</v>
      </c>
      <c r="L101" s="136">
        <f t="shared" si="17"/>
        <v>0</v>
      </c>
      <c r="M101" s="344">
        <f t="shared" si="18"/>
        <v>0</v>
      </c>
      <c r="N101" s="391"/>
      <c r="O101" s="366"/>
      <c r="P101" s="136">
        <v>0</v>
      </c>
      <c r="Q101" s="365">
        <f t="shared" si="19"/>
        <v>0</v>
      </c>
      <c r="R101" s="344">
        <f t="shared" si="20"/>
        <v>0</v>
      </c>
      <c r="S101" s="387" t="e" cm="1">
        <f t="array" ref="S101">_xlfn.IFS(E101="Air",R101,E101="Sea",M101,E101="Air+Sea",M101+R101)</f>
        <v>#N/A</v>
      </c>
      <c r="T101" s="116"/>
      <c r="U101" s="29"/>
    </row>
    <row r="102" spans="1:21" x14ac:dyDescent="0.25">
      <c r="A102" s="1063"/>
      <c r="B102" s="423"/>
      <c r="C102" s="321" t="s">
        <v>150</v>
      </c>
      <c r="D102" s="285" t="s">
        <v>446</v>
      </c>
      <c r="E102" s="285"/>
      <c r="F102" s="312"/>
      <c r="G102" s="342"/>
      <c r="H102" s="322"/>
      <c r="I102" s="391"/>
      <c r="J102" s="335"/>
      <c r="K102" s="136">
        <v>1</v>
      </c>
      <c r="L102" s="136">
        <f t="shared" si="17"/>
        <v>0</v>
      </c>
      <c r="M102" s="344">
        <f t="shared" si="18"/>
        <v>0</v>
      </c>
      <c r="N102" s="391"/>
      <c r="O102" s="366"/>
      <c r="P102" s="136">
        <v>0</v>
      </c>
      <c r="Q102" s="365">
        <f t="shared" si="19"/>
        <v>0</v>
      </c>
      <c r="R102" s="344">
        <f t="shared" si="20"/>
        <v>0</v>
      </c>
      <c r="S102" s="387" t="e" cm="1">
        <f t="array" ref="S102">_xlfn.IFS(E102="Air",R102,E102="Sea",M102,E102="Air+Sea",M102+R102)</f>
        <v>#N/A</v>
      </c>
      <c r="T102" s="116"/>
      <c r="U102" s="29"/>
    </row>
    <row r="103" spans="1:21" x14ac:dyDescent="0.25">
      <c r="A103" s="1063"/>
      <c r="B103" s="423"/>
      <c r="C103" s="321" t="s">
        <v>150</v>
      </c>
      <c r="D103" s="285" t="s">
        <v>447</v>
      </c>
      <c r="E103" s="285"/>
      <c r="F103" s="312"/>
      <c r="G103" s="342"/>
      <c r="H103" s="322"/>
      <c r="I103" s="391"/>
      <c r="J103" s="335"/>
      <c r="K103" s="136">
        <v>1</v>
      </c>
      <c r="L103" s="136">
        <f t="shared" si="17"/>
        <v>0</v>
      </c>
      <c r="M103" s="344">
        <f t="shared" si="18"/>
        <v>0</v>
      </c>
      <c r="N103" s="391"/>
      <c r="O103" s="366"/>
      <c r="P103" s="136">
        <v>0</v>
      </c>
      <c r="Q103" s="365">
        <f t="shared" si="19"/>
        <v>0</v>
      </c>
      <c r="R103" s="344">
        <f t="shared" si="20"/>
        <v>0</v>
      </c>
      <c r="S103" s="387" t="e" cm="1">
        <f t="array" ref="S103">_xlfn.IFS(E103="Air",R103,E103="Sea",M103,E103="Air+Sea",M103+R103)</f>
        <v>#N/A</v>
      </c>
      <c r="T103" s="116"/>
      <c r="U103" s="29"/>
    </row>
    <row r="104" spans="1:21" x14ac:dyDescent="0.25">
      <c r="A104" s="1063"/>
      <c r="B104" s="423" t="s">
        <v>448</v>
      </c>
      <c r="C104" s="321" t="s">
        <v>150</v>
      </c>
      <c r="D104" s="285" t="s">
        <v>449</v>
      </c>
      <c r="E104" s="285"/>
      <c r="F104" s="312"/>
      <c r="G104" s="342"/>
      <c r="H104" s="322"/>
      <c r="I104" s="391"/>
      <c r="J104" s="335"/>
      <c r="K104" s="136">
        <v>1</v>
      </c>
      <c r="L104" s="136">
        <f t="shared" si="17"/>
        <v>0</v>
      </c>
      <c r="M104" s="344">
        <f t="shared" si="18"/>
        <v>0</v>
      </c>
      <c r="N104" s="391"/>
      <c r="O104" s="366"/>
      <c r="P104" s="136">
        <v>0</v>
      </c>
      <c r="Q104" s="365">
        <f t="shared" si="19"/>
        <v>0</v>
      </c>
      <c r="R104" s="344">
        <f t="shared" si="20"/>
        <v>0</v>
      </c>
      <c r="S104" s="387" t="e" cm="1">
        <f t="array" ref="S104">_xlfn.IFS(E104="Air",R104,E104="Sea",M104,E104="Air+Sea",M104+R104)</f>
        <v>#N/A</v>
      </c>
      <c r="T104" s="116"/>
      <c r="U104" s="29"/>
    </row>
    <row r="105" spans="1:21" x14ac:dyDescent="0.25">
      <c r="A105" s="1063"/>
      <c r="B105" s="421" t="s">
        <v>450</v>
      </c>
      <c r="C105" s="318" t="s">
        <v>451</v>
      </c>
      <c r="D105" s="150" t="s">
        <v>452</v>
      </c>
      <c r="E105" s="150" t="s">
        <v>11</v>
      </c>
      <c r="F105" s="311"/>
      <c r="G105" s="224">
        <v>20</v>
      </c>
      <c r="H105" s="225"/>
      <c r="I105" s="390"/>
      <c r="J105" s="334">
        <v>3</v>
      </c>
      <c r="K105" s="124">
        <v>1</v>
      </c>
      <c r="L105" s="124">
        <f t="shared" si="17"/>
        <v>60</v>
      </c>
      <c r="M105" s="125">
        <f t="shared" si="18"/>
        <v>60</v>
      </c>
      <c r="N105" s="391"/>
      <c r="O105" s="366"/>
      <c r="P105" s="136">
        <v>0</v>
      </c>
      <c r="Q105" s="365">
        <f t="shared" si="19"/>
        <v>0</v>
      </c>
      <c r="R105" s="344">
        <f t="shared" si="20"/>
        <v>0</v>
      </c>
      <c r="S105" s="386" cm="1">
        <f t="array" ref="S105">_xlfn.IFS(E105="Air",R105,E105="Sea",M105,E105="Air+Sea",M105+R105)</f>
        <v>60</v>
      </c>
      <c r="T105" s="116"/>
      <c r="U105" s="29"/>
    </row>
    <row r="106" spans="1:21" x14ac:dyDescent="0.25">
      <c r="A106" s="1063"/>
      <c r="B106" s="421" t="s">
        <v>453</v>
      </c>
      <c r="C106" s="318" t="s">
        <v>451</v>
      </c>
      <c r="D106" s="150" t="s">
        <v>454</v>
      </c>
      <c r="E106" s="150" t="s">
        <v>11</v>
      </c>
      <c r="F106" s="311"/>
      <c r="G106" s="224">
        <v>70</v>
      </c>
      <c r="H106" s="225"/>
      <c r="I106" s="390"/>
      <c r="J106" s="334">
        <v>3</v>
      </c>
      <c r="K106" s="124">
        <v>1</v>
      </c>
      <c r="L106" s="124">
        <f t="shared" si="17"/>
        <v>210</v>
      </c>
      <c r="M106" s="125">
        <f t="shared" si="18"/>
        <v>210</v>
      </c>
      <c r="N106" s="391"/>
      <c r="O106" s="366"/>
      <c r="P106" s="136">
        <v>0</v>
      </c>
      <c r="Q106" s="365">
        <f t="shared" si="19"/>
        <v>0</v>
      </c>
      <c r="R106" s="344">
        <f t="shared" si="20"/>
        <v>0</v>
      </c>
      <c r="S106" s="386" cm="1">
        <f t="array" ref="S106">_xlfn.IFS(E106="Air",R106,E106="Sea",M106,E106="Air+Sea",M106+R106)</f>
        <v>210</v>
      </c>
      <c r="T106" s="116"/>
      <c r="U106" s="29"/>
    </row>
    <row r="107" spans="1:21" x14ac:dyDescent="0.25">
      <c r="A107" s="1063"/>
      <c r="B107" s="421"/>
      <c r="C107" s="318" t="s">
        <v>451</v>
      </c>
      <c r="D107" s="150" t="s">
        <v>455</v>
      </c>
      <c r="E107" s="150" t="s">
        <v>11</v>
      </c>
      <c r="F107" s="311"/>
      <c r="G107" s="224">
        <v>75</v>
      </c>
      <c r="H107" s="225"/>
      <c r="I107" s="390"/>
      <c r="J107" s="334">
        <v>3</v>
      </c>
      <c r="K107" s="124">
        <v>1</v>
      </c>
      <c r="L107" s="124">
        <f t="shared" si="17"/>
        <v>225</v>
      </c>
      <c r="M107" s="125">
        <f t="shared" si="18"/>
        <v>225</v>
      </c>
      <c r="N107" s="391"/>
      <c r="O107" s="366"/>
      <c r="P107" s="136">
        <v>0</v>
      </c>
      <c r="Q107" s="365">
        <f t="shared" si="19"/>
        <v>0</v>
      </c>
      <c r="R107" s="344">
        <f t="shared" si="20"/>
        <v>0</v>
      </c>
      <c r="S107" s="386" cm="1">
        <f t="array" ref="S107">_xlfn.IFS(E107="Air",R107,E107="Sea",M107,E107="Air+Sea",M107+R107)</f>
        <v>225</v>
      </c>
      <c r="T107" s="116"/>
      <c r="U107" s="29"/>
    </row>
    <row r="108" spans="1:21" x14ac:dyDescent="0.25">
      <c r="A108" s="1063"/>
      <c r="B108" s="421"/>
      <c r="C108" s="613" t="s">
        <v>496</v>
      </c>
      <c r="D108" s="283" t="s">
        <v>510</v>
      </c>
      <c r="E108" s="283" t="s">
        <v>486</v>
      </c>
      <c r="F108" s="314">
        <v>30</v>
      </c>
      <c r="G108" s="343">
        <v>40</v>
      </c>
      <c r="H108" s="323"/>
      <c r="I108" s="410"/>
      <c r="J108" s="336">
        <v>8</v>
      </c>
      <c r="K108" s="345">
        <v>1</v>
      </c>
      <c r="L108" s="345">
        <f t="shared" si="17"/>
        <v>320</v>
      </c>
      <c r="M108" s="347">
        <f t="shared" si="18"/>
        <v>320</v>
      </c>
      <c r="N108" s="410"/>
      <c r="O108" s="408">
        <v>10</v>
      </c>
      <c r="P108" s="345">
        <v>0</v>
      </c>
      <c r="Q108" s="371">
        <f t="shared" si="19"/>
        <v>400</v>
      </c>
      <c r="R108" s="347">
        <f t="shared" si="20"/>
        <v>0</v>
      </c>
      <c r="S108" s="409" cm="1">
        <f t="array" ref="S108">_xlfn.IFS(E108="Air",R108,E108="Sea",M108,E108="Air+Sea",M108+R108)</f>
        <v>320</v>
      </c>
      <c r="T108" s="116"/>
      <c r="U108" s="29"/>
    </row>
    <row r="109" spans="1:21" x14ac:dyDescent="0.25">
      <c r="A109" s="1063"/>
      <c r="B109" s="421"/>
      <c r="C109" s="318" t="s">
        <v>487</v>
      </c>
      <c r="D109" s="150" t="s">
        <v>456</v>
      </c>
      <c r="E109" s="150" t="s">
        <v>11</v>
      </c>
      <c r="F109" s="311">
        <v>15</v>
      </c>
      <c r="G109" s="224">
        <v>400</v>
      </c>
      <c r="H109" s="225"/>
      <c r="I109" s="390"/>
      <c r="J109" s="334">
        <v>44</v>
      </c>
      <c r="K109" s="124">
        <v>1</v>
      </c>
      <c r="L109" s="124">
        <f t="shared" si="17"/>
        <v>17600</v>
      </c>
      <c r="M109" s="125">
        <f t="shared" si="18"/>
        <v>17600</v>
      </c>
      <c r="N109" s="391"/>
      <c r="O109" s="366"/>
      <c r="P109" s="136">
        <v>0</v>
      </c>
      <c r="Q109" s="365">
        <f t="shared" si="19"/>
        <v>0</v>
      </c>
      <c r="R109" s="344">
        <f t="shared" si="20"/>
        <v>0</v>
      </c>
      <c r="S109" s="386" cm="1">
        <f t="array" ref="S109">_xlfn.IFS(E109="Air",R109,E109="Sea",M109,E109="Air+Sea",M109+R109)</f>
        <v>17600</v>
      </c>
      <c r="T109" s="116"/>
      <c r="U109" s="29"/>
    </row>
    <row r="110" spans="1:21" x14ac:dyDescent="0.25">
      <c r="A110" s="1063"/>
      <c r="B110" s="421"/>
      <c r="C110" s="318" t="s">
        <v>487</v>
      </c>
      <c r="D110" s="150" t="s">
        <v>457</v>
      </c>
      <c r="E110" s="150" t="s">
        <v>11</v>
      </c>
      <c r="F110" s="311"/>
      <c r="G110" s="224">
        <v>75</v>
      </c>
      <c r="H110" s="225"/>
      <c r="I110" s="390"/>
      <c r="J110" s="334">
        <v>44</v>
      </c>
      <c r="K110" s="124">
        <v>1</v>
      </c>
      <c r="L110" s="124">
        <f t="shared" si="17"/>
        <v>3300</v>
      </c>
      <c r="M110" s="125">
        <f t="shared" si="18"/>
        <v>3300</v>
      </c>
      <c r="N110" s="391"/>
      <c r="O110" s="366"/>
      <c r="P110" s="136">
        <v>0</v>
      </c>
      <c r="Q110" s="365">
        <f t="shared" si="19"/>
        <v>0</v>
      </c>
      <c r="R110" s="344">
        <f t="shared" si="20"/>
        <v>0</v>
      </c>
      <c r="S110" s="386" cm="1">
        <f t="array" ref="S110">_xlfn.IFS(E110="Air",R110,E110="Sea",M110,E110="Air+Sea",M110+R110)</f>
        <v>3300</v>
      </c>
      <c r="T110" s="116"/>
      <c r="U110" s="29"/>
    </row>
    <row r="111" spans="1:21" x14ac:dyDescent="0.25">
      <c r="A111" s="1063"/>
      <c r="B111" s="421"/>
      <c r="C111" s="318" t="s">
        <v>487</v>
      </c>
      <c r="D111" s="283" t="s">
        <v>511</v>
      </c>
      <c r="E111" s="150" t="s">
        <v>10</v>
      </c>
      <c r="F111" s="311">
        <v>15</v>
      </c>
      <c r="G111" s="224">
        <v>15</v>
      </c>
      <c r="H111" s="225"/>
      <c r="I111" s="391"/>
      <c r="J111" s="335"/>
      <c r="K111" s="136">
        <v>1</v>
      </c>
      <c r="L111" s="136">
        <f t="shared" si="17"/>
        <v>0</v>
      </c>
      <c r="M111" s="344">
        <f t="shared" si="18"/>
        <v>0</v>
      </c>
      <c r="N111" s="410"/>
      <c r="O111" s="408">
        <v>30</v>
      </c>
      <c r="P111" s="345">
        <v>0</v>
      </c>
      <c r="Q111" s="371">
        <f t="shared" si="19"/>
        <v>450</v>
      </c>
      <c r="R111" s="347">
        <f t="shared" si="20"/>
        <v>0</v>
      </c>
      <c r="S111" s="409" cm="1">
        <f t="array" ref="S111">_xlfn.IFS(E111="Air",R111,E111="Sea",M111,E111="Air+Sea",M111+R111)</f>
        <v>0</v>
      </c>
      <c r="T111" s="116"/>
      <c r="U111" s="29"/>
    </row>
    <row r="112" spans="1:21" x14ac:dyDescent="0.25">
      <c r="A112" s="1063"/>
      <c r="B112" s="421" t="s">
        <v>458</v>
      </c>
      <c r="C112" s="318" t="s">
        <v>451</v>
      </c>
      <c r="D112" s="150" t="s">
        <v>459</v>
      </c>
      <c r="E112" s="283" t="s">
        <v>486</v>
      </c>
      <c r="F112" s="311"/>
      <c r="G112" s="224">
        <v>5</v>
      </c>
      <c r="H112" s="225"/>
      <c r="I112" s="390"/>
      <c r="J112" s="334">
        <v>3</v>
      </c>
      <c r="K112" s="124">
        <v>1</v>
      </c>
      <c r="L112" s="124">
        <f t="shared" si="17"/>
        <v>15</v>
      </c>
      <c r="M112" s="125">
        <f t="shared" si="18"/>
        <v>15</v>
      </c>
      <c r="N112" s="410"/>
      <c r="O112" s="408">
        <v>8</v>
      </c>
      <c r="P112" s="345">
        <v>0</v>
      </c>
      <c r="Q112" s="371">
        <f t="shared" si="19"/>
        <v>40</v>
      </c>
      <c r="R112" s="347">
        <f t="shared" si="20"/>
        <v>0</v>
      </c>
      <c r="S112" s="386" cm="1">
        <f t="array" ref="S112">_xlfn.IFS(E112="Air",R112,E112="Sea",M112,E112="Air+Sea",M112+R112)</f>
        <v>15</v>
      </c>
      <c r="T112" s="116"/>
      <c r="U112" s="29"/>
    </row>
    <row r="113" spans="1:21" ht="16.5" customHeight="1" x14ac:dyDescent="0.25">
      <c r="A113" s="1063"/>
      <c r="B113" s="421"/>
      <c r="C113" s="318" t="s">
        <v>451</v>
      </c>
      <c r="D113" s="150" t="s">
        <v>460</v>
      </c>
      <c r="E113" s="150" t="s">
        <v>11</v>
      </c>
      <c r="F113" s="311"/>
      <c r="G113" s="224">
        <v>15</v>
      </c>
      <c r="H113" s="225"/>
      <c r="I113" s="390"/>
      <c r="J113" s="334">
        <v>3</v>
      </c>
      <c r="K113" s="124">
        <v>1</v>
      </c>
      <c r="L113" s="124">
        <f t="shared" si="17"/>
        <v>45</v>
      </c>
      <c r="M113" s="125">
        <f t="shared" si="18"/>
        <v>45</v>
      </c>
      <c r="N113" s="391"/>
      <c r="O113" s="366"/>
      <c r="P113" s="136">
        <v>0</v>
      </c>
      <c r="Q113" s="365">
        <f t="shared" si="19"/>
        <v>0</v>
      </c>
      <c r="R113" s="344">
        <f t="shared" si="20"/>
        <v>0</v>
      </c>
      <c r="S113" s="386" cm="1">
        <f t="array" ref="S113">_xlfn.IFS(E113="Air",R113,E113="Sea",M113,E113="Air+Sea",M113+R113)</f>
        <v>45</v>
      </c>
      <c r="T113" s="116"/>
      <c r="U113" s="29"/>
    </row>
    <row r="114" spans="1:21" ht="16.5" customHeight="1" x14ac:dyDescent="0.25">
      <c r="A114" s="1063"/>
      <c r="B114" s="421"/>
      <c r="C114" s="318" t="s">
        <v>451</v>
      </c>
      <c r="D114" s="283" t="s">
        <v>520</v>
      </c>
      <c r="E114" s="150" t="s">
        <v>10</v>
      </c>
      <c r="F114" s="311"/>
      <c r="G114" s="224">
        <v>15</v>
      </c>
      <c r="H114" s="225"/>
      <c r="I114" s="391"/>
      <c r="J114" s="335"/>
      <c r="K114" s="136">
        <v>1</v>
      </c>
      <c r="L114" s="136">
        <f t="shared" si="17"/>
        <v>0</v>
      </c>
      <c r="M114" s="344">
        <f t="shared" si="18"/>
        <v>0</v>
      </c>
      <c r="N114" s="410"/>
      <c r="O114" s="408">
        <v>8</v>
      </c>
      <c r="P114" s="345">
        <v>0</v>
      </c>
      <c r="Q114" s="371">
        <f t="shared" si="19"/>
        <v>120</v>
      </c>
      <c r="R114" s="347">
        <f t="shared" si="20"/>
        <v>0</v>
      </c>
      <c r="S114" s="409" cm="1">
        <f t="array" ref="S114">_xlfn.IFS(E114="Air",R114,E114="Sea",M114,E114="Air+Sea",M114+R114)</f>
        <v>0</v>
      </c>
      <c r="T114" s="116"/>
      <c r="U114" s="29"/>
    </row>
    <row r="115" spans="1:21" x14ac:dyDescent="0.25">
      <c r="A115" s="1063"/>
      <c r="B115" s="421"/>
      <c r="C115" s="318" t="s">
        <v>451</v>
      </c>
      <c r="D115" s="150" t="s">
        <v>461</v>
      </c>
      <c r="E115" s="283" t="s">
        <v>486</v>
      </c>
      <c r="F115" s="311"/>
      <c r="G115" s="224">
        <v>40</v>
      </c>
      <c r="H115" s="225"/>
      <c r="I115" s="390"/>
      <c r="J115" s="334">
        <v>3</v>
      </c>
      <c r="K115" s="124">
        <v>1</v>
      </c>
      <c r="L115" s="124">
        <f t="shared" si="17"/>
        <v>120</v>
      </c>
      <c r="M115" s="125">
        <f t="shared" si="18"/>
        <v>120</v>
      </c>
      <c r="N115" s="410"/>
      <c r="O115" s="408">
        <v>8</v>
      </c>
      <c r="P115" s="345">
        <v>0</v>
      </c>
      <c r="Q115" s="371">
        <f t="shared" si="19"/>
        <v>320</v>
      </c>
      <c r="R115" s="347">
        <f t="shared" si="20"/>
        <v>0</v>
      </c>
      <c r="S115" s="386" cm="1">
        <f t="array" ref="S115">_xlfn.IFS(E115="Air",R115,E115="Sea",M115,E115="Air+Sea",M115+R115)</f>
        <v>120</v>
      </c>
      <c r="T115" s="116"/>
      <c r="U115" s="29"/>
    </row>
    <row r="116" spans="1:21" ht="30" x14ac:dyDescent="0.25">
      <c r="A116" s="1063"/>
      <c r="B116" s="421"/>
      <c r="C116" s="318" t="s">
        <v>451</v>
      </c>
      <c r="D116" s="150" t="s">
        <v>462</v>
      </c>
      <c r="E116" s="283" t="s">
        <v>486</v>
      </c>
      <c r="F116" s="311"/>
      <c r="G116" s="224">
        <v>5</v>
      </c>
      <c r="H116" s="225"/>
      <c r="I116" s="390"/>
      <c r="J116" s="334">
        <v>3</v>
      </c>
      <c r="K116" s="124">
        <v>1</v>
      </c>
      <c r="L116" s="124">
        <f t="shared" si="17"/>
        <v>15</v>
      </c>
      <c r="M116" s="125">
        <f t="shared" si="18"/>
        <v>15</v>
      </c>
      <c r="N116" s="410"/>
      <c r="O116" s="408">
        <v>8</v>
      </c>
      <c r="P116" s="345">
        <v>0</v>
      </c>
      <c r="Q116" s="371">
        <f t="shared" si="19"/>
        <v>40</v>
      </c>
      <c r="R116" s="347">
        <f t="shared" si="20"/>
        <v>0</v>
      </c>
      <c r="S116" s="386" cm="1">
        <f t="array" ref="S116">_xlfn.IFS(E116="Air",R116,E116="Sea",M116,E116="Air+Sea",M116+R116)</f>
        <v>15</v>
      </c>
      <c r="T116" s="116"/>
      <c r="U116" s="29"/>
    </row>
    <row r="117" spans="1:21" x14ac:dyDescent="0.25">
      <c r="A117" s="1063"/>
      <c r="B117" s="423" t="s">
        <v>463</v>
      </c>
      <c r="C117" s="321" t="s">
        <v>451</v>
      </c>
      <c r="D117" s="285" t="s">
        <v>464</v>
      </c>
      <c r="E117" s="285"/>
      <c r="F117" s="312"/>
      <c r="G117" s="342"/>
      <c r="H117" s="322"/>
      <c r="I117" s="391"/>
      <c r="J117" s="335"/>
      <c r="K117" s="136">
        <v>1</v>
      </c>
      <c r="L117" s="136">
        <f t="shared" si="17"/>
        <v>0</v>
      </c>
      <c r="M117" s="344">
        <f t="shared" si="18"/>
        <v>0</v>
      </c>
      <c r="N117" s="391"/>
      <c r="O117" s="366"/>
      <c r="P117" s="136">
        <v>0</v>
      </c>
      <c r="Q117" s="365">
        <f t="shared" si="19"/>
        <v>0</v>
      </c>
      <c r="R117" s="344">
        <f t="shared" si="20"/>
        <v>0</v>
      </c>
      <c r="S117" s="387" t="e" cm="1">
        <f t="array" ref="S117">_xlfn.IFS(E117="Air",R117,E117="Sea",M117,E117="Air+Sea",M117+R117)</f>
        <v>#N/A</v>
      </c>
      <c r="T117" s="116"/>
      <c r="U117" s="29"/>
    </row>
    <row r="118" spans="1:21" x14ac:dyDescent="0.25">
      <c r="A118" s="1063"/>
      <c r="B118" s="421"/>
      <c r="C118" s="613" t="s">
        <v>521</v>
      </c>
      <c r="D118" s="283" t="s">
        <v>522</v>
      </c>
      <c r="E118" s="283" t="s">
        <v>486</v>
      </c>
      <c r="F118" s="314">
        <v>5</v>
      </c>
      <c r="G118" s="343">
        <v>5</v>
      </c>
      <c r="H118" s="323"/>
      <c r="I118" s="410"/>
      <c r="J118" s="336">
        <v>3</v>
      </c>
      <c r="K118" s="345">
        <v>1</v>
      </c>
      <c r="L118" s="345">
        <f t="shared" si="17"/>
        <v>15</v>
      </c>
      <c r="M118" s="347">
        <f t="shared" si="18"/>
        <v>15</v>
      </c>
      <c r="N118" s="410"/>
      <c r="O118" s="408">
        <v>8</v>
      </c>
      <c r="P118" s="345">
        <v>0</v>
      </c>
      <c r="Q118" s="371">
        <f t="shared" si="19"/>
        <v>40</v>
      </c>
      <c r="R118" s="347">
        <f t="shared" si="20"/>
        <v>0</v>
      </c>
      <c r="S118" s="409" cm="1">
        <f t="array" ref="S118">_xlfn.IFS(E118="Air",R118,E118="Sea",M118,E118="Air+Sea",M118+R118)</f>
        <v>15</v>
      </c>
      <c r="T118" s="116"/>
      <c r="U118" s="29"/>
    </row>
    <row r="119" spans="1:21" x14ac:dyDescent="0.25">
      <c r="A119" s="1063"/>
      <c r="B119" s="421"/>
      <c r="C119" s="318" t="s">
        <v>451</v>
      </c>
      <c r="D119" s="150" t="s">
        <v>465</v>
      </c>
      <c r="E119" s="283" t="s">
        <v>486</v>
      </c>
      <c r="F119" s="311"/>
      <c r="G119" s="224">
        <v>30</v>
      </c>
      <c r="H119" s="225"/>
      <c r="I119" s="390"/>
      <c r="J119" s="334">
        <v>3</v>
      </c>
      <c r="K119" s="124">
        <v>1</v>
      </c>
      <c r="L119" s="124">
        <f t="shared" si="17"/>
        <v>90</v>
      </c>
      <c r="M119" s="125">
        <f t="shared" si="18"/>
        <v>90</v>
      </c>
      <c r="N119" s="410"/>
      <c r="O119" s="408">
        <v>8</v>
      </c>
      <c r="P119" s="345">
        <v>0</v>
      </c>
      <c r="Q119" s="371">
        <f t="shared" si="19"/>
        <v>240</v>
      </c>
      <c r="R119" s="347">
        <f t="shared" si="20"/>
        <v>0</v>
      </c>
      <c r="S119" s="386" cm="1">
        <f t="array" ref="S119">_xlfn.IFS(E119="Air",R119,E119="Sea",M119,E119="Air+Sea",M119+R119)</f>
        <v>90</v>
      </c>
      <c r="T119" s="116"/>
      <c r="U119" s="29"/>
    </row>
    <row r="120" spans="1:21" x14ac:dyDescent="0.25">
      <c r="A120" s="1063"/>
      <c r="B120" s="421"/>
      <c r="C120" s="318" t="s">
        <v>451</v>
      </c>
      <c r="D120" s="150" t="s">
        <v>466</v>
      </c>
      <c r="E120" s="283" t="s">
        <v>486</v>
      </c>
      <c r="F120" s="311"/>
      <c r="G120" s="224">
        <v>180</v>
      </c>
      <c r="H120" s="225"/>
      <c r="I120" s="390"/>
      <c r="J120" s="334">
        <v>3</v>
      </c>
      <c r="K120" s="124">
        <v>1</v>
      </c>
      <c r="L120" s="124">
        <f t="shared" si="17"/>
        <v>540</v>
      </c>
      <c r="M120" s="125">
        <f t="shared" si="18"/>
        <v>540</v>
      </c>
      <c r="N120" s="410"/>
      <c r="O120" s="408">
        <v>8</v>
      </c>
      <c r="P120" s="345">
        <v>0</v>
      </c>
      <c r="Q120" s="371">
        <f t="shared" si="19"/>
        <v>1440</v>
      </c>
      <c r="R120" s="347">
        <f t="shared" si="20"/>
        <v>0</v>
      </c>
      <c r="S120" s="386" cm="1">
        <f t="array" ref="S120">_xlfn.IFS(E120="Air",R120,E120="Sea",M120,E120="Air+Sea",M120+R120)</f>
        <v>540</v>
      </c>
      <c r="T120" s="116"/>
      <c r="U120" s="29"/>
    </row>
    <row r="121" spans="1:21" x14ac:dyDescent="0.25">
      <c r="A121" s="1063"/>
      <c r="B121" s="421"/>
      <c r="C121" s="613" t="s">
        <v>402</v>
      </c>
      <c r="D121" s="283" t="s">
        <v>523</v>
      </c>
      <c r="E121" s="283" t="s">
        <v>486</v>
      </c>
      <c r="F121" s="314">
        <v>5</v>
      </c>
      <c r="G121" s="343">
        <v>5</v>
      </c>
      <c r="H121" s="323"/>
      <c r="I121" s="410"/>
      <c r="J121" s="336">
        <v>3</v>
      </c>
      <c r="K121" s="345">
        <v>1</v>
      </c>
      <c r="L121" s="345">
        <f t="shared" si="17"/>
        <v>15</v>
      </c>
      <c r="M121" s="347">
        <f t="shared" si="18"/>
        <v>15</v>
      </c>
      <c r="N121" s="410"/>
      <c r="O121" s="408">
        <v>8</v>
      </c>
      <c r="P121" s="345">
        <v>0</v>
      </c>
      <c r="Q121" s="371">
        <f t="shared" si="19"/>
        <v>40</v>
      </c>
      <c r="R121" s="347">
        <f t="shared" si="20"/>
        <v>0</v>
      </c>
      <c r="S121" s="409" cm="1">
        <f t="array" ref="S121">_xlfn.IFS(E121="Air",R121,E121="Sea",M121,E121="Air+Sea",M121+R121)</f>
        <v>15</v>
      </c>
      <c r="T121" s="116"/>
      <c r="U121" s="29"/>
    </row>
    <row r="122" spans="1:21" ht="30" x14ac:dyDescent="0.25">
      <c r="A122" s="1063"/>
      <c r="B122" s="421" t="s">
        <v>467</v>
      </c>
      <c r="C122" s="318" t="s">
        <v>180</v>
      </c>
      <c r="D122" s="150" t="s">
        <v>240</v>
      </c>
      <c r="E122" s="283" t="s">
        <v>486</v>
      </c>
      <c r="F122" s="311"/>
      <c r="G122" s="224">
        <v>5</v>
      </c>
      <c r="H122" s="225"/>
      <c r="I122" s="390"/>
      <c r="J122" s="334">
        <v>2</v>
      </c>
      <c r="K122" s="124">
        <v>1</v>
      </c>
      <c r="L122" s="124">
        <f t="shared" si="17"/>
        <v>10</v>
      </c>
      <c r="M122" s="125">
        <f t="shared" si="18"/>
        <v>10</v>
      </c>
      <c r="N122" s="410"/>
      <c r="O122" s="408">
        <v>9</v>
      </c>
      <c r="P122" s="345">
        <v>0</v>
      </c>
      <c r="Q122" s="371">
        <f t="shared" si="19"/>
        <v>45</v>
      </c>
      <c r="R122" s="347">
        <f t="shared" si="20"/>
        <v>0</v>
      </c>
      <c r="S122" s="386" cm="1">
        <f t="array" ref="S122">_xlfn.IFS(E122="Air",R122,E122="Sea",M122,E122="Air+Sea",M122+R122)</f>
        <v>10</v>
      </c>
      <c r="T122" s="116"/>
      <c r="U122" s="29"/>
    </row>
    <row r="123" spans="1:21" x14ac:dyDescent="0.25">
      <c r="A123" s="1063"/>
      <c r="B123" s="421"/>
      <c r="C123" s="318" t="s">
        <v>180</v>
      </c>
      <c r="D123" s="150" t="s">
        <v>468</v>
      </c>
      <c r="E123" s="283" t="s">
        <v>486</v>
      </c>
      <c r="F123" s="311"/>
      <c r="G123" s="224">
        <v>25</v>
      </c>
      <c r="H123" s="225"/>
      <c r="I123" s="390"/>
      <c r="J123" s="334">
        <v>2</v>
      </c>
      <c r="K123" s="124">
        <v>1</v>
      </c>
      <c r="L123" s="124">
        <f t="shared" si="17"/>
        <v>50</v>
      </c>
      <c r="M123" s="125">
        <f t="shared" si="18"/>
        <v>50</v>
      </c>
      <c r="N123" s="410"/>
      <c r="O123" s="408">
        <v>9</v>
      </c>
      <c r="P123" s="345">
        <v>0</v>
      </c>
      <c r="Q123" s="371">
        <f t="shared" si="19"/>
        <v>225</v>
      </c>
      <c r="R123" s="347">
        <f t="shared" si="20"/>
        <v>0</v>
      </c>
      <c r="S123" s="386" cm="1">
        <f t="array" ref="S123">_xlfn.IFS(E123="Air",R123,E123="Sea",M123,E123="Air+Sea",M123+R123)</f>
        <v>50</v>
      </c>
      <c r="T123" s="116"/>
      <c r="U123" s="29"/>
    </row>
    <row r="124" spans="1:21" x14ac:dyDescent="0.25">
      <c r="A124" s="1063"/>
      <c r="B124" s="421"/>
      <c r="C124" s="318" t="s">
        <v>180</v>
      </c>
      <c r="D124" s="150" t="s">
        <v>469</v>
      </c>
      <c r="E124" s="283" t="s">
        <v>486</v>
      </c>
      <c r="F124" s="311"/>
      <c r="G124" s="224">
        <v>20</v>
      </c>
      <c r="H124" s="225"/>
      <c r="I124" s="390"/>
      <c r="J124" s="334">
        <v>2</v>
      </c>
      <c r="K124" s="124">
        <v>1</v>
      </c>
      <c r="L124" s="124">
        <f t="shared" si="17"/>
        <v>40</v>
      </c>
      <c r="M124" s="125">
        <f t="shared" si="18"/>
        <v>40</v>
      </c>
      <c r="N124" s="410"/>
      <c r="O124" s="408">
        <v>9</v>
      </c>
      <c r="P124" s="345">
        <v>0</v>
      </c>
      <c r="Q124" s="371">
        <f t="shared" si="19"/>
        <v>180</v>
      </c>
      <c r="R124" s="347">
        <f t="shared" si="20"/>
        <v>0</v>
      </c>
      <c r="S124" s="386" cm="1">
        <f t="array" ref="S124">_xlfn.IFS(E124="Air",R124,E124="Sea",M124,E124="Air+Sea",M124+R124)</f>
        <v>40</v>
      </c>
      <c r="T124" s="116"/>
      <c r="U124" s="29"/>
    </row>
    <row r="125" spans="1:21" ht="18" customHeight="1" x14ac:dyDescent="0.25">
      <c r="A125" s="1063"/>
      <c r="B125" s="421" t="s">
        <v>470</v>
      </c>
      <c r="C125" s="318" t="s">
        <v>180</v>
      </c>
      <c r="D125" s="150" t="s">
        <v>471</v>
      </c>
      <c r="E125" s="283" t="s">
        <v>486</v>
      </c>
      <c r="F125" s="318"/>
      <c r="G125" s="224">
        <v>45</v>
      </c>
      <c r="H125" s="225"/>
      <c r="I125" s="390"/>
      <c r="J125" s="334">
        <v>2</v>
      </c>
      <c r="K125" s="124">
        <v>1</v>
      </c>
      <c r="L125" s="124">
        <f t="shared" si="17"/>
        <v>90</v>
      </c>
      <c r="M125" s="125">
        <f t="shared" si="18"/>
        <v>90</v>
      </c>
      <c r="N125" s="410"/>
      <c r="O125" s="408">
        <v>9</v>
      </c>
      <c r="P125" s="345">
        <v>0</v>
      </c>
      <c r="Q125" s="371">
        <f t="shared" si="19"/>
        <v>405</v>
      </c>
      <c r="R125" s="347">
        <f t="shared" si="20"/>
        <v>0</v>
      </c>
      <c r="S125" s="386" cm="1">
        <f t="array" ref="S125">_xlfn.IFS(E125="Air",R125,E125="Sea",M125,E125="Air+Sea",M125+R125)</f>
        <v>90</v>
      </c>
      <c r="T125" s="116"/>
      <c r="U125" s="29"/>
    </row>
    <row r="126" spans="1:21" ht="15.75" customHeight="1" x14ac:dyDescent="0.25">
      <c r="A126" s="1063"/>
      <c r="B126" s="421"/>
      <c r="C126" s="318" t="s">
        <v>180</v>
      </c>
      <c r="D126" s="150" t="s">
        <v>472</v>
      </c>
      <c r="E126" s="150" t="s">
        <v>11</v>
      </c>
      <c r="F126" s="318"/>
      <c r="G126" s="224">
        <v>60</v>
      </c>
      <c r="H126" s="225"/>
      <c r="I126" s="390"/>
      <c r="J126" s="334">
        <v>2</v>
      </c>
      <c r="K126" s="124">
        <v>1</v>
      </c>
      <c r="L126" s="124">
        <f t="shared" si="17"/>
        <v>120</v>
      </c>
      <c r="M126" s="125">
        <f t="shared" si="18"/>
        <v>120</v>
      </c>
      <c r="N126" s="391"/>
      <c r="O126" s="366"/>
      <c r="P126" s="136">
        <v>0</v>
      </c>
      <c r="Q126" s="365">
        <f t="shared" si="19"/>
        <v>0</v>
      </c>
      <c r="R126" s="344">
        <f t="shared" si="20"/>
        <v>0</v>
      </c>
      <c r="S126" s="386" cm="1">
        <f t="array" ref="S126">_xlfn.IFS(E126="Air",R126,E126="Sea",M126,E126="Air+Sea",M126+R126)</f>
        <v>120</v>
      </c>
      <c r="T126" s="116"/>
      <c r="U126" s="29"/>
    </row>
    <row r="127" spans="1:21" ht="30" x14ac:dyDescent="0.25">
      <c r="A127" s="1063"/>
      <c r="B127" s="423" t="s">
        <v>473</v>
      </c>
      <c r="C127" s="321" t="s">
        <v>474</v>
      </c>
      <c r="D127" s="285" t="s">
        <v>475</v>
      </c>
      <c r="E127" s="285"/>
      <c r="F127" s="312"/>
      <c r="G127" s="342"/>
      <c r="H127" s="322"/>
      <c r="I127" s="391"/>
      <c r="J127" s="335"/>
      <c r="K127" s="136">
        <v>1</v>
      </c>
      <c r="L127" s="136">
        <f t="shared" si="17"/>
        <v>0</v>
      </c>
      <c r="M127" s="344">
        <f t="shared" si="18"/>
        <v>0</v>
      </c>
      <c r="N127" s="391"/>
      <c r="O127" s="366"/>
      <c r="P127" s="136">
        <v>0</v>
      </c>
      <c r="Q127" s="365">
        <f t="shared" si="19"/>
        <v>0</v>
      </c>
      <c r="R127" s="344">
        <f t="shared" si="20"/>
        <v>0</v>
      </c>
      <c r="S127" s="387" t="e" cm="1">
        <f t="array" ref="S127">_xlfn.IFS(E127="Air",R127,E127="Sea",M127,E127="Air+Sea",M127+R127)</f>
        <v>#N/A</v>
      </c>
      <c r="T127" s="116"/>
      <c r="U127" s="29"/>
    </row>
    <row r="128" spans="1:21" x14ac:dyDescent="0.25">
      <c r="A128" s="1063"/>
      <c r="B128" s="423"/>
      <c r="C128" s="321" t="s">
        <v>474</v>
      </c>
      <c r="D128" s="285" t="s">
        <v>476</v>
      </c>
      <c r="E128" s="285"/>
      <c r="F128" s="312"/>
      <c r="G128" s="342"/>
      <c r="H128" s="322"/>
      <c r="I128" s="391"/>
      <c r="J128" s="335"/>
      <c r="K128" s="136">
        <v>1</v>
      </c>
      <c r="L128" s="136">
        <f t="shared" si="17"/>
        <v>0</v>
      </c>
      <c r="M128" s="344">
        <f t="shared" si="18"/>
        <v>0</v>
      </c>
      <c r="N128" s="391"/>
      <c r="O128" s="366"/>
      <c r="P128" s="136">
        <v>0</v>
      </c>
      <c r="Q128" s="365">
        <f t="shared" si="19"/>
        <v>0</v>
      </c>
      <c r="R128" s="344">
        <f t="shared" si="20"/>
        <v>0</v>
      </c>
      <c r="S128" s="387" t="e" cm="1">
        <f t="array" ref="S128">_xlfn.IFS(E128="Air",R128,E128="Sea",M128,E128="Air+Sea",M128+R128)</f>
        <v>#N/A</v>
      </c>
      <c r="T128" s="116"/>
      <c r="U128" s="29"/>
    </row>
    <row r="129" spans="1:21" x14ac:dyDescent="0.25">
      <c r="A129" s="1063"/>
      <c r="B129" s="423"/>
      <c r="C129" s="321" t="s">
        <v>474</v>
      </c>
      <c r="D129" s="285" t="s">
        <v>477</v>
      </c>
      <c r="E129" s="285"/>
      <c r="F129" s="312"/>
      <c r="G129" s="342"/>
      <c r="H129" s="322"/>
      <c r="I129" s="391"/>
      <c r="J129" s="335"/>
      <c r="K129" s="136">
        <v>1</v>
      </c>
      <c r="L129" s="136">
        <f t="shared" si="17"/>
        <v>0</v>
      </c>
      <c r="M129" s="344">
        <f t="shared" si="18"/>
        <v>0</v>
      </c>
      <c r="N129" s="391"/>
      <c r="O129" s="366"/>
      <c r="P129" s="136">
        <v>0</v>
      </c>
      <c r="Q129" s="365">
        <f t="shared" si="19"/>
        <v>0</v>
      </c>
      <c r="R129" s="344">
        <f t="shared" si="20"/>
        <v>0</v>
      </c>
      <c r="S129" s="387" t="e" cm="1">
        <f t="array" ref="S129">_xlfn.IFS(E129="Air",R129,E129="Sea",M129,E129="Air+Sea",M129+R129)</f>
        <v>#N/A</v>
      </c>
      <c r="T129" s="116"/>
      <c r="U129" s="29"/>
    </row>
    <row r="130" spans="1:21" x14ac:dyDescent="0.25">
      <c r="A130" s="1063"/>
      <c r="B130" s="423"/>
      <c r="C130" s="321" t="s">
        <v>474</v>
      </c>
      <c r="D130" s="285" t="s">
        <v>478</v>
      </c>
      <c r="E130" s="285"/>
      <c r="F130" s="312"/>
      <c r="G130" s="342"/>
      <c r="H130" s="322"/>
      <c r="I130" s="391"/>
      <c r="J130" s="335"/>
      <c r="K130" s="136">
        <v>1</v>
      </c>
      <c r="L130" s="136">
        <f t="shared" si="17"/>
        <v>0</v>
      </c>
      <c r="M130" s="344">
        <f t="shared" si="18"/>
        <v>0</v>
      </c>
      <c r="N130" s="391"/>
      <c r="O130" s="366"/>
      <c r="P130" s="136">
        <v>0</v>
      </c>
      <c r="Q130" s="365">
        <f t="shared" si="19"/>
        <v>0</v>
      </c>
      <c r="R130" s="344">
        <f t="shared" si="20"/>
        <v>0</v>
      </c>
      <c r="S130" s="387" t="e" cm="1">
        <f t="array" ref="S130">_xlfn.IFS(E130="Air",R130,E130="Sea",M130,E130="Air+Sea",M130+R130)</f>
        <v>#N/A</v>
      </c>
      <c r="T130" s="116"/>
      <c r="U130" s="29"/>
    </row>
    <row r="131" spans="1:21" x14ac:dyDescent="0.25">
      <c r="A131" s="1063"/>
      <c r="B131" s="423"/>
      <c r="C131" s="321" t="s">
        <v>474</v>
      </c>
      <c r="D131" s="285" t="s">
        <v>479</v>
      </c>
      <c r="E131" s="285"/>
      <c r="F131" s="312"/>
      <c r="G131" s="342"/>
      <c r="H131" s="322"/>
      <c r="I131" s="391"/>
      <c r="J131" s="335"/>
      <c r="K131" s="136">
        <v>1</v>
      </c>
      <c r="L131" s="136">
        <f t="shared" si="17"/>
        <v>0</v>
      </c>
      <c r="M131" s="344">
        <f t="shared" si="18"/>
        <v>0</v>
      </c>
      <c r="N131" s="391"/>
      <c r="O131" s="366"/>
      <c r="P131" s="136">
        <v>0</v>
      </c>
      <c r="Q131" s="365">
        <f t="shared" si="19"/>
        <v>0</v>
      </c>
      <c r="R131" s="344">
        <f t="shared" si="20"/>
        <v>0</v>
      </c>
      <c r="S131" s="387" t="e" cm="1">
        <f t="array" ref="S131">_xlfn.IFS(E131="Air",R131,E131="Sea",M131,E131="Air+Sea",M131+R131)</f>
        <v>#N/A</v>
      </c>
      <c r="T131" s="116"/>
      <c r="U131" s="29"/>
    </row>
    <row r="132" spans="1:21" ht="15.75" thickBot="1" x14ac:dyDescent="0.3">
      <c r="A132" s="1064"/>
      <c r="B132" s="424"/>
      <c r="C132" s="376" t="s">
        <v>474</v>
      </c>
      <c r="D132" s="377" t="s">
        <v>480</v>
      </c>
      <c r="E132" s="377"/>
      <c r="F132" s="378"/>
      <c r="G132" s="379"/>
      <c r="H132" s="396"/>
      <c r="I132" s="392"/>
      <c r="J132" s="380"/>
      <c r="K132" s="245">
        <v>1</v>
      </c>
      <c r="L132" s="245">
        <f t="shared" si="17"/>
        <v>0</v>
      </c>
      <c r="M132" s="383">
        <f t="shared" si="18"/>
        <v>0</v>
      </c>
      <c r="N132" s="392"/>
      <c r="O132" s="382"/>
      <c r="P132" s="245">
        <v>0</v>
      </c>
      <c r="Q132" s="381">
        <f t="shared" si="19"/>
        <v>0</v>
      </c>
      <c r="R132" s="383">
        <f t="shared" si="20"/>
        <v>0</v>
      </c>
      <c r="S132" s="388" t="e" cm="1">
        <f t="array" ref="S132">_xlfn.IFS(E132="Air",R132,E132="Sea",M132,E132="Air+Sea",M132+R132)</f>
        <v>#N/A</v>
      </c>
      <c r="T132" s="116"/>
      <c r="U132" s="29"/>
    </row>
    <row r="133" spans="1:21" ht="18.75" customHeight="1" x14ac:dyDescent="0.25">
      <c r="A133" s="248"/>
      <c r="B133" s="233"/>
      <c r="C133" s="233"/>
      <c r="D133" s="233"/>
      <c r="E133" s="233"/>
      <c r="F133" s="233"/>
      <c r="H133" s="233"/>
      <c r="I133" s="249"/>
      <c r="K133" s="251"/>
      <c r="L133" s="251"/>
      <c r="M133" s="252"/>
      <c r="N133" s="249"/>
      <c r="O133" s="259"/>
      <c r="P133" s="251"/>
      <c r="Q133" s="252"/>
      <c r="R133" s="252"/>
      <c r="S133" s="260"/>
      <c r="T133" s="116"/>
      <c r="U133" s="233"/>
    </row>
    <row r="134" spans="1:21" ht="18.75" customHeight="1" thickBot="1" x14ac:dyDescent="0.3">
      <c r="A134" s="258"/>
      <c r="B134" s="233"/>
      <c r="C134" s="233"/>
      <c r="D134" s="233"/>
      <c r="E134" s="233"/>
      <c r="F134" s="233"/>
      <c r="H134" s="233"/>
      <c r="I134" s="249"/>
      <c r="K134" s="251"/>
      <c r="L134" s="251"/>
      <c r="M134" s="252"/>
      <c r="N134" s="249"/>
      <c r="O134" s="259"/>
      <c r="P134" s="251"/>
      <c r="Q134" s="252"/>
      <c r="R134" s="252"/>
      <c r="S134" s="260"/>
      <c r="T134" s="116"/>
      <c r="U134" s="233"/>
    </row>
    <row r="135" spans="1:21" ht="36.75" customHeight="1" x14ac:dyDescent="0.25">
      <c r="A135" s="184"/>
      <c r="I135" s="191"/>
      <c r="J135" s="192" t="s">
        <v>481</v>
      </c>
      <c r="K135" s="193">
        <f>IF([2]Booking_SGN!$B$2="SGN",INDEX([2]!volume,MATCH($I$11,[2]!customer,0),MATCH([2]Booking_SGN!$C$3,[2]!week,0)),0)</f>
        <v>4</v>
      </c>
      <c r="L135" s="193">
        <f>SUM(L85:L134)</f>
        <v>23670</v>
      </c>
      <c r="M135" s="193">
        <f>SUM(M85:M134)</f>
        <v>23670</v>
      </c>
      <c r="N135" s="191"/>
      <c r="O135" s="192" t="s">
        <v>481</v>
      </c>
      <c r="P135" s="193">
        <f>IF([2]Booking_SGN!$B$2="SGN",INDEX([2]!volume,MATCH($N$11,[2]!customer,0),MATCH([2]Booking_SGN!$C$3,[2]!week,0)),0)</f>
        <v>0</v>
      </c>
      <c r="Q135" s="193">
        <f>SUM(Q85:Q134)</f>
        <v>6110</v>
      </c>
      <c r="R135" s="194">
        <f>SUM(R89:R134)</f>
        <v>0</v>
      </c>
      <c r="S135" s="261">
        <f t="shared" ref="S135:S140" si="21">R135+M135</f>
        <v>23670</v>
      </c>
      <c r="T135" s="196"/>
    </row>
    <row r="136" spans="1:21" ht="15.75" thickBot="1" x14ac:dyDescent="0.3">
      <c r="B136" s="185"/>
      <c r="I136" s="191"/>
      <c r="J136" s="197" t="s">
        <v>430</v>
      </c>
      <c r="K136" s="198"/>
      <c r="L136" s="198"/>
      <c r="M136" s="263">
        <f>M135*K135/40/3600</f>
        <v>0.65749999999999997</v>
      </c>
      <c r="N136" s="191"/>
      <c r="O136" s="197" t="s">
        <v>430</v>
      </c>
      <c r="P136" s="263"/>
      <c r="Q136" s="263"/>
      <c r="R136" s="269">
        <f>R135*P135/40/3600</f>
        <v>0</v>
      </c>
      <c r="S136" s="264">
        <f t="shared" si="21"/>
        <v>0.65749999999999997</v>
      </c>
      <c r="T136" s="265"/>
    </row>
    <row r="137" spans="1:21" x14ac:dyDescent="0.25">
      <c r="B137" s="185"/>
      <c r="I137" s="191"/>
      <c r="J137" s="266"/>
      <c r="N137" s="191"/>
      <c r="O137" s="266"/>
      <c r="R137" s="267"/>
      <c r="S137" s="267"/>
    </row>
    <row r="138" spans="1:21" ht="15.75" thickBot="1" x14ac:dyDescent="0.3">
      <c r="B138" s="185"/>
      <c r="I138" s="191"/>
      <c r="J138" s="266"/>
      <c r="N138" s="191"/>
      <c r="O138" s="266"/>
      <c r="R138" s="267"/>
      <c r="S138" s="267"/>
    </row>
    <row r="139" spans="1:21" ht="45" x14ac:dyDescent="0.25">
      <c r="B139" s="185"/>
      <c r="I139" s="191"/>
      <c r="J139" s="192" t="s">
        <v>482</v>
      </c>
      <c r="K139" s="193">
        <f>IF([2]Booking_SGN!$B$2="SGN",INDEX([2]!volume,MATCH($I$11,[2]!customer,0),MATCH([2]Booking_SGN!$C$3,[2]!week,0)),0)</f>
        <v>4</v>
      </c>
      <c r="L139" s="193">
        <f>L135+L82</f>
        <v>34178.75</v>
      </c>
      <c r="M139" s="193">
        <f>M135+M82</f>
        <v>32664.5</v>
      </c>
      <c r="N139" s="191"/>
      <c r="O139" s="192" t="s">
        <v>482</v>
      </c>
      <c r="P139" s="193">
        <f>IF([2]Booking_SGN!$B$2="SGN",INDEX([2]!volume,MATCH($N$11,[2]!customer,0),MATCH([2]Booking_SGN!$C$3,[2]!week,0)),0)</f>
        <v>0</v>
      </c>
      <c r="Q139" s="193">
        <f>Q135+Q82</f>
        <v>6275</v>
      </c>
      <c r="R139" s="194">
        <f>R135+R82</f>
        <v>0</v>
      </c>
      <c r="S139" s="261">
        <f t="shared" si="21"/>
        <v>32664.5</v>
      </c>
      <c r="T139" s="268"/>
    </row>
    <row r="140" spans="1:21" ht="15.75" thickBot="1" x14ac:dyDescent="0.3">
      <c r="B140" s="185"/>
      <c r="I140" s="191"/>
      <c r="J140" s="197" t="s">
        <v>483</v>
      </c>
      <c r="K140" s="198"/>
      <c r="L140" s="198"/>
      <c r="M140" s="263">
        <f>M136+M83</f>
        <v>0.90734722222222219</v>
      </c>
      <c r="N140" s="191"/>
      <c r="O140" s="197" t="s">
        <v>483</v>
      </c>
      <c r="P140" s="198"/>
      <c r="Q140" s="198"/>
      <c r="R140" s="269">
        <f>R136+R83</f>
        <v>0</v>
      </c>
      <c r="S140" s="264">
        <f t="shared" si="21"/>
        <v>0.90734722222222219</v>
      </c>
      <c r="T140" s="265"/>
    </row>
    <row r="141" spans="1:21" ht="15.75" thickBot="1" x14ac:dyDescent="0.3">
      <c r="I141" s="191"/>
      <c r="J141" s="266"/>
      <c r="N141" s="191"/>
      <c r="O141" s="266"/>
      <c r="R141" s="267"/>
      <c r="S141" s="267"/>
    </row>
    <row r="142" spans="1:21" x14ac:dyDescent="0.25">
      <c r="I142" s="191"/>
      <c r="J142" s="270" t="s">
        <v>484</v>
      </c>
      <c r="K142" s="271"/>
      <c r="L142" s="272"/>
      <c r="M142" s="272"/>
      <c r="N142" s="191"/>
      <c r="O142" s="270" t="s">
        <v>484</v>
      </c>
      <c r="P142" s="271"/>
      <c r="Q142" s="272"/>
      <c r="R142" s="273"/>
      <c r="S142" s="267"/>
    </row>
    <row r="143" spans="1:21" ht="15.75" thickBot="1" x14ac:dyDescent="0.3">
      <c r="I143" s="191"/>
      <c r="J143" s="274" t="s">
        <v>485</v>
      </c>
      <c r="K143" s="275"/>
      <c r="L143" s="276"/>
      <c r="M143" s="276"/>
      <c r="N143" s="191"/>
      <c r="O143" s="274" t="s">
        <v>485</v>
      </c>
      <c r="P143" s="275"/>
      <c r="Q143" s="276"/>
      <c r="R143" s="277"/>
      <c r="S143" s="204"/>
    </row>
    <row r="144" spans="1:21" ht="15.75" thickBot="1" x14ac:dyDescent="0.3">
      <c r="B144" s="59"/>
      <c r="C144" s="59"/>
      <c r="D144" s="59"/>
      <c r="I144" s="202"/>
      <c r="J144" s="203"/>
      <c r="K144" s="198"/>
      <c r="L144" s="198"/>
      <c r="M144" s="198"/>
      <c r="N144" s="202"/>
      <c r="O144" s="203"/>
      <c r="P144" s="198"/>
      <c r="Q144" s="198"/>
      <c r="R144" s="204"/>
      <c r="S144" s="278"/>
    </row>
  </sheetData>
  <sheetProtection algorithmName="SHA-512" hashValue="/T+BNwFr7+0MovMXlbkeosUAdccbqeurTIoauHsLsRRJ9YZXWOlJHfdB1ZHiAS+IW8RM9WG0ylNGFiaXq4cIfA==" saltValue="1dxbJIRHgdj21ZTXnp3lNA==" spinCount="100000" sheet="1" objects="1" scenarios="1" insertRows="0" sort="0" autoFilter="0"/>
  <mergeCells count="21">
    <mergeCell ref="B86:B87"/>
    <mergeCell ref="A85:A132"/>
    <mergeCell ref="A61:A64"/>
    <mergeCell ref="B62:B63"/>
    <mergeCell ref="A65:A80"/>
    <mergeCell ref="B90:B91"/>
    <mergeCell ref="A42:A60"/>
    <mergeCell ref="B47:B48"/>
    <mergeCell ref="B55:B56"/>
    <mergeCell ref="A10:S10"/>
    <mergeCell ref="I11:M11"/>
    <mergeCell ref="N11:R11"/>
    <mergeCell ref="A13:A25"/>
    <mergeCell ref="B14:B18"/>
    <mergeCell ref="B21:B22"/>
    <mergeCell ref="B23:B24"/>
    <mergeCell ref="A26:A41"/>
    <mergeCell ref="B31:B32"/>
    <mergeCell ref="B35:B36"/>
    <mergeCell ref="B37:B38"/>
    <mergeCell ref="B40:B41"/>
  </mergeCells>
  <conditionalFormatting sqref="I13:I24 I26:I27 I29:I33 I35:I38 I40:I49">
    <cfRule type="notContainsBlanks" dxfId="9" priority="7">
      <formula>LEN(TRIM(I13))&gt;0</formula>
    </cfRule>
  </conditionalFormatting>
  <conditionalFormatting sqref="I53:I134">
    <cfRule type="notContainsBlanks" dxfId="8" priority="1">
      <formula>LEN(TRIM(I53))&gt;0</formula>
    </cfRule>
  </conditionalFormatting>
  <conditionalFormatting sqref="N13:N134">
    <cfRule type="notContainsBlanks" dxfId="7" priority="2">
      <formula>LEN(TRIM(N13))&gt;0</formula>
    </cfRule>
  </conditionalFormatting>
  <dataValidations count="4">
    <dataValidation type="list" allowBlank="1" showInputMessage="1" showErrorMessage="1" sqref="C141 C145:C1048576 C11 C134:C135" xr:uid="{8B1E3145-74C4-4D44-8278-BEA2FFFE41D8}">
      <formula1>"Reporting, APLL BK, Carrier BK, VOY, SPR/BOH, CLP, MBL, DN, Vendor, Email, Call, Shipment, BA, SAP &amp; GFF PO, Bill, COO, Times, Container, SI, BL"</formula1>
    </dataValidation>
    <dataValidation type="list" allowBlank="1" showInputMessage="1" showErrorMessage="1" sqref="C137:C140 B5:B8" xr:uid="{D314BCC9-CAC8-4C65-AF94-D0650BE7D652}">
      <formula1>"Reporting, APLL BK, Carrier BK, VOY, SPR/BOH, CLP, MBL, DN, Vendor, Email, Call, Shipment, BA, SAP &amp; GFF PO, Bill, COO, Times"</formula1>
    </dataValidation>
    <dataValidation type="list" allowBlank="1" showInputMessage="1" showErrorMessage="1" sqref="F137:F141 D5:E8 E11:E1048576" xr:uid="{CB6B260B-E10E-4F8E-9A5D-A1AEB7E60983}">
      <formula1>"Air,Sea,Air+Sea"</formula1>
    </dataValidation>
    <dataValidation type="list" allowBlank="1" showInputMessage="1" showErrorMessage="1" sqref="C12:C133" xr:uid="{925BD3C7-A6C3-4E2B-80AF-92E84CA40149}">
      <formula1>"Reporting, APLL BK, Carrier BK, VOY, SPR/BOH, CLP, MBL, DN, Vendor, Email, Call, Shipment, BA, SAP &amp; GFF PO, Bill, COO, Times, Container, SI, BL, FCR, PO"</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2AD45-EBBD-44F8-A8AD-12DD5A896C74}">
  <sheetPr codeName="Sheet12">
    <tabColor rgb="FF92D050"/>
  </sheetPr>
  <dimension ref="A1:U139"/>
  <sheetViews>
    <sheetView showGridLines="0" topLeftCell="A73" zoomScale="55" zoomScaleNormal="55" workbookViewId="0">
      <selection activeCell="P94" sqref="P94"/>
    </sheetView>
  </sheetViews>
  <sheetFormatPr defaultColWidth="9.140625" defaultRowHeight="15" x14ac:dyDescent="0.25"/>
  <cols>
    <col min="1" max="1" width="15.5703125" style="262" customWidth="1"/>
    <col min="2" max="2" width="26.85546875" style="29" customWidth="1"/>
    <col min="3" max="3" width="16.28515625" style="29" customWidth="1"/>
    <col min="4" max="4" width="52.710937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1.140625" style="279" customWidth="1"/>
    <col min="15" max="15" width="11.140625" style="250" customWidth="1"/>
    <col min="16" max="18" width="11.140625" style="69" customWidth="1"/>
    <col min="19"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63" t="s">
        <v>338</v>
      </c>
      <c r="I1" s="63"/>
      <c r="J1" s="63"/>
      <c r="K1" s="64"/>
      <c r="L1" s="64"/>
      <c r="M1" s="64"/>
      <c r="N1" s="64"/>
      <c r="O1" s="64"/>
      <c r="P1" s="64"/>
      <c r="Q1" s="63"/>
      <c r="R1" s="63"/>
      <c r="S1" s="63"/>
    </row>
    <row r="2" spans="1:21" s="58" customFormat="1" ht="20.25" customHeight="1" x14ac:dyDescent="0.25">
      <c r="A2" s="66"/>
      <c r="B2" s="67"/>
      <c r="G2" s="67"/>
      <c r="H2" s="69"/>
      <c r="I2" s="69"/>
      <c r="J2" s="69"/>
      <c r="K2" s="69"/>
      <c r="L2" s="69"/>
      <c r="M2" s="69"/>
      <c r="N2" s="69"/>
      <c r="O2" s="69"/>
      <c r="P2" s="69"/>
      <c r="Q2" s="69"/>
      <c r="R2" s="69"/>
      <c r="S2" s="69"/>
    </row>
    <row r="3" spans="1:21" s="58" customFormat="1" ht="21" customHeight="1" thickBot="1" x14ac:dyDescent="0.3">
      <c r="G3" s="67"/>
      <c r="H3" s="69"/>
      <c r="I3" s="69"/>
      <c r="J3" s="69"/>
      <c r="K3" s="69"/>
      <c r="L3" s="69"/>
      <c r="M3" s="69"/>
      <c r="N3" s="69"/>
      <c r="O3" s="69"/>
      <c r="P3" s="69"/>
      <c r="Q3" s="69"/>
      <c r="R3" s="69"/>
      <c r="S3" s="69"/>
    </row>
    <row r="4" spans="1:21" s="58" customFormat="1" x14ac:dyDescent="0.25">
      <c r="A4" s="70" t="s">
        <v>339</v>
      </c>
      <c r="B4" s="52"/>
      <c r="C4" s="52" t="s">
        <v>340</v>
      </c>
      <c r="D4" s="52"/>
      <c r="E4" s="52" t="s">
        <v>341</v>
      </c>
      <c r="F4" s="52" t="s">
        <v>342</v>
      </c>
      <c r="G4" s="72"/>
      <c r="H4" s="188"/>
      <c r="I4" s="189"/>
      <c r="J4" s="69"/>
      <c r="K4" s="69"/>
      <c r="L4" s="69"/>
      <c r="M4" s="69"/>
      <c r="N4" s="69"/>
      <c r="O4" s="69"/>
      <c r="P4" s="69"/>
      <c r="Q4" s="69"/>
      <c r="R4" s="69"/>
      <c r="S4" s="69"/>
    </row>
    <row r="5" spans="1:21" s="58" customFormat="1" x14ac:dyDescent="0.25">
      <c r="A5" s="75"/>
      <c r="B5" s="76"/>
      <c r="C5" s="53" t="s">
        <v>343</v>
      </c>
      <c r="D5" s="53"/>
      <c r="E5" s="53"/>
      <c r="F5" s="53" t="s">
        <v>344</v>
      </c>
      <c r="G5" s="67"/>
      <c r="H5" s="69"/>
      <c r="I5" s="267"/>
      <c r="J5" s="69"/>
      <c r="K5" s="69"/>
      <c r="L5" s="69"/>
      <c r="M5" s="69"/>
      <c r="N5" s="69"/>
      <c r="O5" s="69"/>
      <c r="P5" s="69"/>
      <c r="Q5" s="69"/>
      <c r="R5" s="69"/>
      <c r="S5" s="69"/>
    </row>
    <row r="6" spans="1:21" s="58" customFormat="1" x14ac:dyDescent="0.25">
      <c r="A6" s="75"/>
      <c r="B6" s="79"/>
      <c r="C6" s="53" t="s">
        <v>345</v>
      </c>
      <c r="D6" s="53"/>
      <c r="E6" s="53"/>
      <c r="F6" s="53" t="s">
        <v>346</v>
      </c>
      <c r="G6" s="67"/>
      <c r="H6" s="69"/>
      <c r="I6" s="267"/>
      <c r="J6" s="69"/>
      <c r="K6" s="69"/>
      <c r="L6" s="69"/>
      <c r="M6" s="69"/>
      <c r="N6" s="69"/>
      <c r="O6" s="69"/>
      <c r="P6" s="69"/>
      <c r="Q6" s="69"/>
      <c r="R6" s="69"/>
      <c r="S6" s="69"/>
    </row>
    <row r="7" spans="1:21" s="58" customFormat="1" x14ac:dyDescent="0.25">
      <c r="A7" s="75"/>
      <c r="B7" s="80"/>
      <c r="C7" s="53" t="s">
        <v>347</v>
      </c>
      <c r="D7" s="53"/>
      <c r="E7" s="53"/>
      <c r="F7" s="53" t="s">
        <v>348</v>
      </c>
      <c r="G7" s="67"/>
      <c r="H7" s="69"/>
      <c r="I7" s="267"/>
      <c r="J7" s="69"/>
      <c r="K7" s="69"/>
      <c r="L7" s="69"/>
      <c r="M7" s="69"/>
      <c r="N7" s="69"/>
      <c r="O7" s="69"/>
      <c r="P7" s="69"/>
      <c r="Q7" s="69"/>
      <c r="R7" s="69"/>
      <c r="S7" s="69"/>
    </row>
    <row r="8" spans="1:21" s="58" customFormat="1" ht="15.75" thickBot="1" x14ac:dyDescent="0.3">
      <c r="A8" s="81"/>
      <c r="B8" s="82"/>
      <c r="C8" s="54" t="s">
        <v>349</v>
      </c>
      <c r="D8" s="54"/>
      <c r="E8" s="54"/>
      <c r="F8" s="54" t="s">
        <v>674</v>
      </c>
      <c r="G8" s="84"/>
      <c r="H8" s="198"/>
      <c r="I8" s="204"/>
      <c r="J8" s="69"/>
      <c r="K8" s="69"/>
      <c r="L8" s="69"/>
      <c r="M8" s="69"/>
      <c r="N8" s="69"/>
      <c r="O8" s="69"/>
      <c r="P8" s="69"/>
      <c r="Q8" s="69"/>
      <c r="R8" s="69"/>
      <c r="S8" s="69"/>
    </row>
    <row r="9" spans="1:21" s="58" customFormat="1" ht="33" customHeight="1" thickBot="1" x14ac:dyDescent="0.3">
      <c r="A9" s="66"/>
      <c r="G9" s="67"/>
      <c r="H9" s="69"/>
      <c r="I9" s="69"/>
      <c r="J9" s="69"/>
      <c r="K9" s="69"/>
      <c r="L9" s="69"/>
      <c r="M9" s="69"/>
      <c r="N9" s="69"/>
      <c r="O9" s="69"/>
      <c r="P9" s="69"/>
      <c r="Q9" s="69"/>
      <c r="R9" s="69"/>
      <c r="S9" s="69"/>
    </row>
    <row r="10" spans="1:21" s="58" customFormat="1" ht="15.75" thickBot="1" x14ac:dyDescent="0.3">
      <c r="A10" s="1025" t="s">
        <v>29</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907"/>
      <c r="I11" s="1075" t="str">
        <f>_xlfn.CONCAT($A$10," ","-"," ","Sea")</f>
        <v>XIRGA - Sea</v>
      </c>
      <c r="J11" s="1076"/>
      <c r="K11" s="1076"/>
      <c r="L11" s="1076"/>
      <c r="M11" s="1077"/>
      <c r="N11" s="1075" t="str">
        <f>_xlfn.CONCAT($A$10," ","-"," ","Air")</f>
        <v>XIRGA - Air</v>
      </c>
      <c r="O11" s="1076"/>
      <c r="P11" s="1076"/>
      <c r="Q11" s="1076"/>
      <c r="R11" s="1077"/>
      <c r="S11" s="89" t="s">
        <v>352</v>
      </c>
      <c r="T11" s="53"/>
    </row>
    <row r="12" spans="1:21" s="58" customFormat="1" ht="45.75" thickBot="1" x14ac:dyDescent="0.3">
      <c r="A12" s="591" t="s">
        <v>353</v>
      </c>
      <c r="B12" s="592" t="s">
        <v>354</v>
      </c>
      <c r="C12" s="593" t="s">
        <v>355</v>
      </c>
      <c r="D12" s="488" t="s">
        <v>356</v>
      </c>
      <c r="E12" s="488" t="s">
        <v>357</v>
      </c>
      <c r="F12" s="488" t="s">
        <v>358</v>
      </c>
      <c r="G12" s="490" t="s">
        <v>359</v>
      </c>
      <c r="H12" s="933" t="s">
        <v>360</v>
      </c>
      <c r="I12" s="934" t="s">
        <v>361</v>
      </c>
      <c r="J12" s="596" t="s">
        <v>362</v>
      </c>
      <c r="K12" s="596" t="s">
        <v>363</v>
      </c>
      <c r="L12" s="596" t="s">
        <v>364</v>
      </c>
      <c r="M12" s="597" t="s">
        <v>365</v>
      </c>
      <c r="N12" s="934" t="s">
        <v>361</v>
      </c>
      <c r="O12" s="596" t="s">
        <v>362</v>
      </c>
      <c r="P12" s="596" t="s">
        <v>363</v>
      </c>
      <c r="Q12" s="596" t="s">
        <v>364</v>
      </c>
      <c r="R12" s="597" t="s">
        <v>365</v>
      </c>
      <c r="S12" s="598" t="s">
        <v>365</v>
      </c>
      <c r="T12" s="100"/>
      <c r="U12" s="101"/>
    </row>
    <row r="13" spans="1:21" x14ac:dyDescent="0.25">
      <c r="A13" s="1062" t="s">
        <v>366</v>
      </c>
      <c r="B13" s="872" t="s">
        <v>112</v>
      </c>
      <c r="C13" s="599" t="s">
        <v>308</v>
      </c>
      <c r="D13" s="600" t="s">
        <v>114</v>
      </c>
      <c r="E13" s="599"/>
      <c r="F13" s="599"/>
      <c r="G13" s="721"/>
      <c r="H13" s="581"/>
      <c r="I13" s="936"/>
      <c r="J13" s="557">
        <v>1</v>
      </c>
      <c r="K13" s="558">
        <v>1</v>
      </c>
      <c r="L13" s="558">
        <f t="shared" ref="L13" si="0">IF(C13="APLL BK",G13,G13*J13)</f>
        <v>0</v>
      </c>
      <c r="M13" s="588">
        <f t="shared" ref="M13" si="1">IFERROR(IF(OR(E13="Sea",E13="Air+Sea"),IF(C13="APLL BK",G13*IF(I13="",1,I13),L13/K13*IF(I13="",1,I13)),0),0)</f>
        <v>0</v>
      </c>
      <c r="N13" s="510"/>
      <c r="O13" s="361"/>
      <c r="P13" s="217">
        <v>0</v>
      </c>
      <c r="Q13" s="218">
        <f t="shared" ref="Q13" si="2">IF(C13="APLL BK",G13,G13*O13)</f>
        <v>0</v>
      </c>
      <c r="R13" s="373">
        <f t="shared" ref="R13" si="3">IFERROR(IF(OR(E13="Air",E13="Air+Sea"),IF(C13="APLL BK",G13*IF(N13="",1,N13),Q13/P13*IF(N13="",1,N13)),0),0)</f>
        <v>0</v>
      </c>
      <c r="S13" s="589" t="e" cm="1">
        <f t="array" ref="S13">_xlfn.IFS(E13="Air",R13,E13="Sea",M13,E13="Air+Sea",M13+R13)</f>
        <v>#N/A</v>
      </c>
      <c r="T13" s="116"/>
    </row>
    <row r="14" spans="1:21" x14ac:dyDescent="0.25">
      <c r="A14" s="1063"/>
      <c r="B14" s="1058" t="s">
        <v>367</v>
      </c>
      <c r="C14" s="120" t="s">
        <v>308</v>
      </c>
      <c r="D14" s="120" t="s">
        <v>368</v>
      </c>
      <c r="E14" s="120" t="s">
        <v>11</v>
      </c>
      <c r="F14" s="120"/>
      <c r="G14" s="121">
        <v>75</v>
      </c>
      <c r="H14" s="232"/>
      <c r="I14" s="511"/>
      <c r="J14" s="331">
        <v>1</v>
      </c>
      <c r="K14" s="124">
        <v>1</v>
      </c>
      <c r="L14" s="124">
        <f t="shared" ref="L14:L77" si="4">IF(C14="APLL BK",G14,G14*J14)</f>
        <v>75</v>
      </c>
      <c r="M14" s="125">
        <f t="shared" ref="M14:M77" si="5">IFERROR(IF(OR(E14="Sea",E14="Air+Sea"),IF(C14="APLL BK",G14*IF(I14="",1,I14),L14/K14*IF(I14="",1,I14)),0),0)</f>
        <v>75</v>
      </c>
      <c r="N14" s="456"/>
      <c r="O14" s="366"/>
      <c r="P14" s="136">
        <v>0</v>
      </c>
      <c r="Q14" s="365">
        <f t="shared" ref="Q14:Q77" si="6">IF(C14="APLL BK",G14,G14*O14)</f>
        <v>0</v>
      </c>
      <c r="R14" s="344">
        <f t="shared" ref="R14:R77" si="7">IFERROR(IF(OR(E14="Air",E14="Air+Sea"),IF(C14="APLL BK",G14*IF(N14="",1,N14),Q14/P14*IF(N14="",1,N14)),0),0)</f>
        <v>0</v>
      </c>
      <c r="S14" s="386" cm="1">
        <f t="array" ref="S14">_xlfn.IFS(E14="Air",R14,E14="Sea",M14,E14="Air+Sea",M14+R14)</f>
        <v>75</v>
      </c>
      <c r="T14" s="116"/>
    </row>
    <row r="15" spans="1:21" x14ac:dyDescent="0.25">
      <c r="A15" s="1063"/>
      <c r="B15" s="1058"/>
      <c r="C15" s="131" t="s">
        <v>308</v>
      </c>
      <c r="D15" s="131" t="s">
        <v>369</v>
      </c>
      <c r="E15" s="131" t="s">
        <v>11</v>
      </c>
      <c r="F15" s="131"/>
      <c r="G15" s="132"/>
      <c r="H15" s="133"/>
      <c r="I15" s="456"/>
      <c r="J15" s="135"/>
      <c r="K15" s="136">
        <v>1</v>
      </c>
      <c r="L15" s="136">
        <f t="shared" si="4"/>
        <v>0</v>
      </c>
      <c r="M15" s="137">
        <f t="shared" si="5"/>
        <v>0</v>
      </c>
      <c r="N15" s="456"/>
      <c r="O15" s="135"/>
      <c r="P15" s="136">
        <v>0</v>
      </c>
      <c r="Q15" s="365">
        <f t="shared" si="6"/>
        <v>0</v>
      </c>
      <c r="R15" s="344">
        <f t="shared" si="7"/>
        <v>0</v>
      </c>
      <c r="S15" s="387" cm="1">
        <f t="array" ref="S15">_xlfn.IFS(E15="Air",R15,E15="Sea",M15,E15="Air+Sea",M15+R15)</f>
        <v>0</v>
      </c>
      <c r="T15" s="116"/>
    </row>
    <row r="16" spans="1:21" x14ac:dyDescent="0.25">
      <c r="A16" s="1063"/>
      <c r="B16" s="1058"/>
      <c r="C16" s="131" t="s">
        <v>487</v>
      </c>
      <c r="D16" s="131" t="s">
        <v>370</v>
      </c>
      <c r="E16" s="131" t="s">
        <v>11</v>
      </c>
      <c r="F16" s="131"/>
      <c r="G16" s="132"/>
      <c r="H16" s="133"/>
      <c r="I16" s="456"/>
      <c r="J16" s="135"/>
      <c r="K16" s="136">
        <v>1</v>
      </c>
      <c r="L16" s="136">
        <f t="shared" si="4"/>
        <v>0</v>
      </c>
      <c r="M16" s="137">
        <f t="shared" si="5"/>
        <v>0</v>
      </c>
      <c r="N16" s="456"/>
      <c r="O16" s="135"/>
      <c r="P16" s="136">
        <v>0</v>
      </c>
      <c r="Q16" s="365">
        <f t="shared" si="6"/>
        <v>0</v>
      </c>
      <c r="R16" s="344">
        <f t="shared" si="7"/>
        <v>0</v>
      </c>
      <c r="S16" s="387" cm="1">
        <f t="array" ref="S16">_xlfn.IFS(E16="Air",R16,E16="Sea",M16,E16="Air+Sea",M16+R16)</f>
        <v>0</v>
      </c>
      <c r="T16" s="116"/>
    </row>
    <row r="17" spans="1:20" x14ac:dyDescent="0.25">
      <c r="A17" s="1063"/>
      <c r="B17" s="1058"/>
      <c r="C17" s="131" t="s">
        <v>308</v>
      </c>
      <c r="D17" s="131" t="s">
        <v>371</v>
      </c>
      <c r="E17" s="131" t="s">
        <v>11</v>
      </c>
      <c r="F17" s="131"/>
      <c r="G17" s="132"/>
      <c r="H17" s="133"/>
      <c r="I17" s="456"/>
      <c r="J17" s="135"/>
      <c r="K17" s="136">
        <v>1</v>
      </c>
      <c r="L17" s="136">
        <f t="shared" si="4"/>
        <v>0</v>
      </c>
      <c r="M17" s="137">
        <f t="shared" si="5"/>
        <v>0</v>
      </c>
      <c r="N17" s="456"/>
      <c r="O17" s="135"/>
      <c r="P17" s="136">
        <v>0</v>
      </c>
      <c r="Q17" s="365">
        <f t="shared" si="6"/>
        <v>0</v>
      </c>
      <c r="R17" s="344">
        <f t="shared" si="7"/>
        <v>0</v>
      </c>
      <c r="S17" s="387" cm="1">
        <f t="array" ref="S17">_xlfn.IFS(E17="Air",R17,E17="Sea",M17,E17="Air+Sea",M17+R17)</f>
        <v>0</v>
      </c>
      <c r="T17" s="116"/>
    </row>
    <row r="18" spans="1:20" x14ac:dyDescent="0.25">
      <c r="A18" s="1063"/>
      <c r="B18" s="1058"/>
      <c r="C18" s="131" t="s">
        <v>150</v>
      </c>
      <c r="D18" s="131" t="s">
        <v>372</v>
      </c>
      <c r="E18" s="131" t="s">
        <v>11</v>
      </c>
      <c r="F18" s="131"/>
      <c r="G18" s="132"/>
      <c r="H18" s="133"/>
      <c r="I18" s="456"/>
      <c r="J18" s="135"/>
      <c r="K18" s="136">
        <v>1</v>
      </c>
      <c r="L18" s="136">
        <f t="shared" si="4"/>
        <v>0</v>
      </c>
      <c r="M18" s="137">
        <f t="shared" si="5"/>
        <v>0</v>
      </c>
      <c r="N18" s="456"/>
      <c r="O18" s="135"/>
      <c r="P18" s="136">
        <v>0</v>
      </c>
      <c r="Q18" s="365">
        <f t="shared" si="6"/>
        <v>0</v>
      </c>
      <c r="R18" s="344">
        <f t="shared" si="7"/>
        <v>0</v>
      </c>
      <c r="S18" s="387" cm="1">
        <f t="array" ref="S18">_xlfn.IFS(E18="Air",R18,E18="Sea",M18,E18="Air+Sea",M18+R18)</f>
        <v>0</v>
      </c>
      <c r="T18" s="116"/>
    </row>
    <row r="19" spans="1:20" x14ac:dyDescent="0.25">
      <c r="A19" s="1063"/>
      <c r="B19" s="459" t="s">
        <v>123</v>
      </c>
      <c r="C19" s="120" t="s">
        <v>308</v>
      </c>
      <c r="D19" s="127" t="s">
        <v>124</v>
      </c>
      <c r="E19" s="120" t="s">
        <v>11</v>
      </c>
      <c r="F19" s="120"/>
      <c r="G19" s="121">
        <v>180</v>
      </c>
      <c r="H19" s="232"/>
      <c r="I19" s="511"/>
      <c r="J19" s="331">
        <v>1</v>
      </c>
      <c r="K19" s="124">
        <v>1</v>
      </c>
      <c r="L19" s="124">
        <f t="shared" si="4"/>
        <v>180</v>
      </c>
      <c r="M19" s="125">
        <f t="shared" si="5"/>
        <v>180</v>
      </c>
      <c r="N19" s="456"/>
      <c r="O19" s="366"/>
      <c r="P19" s="136">
        <v>0</v>
      </c>
      <c r="Q19" s="365">
        <f t="shared" si="6"/>
        <v>0</v>
      </c>
      <c r="R19" s="344">
        <f t="shared" si="7"/>
        <v>0</v>
      </c>
      <c r="S19" s="386" cm="1">
        <f t="array" ref="S19">_xlfn.IFS(E19="Air",R19,E19="Sea",M19,E19="Air+Sea",M19+R19)</f>
        <v>180</v>
      </c>
      <c r="T19" s="116"/>
    </row>
    <row r="20" spans="1:20" x14ac:dyDescent="0.25">
      <c r="A20" s="1063"/>
      <c r="B20" s="459" t="s">
        <v>131</v>
      </c>
      <c r="C20" s="120" t="s">
        <v>132</v>
      </c>
      <c r="D20" s="127" t="s">
        <v>133</v>
      </c>
      <c r="E20" s="120" t="s">
        <v>11</v>
      </c>
      <c r="F20" s="120"/>
      <c r="G20" s="121">
        <v>200</v>
      </c>
      <c r="H20" s="232"/>
      <c r="I20" s="511"/>
      <c r="J20" s="331">
        <v>1</v>
      </c>
      <c r="K20" s="124">
        <v>1</v>
      </c>
      <c r="L20" s="124">
        <f t="shared" si="4"/>
        <v>200</v>
      </c>
      <c r="M20" s="125">
        <f t="shared" si="5"/>
        <v>200</v>
      </c>
      <c r="N20" s="456"/>
      <c r="O20" s="366"/>
      <c r="P20" s="136">
        <v>0</v>
      </c>
      <c r="Q20" s="365">
        <f t="shared" si="6"/>
        <v>0</v>
      </c>
      <c r="R20" s="344">
        <f t="shared" si="7"/>
        <v>0</v>
      </c>
      <c r="S20" s="386" cm="1">
        <f t="array" ref="S20">_xlfn.IFS(E20="Air",R20,E20="Sea",M20,E20="Air+Sea",M20+R20)</f>
        <v>200</v>
      </c>
      <c r="T20" s="116"/>
    </row>
    <row r="21" spans="1:20" x14ac:dyDescent="0.25">
      <c r="A21" s="1063"/>
      <c r="B21" s="948" t="s">
        <v>141</v>
      </c>
      <c r="C21" s="131" t="s">
        <v>373</v>
      </c>
      <c r="D21" s="131" t="s">
        <v>374</v>
      </c>
      <c r="E21" s="131" t="s">
        <v>11</v>
      </c>
      <c r="F21" s="131"/>
      <c r="G21" s="132"/>
      <c r="H21" s="133"/>
      <c r="I21" s="456"/>
      <c r="J21" s="135"/>
      <c r="K21" s="136">
        <v>1</v>
      </c>
      <c r="L21" s="136">
        <f t="shared" si="4"/>
        <v>0</v>
      </c>
      <c r="M21" s="137">
        <f t="shared" si="5"/>
        <v>0</v>
      </c>
      <c r="N21" s="456"/>
      <c r="O21" s="135"/>
      <c r="P21" s="136">
        <v>0</v>
      </c>
      <c r="Q21" s="365">
        <f t="shared" si="6"/>
        <v>0</v>
      </c>
      <c r="R21" s="344">
        <f t="shared" si="7"/>
        <v>0</v>
      </c>
      <c r="S21" s="387" cm="1">
        <f t="array" ref="S21">_xlfn.IFS(E21="Air",R21,E21="Sea",M21,E21="Air+Sea",M21+R21)</f>
        <v>0</v>
      </c>
      <c r="T21" s="116"/>
    </row>
    <row r="22" spans="1:20" x14ac:dyDescent="0.25">
      <c r="A22" s="1063"/>
      <c r="B22" s="948"/>
      <c r="C22" s="120" t="s">
        <v>373</v>
      </c>
      <c r="D22" s="127" t="s">
        <v>143</v>
      </c>
      <c r="E22" s="120" t="s">
        <v>11</v>
      </c>
      <c r="F22" s="120"/>
      <c r="G22" s="121">
        <v>600</v>
      </c>
      <c r="H22" s="232"/>
      <c r="I22" s="511"/>
      <c r="J22" s="331">
        <v>1</v>
      </c>
      <c r="K22" s="124">
        <v>1</v>
      </c>
      <c r="L22" s="124">
        <f t="shared" si="4"/>
        <v>600</v>
      </c>
      <c r="M22" s="125">
        <f t="shared" si="5"/>
        <v>600</v>
      </c>
      <c r="N22" s="456"/>
      <c r="O22" s="366"/>
      <c r="P22" s="136">
        <v>0</v>
      </c>
      <c r="Q22" s="365">
        <f t="shared" si="6"/>
        <v>0</v>
      </c>
      <c r="R22" s="344">
        <f t="shared" si="7"/>
        <v>0</v>
      </c>
      <c r="S22" s="386" cm="1">
        <f t="array" ref="S22">_xlfn.IFS(E22="Air",R22,E22="Sea",M22,E22="Air+Sea",M22+R22)</f>
        <v>600</v>
      </c>
      <c r="T22" s="116"/>
    </row>
    <row r="23" spans="1:20" x14ac:dyDescent="0.25">
      <c r="A23" s="1063"/>
      <c r="B23" s="460" t="s">
        <v>149</v>
      </c>
      <c r="C23" s="131" t="s">
        <v>150</v>
      </c>
      <c r="D23" s="131" t="s">
        <v>375</v>
      </c>
      <c r="E23" s="131"/>
      <c r="F23" s="131"/>
      <c r="G23" s="132"/>
      <c r="H23" s="133"/>
      <c r="I23" s="456"/>
      <c r="J23" s="135"/>
      <c r="K23" s="136">
        <v>1</v>
      </c>
      <c r="L23" s="136">
        <f t="shared" si="4"/>
        <v>0</v>
      </c>
      <c r="M23" s="137">
        <f t="shared" si="5"/>
        <v>0</v>
      </c>
      <c r="N23" s="456"/>
      <c r="O23" s="135"/>
      <c r="P23" s="136">
        <v>0</v>
      </c>
      <c r="Q23" s="365">
        <f t="shared" si="6"/>
        <v>0</v>
      </c>
      <c r="R23" s="344">
        <f t="shared" si="7"/>
        <v>0</v>
      </c>
      <c r="S23" s="387" t="e" cm="1">
        <f t="array" ref="S23">_xlfn.IFS(E23="Air",R23,E23="Sea",M23,E23="Air+Sea",M23+R23)</f>
        <v>#N/A</v>
      </c>
      <c r="T23" s="116"/>
    </row>
    <row r="24" spans="1:20" x14ac:dyDescent="0.25">
      <c r="A24" s="1063"/>
      <c r="B24" s="460"/>
      <c r="C24" s="131" t="s">
        <v>150</v>
      </c>
      <c r="D24" s="131" t="s">
        <v>151</v>
      </c>
      <c r="E24" s="131"/>
      <c r="F24" s="131"/>
      <c r="G24" s="132"/>
      <c r="H24" s="133"/>
      <c r="I24" s="456"/>
      <c r="J24" s="135"/>
      <c r="K24" s="136">
        <v>1</v>
      </c>
      <c r="L24" s="136">
        <f t="shared" si="4"/>
        <v>0</v>
      </c>
      <c r="M24" s="137">
        <f t="shared" si="5"/>
        <v>0</v>
      </c>
      <c r="N24" s="456"/>
      <c r="O24" s="135"/>
      <c r="P24" s="136">
        <v>0</v>
      </c>
      <c r="Q24" s="365">
        <f t="shared" si="6"/>
        <v>0</v>
      </c>
      <c r="R24" s="344">
        <f t="shared" si="7"/>
        <v>0</v>
      </c>
      <c r="S24" s="387" t="e" cm="1">
        <f t="array" ref="S24">_xlfn.IFS(E24="Air",R24,E24="Sea",M24,E24="Air+Sea",M24+R24)</f>
        <v>#N/A</v>
      </c>
      <c r="T24" s="116"/>
    </row>
    <row r="25" spans="1:20" x14ac:dyDescent="0.25">
      <c r="A25" s="1063"/>
      <c r="B25" s="460" t="s">
        <v>376</v>
      </c>
      <c r="C25" s="131"/>
      <c r="D25" s="131"/>
      <c r="E25" s="131"/>
      <c r="F25" s="131"/>
      <c r="G25" s="132"/>
      <c r="H25" s="133"/>
      <c r="I25" s="456"/>
      <c r="J25" s="135"/>
      <c r="K25" s="136">
        <v>1</v>
      </c>
      <c r="L25" s="136">
        <f t="shared" si="4"/>
        <v>0</v>
      </c>
      <c r="M25" s="137">
        <f t="shared" si="5"/>
        <v>0</v>
      </c>
      <c r="N25" s="456"/>
      <c r="O25" s="135"/>
      <c r="P25" s="136">
        <v>0</v>
      </c>
      <c r="Q25" s="365">
        <f t="shared" si="6"/>
        <v>0</v>
      </c>
      <c r="R25" s="344">
        <f t="shared" si="7"/>
        <v>0</v>
      </c>
      <c r="S25" s="387" t="e" cm="1">
        <f t="array" ref="S25">_xlfn.IFS(E25="Air",R25,E25="Sea",M25,E25="Air+Sea",M25+R25)</f>
        <v>#N/A</v>
      </c>
      <c r="T25" s="116"/>
    </row>
    <row r="26" spans="1:20" ht="25.5" customHeight="1" x14ac:dyDescent="0.25">
      <c r="A26" s="1063" t="s">
        <v>377</v>
      </c>
      <c r="B26" s="459" t="s">
        <v>155</v>
      </c>
      <c r="C26" s="120" t="s">
        <v>308</v>
      </c>
      <c r="D26" s="127" t="s">
        <v>156</v>
      </c>
      <c r="E26" s="120" t="s">
        <v>11</v>
      </c>
      <c r="F26" s="120"/>
      <c r="G26" s="704">
        <v>180</v>
      </c>
      <c r="H26" s="232"/>
      <c r="I26" s="516"/>
      <c r="J26" s="331">
        <v>1</v>
      </c>
      <c r="K26" s="124">
        <v>1</v>
      </c>
      <c r="L26" s="124">
        <f t="shared" si="4"/>
        <v>180</v>
      </c>
      <c r="M26" s="125">
        <f t="shared" si="5"/>
        <v>180</v>
      </c>
      <c r="N26" s="677"/>
      <c r="O26" s="366"/>
      <c r="P26" s="136">
        <v>0</v>
      </c>
      <c r="Q26" s="365">
        <f t="shared" si="6"/>
        <v>0</v>
      </c>
      <c r="R26" s="344">
        <f t="shared" si="7"/>
        <v>0</v>
      </c>
      <c r="S26" s="386" cm="1">
        <f t="array" ref="S26">_xlfn.IFS(E26="Air",R26,E26="Sea",M26,E26="Air+Sea",M26+R26)</f>
        <v>180</v>
      </c>
      <c r="T26" s="116"/>
    </row>
    <row r="27" spans="1:20" x14ac:dyDescent="0.25">
      <c r="A27" s="1063"/>
      <c r="B27" s="421" t="s">
        <v>378</v>
      </c>
      <c r="C27" s="150" t="s">
        <v>308</v>
      </c>
      <c r="D27" s="144" t="s">
        <v>164</v>
      </c>
      <c r="E27" s="120" t="s">
        <v>11</v>
      </c>
      <c r="F27" s="150"/>
      <c r="G27" s="145">
        <v>60</v>
      </c>
      <c r="H27" s="232"/>
      <c r="I27" s="518">
        <v>0.05</v>
      </c>
      <c r="J27" s="331">
        <v>1</v>
      </c>
      <c r="K27" s="124">
        <v>1</v>
      </c>
      <c r="L27" s="124">
        <f t="shared" si="4"/>
        <v>60</v>
      </c>
      <c r="M27" s="125">
        <f t="shared" si="5"/>
        <v>3</v>
      </c>
      <c r="N27" s="678"/>
      <c r="O27" s="366"/>
      <c r="P27" s="136">
        <v>0</v>
      </c>
      <c r="Q27" s="365">
        <f t="shared" si="6"/>
        <v>0</v>
      </c>
      <c r="R27" s="344">
        <f t="shared" si="7"/>
        <v>0</v>
      </c>
      <c r="S27" s="386" cm="1">
        <f t="array" ref="S27">_xlfn.IFS(E27="Air",R27,E27="Sea",M27,E27="Air+Sea",M27+R27)</f>
        <v>3</v>
      </c>
      <c r="T27" s="116"/>
    </row>
    <row r="28" spans="1:20" x14ac:dyDescent="0.25">
      <c r="A28" s="1063"/>
      <c r="B28" s="460" t="s">
        <v>379</v>
      </c>
      <c r="C28" s="131" t="s">
        <v>380</v>
      </c>
      <c r="D28" s="131" t="s">
        <v>381</v>
      </c>
      <c r="E28" s="131"/>
      <c r="F28" s="131"/>
      <c r="G28" s="132"/>
      <c r="H28" s="133"/>
      <c r="I28" s="456"/>
      <c r="J28" s="147"/>
      <c r="K28" s="136">
        <v>1</v>
      </c>
      <c r="L28" s="136">
        <f t="shared" si="4"/>
        <v>0</v>
      </c>
      <c r="M28" s="137">
        <f t="shared" si="5"/>
        <v>0</v>
      </c>
      <c r="N28" s="456"/>
      <c r="O28" s="366"/>
      <c r="P28" s="136">
        <v>0</v>
      </c>
      <c r="Q28" s="365">
        <f t="shared" si="6"/>
        <v>0</v>
      </c>
      <c r="R28" s="344">
        <f t="shared" si="7"/>
        <v>0</v>
      </c>
      <c r="S28" s="387" t="e" cm="1">
        <f t="array" ref="S28">_xlfn.IFS(E28="Air",R28,E28="Sea",M28,E28="Air+Sea",M28+R28)</f>
        <v>#N/A</v>
      </c>
      <c r="T28" s="116"/>
    </row>
    <row r="29" spans="1:20" ht="14.25" customHeight="1" x14ac:dyDescent="0.25">
      <c r="A29" s="1063"/>
      <c r="B29" s="421" t="s">
        <v>170</v>
      </c>
      <c r="C29" s="150" t="s">
        <v>382</v>
      </c>
      <c r="D29" s="144" t="s">
        <v>173</v>
      </c>
      <c r="E29" s="150" t="s">
        <v>11</v>
      </c>
      <c r="F29" s="150"/>
      <c r="G29" s="705">
        <v>250</v>
      </c>
      <c r="H29" s="232"/>
      <c r="I29" s="454"/>
      <c r="J29" s="331">
        <v>1</v>
      </c>
      <c r="K29" s="124">
        <v>1</v>
      </c>
      <c r="L29" s="124">
        <f t="shared" si="4"/>
        <v>250</v>
      </c>
      <c r="M29" s="125">
        <f t="shared" si="5"/>
        <v>250</v>
      </c>
      <c r="N29" s="522"/>
      <c r="O29" s="366"/>
      <c r="P29" s="136">
        <v>0</v>
      </c>
      <c r="Q29" s="365">
        <f t="shared" si="6"/>
        <v>0</v>
      </c>
      <c r="R29" s="344">
        <f t="shared" si="7"/>
        <v>0</v>
      </c>
      <c r="S29" s="386" cm="1">
        <f t="array" ref="S29">_xlfn.IFS(E29="Air",R29,E29="Sea",M29,E29="Air+Sea",M29+R29)</f>
        <v>250</v>
      </c>
      <c r="T29" s="116"/>
    </row>
    <row r="30" spans="1:20" ht="18" customHeight="1" x14ac:dyDescent="0.25">
      <c r="A30" s="1063"/>
      <c r="B30" s="421" t="s">
        <v>179</v>
      </c>
      <c r="C30" s="150" t="s">
        <v>180</v>
      </c>
      <c r="D30" s="144" t="s">
        <v>182</v>
      </c>
      <c r="E30" s="150" t="s">
        <v>11</v>
      </c>
      <c r="F30" s="150"/>
      <c r="G30" s="705">
        <v>90</v>
      </c>
      <c r="H30" s="232"/>
      <c r="I30" s="454"/>
      <c r="J30" s="331">
        <v>1</v>
      </c>
      <c r="K30" s="124">
        <v>1</v>
      </c>
      <c r="L30" s="124">
        <f t="shared" si="4"/>
        <v>90</v>
      </c>
      <c r="M30" s="125">
        <f t="shared" si="5"/>
        <v>90</v>
      </c>
      <c r="N30" s="522"/>
      <c r="O30" s="366"/>
      <c r="P30" s="136">
        <v>0</v>
      </c>
      <c r="Q30" s="365">
        <f t="shared" si="6"/>
        <v>0</v>
      </c>
      <c r="R30" s="344">
        <f t="shared" si="7"/>
        <v>0</v>
      </c>
      <c r="S30" s="386" cm="1">
        <f t="array" ref="S30">_xlfn.IFS(E30="Air",R30,E30="Sea",M30,E30="Air+Sea",M30+R30)</f>
        <v>90</v>
      </c>
      <c r="T30" s="116"/>
    </row>
    <row r="31" spans="1:20" x14ac:dyDescent="0.25">
      <c r="A31" s="1063"/>
      <c r="B31" s="1051" t="s">
        <v>187</v>
      </c>
      <c r="C31" s="131" t="s">
        <v>150</v>
      </c>
      <c r="D31" s="131" t="s">
        <v>383</v>
      </c>
      <c r="E31" s="131" t="s">
        <v>11</v>
      </c>
      <c r="F31" s="131"/>
      <c r="G31" s="132"/>
      <c r="H31" s="133"/>
      <c r="I31" s="456"/>
      <c r="J31" s="147"/>
      <c r="K31" s="136">
        <v>1</v>
      </c>
      <c r="L31" s="136">
        <f t="shared" si="4"/>
        <v>0</v>
      </c>
      <c r="M31" s="137">
        <f t="shared" si="5"/>
        <v>0</v>
      </c>
      <c r="N31" s="456"/>
      <c r="O31" s="366"/>
      <c r="P31" s="136">
        <v>0</v>
      </c>
      <c r="Q31" s="365">
        <f t="shared" si="6"/>
        <v>0</v>
      </c>
      <c r="R31" s="344">
        <f t="shared" si="7"/>
        <v>0</v>
      </c>
      <c r="S31" s="387" cm="1">
        <f t="array" ref="S31">_xlfn.IFS(E31="Air",R31,E31="Sea",M31,E31="Air+Sea",M31+R31)</f>
        <v>0</v>
      </c>
      <c r="T31" s="116"/>
    </row>
    <row r="32" spans="1:20" x14ac:dyDescent="0.25">
      <c r="A32" s="1063"/>
      <c r="B32" s="1051"/>
      <c r="C32" s="150" t="s">
        <v>150</v>
      </c>
      <c r="D32" s="144" t="s">
        <v>188</v>
      </c>
      <c r="E32" s="150" t="s">
        <v>11</v>
      </c>
      <c r="F32" s="150"/>
      <c r="G32" s="145">
        <v>40</v>
      </c>
      <c r="H32" s="232"/>
      <c r="I32" s="454">
        <v>0.05</v>
      </c>
      <c r="J32" s="331">
        <v>1</v>
      </c>
      <c r="K32" s="124">
        <v>1</v>
      </c>
      <c r="L32" s="124">
        <f t="shared" si="4"/>
        <v>40</v>
      </c>
      <c r="M32" s="125">
        <f t="shared" si="5"/>
        <v>2</v>
      </c>
      <c r="N32" s="522"/>
      <c r="O32" s="366"/>
      <c r="P32" s="136">
        <v>0</v>
      </c>
      <c r="Q32" s="365">
        <f t="shared" si="6"/>
        <v>40</v>
      </c>
      <c r="R32" s="344">
        <f t="shared" si="7"/>
        <v>0</v>
      </c>
      <c r="S32" s="386" cm="1">
        <f t="array" ref="S32">_xlfn.IFS(E32="Air",R32,E32="Sea",M32,E32="Air+Sea",M32+R32)</f>
        <v>2</v>
      </c>
      <c r="T32" s="116"/>
    </row>
    <row r="33" spans="1:20" x14ac:dyDescent="0.25">
      <c r="A33" s="1063"/>
      <c r="B33" s="421" t="s">
        <v>191</v>
      </c>
      <c r="C33" s="150" t="s">
        <v>180</v>
      </c>
      <c r="D33" s="144" t="s">
        <v>192</v>
      </c>
      <c r="E33" s="150" t="s">
        <v>11</v>
      </c>
      <c r="F33" s="150"/>
      <c r="G33" s="145">
        <v>175</v>
      </c>
      <c r="H33" s="232"/>
      <c r="I33" s="454"/>
      <c r="J33" s="331">
        <v>1</v>
      </c>
      <c r="K33" s="124">
        <v>1</v>
      </c>
      <c r="L33" s="124">
        <f t="shared" si="4"/>
        <v>175</v>
      </c>
      <c r="M33" s="125">
        <f t="shared" si="5"/>
        <v>175</v>
      </c>
      <c r="N33" s="522"/>
      <c r="O33" s="366"/>
      <c r="P33" s="136">
        <v>0</v>
      </c>
      <c r="Q33" s="365">
        <f t="shared" si="6"/>
        <v>0</v>
      </c>
      <c r="R33" s="344">
        <f t="shared" si="7"/>
        <v>0</v>
      </c>
      <c r="S33" s="386" cm="1">
        <f t="array" ref="S33">_xlfn.IFS(E33="Air",R33,E33="Sea",M33,E33="Air+Sea",M33+R33)</f>
        <v>175</v>
      </c>
      <c r="T33" s="116"/>
    </row>
    <row r="34" spans="1:20" x14ac:dyDescent="0.25">
      <c r="A34" s="1063"/>
      <c r="B34" s="460" t="s">
        <v>384</v>
      </c>
      <c r="C34" s="131" t="s">
        <v>385</v>
      </c>
      <c r="D34" s="131" t="s">
        <v>381</v>
      </c>
      <c r="E34" s="131"/>
      <c r="F34" s="131"/>
      <c r="G34" s="132"/>
      <c r="H34" s="133"/>
      <c r="I34" s="456"/>
      <c r="J34" s="147"/>
      <c r="K34" s="136">
        <v>1</v>
      </c>
      <c r="L34" s="136">
        <f t="shared" si="4"/>
        <v>0</v>
      </c>
      <c r="M34" s="137">
        <f t="shared" si="5"/>
        <v>0</v>
      </c>
      <c r="N34" s="456"/>
      <c r="O34" s="366"/>
      <c r="P34" s="136">
        <v>0</v>
      </c>
      <c r="Q34" s="365">
        <f t="shared" si="6"/>
        <v>0</v>
      </c>
      <c r="R34" s="344">
        <f t="shared" si="7"/>
        <v>0</v>
      </c>
      <c r="S34" s="387" t="e" cm="1">
        <f t="array" ref="S34">_xlfn.IFS(E34="Air",R34,E34="Sea",M34,E34="Air+Sea",M34+R34)</f>
        <v>#N/A</v>
      </c>
      <c r="T34" s="116"/>
    </row>
    <row r="35" spans="1:20" x14ac:dyDescent="0.25">
      <c r="A35" s="1063"/>
      <c r="B35" s="1051" t="s">
        <v>386</v>
      </c>
      <c r="C35" s="150" t="s">
        <v>382</v>
      </c>
      <c r="D35" s="150" t="s">
        <v>387</v>
      </c>
      <c r="E35" s="150" t="s">
        <v>11</v>
      </c>
      <c r="F35" s="150"/>
      <c r="G35" s="145">
        <v>30</v>
      </c>
      <c r="H35" s="232"/>
      <c r="I35" s="454"/>
      <c r="J35" s="331">
        <v>1</v>
      </c>
      <c r="K35" s="124">
        <v>1</v>
      </c>
      <c r="L35" s="124">
        <f t="shared" si="4"/>
        <v>30</v>
      </c>
      <c r="M35" s="125">
        <f t="shared" si="5"/>
        <v>30</v>
      </c>
      <c r="N35" s="522"/>
      <c r="O35" s="366"/>
      <c r="P35" s="136">
        <v>0</v>
      </c>
      <c r="Q35" s="365">
        <f t="shared" si="6"/>
        <v>0</v>
      </c>
      <c r="R35" s="344">
        <f t="shared" si="7"/>
        <v>0</v>
      </c>
      <c r="S35" s="386" cm="1">
        <f t="array" ref="S35">_xlfn.IFS(E35="Air",R35,E35="Sea",M35,E35="Air+Sea",M35+R35)</f>
        <v>30</v>
      </c>
      <c r="T35" s="116"/>
    </row>
    <row r="36" spans="1:20" x14ac:dyDescent="0.25">
      <c r="A36" s="1063"/>
      <c r="B36" s="1051"/>
      <c r="C36" s="150" t="s">
        <v>382</v>
      </c>
      <c r="D36" s="144" t="s">
        <v>202</v>
      </c>
      <c r="E36" s="150" t="s">
        <v>11</v>
      </c>
      <c r="F36" s="150"/>
      <c r="G36" s="145">
        <v>100</v>
      </c>
      <c r="H36" s="232"/>
      <c r="I36" s="454"/>
      <c r="J36" s="331">
        <v>1</v>
      </c>
      <c r="K36" s="124">
        <v>1</v>
      </c>
      <c r="L36" s="124">
        <f t="shared" si="4"/>
        <v>100</v>
      </c>
      <c r="M36" s="125">
        <f t="shared" si="5"/>
        <v>100</v>
      </c>
      <c r="N36" s="522"/>
      <c r="O36" s="366"/>
      <c r="P36" s="136">
        <v>0</v>
      </c>
      <c r="Q36" s="365">
        <f t="shared" si="6"/>
        <v>0</v>
      </c>
      <c r="R36" s="344">
        <f t="shared" si="7"/>
        <v>0</v>
      </c>
      <c r="S36" s="386" cm="1">
        <f t="array" ref="S36">_xlfn.IFS(E36="Air",R36,E36="Sea",M36,E36="Air+Sea",M36+R36)</f>
        <v>100</v>
      </c>
      <c r="T36" s="116"/>
    </row>
    <row r="37" spans="1:20" s="683" customFormat="1" x14ac:dyDescent="0.25">
      <c r="A37" s="1063"/>
      <c r="B37" s="948" t="s">
        <v>205</v>
      </c>
      <c r="C37" s="614" t="s">
        <v>388</v>
      </c>
      <c r="D37" s="120" t="s">
        <v>387</v>
      </c>
      <c r="E37" s="614" t="s">
        <v>11</v>
      </c>
      <c r="F37" s="614"/>
      <c r="G37" s="703">
        <v>30</v>
      </c>
      <c r="H37" s="680"/>
      <c r="I37" s="947"/>
      <c r="J37" s="696">
        <v>1</v>
      </c>
      <c r="K37" s="124">
        <v>1</v>
      </c>
      <c r="L37" s="124">
        <f t="shared" si="4"/>
        <v>30</v>
      </c>
      <c r="M37" s="926">
        <f t="shared" si="5"/>
        <v>30</v>
      </c>
      <c r="N37" s="456"/>
      <c r="O37" s="366"/>
      <c r="P37" s="136">
        <v>0</v>
      </c>
      <c r="Q37" s="365">
        <f t="shared" si="6"/>
        <v>0</v>
      </c>
      <c r="R37" s="344">
        <f t="shared" si="7"/>
        <v>0</v>
      </c>
      <c r="S37" s="386" cm="1">
        <f t="array" ref="S37">_xlfn.IFS(E37="Air",R37,E37="Sea",M37,E37="Air+Sea",M37+R37)</f>
        <v>30</v>
      </c>
      <c r="T37" s="682"/>
    </row>
    <row r="38" spans="1:20" s="683" customFormat="1" x14ac:dyDescent="0.25">
      <c r="A38" s="1063"/>
      <c r="B38" s="948"/>
      <c r="C38" s="614" t="s">
        <v>388</v>
      </c>
      <c r="D38" s="127" t="s">
        <v>208</v>
      </c>
      <c r="E38" s="614" t="s">
        <v>11</v>
      </c>
      <c r="F38" s="614"/>
      <c r="G38" s="703">
        <v>60</v>
      </c>
      <c r="H38" s="680"/>
      <c r="I38" s="947"/>
      <c r="J38" s="696">
        <v>1</v>
      </c>
      <c r="K38" s="124">
        <v>1</v>
      </c>
      <c r="L38" s="124">
        <f t="shared" si="4"/>
        <v>60</v>
      </c>
      <c r="M38" s="926">
        <f t="shared" si="5"/>
        <v>60</v>
      </c>
      <c r="N38" s="456"/>
      <c r="O38" s="366"/>
      <c r="P38" s="136">
        <v>0</v>
      </c>
      <c r="Q38" s="365">
        <f t="shared" si="6"/>
        <v>0</v>
      </c>
      <c r="R38" s="344">
        <f t="shared" si="7"/>
        <v>0</v>
      </c>
      <c r="S38" s="386" cm="1">
        <f t="array" ref="S38">_xlfn.IFS(E38="Air",R38,E38="Sea",M38,E38="Air+Sea",M38+R38)</f>
        <v>60</v>
      </c>
      <c r="T38" s="682"/>
    </row>
    <row r="39" spans="1:20" x14ac:dyDescent="0.25">
      <c r="A39" s="1063"/>
      <c r="B39" s="460" t="s">
        <v>376</v>
      </c>
      <c r="C39" s="131"/>
      <c r="D39" s="131"/>
      <c r="E39" s="131"/>
      <c r="F39" s="131"/>
      <c r="G39" s="132"/>
      <c r="H39" s="133"/>
      <c r="I39" s="456"/>
      <c r="J39" s="147"/>
      <c r="K39" s="136">
        <v>1</v>
      </c>
      <c r="L39" s="136">
        <f t="shared" si="4"/>
        <v>0</v>
      </c>
      <c r="M39" s="137">
        <f t="shared" si="5"/>
        <v>0</v>
      </c>
      <c r="N39" s="456"/>
      <c r="O39" s="366"/>
      <c r="P39" s="136">
        <v>0</v>
      </c>
      <c r="Q39" s="365">
        <f t="shared" si="6"/>
        <v>0</v>
      </c>
      <c r="R39" s="344">
        <f t="shared" si="7"/>
        <v>0</v>
      </c>
      <c r="S39" s="387" t="e" cm="1">
        <f t="array" ref="S39">_xlfn.IFS(E39="Air",R39,E39="Sea",M39,E39="Air+Sea",M39+R39)</f>
        <v>#N/A</v>
      </c>
      <c r="T39" s="116"/>
    </row>
    <row r="40" spans="1:20" x14ac:dyDescent="0.25">
      <c r="A40" s="1063"/>
      <c r="B40" s="1051" t="s">
        <v>213</v>
      </c>
      <c r="C40" s="150" t="s">
        <v>180</v>
      </c>
      <c r="D40" s="150" t="s">
        <v>389</v>
      </c>
      <c r="E40" s="150" t="s">
        <v>11</v>
      </c>
      <c r="F40" s="150"/>
      <c r="G40" s="145">
        <v>45</v>
      </c>
      <c r="H40" s="232"/>
      <c r="I40" s="454"/>
      <c r="J40" s="331">
        <v>1</v>
      </c>
      <c r="K40" s="124">
        <v>1</v>
      </c>
      <c r="L40" s="124">
        <f t="shared" si="4"/>
        <v>45</v>
      </c>
      <c r="M40" s="125">
        <f t="shared" si="5"/>
        <v>45</v>
      </c>
      <c r="N40" s="522"/>
      <c r="O40" s="366"/>
      <c r="P40" s="136">
        <v>0</v>
      </c>
      <c r="Q40" s="365">
        <f t="shared" si="6"/>
        <v>0</v>
      </c>
      <c r="R40" s="344">
        <f t="shared" si="7"/>
        <v>0</v>
      </c>
      <c r="S40" s="386" cm="1">
        <f t="array" ref="S40">_xlfn.IFS(E40="Air",R40,E40="Sea",M40,E40="Air+Sea",M40+R40)</f>
        <v>45</v>
      </c>
      <c r="T40" s="116"/>
    </row>
    <row r="41" spans="1:20" x14ac:dyDescent="0.25">
      <c r="A41" s="1063"/>
      <c r="B41" s="1051"/>
      <c r="C41" s="150" t="s">
        <v>180</v>
      </c>
      <c r="D41" s="144" t="s">
        <v>214</v>
      </c>
      <c r="E41" s="150" t="s">
        <v>11</v>
      </c>
      <c r="F41" s="150"/>
      <c r="G41" s="145">
        <v>200</v>
      </c>
      <c r="H41" s="232"/>
      <c r="I41" s="454"/>
      <c r="J41" s="331">
        <v>1</v>
      </c>
      <c r="K41" s="124">
        <v>1</v>
      </c>
      <c r="L41" s="124">
        <f t="shared" si="4"/>
        <v>200</v>
      </c>
      <c r="M41" s="125">
        <f t="shared" si="5"/>
        <v>200</v>
      </c>
      <c r="N41" s="522"/>
      <c r="O41" s="366"/>
      <c r="P41" s="136">
        <v>0</v>
      </c>
      <c r="Q41" s="365">
        <f t="shared" si="6"/>
        <v>0</v>
      </c>
      <c r="R41" s="344">
        <f t="shared" si="7"/>
        <v>0</v>
      </c>
      <c r="S41" s="386" cm="1">
        <f t="array" ref="S41">_xlfn.IFS(E41="Air",R41,E41="Sea",M41,E41="Air+Sea",M41+R41)</f>
        <v>200</v>
      </c>
      <c r="T41" s="116"/>
    </row>
    <row r="42" spans="1:20" ht="38.25" customHeight="1" x14ac:dyDescent="0.25">
      <c r="A42" s="1063" t="s">
        <v>390</v>
      </c>
      <c r="B42" s="459" t="s">
        <v>221</v>
      </c>
      <c r="C42" s="120" t="s">
        <v>222</v>
      </c>
      <c r="D42" s="127" t="s">
        <v>221</v>
      </c>
      <c r="E42" s="150" t="s">
        <v>11</v>
      </c>
      <c r="F42" s="120"/>
      <c r="G42" s="121">
        <v>120</v>
      </c>
      <c r="H42" s="232"/>
      <c r="I42" s="511"/>
      <c r="J42" s="331">
        <v>1</v>
      </c>
      <c r="K42" s="124">
        <v>1</v>
      </c>
      <c r="L42" s="124">
        <f t="shared" si="4"/>
        <v>120</v>
      </c>
      <c r="M42" s="125">
        <f t="shared" si="5"/>
        <v>120</v>
      </c>
      <c r="N42" s="456"/>
      <c r="O42" s="366"/>
      <c r="P42" s="136">
        <v>0</v>
      </c>
      <c r="Q42" s="365">
        <f t="shared" si="6"/>
        <v>0</v>
      </c>
      <c r="R42" s="344">
        <f t="shared" si="7"/>
        <v>0</v>
      </c>
      <c r="S42" s="386" cm="1">
        <f t="array" ref="S42">_xlfn.IFS(E42="Air",R42,E42="Sea",M42,E42="Air+Sea",M42+R42)</f>
        <v>120</v>
      </c>
      <c r="T42" s="116"/>
    </row>
    <row r="43" spans="1:20" x14ac:dyDescent="0.25">
      <c r="A43" s="1063"/>
      <c r="B43" s="421" t="s">
        <v>391</v>
      </c>
      <c r="C43" s="150" t="s">
        <v>180</v>
      </c>
      <c r="D43" s="144" t="s">
        <v>226</v>
      </c>
      <c r="E43" s="150" t="s">
        <v>11</v>
      </c>
      <c r="F43" s="150"/>
      <c r="G43" s="145">
        <v>120</v>
      </c>
      <c r="H43" s="232"/>
      <c r="I43" s="454"/>
      <c r="J43" s="331">
        <v>1</v>
      </c>
      <c r="K43" s="124">
        <v>1</v>
      </c>
      <c r="L43" s="124">
        <f t="shared" si="4"/>
        <v>120</v>
      </c>
      <c r="M43" s="125">
        <f t="shared" si="5"/>
        <v>120</v>
      </c>
      <c r="N43" s="522"/>
      <c r="O43" s="366"/>
      <c r="P43" s="136">
        <v>0</v>
      </c>
      <c r="Q43" s="365">
        <f t="shared" si="6"/>
        <v>0</v>
      </c>
      <c r="R43" s="344">
        <f t="shared" si="7"/>
        <v>0</v>
      </c>
      <c r="S43" s="386" cm="1">
        <f t="array" ref="S43">_xlfn.IFS(E43="Air",R43,E43="Sea",M43,E43="Air+Sea",M43+R43)</f>
        <v>120</v>
      </c>
      <c r="T43" s="116"/>
    </row>
    <row r="44" spans="1:20" x14ac:dyDescent="0.25">
      <c r="A44" s="1063"/>
      <c r="B44" s="460" t="s">
        <v>229</v>
      </c>
      <c r="C44" s="131" t="s">
        <v>180</v>
      </c>
      <c r="D44" s="131" t="s">
        <v>229</v>
      </c>
      <c r="E44" s="131"/>
      <c r="F44" s="131"/>
      <c r="G44" s="132"/>
      <c r="H44" s="133"/>
      <c r="I44" s="456"/>
      <c r="J44" s="147"/>
      <c r="K44" s="136">
        <v>1</v>
      </c>
      <c r="L44" s="136">
        <f t="shared" si="4"/>
        <v>0</v>
      </c>
      <c r="M44" s="137">
        <f t="shared" si="5"/>
        <v>0</v>
      </c>
      <c r="N44" s="456"/>
      <c r="O44" s="366"/>
      <c r="P44" s="136">
        <v>0</v>
      </c>
      <c r="Q44" s="365">
        <f t="shared" si="6"/>
        <v>0</v>
      </c>
      <c r="R44" s="344">
        <f t="shared" si="7"/>
        <v>0</v>
      </c>
      <c r="S44" s="387" t="e" cm="1">
        <f t="array" ref="S44">_xlfn.IFS(E44="Air",R44,E44="Sea",M44,E44="Air+Sea",M44+R44)</f>
        <v>#N/A</v>
      </c>
      <c r="T44" s="116"/>
    </row>
    <row r="45" spans="1:20" x14ac:dyDescent="0.25">
      <c r="A45" s="1063"/>
      <c r="B45" s="460" t="s">
        <v>237</v>
      </c>
      <c r="C45" s="131" t="s">
        <v>238</v>
      </c>
      <c r="D45" s="131" t="s">
        <v>237</v>
      </c>
      <c r="E45" s="131" t="s">
        <v>11</v>
      </c>
      <c r="F45" s="131"/>
      <c r="G45" s="132"/>
      <c r="H45" s="133"/>
      <c r="I45" s="456"/>
      <c r="J45" s="147"/>
      <c r="K45" s="136">
        <v>1</v>
      </c>
      <c r="L45" s="136">
        <f t="shared" si="4"/>
        <v>0</v>
      </c>
      <c r="M45" s="137">
        <f t="shared" si="5"/>
        <v>0</v>
      </c>
      <c r="N45" s="456"/>
      <c r="O45" s="366"/>
      <c r="P45" s="136">
        <v>0</v>
      </c>
      <c r="Q45" s="365">
        <f t="shared" si="6"/>
        <v>0</v>
      </c>
      <c r="R45" s="344">
        <f t="shared" si="7"/>
        <v>0</v>
      </c>
      <c r="S45" s="387" cm="1">
        <f t="array" ref="S45">_xlfn.IFS(E45="Air",R45,E45="Sea",M45,E45="Air+Sea",M45+R45)</f>
        <v>0</v>
      </c>
      <c r="T45" s="116"/>
    </row>
    <row r="46" spans="1:20" x14ac:dyDescent="0.25">
      <c r="A46" s="1063"/>
      <c r="B46" s="423" t="s">
        <v>250</v>
      </c>
      <c r="C46" s="285" t="s">
        <v>180</v>
      </c>
      <c r="D46" s="285" t="s">
        <v>250</v>
      </c>
      <c r="E46" s="285"/>
      <c r="F46" s="285"/>
      <c r="G46" s="341">
        <v>55</v>
      </c>
      <c r="H46" s="133"/>
      <c r="I46" s="522"/>
      <c r="J46" s="147"/>
      <c r="K46" s="136">
        <v>1</v>
      </c>
      <c r="L46" s="136">
        <f t="shared" si="4"/>
        <v>0</v>
      </c>
      <c r="M46" s="344">
        <f t="shared" si="5"/>
        <v>0</v>
      </c>
      <c r="N46" s="522"/>
      <c r="O46" s="366"/>
      <c r="P46" s="136">
        <v>0</v>
      </c>
      <c r="Q46" s="365">
        <f t="shared" si="6"/>
        <v>0</v>
      </c>
      <c r="R46" s="344">
        <f t="shared" si="7"/>
        <v>0</v>
      </c>
      <c r="S46" s="387" t="e" cm="1">
        <f t="array" ref="S46">_xlfn.IFS(E46="Air",R46,E46="Sea",M46,E46="Air+Sea",M46+R46)</f>
        <v>#N/A</v>
      </c>
      <c r="T46" s="116"/>
    </row>
    <row r="47" spans="1:20" s="683" customFormat="1" x14ac:dyDescent="0.25">
      <c r="A47" s="1063"/>
      <c r="B47" s="1049" t="s">
        <v>255</v>
      </c>
      <c r="C47" s="131" t="s">
        <v>180</v>
      </c>
      <c r="D47" s="131" t="s">
        <v>392</v>
      </c>
      <c r="E47" s="131"/>
      <c r="F47" s="131"/>
      <c r="G47" s="132">
        <v>30</v>
      </c>
      <c r="H47" s="133"/>
      <c r="I47" s="456"/>
      <c r="J47" s="147"/>
      <c r="K47" s="136">
        <v>1</v>
      </c>
      <c r="L47" s="136">
        <f t="shared" si="4"/>
        <v>0</v>
      </c>
      <c r="M47" s="137">
        <f t="shared" si="5"/>
        <v>0</v>
      </c>
      <c r="N47" s="456"/>
      <c r="O47" s="366"/>
      <c r="P47" s="136">
        <v>0</v>
      </c>
      <c r="Q47" s="365">
        <f t="shared" si="6"/>
        <v>0</v>
      </c>
      <c r="R47" s="344">
        <f t="shared" si="7"/>
        <v>0</v>
      </c>
      <c r="S47" s="387" t="e" cm="1">
        <f t="array" ref="S47">_xlfn.IFS(E47="Air",R47,E47="Sea",M47,E47="Air+Sea",M47+R47)</f>
        <v>#N/A</v>
      </c>
      <c r="T47" s="682"/>
    </row>
    <row r="48" spans="1:20" s="683" customFormat="1" x14ac:dyDescent="0.25">
      <c r="A48" s="1063"/>
      <c r="B48" s="1049"/>
      <c r="C48" s="131" t="s">
        <v>180</v>
      </c>
      <c r="D48" s="131" t="s">
        <v>255</v>
      </c>
      <c r="E48" s="131"/>
      <c r="F48" s="131"/>
      <c r="G48" s="132">
        <v>30</v>
      </c>
      <c r="H48" s="133"/>
      <c r="I48" s="456"/>
      <c r="J48" s="147"/>
      <c r="K48" s="136">
        <v>1</v>
      </c>
      <c r="L48" s="136">
        <f t="shared" si="4"/>
        <v>0</v>
      </c>
      <c r="M48" s="137">
        <f t="shared" si="5"/>
        <v>0</v>
      </c>
      <c r="N48" s="456"/>
      <c r="O48" s="366"/>
      <c r="P48" s="136">
        <v>0</v>
      </c>
      <c r="Q48" s="365">
        <f t="shared" si="6"/>
        <v>0</v>
      </c>
      <c r="R48" s="344">
        <f t="shared" si="7"/>
        <v>0</v>
      </c>
      <c r="S48" s="387" t="e" cm="1">
        <f t="array" ref="S48">_xlfn.IFS(E48="Air",R48,E48="Sea",M48,E48="Air+Sea",M48+R48)</f>
        <v>#N/A</v>
      </c>
      <c r="T48" s="682"/>
    </row>
    <row r="49" spans="1:20" ht="30" x14ac:dyDescent="0.25">
      <c r="A49" s="1063"/>
      <c r="B49" s="423" t="s">
        <v>393</v>
      </c>
      <c r="C49" s="285" t="s">
        <v>180</v>
      </c>
      <c r="D49" s="285" t="s">
        <v>257</v>
      </c>
      <c r="E49" s="285"/>
      <c r="F49" s="285"/>
      <c r="G49" s="341">
        <v>115</v>
      </c>
      <c r="H49" s="133"/>
      <c r="I49" s="522"/>
      <c r="J49" s="147"/>
      <c r="K49" s="136">
        <v>1</v>
      </c>
      <c r="L49" s="136">
        <f t="shared" si="4"/>
        <v>0</v>
      </c>
      <c r="M49" s="344">
        <f t="shared" si="5"/>
        <v>0</v>
      </c>
      <c r="N49" s="522"/>
      <c r="O49" s="366"/>
      <c r="P49" s="136">
        <v>0</v>
      </c>
      <c r="Q49" s="365">
        <f t="shared" si="6"/>
        <v>0</v>
      </c>
      <c r="R49" s="344">
        <f t="shared" si="7"/>
        <v>0</v>
      </c>
      <c r="S49" s="387" t="e" cm="1">
        <f t="array" ref="S49">_xlfn.IFS(E49="Air",R49,E49="Sea",M49,E49="Air+Sea",M49+R49)</f>
        <v>#N/A</v>
      </c>
      <c r="T49" s="116"/>
    </row>
    <row r="50" spans="1:20" x14ac:dyDescent="0.25">
      <c r="A50" s="1063"/>
      <c r="B50" s="460" t="s">
        <v>394</v>
      </c>
      <c r="C50" s="131" t="s">
        <v>395</v>
      </c>
      <c r="D50" s="131" t="s">
        <v>381</v>
      </c>
      <c r="E50" s="131"/>
      <c r="F50" s="131"/>
      <c r="G50" s="132"/>
      <c r="H50" s="133"/>
      <c r="I50" s="456"/>
      <c r="J50" s="147"/>
      <c r="K50" s="136">
        <v>1</v>
      </c>
      <c r="L50" s="136">
        <f t="shared" si="4"/>
        <v>0</v>
      </c>
      <c r="M50" s="137">
        <f t="shared" si="5"/>
        <v>0</v>
      </c>
      <c r="N50" s="456"/>
      <c r="O50" s="366"/>
      <c r="P50" s="136">
        <v>0</v>
      </c>
      <c r="Q50" s="365">
        <f t="shared" si="6"/>
        <v>0</v>
      </c>
      <c r="R50" s="344">
        <f t="shared" si="7"/>
        <v>0</v>
      </c>
      <c r="S50" s="387" t="e" cm="1">
        <f t="array" ref="S50">_xlfn.IFS(E50="Air",R50,E50="Sea",M50,E50="Air+Sea",M50+R50)</f>
        <v>#N/A</v>
      </c>
      <c r="T50" s="116"/>
    </row>
    <row r="51" spans="1:20" x14ac:dyDescent="0.25">
      <c r="A51" s="1063"/>
      <c r="B51" s="460" t="s">
        <v>396</v>
      </c>
      <c r="C51" s="131" t="s">
        <v>180</v>
      </c>
      <c r="D51" s="131" t="s">
        <v>381</v>
      </c>
      <c r="E51" s="131"/>
      <c r="F51" s="131"/>
      <c r="G51" s="132"/>
      <c r="H51" s="133"/>
      <c r="I51" s="456"/>
      <c r="J51" s="147"/>
      <c r="K51" s="136">
        <v>1</v>
      </c>
      <c r="L51" s="136">
        <f t="shared" si="4"/>
        <v>0</v>
      </c>
      <c r="M51" s="137">
        <f t="shared" si="5"/>
        <v>0</v>
      </c>
      <c r="N51" s="456"/>
      <c r="O51" s="366"/>
      <c r="P51" s="136">
        <v>0</v>
      </c>
      <c r="Q51" s="365">
        <f t="shared" si="6"/>
        <v>0</v>
      </c>
      <c r="R51" s="344">
        <f t="shared" si="7"/>
        <v>0</v>
      </c>
      <c r="S51" s="387" t="e" cm="1">
        <f t="array" ref="S51">_xlfn.IFS(E51="Air",R51,E51="Sea",M51,E51="Air+Sea",M51+R51)</f>
        <v>#N/A</v>
      </c>
      <c r="T51" s="116"/>
    </row>
    <row r="52" spans="1:20" x14ac:dyDescent="0.25">
      <c r="A52" s="1063"/>
      <c r="B52" s="460" t="s">
        <v>397</v>
      </c>
      <c r="C52" s="131" t="s">
        <v>150</v>
      </c>
      <c r="D52" s="131" t="s">
        <v>381</v>
      </c>
      <c r="E52" s="131"/>
      <c r="F52" s="131"/>
      <c r="G52" s="132"/>
      <c r="H52" s="133"/>
      <c r="I52" s="456"/>
      <c r="J52" s="147"/>
      <c r="K52" s="136">
        <v>1</v>
      </c>
      <c r="L52" s="136">
        <f t="shared" si="4"/>
        <v>0</v>
      </c>
      <c r="M52" s="137">
        <f t="shared" si="5"/>
        <v>0</v>
      </c>
      <c r="N52" s="456"/>
      <c r="O52" s="366"/>
      <c r="P52" s="136">
        <v>0</v>
      </c>
      <c r="Q52" s="365">
        <f t="shared" si="6"/>
        <v>0</v>
      </c>
      <c r="R52" s="344">
        <f t="shared" si="7"/>
        <v>0</v>
      </c>
      <c r="S52" s="387" t="e" cm="1">
        <f t="array" ref="S52">_xlfn.IFS(E52="Air",R52,E52="Sea",M52,E52="Air+Sea",M52+R52)</f>
        <v>#N/A</v>
      </c>
      <c r="T52" s="116"/>
    </row>
    <row r="53" spans="1:20" x14ac:dyDescent="0.25">
      <c r="A53" s="1063"/>
      <c r="B53" s="421" t="s">
        <v>262</v>
      </c>
      <c r="C53" s="150" t="s">
        <v>263</v>
      </c>
      <c r="D53" s="144" t="s">
        <v>262</v>
      </c>
      <c r="E53" s="150" t="s">
        <v>11</v>
      </c>
      <c r="F53" s="150"/>
      <c r="G53" s="145">
        <v>60</v>
      </c>
      <c r="H53" s="232"/>
      <c r="I53" s="454"/>
      <c r="J53" s="331"/>
      <c r="K53" s="124">
        <v>1</v>
      </c>
      <c r="L53" s="124">
        <f t="shared" si="4"/>
        <v>0</v>
      </c>
      <c r="M53" s="125">
        <f t="shared" si="5"/>
        <v>0</v>
      </c>
      <c r="N53" s="522"/>
      <c r="O53" s="366"/>
      <c r="P53" s="136">
        <v>0</v>
      </c>
      <c r="Q53" s="365">
        <f t="shared" si="6"/>
        <v>0</v>
      </c>
      <c r="R53" s="344">
        <f t="shared" si="7"/>
        <v>0</v>
      </c>
      <c r="S53" s="386" cm="1">
        <f t="array" ref="S53">_xlfn.IFS(E53="Air",R53,E53="Sea",M53,E53="Air+Sea",M53+R53)</f>
        <v>0</v>
      </c>
      <c r="T53" s="116"/>
    </row>
    <row r="54" spans="1:20" x14ac:dyDescent="0.25">
      <c r="A54" s="1063"/>
      <c r="B54" s="460" t="s">
        <v>398</v>
      </c>
      <c r="C54" s="131" t="s">
        <v>263</v>
      </c>
      <c r="D54" s="131"/>
      <c r="E54" s="131"/>
      <c r="F54" s="131"/>
      <c r="G54" s="132"/>
      <c r="H54" s="133"/>
      <c r="I54" s="456"/>
      <c r="J54" s="147"/>
      <c r="K54" s="136">
        <v>1</v>
      </c>
      <c r="L54" s="136">
        <f t="shared" si="4"/>
        <v>0</v>
      </c>
      <c r="M54" s="137">
        <f t="shared" si="5"/>
        <v>0</v>
      </c>
      <c r="N54" s="456"/>
      <c r="O54" s="366"/>
      <c r="P54" s="136">
        <v>0</v>
      </c>
      <c r="Q54" s="365">
        <f t="shared" si="6"/>
        <v>0</v>
      </c>
      <c r="R54" s="344">
        <f t="shared" si="7"/>
        <v>0</v>
      </c>
      <c r="S54" s="387" t="e" cm="1">
        <f t="array" ref="S54">_xlfn.IFS(E54="Air",R54,E54="Sea",M54,E54="Air+Sea",M54+R54)</f>
        <v>#N/A</v>
      </c>
      <c r="T54" s="116"/>
    </row>
    <row r="55" spans="1:20" x14ac:dyDescent="0.25">
      <c r="A55" s="1063"/>
      <c r="B55" s="1049" t="s">
        <v>266</v>
      </c>
      <c r="C55" s="285" t="s">
        <v>399</v>
      </c>
      <c r="D55" s="285" t="s">
        <v>400</v>
      </c>
      <c r="E55" s="285"/>
      <c r="F55" s="285"/>
      <c r="G55" s="341">
        <v>10</v>
      </c>
      <c r="H55" s="133"/>
      <c r="I55" s="522"/>
      <c r="J55" s="147"/>
      <c r="K55" s="136">
        <v>1</v>
      </c>
      <c r="L55" s="136">
        <f t="shared" si="4"/>
        <v>0</v>
      </c>
      <c r="M55" s="344">
        <f t="shared" si="5"/>
        <v>0</v>
      </c>
      <c r="N55" s="522"/>
      <c r="O55" s="366"/>
      <c r="P55" s="136">
        <v>0</v>
      </c>
      <c r="Q55" s="365">
        <f t="shared" si="6"/>
        <v>0</v>
      </c>
      <c r="R55" s="344">
        <f t="shared" si="7"/>
        <v>0</v>
      </c>
      <c r="S55" s="387" t="e" cm="1">
        <f t="array" ref="S55">_xlfn.IFS(E55="Air",R55,E55="Sea",M55,E55="Air+Sea",M55+R55)</f>
        <v>#N/A</v>
      </c>
      <c r="T55" s="116"/>
    </row>
    <row r="56" spans="1:20" x14ac:dyDescent="0.25">
      <c r="A56" s="1063"/>
      <c r="B56" s="1049"/>
      <c r="C56" s="285" t="s">
        <v>399</v>
      </c>
      <c r="D56" s="285" t="s">
        <v>266</v>
      </c>
      <c r="E56" s="285"/>
      <c r="F56" s="285"/>
      <c r="G56" s="341">
        <v>60</v>
      </c>
      <c r="H56" s="133"/>
      <c r="I56" s="522"/>
      <c r="J56" s="147"/>
      <c r="K56" s="136">
        <v>1</v>
      </c>
      <c r="L56" s="136">
        <f t="shared" si="4"/>
        <v>0</v>
      </c>
      <c r="M56" s="344">
        <f t="shared" si="5"/>
        <v>0</v>
      </c>
      <c r="N56" s="522"/>
      <c r="O56" s="366"/>
      <c r="P56" s="136">
        <v>0</v>
      </c>
      <c r="Q56" s="365">
        <f t="shared" si="6"/>
        <v>0</v>
      </c>
      <c r="R56" s="344">
        <f t="shared" si="7"/>
        <v>0</v>
      </c>
      <c r="S56" s="387" t="e" cm="1">
        <f t="array" ref="S56">_xlfn.IFS(E56="Air",R56,E56="Sea",M56,E56="Air+Sea",M56+R56)</f>
        <v>#N/A</v>
      </c>
      <c r="T56" s="116"/>
    </row>
    <row r="57" spans="1:20" x14ac:dyDescent="0.25">
      <c r="A57" s="1063"/>
      <c r="B57" s="460" t="s">
        <v>401</v>
      </c>
      <c r="C57" s="131" t="s">
        <v>402</v>
      </c>
      <c r="D57" s="131"/>
      <c r="E57" s="131"/>
      <c r="F57" s="131"/>
      <c r="G57" s="132"/>
      <c r="H57" s="133"/>
      <c r="I57" s="456"/>
      <c r="J57" s="147"/>
      <c r="K57" s="136">
        <v>1</v>
      </c>
      <c r="L57" s="136">
        <f t="shared" si="4"/>
        <v>0</v>
      </c>
      <c r="M57" s="137">
        <f t="shared" si="5"/>
        <v>0</v>
      </c>
      <c r="N57" s="456"/>
      <c r="O57" s="366"/>
      <c r="P57" s="136">
        <v>0</v>
      </c>
      <c r="Q57" s="365">
        <f t="shared" si="6"/>
        <v>0</v>
      </c>
      <c r="R57" s="344">
        <f t="shared" si="7"/>
        <v>0</v>
      </c>
      <c r="S57" s="387" t="e" cm="1">
        <f t="array" ref="S57">_xlfn.IFS(E57="Air",R57,E57="Sea",M57,E57="Air+Sea",M57+R57)</f>
        <v>#N/A</v>
      </c>
      <c r="T57" s="116"/>
    </row>
    <row r="58" spans="1:20" x14ac:dyDescent="0.25">
      <c r="A58" s="1063"/>
      <c r="B58" s="421" t="s">
        <v>271</v>
      </c>
      <c r="C58" s="150" t="s">
        <v>402</v>
      </c>
      <c r="D58" s="144" t="s">
        <v>271</v>
      </c>
      <c r="E58" s="150" t="s">
        <v>11</v>
      </c>
      <c r="F58" s="150"/>
      <c r="G58" s="145">
        <v>120</v>
      </c>
      <c r="H58" s="232"/>
      <c r="I58" s="511"/>
      <c r="J58" s="331">
        <v>1</v>
      </c>
      <c r="K58" s="124">
        <v>1</v>
      </c>
      <c r="L58" s="124">
        <f t="shared" si="4"/>
        <v>120</v>
      </c>
      <c r="M58" s="125">
        <f t="shared" si="5"/>
        <v>120</v>
      </c>
      <c r="N58" s="456"/>
      <c r="O58" s="366"/>
      <c r="P58" s="136">
        <v>0</v>
      </c>
      <c r="Q58" s="365">
        <f t="shared" si="6"/>
        <v>0</v>
      </c>
      <c r="R58" s="344">
        <f t="shared" si="7"/>
        <v>0</v>
      </c>
      <c r="S58" s="386" cm="1">
        <f t="array" ref="S58">_xlfn.IFS(E58="Air",R58,E58="Sea",M58,E58="Air+Sea",M58+R58)</f>
        <v>120</v>
      </c>
      <c r="T58" s="116"/>
    </row>
    <row r="59" spans="1:20" x14ac:dyDescent="0.25">
      <c r="A59" s="1063"/>
      <c r="B59" s="460" t="s">
        <v>403</v>
      </c>
      <c r="C59" s="131" t="s">
        <v>150</v>
      </c>
      <c r="D59" s="131" t="s">
        <v>381</v>
      </c>
      <c r="E59" s="131"/>
      <c r="F59" s="131"/>
      <c r="G59" s="132"/>
      <c r="H59" s="133"/>
      <c r="I59" s="456"/>
      <c r="J59" s="147"/>
      <c r="K59" s="136">
        <v>1</v>
      </c>
      <c r="L59" s="136">
        <f t="shared" si="4"/>
        <v>0</v>
      </c>
      <c r="M59" s="137">
        <f t="shared" si="5"/>
        <v>0</v>
      </c>
      <c r="N59" s="456"/>
      <c r="O59" s="366"/>
      <c r="P59" s="136">
        <v>0</v>
      </c>
      <c r="Q59" s="365">
        <f t="shared" si="6"/>
        <v>0</v>
      </c>
      <c r="R59" s="344">
        <f t="shared" si="7"/>
        <v>0</v>
      </c>
      <c r="S59" s="387" t="e" cm="1">
        <f t="array" ref="S59">_xlfn.IFS(E59="Air",R59,E59="Sea",M59,E59="Air+Sea",M59+R59)</f>
        <v>#N/A</v>
      </c>
      <c r="T59" s="116"/>
    </row>
    <row r="60" spans="1:20" x14ac:dyDescent="0.25">
      <c r="A60" s="1063"/>
      <c r="B60" s="460" t="s">
        <v>376</v>
      </c>
      <c r="C60" s="131"/>
      <c r="D60" s="131" t="s">
        <v>381</v>
      </c>
      <c r="E60" s="131"/>
      <c r="F60" s="131"/>
      <c r="G60" s="132"/>
      <c r="H60" s="133"/>
      <c r="I60" s="456"/>
      <c r="J60" s="147"/>
      <c r="K60" s="136">
        <v>1</v>
      </c>
      <c r="L60" s="136">
        <f t="shared" si="4"/>
        <v>0</v>
      </c>
      <c r="M60" s="137">
        <f t="shared" si="5"/>
        <v>0</v>
      </c>
      <c r="N60" s="456"/>
      <c r="O60" s="366"/>
      <c r="P60" s="136">
        <v>0</v>
      </c>
      <c r="Q60" s="365">
        <f t="shared" si="6"/>
        <v>0</v>
      </c>
      <c r="R60" s="344">
        <f t="shared" si="7"/>
        <v>0</v>
      </c>
      <c r="S60" s="387" t="e" cm="1">
        <f t="array" ref="S60">_xlfn.IFS(E60="Air",R60,E60="Sea",M60,E60="Air+Sea",M60+R60)</f>
        <v>#N/A</v>
      </c>
      <c r="T60" s="116"/>
    </row>
    <row r="61" spans="1:20" x14ac:dyDescent="0.25">
      <c r="A61" s="1063" t="s">
        <v>404</v>
      </c>
      <c r="B61" s="460" t="s">
        <v>286</v>
      </c>
      <c r="C61" s="131" t="s">
        <v>405</v>
      </c>
      <c r="D61" s="131" t="s">
        <v>288</v>
      </c>
      <c r="E61" s="131"/>
      <c r="F61" s="131"/>
      <c r="G61" s="132"/>
      <c r="H61" s="133"/>
      <c r="I61" s="456"/>
      <c r="J61" s="147"/>
      <c r="K61" s="136">
        <v>1</v>
      </c>
      <c r="L61" s="136">
        <f t="shared" si="4"/>
        <v>0</v>
      </c>
      <c r="M61" s="137">
        <f t="shared" si="5"/>
        <v>0</v>
      </c>
      <c r="N61" s="456"/>
      <c r="O61" s="366"/>
      <c r="P61" s="136">
        <v>0</v>
      </c>
      <c r="Q61" s="365">
        <f t="shared" si="6"/>
        <v>0</v>
      </c>
      <c r="R61" s="344">
        <f t="shared" si="7"/>
        <v>0</v>
      </c>
      <c r="S61" s="387" t="e" cm="1">
        <f t="array" ref="S61">_xlfn.IFS(E61="Air",R61,E61="Sea",M61,E61="Air+Sea",M61+R61)</f>
        <v>#N/A</v>
      </c>
      <c r="T61" s="116"/>
    </row>
    <row r="62" spans="1:20" x14ac:dyDescent="0.25">
      <c r="A62" s="1063"/>
      <c r="B62" s="460" t="s">
        <v>406</v>
      </c>
      <c r="C62" s="131" t="s">
        <v>180</v>
      </c>
      <c r="D62" s="131" t="s">
        <v>407</v>
      </c>
      <c r="E62" s="131"/>
      <c r="F62" s="131"/>
      <c r="G62" s="132"/>
      <c r="H62" s="133"/>
      <c r="I62" s="456"/>
      <c r="J62" s="147"/>
      <c r="K62" s="136">
        <v>1</v>
      </c>
      <c r="L62" s="136">
        <f t="shared" si="4"/>
        <v>0</v>
      </c>
      <c r="M62" s="137">
        <f t="shared" si="5"/>
        <v>0</v>
      </c>
      <c r="N62" s="456"/>
      <c r="O62" s="366"/>
      <c r="P62" s="136">
        <v>0</v>
      </c>
      <c r="Q62" s="365">
        <f t="shared" si="6"/>
        <v>0</v>
      </c>
      <c r="R62" s="344">
        <f t="shared" si="7"/>
        <v>0</v>
      </c>
      <c r="S62" s="387" t="e" cm="1">
        <f t="array" ref="S62">_xlfn.IFS(E62="Air",R62,E62="Sea",M62,E62="Air+Sea",M62+R62)</f>
        <v>#N/A</v>
      </c>
      <c r="T62" s="116"/>
    </row>
    <row r="63" spans="1:20" x14ac:dyDescent="0.25">
      <c r="A63" s="1063"/>
      <c r="B63" s="460"/>
      <c r="C63" s="131" t="s">
        <v>180</v>
      </c>
      <c r="D63" s="131" t="s">
        <v>303</v>
      </c>
      <c r="E63" s="131"/>
      <c r="F63" s="131"/>
      <c r="G63" s="132"/>
      <c r="H63" s="133"/>
      <c r="I63" s="456"/>
      <c r="J63" s="147"/>
      <c r="K63" s="136">
        <v>1</v>
      </c>
      <c r="L63" s="136">
        <f t="shared" si="4"/>
        <v>0</v>
      </c>
      <c r="M63" s="137">
        <f t="shared" si="5"/>
        <v>0</v>
      </c>
      <c r="N63" s="456"/>
      <c r="O63" s="366"/>
      <c r="P63" s="136">
        <v>0</v>
      </c>
      <c r="Q63" s="365">
        <f t="shared" si="6"/>
        <v>0</v>
      </c>
      <c r="R63" s="344">
        <f t="shared" si="7"/>
        <v>0</v>
      </c>
      <c r="S63" s="387" t="e" cm="1">
        <f t="array" ref="S63">_xlfn.IFS(E63="Air",R63,E63="Sea",M63,E63="Air+Sea",M63+R63)</f>
        <v>#N/A</v>
      </c>
      <c r="T63" s="116"/>
    </row>
    <row r="64" spans="1:20" ht="14.25" customHeight="1" x14ac:dyDescent="0.25">
      <c r="A64" s="1063"/>
      <c r="B64" s="460" t="s">
        <v>376</v>
      </c>
      <c r="C64" s="131"/>
      <c r="D64" s="131"/>
      <c r="E64" s="131"/>
      <c r="F64" s="131"/>
      <c r="G64" s="132"/>
      <c r="H64" s="133"/>
      <c r="I64" s="456"/>
      <c r="J64" s="147"/>
      <c r="K64" s="136">
        <v>1</v>
      </c>
      <c r="L64" s="136">
        <f t="shared" si="4"/>
        <v>0</v>
      </c>
      <c r="M64" s="137">
        <f t="shared" si="5"/>
        <v>0</v>
      </c>
      <c r="N64" s="456"/>
      <c r="O64" s="366"/>
      <c r="P64" s="136">
        <v>0</v>
      </c>
      <c r="Q64" s="365">
        <f t="shared" si="6"/>
        <v>0</v>
      </c>
      <c r="R64" s="344">
        <f t="shared" si="7"/>
        <v>0</v>
      </c>
      <c r="S64" s="387" t="e" cm="1">
        <f t="array" ref="S64">_xlfn.IFS(E64="Air",R64,E64="Sea",M64,E64="Air+Sea",M64+R64)</f>
        <v>#N/A</v>
      </c>
      <c r="T64" s="116"/>
    </row>
    <row r="65" spans="1:20" ht="14.25" customHeight="1" x14ac:dyDescent="0.25">
      <c r="A65" s="1063" t="s">
        <v>408</v>
      </c>
      <c r="B65" s="460" t="s">
        <v>308</v>
      </c>
      <c r="C65" s="131" t="s">
        <v>308</v>
      </c>
      <c r="D65" s="131" t="s">
        <v>309</v>
      </c>
      <c r="E65" s="131"/>
      <c r="F65" s="131"/>
      <c r="G65" s="132"/>
      <c r="H65" s="133"/>
      <c r="I65" s="456"/>
      <c r="J65" s="147"/>
      <c r="K65" s="136">
        <v>1</v>
      </c>
      <c r="L65" s="136">
        <f t="shared" si="4"/>
        <v>0</v>
      </c>
      <c r="M65" s="137">
        <f t="shared" si="5"/>
        <v>0</v>
      </c>
      <c r="N65" s="456"/>
      <c r="O65" s="366"/>
      <c r="P65" s="136">
        <v>0</v>
      </c>
      <c r="Q65" s="365">
        <f t="shared" si="6"/>
        <v>0</v>
      </c>
      <c r="R65" s="344">
        <f t="shared" si="7"/>
        <v>0</v>
      </c>
      <c r="S65" s="387" t="e" cm="1">
        <f t="array" ref="S65">_xlfn.IFS(E65="Air",R65,E65="Sea",M65,E65="Air+Sea",M65+R65)</f>
        <v>#N/A</v>
      </c>
      <c r="T65" s="116"/>
    </row>
    <row r="66" spans="1:20" x14ac:dyDescent="0.25">
      <c r="A66" s="1063"/>
      <c r="B66" s="460" t="s">
        <v>376</v>
      </c>
      <c r="C66" s="131"/>
      <c r="D66" s="131"/>
      <c r="E66" s="131"/>
      <c r="F66" s="131"/>
      <c r="G66" s="132"/>
      <c r="H66" s="133"/>
      <c r="I66" s="456"/>
      <c r="J66" s="147"/>
      <c r="K66" s="136">
        <v>1</v>
      </c>
      <c r="L66" s="136">
        <f t="shared" si="4"/>
        <v>0</v>
      </c>
      <c r="M66" s="137">
        <f t="shared" si="5"/>
        <v>0</v>
      </c>
      <c r="N66" s="456"/>
      <c r="O66" s="366"/>
      <c r="P66" s="136">
        <v>0</v>
      </c>
      <c r="Q66" s="365">
        <f t="shared" si="6"/>
        <v>0</v>
      </c>
      <c r="R66" s="344">
        <f t="shared" si="7"/>
        <v>0</v>
      </c>
      <c r="S66" s="387" t="e" cm="1">
        <f t="array" ref="S66">_xlfn.IFS(E66="Air",R66,E66="Sea",M66,E66="Air+Sea",M66+R66)</f>
        <v>#N/A</v>
      </c>
      <c r="T66" s="116"/>
    </row>
    <row r="67" spans="1:20" x14ac:dyDescent="0.25">
      <c r="A67" s="1063"/>
      <c r="B67" s="531" t="s">
        <v>409</v>
      </c>
      <c r="C67" s="152" t="s">
        <v>314</v>
      </c>
      <c r="D67" s="144" t="s">
        <v>315</v>
      </c>
      <c r="E67" s="152" t="s">
        <v>11</v>
      </c>
      <c r="F67" s="152"/>
      <c r="G67" s="153">
        <v>870</v>
      </c>
      <c r="H67" s="154"/>
      <c r="I67" s="523"/>
      <c r="J67" s="156">
        <v>0.125</v>
      </c>
      <c r="K67" s="157">
        <v>1</v>
      </c>
      <c r="L67" s="157">
        <f t="shared" si="4"/>
        <v>108.75</v>
      </c>
      <c r="M67" s="158">
        <f t="shared" si="5"/>
        <v>108.75</v>
      </c>
      <c r="N67" s="522"/>
      <c r="O67" s="366"/>
      <c r="P67" s="136">
        <v>0</v>
      </c>
      <c r="Q67" s="365">
        <f t="shared" si="6"/>
        <v>0</v>
      </c>
      <c r="R67" s="344">
        <f t="shared" si="7"/>
        <v>0</v>
      </c>
      <c r="S67" s="504" cm="1">
        <f t="array" ref="S67">_xlfn.IFS(E67="Air",R67,E67="Sea",M67,E67="Air+Sea",M67+R67)</f>
        <v>108.75</v>
      </c>
      <c r="T67" s="116"/>
    </row>
    <row r="68" spans="1:20" ht="15.75" customHeight="1" x14ac:dyDescent="0.25">
      <c r="A68" s="1063"/>
      <c r="B68" s="531" t="s">
        <v>410</v>
      </c>
      <c r="C68" s="152" t="s">
        <v>399</v>
      </c>
      <c r="D68" s="144" t="s">
        <v>411</v>
      </c>
      <c r="E68" s="152" t="s">
        <v>11</v>
      </c>
      <c r="F68" s="152"/>
      <c r="G68" s="153">
        <v>180</v>
      </c>
      <c r="H68" s="154"/>
      <c r="I68" s="524"/>
      <c r="J68" s="156">
        <v>1</v>
      </c>
      <c r="K68" s="157">
        <v>1</v>
      </c>
      <c r="L68" s="157">
        <f t="shared" si="4"/>
        <v>180</v>
      </c>
      <c r="M68" s="158">
        <f t="shared" si="5"/>
        <v>180</v>
      </c>
      <c r="N68" s="833"/>
      <c r="O68" s="366"/>
      <c r="P68" s="136">
        <v>0</v>
      </c>
      <c r="Q68" s="365">
        <f t="shared" si="6"/>
        <v>0</v>
      </c>
      <c r="R68" s="344">
        <f t="shared" si="7"/>
        <v>0</v>
      </c>
      <c r="S68" s="504" cm="1">
        <f t="array" ref="S68">_xlfn.IFS(E68="Air",R68,E68="Sea",M68,E68="Air+Sea",M68+R68)</f>
        <v>180</v>
      </c>
      <c r="T68" s="116"/>
    </row>
    <row r="69" spans="1:20" x14ac:dyDescent="0.25">
      <c r="A69" s="1063"/>
      <c r="B69" s="531" t="s">
        <v>412</v>
      </c>
      <c r="C69" s="152" t="s">
        <v>413</v>
      </c>
      <c r="D69" s="144" t="s">
        <v>414</v>
      </c>
      <c r="E69" s="152" t="s">
        <v>11</v>
      </c>
      <c r="F69" s="152"/>
      <c r="G69" s="153">
        <v>120</v>
      </c>
      <c r="H69" s="154"/>
      <c r="I69" s="523"/>
      <c r="J69" s="156">
        <v>1</v>
      </c>
      <c r="K69" s="157">
        <v>1</v>
      </c>
      <c r="L69" s="157">
        <f t="shared" si="4"/>
        <v>120</v>
      </c>
      <c r="M69" s="158">
        <f t="shared" si="5"/>
        <v>120</v>
      </c>
      <c r="N69" s="522"/>
      <c r="O69" s="366"/>
      <c r="P69" s="136">
        <v>0</v>
      </c>
      <c r="Q69" s="365">
        <f t="shared" si="6"/>
        <v>0</v>
      </c>
      <c r="R69" s="344">
        <f t="shared" si="7"/>
        <v>0</v>
      </c>
      <c r="S69" s="504" cm="1">
        <f t="array" ref="S69">_xlfn.IFS(E69="Air",R69,E69="Sea",M69,E69="Air+Sea",M69+R69)</f>
        <v>120</v>
      </c>
      <c r="T69" s="116"/>
    </row>
    <row r="70" spans="1:20" x14ac:dyDescent="0.25">
      <c r="A70" s="1063"/>
      <c r="B70" s="460" t="s">
        <v>415</v>
      </c>
      <c r="C70" s="131" t="s">
        <v>399</v>
      </c>
      <c r="D70" s="131"/>
      <c r="E70" s="131"/>
      <c r="F70" s="131"/>
      <c r="G70" s="132"/>
      <c r="H70" s="133"/>
      <c r="I70" s="456"/>
      <c r="J70" s="147"/>
      <c r="K70" s="136">
        <v>1</v>
      </c>
      <c r="L70" s="136">
        <f t="shared" si="4"/>
        <v>0</v>
      </c>
      <c r="M70" s="137">
        <f t="shared" si="5"/>
        <v>0</v>
      </c>
      <c r="N70" s="456"/>
      <c r="O70" s="366"/>
      <c r="P70" s="136">
        <v>0</v>
      </c>
      <c r="Q70" s="365">
        <f t="shared" si="6"/>
        <v>0</v>
      </c>
      <c r="R70" s="344">
        <f t="shared" si="7"/>
        <v>0</v>
      </c>
      <c r="S70" s="387" t="e" cm="1">
        <f t="array" ref="S70">_xlfn.IFS(E70="Air",R70,E70="Sea",M70,E70="Air+Sea",M70+R70)</f>
        <v>#N/A</v>
      </c>
      <c r="T70" s="116"/>
    </row>
    <row r="71" spans="1:20" x14ac:dyDescent="0.25">
      <c r="A71" s="1063"/>
      <c r="B71" s="460" t="s">
        <v>416</v>
      </c>
      <c r="C71" s="131" t="s">
        <v>399</v>
      </c>
      <c r="D71" s="131"/>
      <c r="E71" s="131"/>
      <c r="F71" s="131"/>
      <c r="G71" s="132"/>
      <c r="H71" s="133"/>
      <c r="I71" s="456"/>
      <c r="J71" s="147"/>
      <c r="K71" s="136">
        <v>1</v>
      </c>
      <c r="L71" s="136">
        <f t="shared" si="4"/>
        <v>0</v>
      </c>
      <c r="M71" s="137">
        <f t="shared" si="5"/>
        <v>0</v>
      </c>
      <c r="N71" s="456"/>
      <c r="O71" s="366"/>
      <c r="P71" s="136">
        <v>0</v>
      </c>
      <c r="Q71" s="365">
        <f t="shared" si="6"/>
        <v>0</v>
      </c>
      <c r="R71" s="344">
        <f t="shared" si="7"/>
        <v>0</v>
      </c>
      <c r="S71" s="387" t="e" cm="1">
        <f t="array" ref="S71">_xlfn.IFS(E71="Air",R71,E71="Sea",M71,E71="Air+Sea",M71+R71)</f>
        <v>#N/A</v>
      </c>
      <c r="T71" s="116"/>
    </row>
    <row r="72" spans="1:20" x14ac:dyDescent="0.25">
      <c r="A72" s="1063"/>
      <c r="B72" s="460" t="s">
        <v>417</v>
      </c>
      <c r="C72" s="131" t="s">
        <v>399</v>
      </c>
      <c r="D72" s="131"/>
      <c r="E72" s="131"/>
      <c r="F72" s="131"/>
      <c r="G72" s="132"/>
      <c r="H72" s="133"/>
      <c r="I72" s="456"/>
      <c r="J72" s="147"/>
      <c r="K72" s="136">
        <v>1</v>
      </c>
      <c r="L72" s="136">
        <f t="shared" si="4"/>
        <v>0</v>
      </c>
      <c r="M72" s="137">
        <f t="shared" si="5"/>
        <v>0</v>
      </c>
      <c r="N72" s="456"/>
      <c r="O72" s="366"/>
      <c r="P72" s="136">
        <v>0</v>
      </c>
      <c r="Q72" s="365">
        <f t="shared" si="6"/>
        <v>0</v>
      </c>
      <c r="R72" s="344">
        <f t="shared" si="7"/>
        <v>0</v>
      </c>
      <c r="S72" s="387" t="e" cm="1">
        <f t="array" ref="S72">_xlfn.IFS(E72="Air",R72,E72="Sea",M72,E72="Air+Sea",M72+R72)</f>
        <v>#N/A</v>
      </c>
      <c r="T72" s="116"/>
    </row>
    <row r="73" spans="1:20" x14ac:dyDescent="0.25">
      <c r="A73" s="1063"/>
      <c r="B73" s="421" t="s">
        <v>334</v>
      </c>
      <c r="C73" s="150" t="s">
        <v>180</v>
      </c>
      <c r="D73" s="144" t="s">
        <v>335</v>
      </c>
      <c r="E73" s="150" t="s">
        <v>11</v>
      </c>
      <c r="F73" s="150"/>
      <c r="G73" s="145">
        <v>205</v>
      </c>
      <c r="H73" s="232"/>
      <c r="I73" s="454"/>
      <c r="J73" s="331">
        <v>1</v>
      </c>
      <c r="K73" s="124">
        <v>1</v>
      </c>
      <c r="L73" s="124">
        <f t="shared" si="4"/>
        <v>205</v>
      </c>
      <c r="M73" s="125">
        <f t="shared" si="5"/>
        <v>205</v>
      </c>
      <c r="N73" s="522"/>
      <c r="O73" s="366"/>
      <c r="P73" s="136">
        <v>0</v>
      </c>
      <c r="Q73" s="365">
        <f t="shared" si="6"/>
        <v>0</v>
      </c>
      <c r="R73" s="344">
        <f t="shared" si="7"/>
        <v>0</v>
      </c>
      <c r="S73" s="386" cm="1">
        <f t="array" ref="S73">_xlfn.IFS(E73="Air",R73,E73="Sea",M73,E73="Air+Sea",M73+R73)</f>
        <v>205</v>
      </c>
      <c r="T73" s="116"/>
    </row>
    <row r="74" spans="1:20" x14ac:dyDescent="0.25">
      <c r="A74" s="1063"/>
      <c r="B74" s="460" t="s">
        <v>418</v>
      </c>
      <c r="C74" s="131" t="s">
        <v>419</v>
      </c>
      <c r="D74" s="131"/>
      <c r="E74" s="131"/>
      <c r="F74" s="131"/>
      <c r="G74" s="132"/>
      <c r="H74" s="133"/>
      <c r="I74" s="456"/>
      <c r="J74" s="147"/>
      <c r="K74" s="136">
        <v>1</v>
      </c>
      <c r="L74" s="136">
        <f t="shared" si="4"/>
        <v>0</v>
      </c>
      <c r="M74" s="137">
        <f t="shared" si="5"/>
        <v>0</v>
      </c>
      <c r="N74" s="456"/>
      <c r="O74" s="366"/>
      <c r="P74" s="136">
        <v>0</v>
      </c>
      <c r="Q74" s="365">
        <f t="shared" si="6"/>
        <v>0</v>
      </c>
      <c r="R74" s="344">
        <f t="shared" si="7"/>
        <v>0</v>
      </c>
      <c r="S74" s="387" t="e" cm="1">
        <f t="array" ref="S74">_xlfn.IFS(E74="Air",R74,E74="Sea",M74,E74="Air+Sea",M74+R74)</f>
        <v>#N/A</v>
      </c>
      <c r="T74" s="116"/>
    </row>
    <row r="75" spans="1:20" x14ac:dyDescent="0.25">
      <c r="A75" s="1063"/>
      <c r="B75" s="460" t="s">
        <v>420</v>
      </c>
      <c r="C75" s="131" t="s">
        <v>308</v>
      </c>
      <c r="D75" s="131"/>
      <c r="E75" s="131"/>
      <c r="F75" s="131"/>
      <c r="G75" s="132"/>
      <c r="H75" s="133"/>
      <c r="I75" s="456"/>
      <c r="J75" s="147"/>
      <c r="K75" s="136">
        <v>1</v>
      </c>
      <c r="L75" s="136">
        <f t="shared" si="4"/>
        <v>0</v>
      </c>
      <c r="M75" s="137">
        <f t="shared" si="5"/>
        <v>0</v>
      </c>
      <c r="N75" s="456"/>
      <c r="O75" s="366"/>
      <c r="P75" s="136">
        <v>0</v>
      </c>
      <c r="Q75" s="365">
        <f t="shared" si="6"/>
        <v>0</v>
      </c>
      <c r="R75" s="344">
        <f t="shared" si="7"/>
        <v>0</v>
      </c>
      <c r="S75" s="387" t="e" cm="1">
        <f t="array" ref="S75">_xlfn.IFS(E75="Air",R75,E75="Sea",M75,E75="Air+Sea",M75+R75)</f>
        <v>#N/A</v>
      </c>
      <c r="T75" s="116"/>
    </row>
    <row r="76" spans="1:20" x14ac:dyDescent="0.25">
      <c r="A76" s="1063"/>
      <c r="B76" s="460" t="s">
        <v>421</v>
      </c>
      <c r="C76" s="131" t="s">
        <v>402</v>
      </c>
      <c r="D76" s="131"/>
      <c r="E76" s="131"/>
      <c r="F76" s="131"/>
      <c r="G76" s="132"/>
      <c r="H76" s="133"/>
      <c r="I76" s="456"/>
      <c r="J76" s="147"/>
      <c r="K76" s="136">
        <v>1</v>
      </c>
      <c r="L76" s="136">
        <f t="shared" si="4"/>
        <v>0</v>
      </c>
      <c r="M76" s="137">
        <f t="shared" si="5"/>
        <v>0</v>
      </c>
      <c r="N76" s="456"/>
      <c r="O76" s="366"/>
      <c r="P76" s="136">
        <v>0</v>
      </c>
      <c r="Q76" s="365">
        <f t="shared" si="6"/>
        <v>0</v>
      </c>
      <c r="R76" s="344">
        <f t="shared" si="7"/>
        <v>0</v>
      </c>
      <c r="S76" s="387" t="e" cm="1">
        <f t="array" ref="S76">_xlfn.IFS(E76="Air",R76,E76="Sea",M76,E76="Air+Sea",M76+R76)</f>
        <v>#N/A</v>
      </c>
      <c r="T76" s="116"/>
    </row>
    <row r="77" spans="1:20" x14ac:dyDescent="0.25">
      <c r="A77" s="1063"/>
      <c r="B77" s="460" t="s">
        <v>422</v>
      </c>
      <c r="C77" s="131" t="s">
        <v>423</v>
      </c>
      <c r="D77" s="131"/>
      <c r="E77" s="131"/>
      <c r="F77" s="131"/>
      <c r="G77" s="132"/>
      <c r="H77" s="133"/>
      <c r="I77" s="456"/>
      <c r="J77" s="147"/>
      <c r="K77" s="136">
        <v>1</v>
      </c>
      <c r="L77" s="136">
        <f t="shared" si="4"/>
        <v>0</v>
      </c>
      <c r="M77" s="137">
        <f t="shared" si="5"/>
        <v>0</v>
      </c>
      <c r="N77" s="456"/>
      <c r="O77" s="366"/>
      <c r="P77" s="136">
        <v>0</v>
      </c>
      <c r="Q77" s="365">
        <f t="shared" si="6"/>
        <v>0</v>
      </c>
      <c r="R77" s="344">
        <f t="shared" si="7"/>
        <v>0</v>
      </c>
      <c r="S77" s="387" t="e" cm="1">
        <f t="array" ref="S77">_xlfn.IFS(E77="Air",R77,E77="Sea",M77,E77="Air+Sea",M77+R77)</f>
        <v>#N/A</v>
      </c>
      <c r="T77" s="116"/>
    </row>
    <row r="78" spans="1:20" x14ac:dyDescent="0.25">
      <c r="A78" s="1063"/>
      <c r="B78" s="460" t="s">
        <v>424</v>
      </c>
      <c r="C78" s="131" t="s">
        <v>402</v>
      </c>
      <c r="D78" s="131"/>
      <c r="E78" s="131"/>
      <c r="F78" s="131"/>
      <c r="G78" s="132"/>
      <c r="H78" s="133"/>
      <c r="I78" s="456"/>
      <c r="J78" s="147"/>
      <c r="K78" s="136">
        <v>1</v>
      </c>
      <c r="L78" s="136">
        <f t="shared" ref="L78:L80" si="8">IF(C78="APLL BK",G78,G78*J78)</f>
        <v>0</v>
      </c>
      <c r="M78" s="137">
        <f t="shared" ref="M78:M80" si="9">IFERROR(IF(OR(E78="Sea",E78="Air+Sea"),IF(C78="APLL BK",G78*IF(I78="",1,I78),L78/K78*IF(I78="",1,I78)),0),0)</f>
        <v>0</v>
      </c>
      <c r="N78" s="456"/>
      <c r="O78" s="366"/>
      <c r="P78" s="136">
        <v>0</v>
      </c>
      <c r="Q78" s="365">
        <f t="shared" ref="Q78:Q80" si="10">IF(C78="APLL BK",G78,G78*O78)</f>
        <v>0</v>
      </c>
      <c r="R78" s="344">
        <f t="shared" ref="R78:R80" si="11">IFERROR(IF(OR(E78="Air",E78="Air+Sea"),IF(C78="APLL BK",G78*IF(N78="",1,N78),Q78/P78*IF(N78="",1,N78)),0),0)</f>
        <v>0</v>
      </c>
      <c r="S78" s="387" t="e" cm="1">
        <f t="array" ref="S78">_xlfn.IFS(E78="Air",R78,E78="Sea",M78,E78="Air+Sea",M78+R78)</f>
        <v>#N/A</v>
      </c>
      <c r="T78" s="116"/>
    </row>
    <row r="79" spans="1:20" ht="14.25" customHeight="1" x14ac:dyDescent="0.25">
      <c r="A79" s="1063"/>
      <c r="B79" s="460" t="s">
        <v>425</v>
      </c>
      <c r="C79" s="131" t="s">
        <v>426</v>
      </c>
      <c r="D79" s="131"/>
      <c r="E79" s="131"/>
      <c r="F79" s="131"/>
      <c r="G79" s="132"/>
      <c r="H79" s="133"/>
      <c r="I79" s="456"/>
      <c r="J79" s="147"/>
      <c r="K79" s="136">
        <v>1</v>
      </c>
      <c r="L79" s="136">
        <f t="shared" si="8"/>
        <v>0</v>
      </c>
      <c r="M79" s="137">
        <f t="shared" si="9"/>
        <v>0</v>
      </c>
      <c r="N79" s="456"/>
      <c r="O79" s="366"/>
      <c r="P79" s="136">
        <v>0</v>
      </c>
      <c r="Q79" s="365">
        <f t="shared" si="10"/>
        <v>0</v>
      </c>
      <c r="R79" s="344">
        <f t="shared" si="11"/>
        <v>0</v>
      </c>
      <c r="S79" s="387" t="e" cm="1">
        <f t="array" ref="S79">_xlfn.IFS(E79="Air",R79,E79="Sea",M79,E79="Air+Sea",M79+R79)</f>
        <v>#N/A</v>
      </c>
      <c r="T79" s="116"/>
    </row>
    <row r="80" spans="1:20" ht="15.75" thickBot="1" x14ac:dyDescent="0.3">
      <c r="A80" s="1064"/>
      <c r="B80" s="461" t="s">
        <v>427</v>
      </c>
      <c r="C80" s="173" t="s">
        <v>428</v>
      </c>
      <c r="D80" s="173"/>
      <c r="E80" s="173"/>
      <c r="F80" s="173"/>
      <c r="G80" s="174"/>
      <c r="H80" s="175"/>
      <c r="I80" s="457"/>
      <c r="J80" s="448"/>
      <c r="K80" s="245">
        <v>1</v>
      </c>
      <c r="L80" s="245">
        <f t="shared" si="8"/>
        <v>0</v>
      </c>
      <c r="M80" s="453">
        <f t="shared" si="9"/>
        <v>0</v>
      </c>
      <c r="N80" s="457"/>
      <c r="O80" s="382"/>
      <c r="P80" s="245">
        <v>0</v>
      </c>
      <c r="Q80" s="381">
        <f t="shared" si="10"/>
        <v>0</v>
      </c>
      <c r="R80" s="383">
        <f t="shared" si="11"/>
        <v>0</v>
      </c>
      <c r="S80" s="388" t="e" cm="1">
        <f t="array" ref="S80">_xlfn.IFS(E80="Air",R80,E80="Sea",M80,E80="Air+Sea",M80+R80)</f>
        <v>#N/A</v>
      </c>
      <c r="T80" s="116"/>
    </row>
    <row r="81" spans="1:21" ht="15.75" thickBot="1" x14ac:dyDescent="0.3">
      <c r="A81" s="184"/>
      <c r="I81" s="191"/>
      <c r="M81" s="267"/>
      <c r="N81" s="191"/>
      <c r="S81" s="407"/>
    </row>
    <row r="82" spans="1:21" ht="90" x14ac:dyDescent="0.25">
      <c r="A82" s="184"/>
      <c r="I82" s="191"/>
      <c r="J82" s="192" t="s">
        <v>429</v>
      </c>
      <c r="K82" s="193">
        <f>IF([2]Booking_SGN!$B$2="SGN",INDEX([2]!volume,MATCH($I$11,[2]!customer,0),MATCH([2]Booking_SGN!$C$3,[2]!week,0)),0)</f>
        <v>0</v>
      </c>
      <c r="L82" s="193">
        <f>SUM(L13:L80)</f>
        <v>3288.75</v>
      </c>
      <c r="M82" s="194">
        <f>SUM(M13:M80)</f>
        <v>3193.75</v>
      </c>
      <c r="N82" s="191"/>
      <c r="O82" s="192" t="s">
        <v>429</v>
      </c>
      <c r="P82" s="193">
        <f>IF([2]Booking_SGN!$B$2="SGN",INDEX([2]!volume,MATCH($N$11,[2]!customer,0),MATCH([2]Booking_SGN!$C$3,[2]!week,0)),0)</f>
        <v>0</v>
      </c>
      <c r="Q82" s="193">
        <f>SUM(Q13:Q81)</f>
        <v>40</v>
      </c>
      <c r="R82" s="194">
        <f>SUM(R13:R80)</f>
        <v>0</v>
      </c>
      <c r="S82" s="195">
        <f t="shared" ref="S82:S83" si="12">R82+M82</f>
        <v>3193.75</v>
      </c>
      <c r="T82" s="196"/>
    </row>
    <row r="83" spans="1:21" ht="15.75" thickBot="1" x14ac:dyDescent="0.3">
      <c r="A83" s="184"/>
      <c r="I83" s="191"/>
      <c r="J83" s="197" t="s">
        <v>430</v>
      </c>
      <c r="K83" s="198"/>
      <c r="L83" s="198"/>
      <c r="M83" s="199">
        <f>M82*K82/40/3600</f>
        <v>0</v>
      </c>
      <c r="N83" s="865"/>
      <c r="O83" s="197" t="s">
        <v>430</v>
      </c>
      <c r="P83" s="198"/>
      <c r="Q83" s="198"/>
      <c r="R83" s="199">
        <f>R82*P82/40/3600</f>
        <v>0</v>
      </c>
      <c r="S83" s="200">
        <f t="shared" si="12"/>
        <v>0</v>
      </c>
      <c r="T83" s="201"/>
    </row>
    <row r="84" spans="1:21" ht="15.75" thickBot="1" x14ac:dyDescent="0.3">
      <c r="A84" s="184"/>
      <c r="I84" s="191"/>
      <c r="M84" s="267"/>
      <c r="N84" s="191"/>
      <c r="S84" s="407"/>
    </row>
    <row r="85" spans="1:21" x14ac:dyDescent="0.25">
      <c r="A85" s="1062" t="s">
        <v>431</v>
      </c>
      <c r="B85" s="667" t="s">
        <v>250</v>
      </c>
      <c r="C85" s="208" t="s">
        <v>180</v>
      </c>
      <c r="D85" s="665" t="s">
        <v>250</v>
      </c>
      <c r="E85" s="208" t="s">
        <v>11</v>
      </c>
      <c r="F85" s="208"/>
      <c r="G85" s="666">
        <v>55</v>
      </c>
      <c r="H85" s="581"/>
      <c r="I85" s="669"/>
      <c r="J85" s="557"/>
      <c r="K85" s="558">
        <v>1</v>
      </c>
      <c r="L85" s="558">
        <f t="shared" ref="L85:L88" si="13">IF(C85="APLL BK",G85,G85*J85)</f>
        <v>0</v>
      </c>
      <c r="M85" s="588">
        <f t="shared" ref="M85:M88" si="14">IFERROR(IF(OR(E85="Sea",E85="Air+Sea"),IF(C85="APLL BK",G85*IF(I85="",1,I85),L85/K85*IF(I85="",1,I85)),0),0)</f>
        <v>0</v>
      </c>
      <c r="N85" s="672"/>
      <c r="O85" s="361"/>
      <c r="P85" s="217">
        <v>0</v>
      </c>
      <c r="Q85" s="218">
        <f t="shared" ref="Q85:Q127" si="15">IF(C85="APLL BK",G85,G85*O85)</f>
        <v>0</v>
      </c>
      <c r="R85" s="373">
        <f t="shared" ref="R85:R127" si="16">IFERROR(IF(OR(E85="Air",E85="Air+Sea"),IF(C85="APLL BK",G85*IF(N85="",1,N85),Q85/P85*IF(N85="",1,N85)),0),0)</f>
        <v>0</v>
      </c>
      <c r="S85" s="589" cm="1">
        <f t="array" ref="S85">_xlfn.IFS(E85="Air",R85,E85="Sea",M85,E85="Air+Sea",M85+R85)</f>
        <v>0</v>
      </c>
      <c r="T85" s="116"/>
    </row>
    <row r="86" spans="1:21" s="683" customFormat="1" x14ac:dyDescent="0.25">
      <c r="A86" s="1063"/>
      <c r="B86" s="1081" t="s">
        <v>255</v>
      </c>
      <c r="C86" s="614" t="s">
        <v>180</v>
      </c>
      <c r="D86" s="614" t="s">
        <v>392</v>
      </c>
      <c r="E86" s="614" t="s">
        <v>11</v>
      </c>
      <c r="F86" s="614"/>
      <c r="G86" s="703">
        <v>30</v>
      </c>
      <c r="H86" s="680"/>
      <c r="I86" s="947"/>
      <c r="J86" s="696"/>
      <c r="K86" s="124">
        <v>1</v>
      </c>
      <c r="L86" s="124">
        <f t="shared" si="13"/>
        <v>0</v>
      </c>
      <c r="M86" s="926">
        <f t="shared" si="14"/>
        <v>0</v>
      </c>
      <c r="N86" s="456"/>
      <c r="O86" s="366"/>
      <c r="P86" s="136">
        <v>0</v>
      </c>
      <c r="Q86" s="365">
        <f t="shared" si="15"/>
        <v>0</v>
      </c>
      <c r="R86" s="344">
        <f t="shared" si="16"/>
        <v>0</v>
      </c>
      <c r="S86" s="386" cm="1">
        <f t="array" ref="S86">_xlfn.IFS(E86="Air",R86,E86="Sea",M86,E86="Air+Sea",M86+R86)</f>
        <v>0</v>
      </c>
      <c r="T86" s="682"/>
    </row>
    <row r="87" spans="1:21" s="683" customFormat="1" x14ac:dyDescent="0.25">
      <c r="A87" s="1063"/>
      <c r="B87" s="1081"/>
      <c r="C87" s="614" t="s">
        <v>180</v>
      </c>
      <c r="D87" s="614" t="s">
        <v>255</v>
      </c>
      <c r="E87" s="614" t="s">
        <v>11</v>
      </c>
      <c r="F87" s="614"/>
      <c r="G87" s="703">
        <v>30</v>
      </c>
      <c r="H87" s="680"/>
      <c r="I87" s="947"/>
      <c r="J87" s="696"/>
      <c r="K87" s="124">
        <v>1</v>
      </c>
      <c r="L87" s="124">
        <f t="shared" si="13"/>
        <v>0</v>
      </c>
      <c r="M87" s="926">
        <f t="shared" si="14"/>
        <v>0</v>
      </c>
      <c r="N87" s="456"/>
      <c r="O87" s="366"/>
      <c r="P87" s="136">
        <v>0</v>
      </c>
      <c r="Q87" s="365">
        <f t="shared" si="15"/>
        <v>0</v>
      </c>
      <c r="R87" s="344">
        <f t="shared" si="16"/>
        <v>0</v>
      </c>
      <c r="S87" s="386" cm="1">
        <f t="array" ref="S87">_xlfn.IFS(E87="Air",R87,E87="Sea",M87,E87="Air+Sea",M87+R87)</f>
        <v>0</v>
      </c>
      <c r="T87" s="682"/>
    </row>
    <row r="88" spans="1:21" ht="30" x14ac:dyDescent="0.25">
      <c r="A88" s="1063"/>
      <c r="B88" s="421" t="s">
        <v>393</v>
      </c>
      <c r="C88" s="150" t="s">
        <v>180</v>
      </c>
      <c r="D88" s="144" t="s">
        <v>257</v>
      </c>
      <c r="E88" s="150" t="s">
        <v>11</v>
      </c>
      <c r="F88" s="150"/>
      <c r="G88" s="145">
        <v>115</v>
      </c>
      <c r="H88" s="232"/>
      <c r="I88" s="454"/>
      <c r="J88" s="331"/>
      <c r="K88" s="124">
        <v>1</v>
      </c>
      <c r="L88" s="124">
        <f t="shared" si="13"/>
        <v>0</v>
      </c>
      <c r="M88" s="125">
        <f t="shared" si="14"/>
        <v>0</v>
      </c>
      <c r="N88" s="522"/>
      <c r="O88" s="366"/>
      <c r="P88" s="136">
        <v>0</v>
      </c>
      <c r="Q88" s="365">
        <f t="shared" si="15"/>
        <v>0</v>
      </c>
      <c r="R88" s="344">
        <f t="shared" si="16"/>
        <v>0</v>
      </c>
      <c r="S88" s="386" cm="1">
        <f t="array" ref="S88">_xlfn.IFS(E88="Air",R88,E88="Sea",M88,E88="Air+Sea",M88+R88)</f>
        <v>0</v>
      </c>
      <c r="T88" s="116"/>
    </row>
    <row r="89" spans="1:21" ht="21.75" customHeight="1" x14ac:dyDescent="0.25">
      <c r="A89" s="1063"/>
      <c r="B89" s="421" t="s">
        <v>432</v>
      </c>
      <c r="C89" s="318" t="s">
        <v>180</v>
      </c>
      <c r="D89" s="150" t="s">
        <v>433</v>
      </c>
      <c r="E89" s="150" t="s">
        <v>11</v>
      </c>
      <c r="F89" s="311"/>
      <c r="G89" s="224">
        <v>20</v>
      </c>
      <c r="H89" s="225"/>
      <c r="I89" s="390"/>
      <c r="J89" s="334">
        <v>5</v>
      </c>
      <c r="K89" s="124">
        <v>1</v>
      </c>
      <c r="L89" s="124">
        <f t="shared" ref="L89:L127" si="17">IF(C89="APLL BK",G89,G89*J89)</f>
        <v>100</v>
      </c>
      <c r="M89" s="125">
        <f t="shared" ref="M89:M127" si="18">IFERROR(IF(OR(E89="Sea",E89="Air+Sea"),IF(C89="APLL BK",G89*IF(I89="",1,I89),L89/K89*IF(I89="",1,I89)),0),0)</f>
        <v>100</v>
      </c>
      <c r="N89" s="391"/>
      <c r="O89" s="366"/>
      <c r="P89" s="136">
        <v>0</v>
      </c>
      <c r="Q89" s="365">
        <f t="shared" si="15"/>
        <v>0</v>
      </c>
      <c r="R89" s="344">
        <f t="shared" si="16"/>
        <v>0</v>
      </c>
      <c r="S89" s="386" cm="1">
        <f t="array" ref="S89">_xlfn.IFS(E89="Air",R89,E89="Sea",M89,E89="Air+Sea",M89+R89)</f>
        <v>100</v>
      </c>
      <c r="T89" s="116"/>
      <c r="U89" s="29"/>
    </row>
    <row r="90" spans="1:21" x14ac:dyDescent="0.25">
      <c r="A90" s="1063"/>
      <c r="B90" s="1051" t="s">
        <v>266</v>
      </c>
      <c r="C90" s="150" t="s">
        <v>399</v>
      </c>
      <c r="D90" s="150" t="s">
        <v>400</v>
      </c>
      <c r="E90" s="150" t="s">
        <v>11</v>
      </c>
      <c r="F90" s="150"/>
      <c r="G90" s="145">
        <v>10</v>
      </c>
      <c r="H90" s="232"/>
      <c r="I90" s="454"/>
      <c r="J90" s="331"/>
      <c r="K90" s="124">
        <v>1</v>
      </c>
      <c r="L90" s="124">
        <f t="shared" si="17"/>
        <v>0</v>
      </c>
      <c r="M90" s="125">
        <f t="shared" si="18"/>
        <v>0</v>
      </c>
      <c r="N90" s="522"/>
      <c r="O90" s="366"/>
      <c r="P90" s="136">
        <v>0</v>
      </c>
      <c r="Q90" s="365">
        <f t="shared" si="15"/>
        <v>0</v>
      </c>
      <c r="R90" s="344">
        <f t="shared" si="16"/>
        <v>0</v>
      </c>
      <c r="S90" s="386" cm="1">
        <f t="array" ref="S90">_xlfn.IFS(E90="Air",R90,E90="Sea",M90,E90="Air+Sea",M90+R90)</f>
        <v>0</v>
      </c>
      <c r="T90" s="116"/>
    </row>
    <row r="91" spans="1:21" x14ac:dyDescent="0.25">
      <c r="A91" s="1063"/>
      <c r="B91" s="1051"/>
      <c r="C91" s="150" t="s">
        <v>399</v>
      </c>
      <c r="D91" s="144" t="s">
        <v>266</v>
      </c>
      <c r="E91" s="150" t="s">
        <v>11</v>
      </c>
      <c r="F91" s="150"/>
      <c r="G91" s="145">
        <v>60</v>
      </c>
      <c r="H91" s="232"/>
      <c r="I91" s="454"/>
      <c r="J91" s="331"/>
      <c r="K91" s="124">
        <v>1</v>
      </c>
      <c r="L91" s="124">
        <f t="shared" si="17"/>
        <v>0</v>
      </c>
      <c r="M91" s="125">
        <f t="shared" si="18"/>
        <v>0</v>
      </c>
      <c r="N91" s="522"/>
      <c r="O91" s="366"/>
      <c r="P91" s="136">
        <v>0</v>
      </c>
      <c r="Q91" s="365">
        <f t="shared" si="15"/>
        <v>0</v>
      </c>
      <c r="R91" s="344">
        <f t="shared" si="16"/>
        <v>0</v>
      </c>
      <c r="S91" s="386" cm="1">
        <f t="array" ref="S91">_xlfn.IFS(E91="Air",R91,E91="Sea",M91,E91="Air+Sea",M91+R91)</f>
        <v>0</v>
      </c>
      <c r="T91" s="116"/>
    </row>
    <row r="92" spans="1:21" ht="36" customHeight="1" x14ac:dyDescent="0.25">
      <c r="A92" s="1063"/>
      <c r="B92" s="421" t="s">
        <v>434</v>
      </c>
      <c r="C92" s="318" t="s">
        <v>308</v>
      </c>
      <c r="D92" s="150" t="s">
        <v>435</v>
      </c>
      <c r="E92" s="150" t="s">
        <v>11</v>
      </c>
      <c r="F92" s="311"/>
      <c r="G92" s="224">
        <v>25</v>
      </c>
      <c r="H92" s="225"/>
      <c r="I92" s="390"/>
      <c r="J92" s="334">
        <v>1</v>
      </c>
      <c r="K92" s="124">
        <v>1</v>
      </c>
      <c r="L92" s="124">
        <f t="shared" si="17"/>
        <v>25</v>
      </c>
      <c r="M92" s="125">
        <f t="shared" si="18"/>
        <v>25</v>
      </c>
      <c r="N92" s="391"/>
      <c r="O92" s="366"/>
      <c r="P92" s="136">
        <v>0</v>
      </c>
      <c r="Q92" s="365">
        <f t="shared" si="15"/>
        <v>0</v>
      </c>
      <c r="R92" s="344">
        <f t="shared" si="16"/>
        <v>0</v>
      </c>
      <c r="S92" s="386" cm="1">
        <f t="array" ref="S92">_xlfn.IFS(E92="Air",R92,E92="Sea",M92,E92="Air+Sea",M92+R92)</f>
        <v>25</v>
      </c>
      <c r="T92" s="116"/>
      <c r="U92" s="29"/>
    </row>
    <row r="93" spans="1:21" ht="18.75" customHeight="1" x14ac:dyDescent="0.25">
      <c r="A93" s="1063"/>
      <c r="B93" s="421"/>
      <c r="C93" s="318" t="s">
        <v>308</v>
      </c>
      <c r="D93" s="150" t="s">
        <v>436</v>
      </c>
      <c r="E93" s="150" t="s">
        <v>11</v>
      </c>
      <c r="F93" s="311"/>
      <c r="G93" s="224">
        <v>5</v>
      </c>
      <c r="H93" s="225"/>
      <c r="I93" s="390"/>
      <c r="J93" s="334">
        <v>1</v>
      </c>
      <c r="K93" s="124">
        <v>1</v>
      </c>
      <c r="L93" s="124">
        <f t="shared" si="17"/>
        <v>5</v>
      </c>
      <c r="M93" s="125">
        <f t="shared" si="18"/>
        <v>5</v>
      </c>
      <c r="N93" s="391"/>
      <c r="O93" s="366"/>
      <c r="P93" s="136">
        <v>0</v>
      </c>
      <c r="Q93" s="365">
        <f t="shared" si="15"/>
        <v>0</v>
      </c>
      <c r="R93" s="344">
        <f t="shared" si="16"/>
        <v>0</v>
      </c>
      <c r="S93" s="386" cm="1">
        <f t="array" ref="S93">_xlfn.IFS(E93="Air",R93,E93="Sea",M93,E93="Air+Sea",M93+R93)</f>
        <v>5</v>
      </c>
      <c r="T93" s="116"/>
      <c r="U93" s="29"/>
    </row>
    <row r="94" spans="1:21" ht="27" customHeight="1" x14ac:dyDescent="0.25">
      <c r="A94" s="1063"/>
      <c r="B94" s="421"/>
      <c r="C94" s="318" t="s">
        <v>308</v>
      </c>
      <c r="D94" s="150" t="s">
        <v>437</v>
      </c>
      <c r="E94" s="150" t="s">
        <v>11</v>
      </c>
      <c r="F94" s="311"/>
      <c r="G94" s="224">
        <v>5</v>
      </c>
      <c r="H94" s="225"/>
      <c r="I94" s="390"/>
      <c r="J94" s="334">
        <v>1</v>
      </c>
      <c r="K94" s="124">
        <v>1</v>
      </c>
      <c r="L94" s="124">
        <f t="shared" si="17"/>
        <v>5</v>
      </c>
      <c r="M94" s="125">
        <f t="shared" si="18"/>
        <v>5</v>
      </c>
      <c r="N94" s="391"/>
      <c r="O94" s="366"/>
      <c r="P94" s="136">
        <v>0</v>
      </c>
      <c r="Q94" s="365">
        <f t="shared" si="15"/>
        <v>0</v>
      </c>
      <c r="R94" s="344">
        <f t="shared" si="16"/>
        <v>0</v>
      </c>
      <c r="S94" s="386" cm="1">
        <f t="array" ref="S94">_xlfn.IFS(E94="Air",R94,E94="Sea",M94,E94="Air+Sea",M94+R94)</f>
        <v>5</v>
      </c>
      <c r="T94" s="116"/>
      <c r="U94" s="29"/>
    </row>
    <row r="95" spans="1:21" ht="45" x14ac:dyDescent="0.25">
      <c r="A95" s="1063"/>
      <c r="B95" s="421" t="s">
        <v>438</v>
      </c>
      <c r="C95" s="318" t="s">
        <v>496</v>
      </c>
      <c r="D95" s="150" t="s">
        <v>439</v>
      </c>
      <c r="E95" s="150" t="s">
        <v>11</v>
      </c>
      <c r="F95" s="319"/>
      <c r="G95" s="224">
        <v>10</v>
      </c>
      <c r="H95" s="229"/>
      <c r="I95" s="390"/>
      <c r="J95" s="334">
        <v>5</v>
      </c>
      <c r="K95" s="124">
        <v>1</v>
      </c>
      <c r="L95" s="124">
        <f t="shared" si="17"/>
        <v>50</v>
      </c>
      <c r="M95" s="125">
        <f t="shared" si="18"/>
        <v>50</v>
      </c>
      <c r="N95" s="391"/>
      <c r="O95" s="366"/>
      <c r="P95" s="136">
        <v>0</v>
      </c>
      <c r="Q95" s="365">
        <f t="shared" si="15"/>
        <v>0</v>
      </c>
      <c r="R95" s="344">
        <f t="shared" si="16"/>
        <v>0</v>
      </c>
      <c r="S95" s="386" cm="1">
        <f t="array" ref="S95">_xlfn.IFS(E95="Air",R95,E95="Sea",M95,E95="Air+Sea",M95+R95)</f>
        <v>50</v>
      </c>
      <c r="T95" s="116"/>
      <c r="U95" s="29"/>
    </row>
    <row r="96" spans="1:21" x14ac:dyDescent="0.25">
      <c r="A96" s="1063"/>
      <c r="B96" s="421"/>
      <c r="C96" s="318" t="s">
        <v>496</v>
      </c>
      <c r="D96" s="150" t="s">
        <v>440</v>
      </c>
      <c r="E96" s="150" t="s">
        <v>11</v>
      </c>
      <c r="F96" s="320"/>
      <c r="G96" s="224">
        <v>35</v>
      </c>
      <c r="H96" s="231"/>
      <c r="I96" s="390"/>
      <c r="J96" s="334">
        <v>5</v>
      </c>
      <c r="K96" s="124">
        <v>1</v>
      </c>
      <c r="L96" s="124">
        <f t="shared" si="17"/>
        <v>175</v>
      </c>
      <c r="M96" s="125">
        <f t="shared" si="18"/>
        <v>175</v>
      </c>
      <c r="N96" s="391"/>
      <c r="O96" s="366"/>
      <c r="P96" s="136">
        <v>0</v>
      </c>
      <c r="Q96" s="365">
        <f t="shared" si="15"/>
        <v>0</v>
      </c>
      <c r="R96" s="344">
        <f t="shared" si="16"/>
        <v>0</v>
      </c>
      <c r="S96" s="386" cm="1">
        <f t="array" ref="S96">_xlfn.IFS(E96="Air",R96,E96="Sea",M96,E96="Air+Sea",M96+R96)</f>
        <v>175</v>
      </c>
      <c r="T96" s="116"/>
    </row>
    <row r="97" spans="1:21" x14ac:dyDescent="0.25">
      <c r="A97" s="1063"/>
      <c r="B97" s="421"/>
      <c r="C97" s="318" t="s">
        <v>496</v>
      </c>
      <c r="D97" s="150" t="s">
        <v>240</v>
      </c>
      <c r="E97" s="150" t="s">
        <v>11</v>
      </c>
      <c r="F97" s="320"/>
      <c r="G97" s="224">
        <v>5</v>
      </c>
      <c r="H97" s="231"/>
      <c r="I97" s="390"/>
      <c r="J97" s="334">
        <v>5</v>
      </c>
      <c r="K97" s="124">
        <v>1</v>
      </c>
      <c r="L97" s="124">
        <f t="shared" si="17"/>
        <v>25</v>
      </c>
      <c r="M97" s="125">
        <f t="shared" si="18"/>
        <v>25</v>
      </c>
      <c r="N97" s="391"/>
      <c r="O97" s="366"/>
      <c r="P97" s="136">
        <v>0</v>
      </c>
      <c r="Q97" s="365">
        <f t="shared" si="15"/>
        <v>0</v>
      </c>
      <c r="R97" s="344">
        <f t="shared" si="16"/>
        <v>0</v>
      </c>
      <c r="S97" s="386" cm="1">
        <f t="array" ref="S97">_xlfn.IFS(E97="Air",R97,E97="Sea",M97,E97="Air+Sea",M97+R97)</f>
        <v>25</v>
      </c>
      <c r="T97" s="116"/>
      <c r="U97" s="29"/>
    </row>
    <row r="98" spans="1:21" x14ac:dyDescent="0.25">
      <c r="A98" s="1063"/>
      <c r="B98" s="421"/>
      <c r="C98" s="318" t="s">
        <v>496</v>
      </c>
      <c r="D98" s="150" t="s">
        <v>441</v>
      </c>
      <c r="E98" s="150" t="s">
        <v>11</v>
      </c>
      <c r="F98" s="320"/>
      <c r="G98" s="224">
        <v>10</v>
      </c>
      <c r="H98" s="231"/>
      <c r="I98" s="390"/>
      <c r="J98" s="334">
        <v>5</v>
      </c>
      <c r="K98" s="124">
        <v>1</v>
      </c>
      <c r="L98" s="124">
        <f t="shared" si="17"/>
        <v>50</v>
      </c>
      <c r="M98" s="125">
        <f t="shared" si="18"/>
        <v>50</v>
      </c>
      <c r="N98" s="391"/>
      <c r="O98" s="366"/>
      <c r="P98" s="136">
        <v>0</v>
      </c>
      <c r="Q98" s="365">
        <f t="shared" si="15"/>
        <v>0</v>
      </c>
      <c r="R98" s="344">
        <f t="shared" si="16"/>
        <v>0</v>
      </c>
      <c r="S98" s="386" cm="1">
        <f t="array" ref="S98">_xlfn.IFS(E98="Air",R98,E98="Sea",M98,E98="Air+Sea",M98+R98)</f>
        <v>50</v>
      </c>
      <c r="T98" s="116"/>
      <c r="U98" s="29"/>
    </row>
    <row r="99" spans="1:21" ht="30" x14ac:dyDescent="0.25">
      <c r="A99" s="1063"/>
      <c r="B99" s="421" t="s">
        <v>442</v>
      </c>
      <c r="C99" s="318" t="s">
        <v>496</v>
      </c>
      <c r="D99" s="150" t="s">
        <v>443</v>
      </c>
      <c r="E99" s="150" t="s">
        <v>11</v>
      </c>
      <c r="F99" s="311"/>
      <c r="G99" s="224">
        <v>10</v>
      </c>
      <c r="H99" s="225"/>
      <c r="I99" s="390"/>
      <c r="J99" s="334">
        <v>5</v>
      </c>
      <c r="K99" s="124">
        <v>1</v>
      </c>
      <c r="L99" s="124">
        <f t="shared" si="17"/>
        <v>50</v>
      </c>
      <c r="M99" s="125">
        <f t="shared" si="18"/>
        <v>50</v>
      </c>
      <c r="N99" s="391"/>
      <c r="O99" s="366"/>
      <c r="P99" s="136">
        <v>0</v>
      </c>
      <c r="Q99" s="365">
        <f t="shared" si="15"/>
        <v>0</v>
      </c>
      <c r="R99" s="344">
        <f t="shared" si="16"/>
        <v>0</v>
      </c>
      <c r="S99" s="386" cm="1">
        <f t="array" ref="S99">_xlfn.IFS(E99="Air",R99,E99="Sea",M99,E99="Air+Sea",M99+R99)</f>
        <v>50</v>
      </c>
      <c r="T99" s="116"/>
      <c r="U99" s="29"/>
    </row>
    <row r="100" spans="1:21" x14ac:dyDescent="0.25">
      <c r="A100" s="1063"/>
      <c r="B100" s="460" t="s">
        <v>444</v>
      </c>
      <c r="C100" s="131" t="s">
        <v>150</v>
      </c>
      <c r="D100" s="131" t="s">
        <v>445</v>
      </c>
      <c r="E100" s="131"/>
      <c r="F100" s="131"/>
      <c r="G100" s="132"/>
      <c r="H100" s="133"/>
      <c r="I100" s="456"/>
      <c r="J100" s="147"/>
      <c r="K100" s="136">
        <v>1</v>
      </c>
      <c r="L100" s="136">
        <f t="shared" si="17"/>
        <v>0</v>
      </c>
      <c r="M100" s="137">
        <f t="shared" si="18"/>
        <v>0</v>
      </c>
      <c r="N100" s="456"/>
      <c r="O100" s="366"/>
      <c r="P100" s="136">
        <v>0</v>
      </c>
      <c r="Q100" s="365">
        <f t="shared" si="15"/>
        <v>0</v>
      </c>
      <c r="R100" s="344">
        <f t="shared" si="16"/>
        <v>0</v>
      </c>
      <c r="S100" s="387" t="e" cm="1">
        <f t="array" ref="S100">_xlfn.IFS(E100="Air",R100,E100="Sea",M100,E100="Air+Sea",M100+R100)</f>
        <v>#N/A</v>
      </c>
      <c r="T100" s="116"/>
    </row>
    <row r="101" spans="1:21" x14ac:dyDescent="0.25">
      <c r="A101" s="1063"/>
      <c r="B101" s="460"/>
      <c r="C101" s="131" t="s">
        <v>150</v>
      </c>
      <c r="D101" s="131" t="s">
        <v>446</v>
      </c>
      <c r="E101" s="131"/>
      <c r="F101" s="131"/>
      <c r="G101" s="132"/>
      <c r="H101" s="133"/>
      <c r="I101" s="456"/>
      <c r="J101" s="147"/>
      <c r="K101" s="136">
        <v>1</v>
      </c>
      <c r="L101" s="136">
        <f t="shared" si="17"/>
        <v>0</v>
      </c>
      <c r="M101" s="137">
        <f t="shared" si="18"/>
        <v>0</v>
      </c>
      <c r="N101" s="456"/>
      <c r="O101" s="366"/>
      <c r="P101" s="136">
        <v>0</v>
      </c>
      <c r="Q101" s="365">
        <f t="shared" si="15"/>
        <v>0</v>
      </c>
      <c r="R101" s="344">
        <f t="shared" si="16"/>
        <v>0</v>
      </c>
      <c r="S101" s="387" t="e" cm="1">
        <f t="array" ref="S101">_xlfn.IFS(E101="Air",R101,E101="Sea",M101,E101="Air+Sea",M101+R101)</f>
        <v>#N/A</v>
      </c>
      <c r="T101" s="116"/>
    </row>
    <row r="102" spans="1:21" x14ac:dyDescent="0.25">
      <c r="A102" s="1063"/>
      <c r="B102" s="460"/>
      <c r="C102" s="131" t="s">
        <v>150</v>
      </c>
      <c r="D102" s="131" t="s">
        <v>447</v>
      </c>
      <c r="E102" s="131"/>
      <c r="F102" s="131"/>
      <c r="G102" s="132"/>
      <c r="H102" s="133"/>
      <c r="I102" s="456"/>
      <c r="J102" s="147"/>
      <c r="K102" s="136">
        <v>1</v>
      </c>
      <c r="L102" s="136">
        <f t="shared" si="17"/>
        <v>0</v>
      </c>
      <c r="M102" s="137">
        <f t="shared" si="18"/>
        <v>0</v>
      </c>
      <c r="N102" s="456"/>
      <c r="O102" s="366"/>
      <c r="P102" s="136">
        <v>0</v>
      </c>
      <c r="Q102" s="365">
        <f t="shared" si="15"/>
        <v>0</v>
      </c>
      <c r="R102" s="344">
        <f t="shared" si="16"/>
        <v>0</v>
      </c>
      <c r="S102" s="387" t="e" cm="1">
        <f t="array" ref="S102">_xlfn.IFS(E102="Air",R102,E102="Sea",M102,E102="Air+Sea",M102+R102)</f>
        <v>#N/A</v>
      </c>
      <c r="T102" s="116"/>
    </row>
    <row r="103" spans="1:21" x14ac:dyDescent="0.25">
      <c r="A103" s="1063"/>
      <c r="B103" s="460" t="s">
        <v>448</v>
      </c>
      <c r="C103" s="131" t="s">
        <v>150</v>
      </c>
      <c r="D103" s="131" t="s">
        <v>449</v>
      </c>
      <c r="E103" s="131"/>
      <c r="F103" s="131"/>
      <c r="G103" s="132"/>
      <c r="H103" s="133"/>
      <c r="I103" s="456"/>
      <c r="J103" s="147"/>
      <c r="K103" s="136">
        <v>1</v>
      </c>
      <c r="L103" s="136">
        <f t="shared" si="17"/>
        <v>0</v>
      </c>
      <c r="M103" s="137">
        <f t="shared" si="18"/>
        <v>0</v>
      </c>
      <c r="N103" s="456"/>
      <c r="O103" s="366"/>
      <c r="P103" s="136">
        <v>0</v>
      </c>
      <c r="Q103" s="365">
        <f t="shared" si="15"/>
        <v>0</v>
      </c>
      <c r="R103" s="344">
        <f t="shared" si="16"/>
        <v>0</v>
      </c>
      <c r="S103" s="387" t="e" cm="1">
        <f t="array" ref="S103">_xlfn.IFS(E103="Air",R103,E103="Sea",M103,E103="Air+Sea",M103+R103)</f>
        <v>#N/A</v>
      </c>
      <c r="T103" s="116"/>
    </row>
    <row r="104" spans="1:21" x14ac:dyDescent="0.25">
      <c r="A104" s="1063"/>
      <c r="B104" s="421" t="s">
        <v>450</v>
      </c>
      <c r="C104" s="318" t="s">
        <v>451</v>
      </c>
      <c r="D104" s="150" t="s">
        <v>452</v>
      </c>
      <c r="E104" s="150" t="s">
        <v>11</v>
      </c>
      <c r="F104" s="311"/>
      <c r="G104" s="224">
        <v>20</v>
      </c>
      <c r="H104" s="225"/>
      <c r="I104" s="390"/>
      <c r="J104" s="334">
        <v>4</v>
      </c>
      <c r="K104" s="124">
        <v>1</v>
      </c>
      <c r="L104" s="124">
        <f t="shared" si="17"/>
        <v>80</v>
      </c>
      <c r="M104" s="125">
        <f t="shared" si="18"/>
        <v>80</v>
      </c>
      <c r="N104" s="391"/>
      <c r="O104" s="366"/>
      <c r="P104" s="136">
        <v>0</v>
      </c>
      <c r="Q104" s="365">
        <f t="shared" si="15"/>
        <v>0</v>
      </c>
      <c r="R104" s="344">
        <f t="shared" si="16"/>
        <v>0</v>
      </c>
      <c r="S104" s="387" cm="1">
        <f t="array" ref="S104">_xlfn.IFS(E104="Air",R104,E104="Sea",M104,E104="Air+Sea",M104+R104)</f>
        <v>80</v>
      </c>
      <c r="T104" s="116"/>
      <c r="U104" s="29"/>
    </row>
    <row r="105" spans="1:21" x14ac:dyDescent="0.25">
      <c r="A105" s="1063"/>
      <c r="B105" s="421" t="s">
        <v>453</v>
      </c>
      <c r="C105" s="318" t="s">
        <v>451</v>
      </c>
      <c r="D105" s="150" t="s">
        <v>454</v>
      </c>
      <c r="E105" s="150" t="s">
        <v>11</v>
      </c>
      <c r="F105" s="311"/>
      <c r="G105" s="224">
        <v>70</v>
      </c>
      <c r="H105" s="225"/>
      <c r="I105" s="390"/>
      <c r="J105" s="334">
        <v>4</v>
      </c>
      <c r="K105" s="124">
        <v>1</v>
      </c>
      <c r="L105" s="124">
        <f t="shared" si="17"/>
        <v>280</v>
      </c>
      <c r="M105" s="125">
        <f t="shared" si="18"/>
        <v>280</v>
      </c>
      <c r="N105" s="391"/>
      <c r="O105" s="366"/>
      <c r="P105" s="136">
        <v>0</v>
      </c>
      <c r="Q105" s="365">
        <f t="shared" si="15"/>
        <v>0</v>
      </c>
      <c r="R105" s="344">
        <f t="shared" si="16"/>
        <v>0</v>
      </c>
      <c r="S105" s="386" cm="1">
        <f t="array" ref="S105">_xlfn.IFS(E105="Air",R105,E105="Sea",M105,E105="Air+Sea",M105+R105)</f>
        <v>280</v>
      </c>
      <c r="T105" s="116"/>
      <c r="U105" s="29"/>
    </row>
    <row r="106" spans="1:21" x14ac:dyDescent="0.25">
      <c r="A106" s="1063"/>
      <c r="B106" s="421"/>
      <c r="C106" s="318" t="s">
        <v>451</v>
      </c>
      <c r="D106" s="150" t="s">
        <v>455</v>
      </c>
      <c r="E106" s="150" t="s">
        <v>11</v>
      </c>
      <c r="F106" s="311"/>
      <c r="G106" s="224">
        <v>75</v>
      </c>
      <c r="H106" s="225"/>
      <c r="I106" s="390">
        <v>0.01</v>
      </c>
      <c r="J106" s="334">
        <v>4</v>
      </c>
      <c r="K106" s="124">
        <v>1</v>
      </c>
      <c r="L106" s="124">
        <f t="shared" si="17"/>
        <v>300</v>
      </c>
      <c r="M106" s="125">
        <f t="shared" si="18"/>
        <v>3</v>
      </c>
      <c r="N106" s="391"/>
      <c r="O106" s="366"/>
      <c r="P106" s="136">
        <v>0</v>
      </c>
      <c r="Q106" s="365">
        <f t="shared" si="15"/>
        <v>0</v>
      </c>
      <c r="R106" s="344">
        <f t="shared" si="16"/>
        <v>0</v>
      </c>
      <c r="S106" s="386" cm="1">
        <f t="array" ref="S106">_xlfn.IFS(E106="Air",R106,E106="Sea",M106,E106="Air+Sea",M106+R106)</f>
        <v>3</v>
      </c>
      <c r="T106" s="116"/>
      <c r="U106" s="29"/>
    </row>
    <row r="107" spans="1:21" x14ac:dyDescent="0.25">
      <c r="A107" s="1063"/>
      <c r="B107" s="421"/>
      <c r="C107" s="318" t="s">
        <v>496</v>
      </c>
      <c r="D107" s="150" t="s">
        <v>657</v>
      </c>
      <c r="E107" s="150" t="s">
        <v>11</v>
      </c>
      <c r="F107" s="311"/>
      <c r="G107" s="224">
        <v>75</v>
      </c>
      <c r="H107" s="225"/>
      <c r="I107" s="390"/>
      <c r="J107" s="334">
        <v>5</v>
      </c>
      <c r="K107" s="124">
        <v>1</v>
      </c>
      <c r="L107" s="124">
        <f t="shared" si="17"/>
        <v>375</v>
      </c>
      <c r="M107" s="125">
        <f t="shared" si="18"/>
        <v>375</v>
      </c>
      <c r="N107" s="391"/>
      <c r="O107" s="366"/>
      <c r="P107" s="136">
        <v>0</v>
      </c>
      <c r="Q107" s="365">
        <f t="shared" si="15"/>
        <v>0</v>
      </c>
      <c r="R107" s="344">
        <f t="shared" si="16"/>
        <v>0</v>
      </c>
      <c r="S107" s="386" cm="1">
        <f t="array" ref="S107">_xlfn.IFS(E107="Air",R107,E107="Sea",M107,E107="Air+Sea",M107+R107)</f>
        <v>375</v>
      </c>
      <c r="T107" s="116"/>
      <c r="U107" s="29"/>
    </row>
    <row r="108" spans="1:21" x14ac:dyDescent="0.25">
      <c r="A108" s="1063"/>
      <c r="B108" s="421"/>
      <c r="C108" s="318" t="s">
        <v>496</v>
      </c>
      <c r="D108" s="150" t="s">
        <v>457</v>
      </c>
      <c r="E108" s="150" t="s">
        <v>11</v>
      </c>
      <c r="F108" s="311"/>
      <c r="G108" s="224">
        <v>75</v>
      </c>
      <c r="H108" s="225"/>
      <c r="I108" s="390">
        <v>0.01</v>
      </c>
      <c r="J108" s="334">
        <v>5</v>
      </c>
      <c r="K108" s="124">
        <v>1</v>
      </c>
      <c r="L108" s="124">
        <f t="shared" si="17"/>
        <v>375</v>
      </c>
      <c r="M108" s="125">
        <f t="shared" si="18"/>
        <v>3.75</v>
      </c>
      <c r="N108" s="391"/>
      <c r="O108" s="366"/>
      <c r="P108" s="136">
        <v>0</v>
      </c>
      <c r="Q108" s="365">
        <f t="shared" si="15"/>
        <v>0</v>
      </c>
      <c r="R108" s="344">
        <f t="shared" si="16"/>
        <v>0</v>
      </c>
      <c r="S108" s="386" cm="1">
        <f t="array" ref="S108">_xlfn.IFS(E108="Air",R108,E108="Sea",M108,E108="Air+Sea",M108+R108)</f>
        <v>3.75</v>
      </c>
      <c r="T108" s="116"/>
      <c r="U108" s="29"/>
    </row>
    <row r="109" spans="1:21" x14ac:dyDescent="0.25">
      <c r="A109" s="1063"/>
      <c r="B109" s="421" t="s">
        <v>458</v>
      </c>
      <c r="C109" s="318" t="s">
        <v>451</v>
      </c>
      <c r="D109" s="150" t="s">
        <v>459</v>
      </c>
      <c r="E109" s="150" t="s">
        <v>11</v>
      </c>
      <c r="F109" s="311"/>
      <c r="G109" s="224">
        <v>5</v>
      </c>
      <c r="H109" s="225"/>
      <c r="I109" s="390"/>
      <c r="J109" s="334">
        <v>4</v>
      </c>
      <c r="K109" s="124">
        <v>1</v>
      </c>
      <c r="L109" s="124">
        <f t="shared" si="17"/>
        <v>20</v>
      </c>
      <c r="M109" s="125">
        <f t="shared" si="18"/>
        <v>20</v>
      </c>
      <c r="N109" s="391"/>
      <c r="O109" s="366"/>
      <c r="P109" s="136">
        <v>0</v>
      </c>
      <c r="Q109" s="365">
        <f t="shared" si="15"/>
        <v>0</v>
      </c>
      <c r="R109" s="344">
        <f t="shared" si="16"/>
        <v>0</v>
      </c>
      <c r="S109" s="386" cm="1">
        <f t="array" ref="S109">_xlfn.IFS(E109="Air",R109,E109="Sea",M109,E109="Air+Sea",M109+R109)</f>
        <v>20</v>
      </c>
      <c r="T109" s="116"/>
      <c r="U109" s="29"/>
    </row>
    <row r="110" spans="1:21" ht="16.5" customHeight="1" x14ac:dyDescent="0.25">
      <c r="A110" s="1063"/>
      <c r="B110" s="421"/>
      <c r="C110" s="318" t="s">
        <v>451</v>
      </c>
      <c r="D110" s="150" t="s">
        <v>460</v>
      </c>
      <c r="E110" s="150" t="s">
        <v>11</v>
      </c>
      <c r="F110" s="311"/>
      <c r="G110" s="224">
        <v>15</v>
      </c>
      <c r="H110" s="225"/>
      <c r="I110" s="390"/>
      <c r="J110" s="334">
        <v>4</v>
      </c>
      <c r="K110" s="124">
        <v>1</v>
      </c>
      <c r="L110" s="124">
        <f t="shared" si="17"/>
        <v>60</v>
      </c>
      <c r="M110" s="125">
        <f t="shared" si="18"/>
        <v>60</v>
      </c>
      <c r="N110" s="391"/>
      <c r="O110" s="366"/>
      <c r="P110" s="136">
        <v>0</v>
      </c>
      <c r="Q110" s="365">
        <f t="shared" si="15"/>
        <v>0</v>
      </c>
      <c r="R110" s="344">
        <f t="shared" si="16"/>
        <v>0</v>
      </c>
      <c r="S110" s="386" cm="1">
        <f t="array" ref="S110">_xlfn.IFS(E110="Air",R110,E110="Sea",M110,E110="Air+Sea",M110+R110)</f>
        <v>60</v>
      </c>
      <c r="T110" s="116"/>
      <c r="U110" s="29"/>
    </row>
    <row r="111" spans="1:21" x14ac:dyDescent="0.25">
      <c r="A111" s="1063"/>
      <c r="B111" s="421"/>
      <c r="C111" s="318" t="s">
        <v>451</v>
      </c>
      <c r="D111" s="150" t="s">
        <v>461</v>
      </c>
      <c r="E111" s="150" t="s">
        <v>11</v>
      </c>
      <c r="F111" s="311"/>
      <c r="G111" s="224">
        <v>30</v>
      </c>
      <c r="H111" s="225"/>
      <c r="I111" s="390"/>
      <c r="J111" s="334">
        <v>4</v>
      </c>
      <c r="K111" s="124">
        <v>1</v>
      </c>
      <c r="L111" s="124">
        <f t="shared" si="17"/>
        <v>120</v>
      </c>
      <c r="M111" s="125">
        <f t="shared" si="18"/>
        <v>120</v>
      </c>
      <c r="N111" s="391"/>
      <c r="O111" s="366"/>
      <c r="P111" s="136">
        <v>0</v>
      </c>
      <c r="Q111" s="365">
        <f t="shared" si="15"/>
        <v>0</v>
      </c>
      <c r="R111" s="344">
        <f t="shared" si="16"/>
        <v>0</v>
      </c>
      <c r="S111" s="386" cm="1">
        <f t="array" ref="S111">_xlfn.IFS(E111="Air",R111,E111="Sea",M111,E111="Air+Sea",M111+R111)</f>
        <v>120</v>
      </c>
      <c r="T111" s="116"/>
      <c r="U111" s="29"/>
    </row>
    <row r="112" spans="1:21" ht="30" x14ac:dyDescent="0.25">
      <c r="A112" s="1063"/>
      <c r="B112" s="421"/>
      <c r="C112" s="318" t="s">
        <v>451</v>
      </c>
      <c r="D112" s="150" t="s">
        <v>462</v>
      </c>
      <c r="E112" s="150" t="s">
        <v>11</v>
      </c>
      <c r="F112" s="311"/>
      <c r="G112" s="224">
        <v>5</v>
      </c>
      <c r="H112" s="225"/>
      <c r="I112" s="390"/>
      <c r="J112" s="334">
        <v>4</v>
      </c>
      <c r="K112" s="124">
        <v>1</v>
      </c>
      <c r="L112" s="124">
        <f t="shared" si="17"/>
        <v>20</v>
      </c>
      <c r="M112" s="125">
        <f t="shared" si="18"/>
        <v>20</v>
      </c>
      <c r="N112" s="391"/>
      <c r="O112" s="366"/>
      <c r="P112" s="136">
        <v>0</v>
      </c>
      <c r="Q112" s="365">
        <f t="shared" si="15"/>
        <v>0</v>
      </c>
      <c r="R112" s="344">
        <f t="shared" si="16"/>
        <v>0</v>
      </c>
      <c r="S112" s="386" cm="1">
        <f t="array" ref="S112">_xlfn.IFS(E112="Air",R112,E112="Sea",M112,E112="Air+Sea",M112+R112)</f>
        <v>20</v>
      </c>
      <c r="T112" s="116"/>
      <c r="U112" s="29"/>
    </row>
    <row r="113" spans="1:21" x14ac:dyDescent="0.25">
      <c r="A113" s="1063"/>
      <c r="B113" s="460" t="s">
        <v>463</v>
      </c>
      <c r="C113" s="131" t="s">
        <v>451</v>
      </c>
      <c r="D113" s="131" t="s">
        <v>464</v>
      </c>
      <c r="E113" s="131"/>
      <c r="F113" s="131"/>
      <c r="G113" s="132"/>
      <c r="H113" s="133"/>
      <c r="I113" s="456"/>
      <c r="J113" s="147"/>
      <c r="K113" s="136">
        <v>1</v>
      </c>
      <c r="L113" s="136">
        <f t="shared" si="17"/>
        <v>0</v>
      </c>
      <c r="M113" s="137">
        <f t="shared" si="18"/>
        <v>0</v>
      </c>
      <c r="N113" s="456"/>
      <c r="O113" s="366"/>
      <c r="P113" s="136">
        <v>0</v>
      </c>
      <c r="Q113" s="365">
        <f t="shared" si="15"/>
        <v>0</v>
      </c>
      <c r="R113" s="344">
        <f t="shared" si="16"/>
        <v>0</v>
      </c>
      <c r="S113" s="387" t="e" cm="1">
        <f t="array" ref="S113">_xlfn.IFS(E113="Air",R113,E113="Sea",M113,E113="Air+Sea",M113+R113)</f>
        <v>#N/A</v>
      </c>
      <c r="T113" s="116"/>
    </row>
    <row r="114" spans="1:21" x14ac:dyDescent="0.25">
      <c r="A114" s="1063"/>
      <c r="B114" s="530"/>
      <c r="C114" s="613" t="s">
        <v>451</v>
      </c>
      <c r="D114" s="283" t="s">
        <v>659</v>
      </c>
      <c r="E114" s="283" t="s">
        <v>11</v>
      </c>
      <c r="F114" s="314"/>
      <c r="G114" s="402">
        <v>30</v>
      </c>
      <c r="H114" s="411"/>
      <c r="I114" s="521"/>
      <c r="J114" s="332">
        <v>4</v>
      </c>
      <c r="K114" s="345">
        <v>1</v>
      </c>
      <c r="L114" s="345">
        <f t="shared" si="17"/>
        <v>120</v>
      </c>
      <c r="M114" s="346">
        <f t="shared" si="18"/>
        <v>120</v>
      </c>
      <c r="N114" s="456"/>
      <c r="O114" s="366"/>
      <c r="P114" s="136">
        <v>0</v>
      </c>
      <c r="Q114" s="365">
        <f t="shared" si="15"/>
        <v>0</v>
      </c>
      <c r="R114" s="344">
        <f t="shared" si="16"/>
        <v>0</v>
      </c>
      <c r="S114" s="409" cm="1">
        <f t="array" ref="S114">_xlfn.IFS(E114="Air",R114,E114="Sea",M114,E114="Air+Sea",M114+R114)</f>
        <v>120</v>
      </c>
      <c r="T114" s="116"/>
    </row>
    <row r="115" spans="1:21" x14ac:dyDescent="0.25">
      <c r="A115" s="1063"/>
      <c r="B115" s="421"/>
      <c r="C115" s="318" t="s">
        <v>451</v>
      </c>
      <c r="D115" s="150" t="s">
        <v>465</v>
      </c>
      <c r="E115" s="150" t="s">
        <v>11</v>
      </c>
      <c r="F115" s="311"/>
      <c r="G115" s="224">
        <v>40</v>
      </c>
      <c r="H115" s="225"/>
      <c r="I115" s="390"/>
      <c r="J115" s="334">
        <v>4</v>
      </c>
      <c r="K115" s="124">
        <v>1</v>
      </c>
      <c r="L115" s="124">
        <f t="shared" si="17"/>
        <v>160</v>
      </c>
      <c r="M115" s="125">
        <f t="shared" si="18"/>
        <v>160</v>
      </c>
      <c r="N115" s="391"/>
      <c r="O115" s="366"/>
      <c r="P115" s="136">
        <v>0</v>
      </c>
      <c r="Q115" s="365">
        <f t="shared" si="15"/>
        <v>0</v>
      </c>
      <c r="R115" s="344">
        <f t="shared" si="16"/>
        <v>0</v>
      </c>
      <c r="S115" s="386" cm="1">
        <f t="array" ref="S115">_xlfn.IFS(E115="Air",R115,E115="Sea",M115,E115="Air+Sea",M115+R115)</f>
        <v>160</v>
      </c>
      <c r="T115" s="116"/>
      <c r="U115" s="29"/>
    </row>
    <row r="116" spans="1:21" x14ac:dyDescent="0.25">
      <c r="A116" s="1063"/>
      <c r="B116" s="421"/>
      <c r="C116" s="318" t="s">
        <v>451</v>
      </c>
      <c r="D116" s="150" t="s">
        <v>466</v>
      </c>
      <c r="E116" s="150" t="s">
        <v>11</v>
      </c>
      <c r="F116" s="311"/>
      <c r="G116" s="224">
        <v>20</v>
      </c>
      <c r="H116" s="225"/>
      <c r="I116" s="390"/>
      <c r="J116" s="334">
        <v>4</v>
      </c>
      <c r="K116" s="124">
        <v>1</v>
      </c>
      <c r="L116" s="124">
        <f t="shared" si="17"/>
        <v>80</v>
      </c>
      <c r="M116" s="125">
        <f t="shared" si="18"/>
        <v>80</v>
      </c>
      <c r="N116" s="391"/>
      <c r="O116" s="366"/>
      <c r="P116" s="136">
        <v>0</v>
      </c>
      <c r="Q116" s="365">
        <f t="shared" si="15"/>
        <v>0</v>
      </c>
      <c r="R116" s="344">
        <f t="shared" si="16"/>
        <v>0</v>
      </c>
      <c r="S116" s="386" cm="1">
        <f t="array" ref="S116">_xlfn.IFS(E116="Air",R116,E116="Sea",M116,E116="Air+Sea",M116+R116)</f>
        <v>80</v>
      </c>
      <c r="T116" s="116"/>
      <c r="U116" s="29"/>
    </row>
    <row r="117" spans="1:21" ht="30" x14ac:dyDescent="0.25">
      <c r="A117" s="1063"/>
      <c r="B117" s="421" t="s">
        <v>467</v>
      </c>
      <c r="C117" s="318" t="s">
        <v>180</v>
      </c>
      <c r="D117" s="150" t="s">
        <v>240</v>
      </c>
      <c r="E117" s="150" t="s">
        <v>11</v>
      </c>
      <c r="F117" s="311"/>
      <c r="G117" s="224">
        <v>5</v>
      </c>
      <c r="H117" s="225"/>
      <c r="I117" s="390"/>
      <c r="J117" s="334">
        <v>5</v>
      </c>
      <c r="K117" s="124">
        <v>1</v>
      </c>
      <c r="L117" s="124">
        <f t="shared" si="17"/>
        <v>25</v>
      </c>
      <c r="M117" s="125">
        <f t="shared" si="18"/>
        <v>25</v>
      </c>
      <c r="N117" s="391"/>
      <c r="O117" s="366"/>
      <c r="P117" s="136">
        <v>0</v>
      </c>
      <c r="Q117" s="365">
        <f t="shared" si="15"/>
        <v>0</v>
      </c>
      <c r="R117" s="344">
        <f t="shared" si="16"/>
        <v>0</v>
      </c>
      <c r="S117" s="386" cm="1">
        <f t="array" ref="S117">_xlfn.IFS(E117="Air",R117,E117="Sea",M117,E117="Air+Sea",M117+R117)</f>
        <v>25</v>
      </c>
      <c r="T117" s="116"/>
      <c r="U117" s="29"/>
    </row>
    <row r="118" spans="1:21" x14ac:dyDescent="0.25">
      <c r="A118" s="1063"/>
      <c r="B118" s="421"/>
      <c r="C118" s="318" t="s">
        <v>180</v>
      </c>
      <c r="D118" s="150" t="s">
        <v>468</v>
      </c>
      <c r="E118" s="150" t="s">
        <v>11</v>
      </c>
      <c r="F118" s="311"/>
      <c r="G118" s="224">
        <v>25</v>
      </c>
      <c r="H118" s="225"/>
      <c r="I118" s="390"/>
      <c r="J118" s="334">
        <v>5</v>
      </c>
      <c r="K118" s="124">
        <v>1</v>
      </c>
      <c r="L118" s="124">
        <f t="shared" si="17"/>
        <v>125</v>
      </c>
      <c r="M118" s="125">
        <f t="shared" si="18"/>
        <v>125</v>
      </c>
      <c r="N118" s="391"/>
      <c r="O118" s="366"/>
      <c r="P118" s="136">
        <v>0</v>
      </c>
      <c r="Q118" s="365">
        <f t="shared" si="15"/>
        <v>0</v>
      </c>
      <c r="R118" s="344">
        <f t="shared" si="16"/>
        <v>0</v>
      </c>
      <c r="S118" s="386" cm="1">
        <f t="array" ref="S118">_xlfn.IFS(E118="Air",R118,E118="Sea",M118,E118="Air+Sea",M118+R118)</f>
        <v>125</v>
      </c>
      <c r="T118" s="116"/>
      <c r="U118" s="29"/>
    </row>
    <row r="119" spans="1:21" ht="15" customHeight="1" x14ac:dyDescent="0.25">
      <c r="A119" s="1063"/>
      <c r="B119" s="421"/>
      <c r="C119" s="318" t="s">
        <v>180</v>
      </c>
      <c r="D119" s="150" t="s">
        <v>469</v>
      </c>
      <c r="E119" s="150" t="s">
        <v>11</v>
      </c>
      <c r="F119" s="311"/>
      <c r="G119" s="224">
        <v>20</v>
      </c>
      <c r="H119" s="225"/>
      <c r="I119" s="390"/>
      <c r="J119" s="334">
        <v>5</v>
      </c>
      <c r="K119" s="124">
        <v>1</v>
      </c>
      <c r="L119" s="124">
        <f t="shared" si="17"/>
        <v>100</v>
      </c>
      <c r="M119" s="125">
        <f t="shared" si="18"/>
        <v>100</v>
      </c>
      <c r="N119" s="391"/>
      <c r="O119" s="366"/>
      <c r="P119" s="136">
        <v>0</v>
      </c>
      <c r="Q119" s="365">
        <f t="shared" si="15"/>
        <v>0</v>
      </c>
      <c r="R119" s="344">
        <f t="shared" si="16"/>
        <v>0</v>
      </c>
      <c r="S119" s="386" cm="1">
        <f t="array" ref="S119">_xlfn.IFS(E119="Air",R119,E119="Sea",M119,E119="Air+Sea",M119+R119)</f>
        <v>100</v>
      </c>
      <c r="T119" s="116"/>
      <c r="U119" s="29"/>
    </row>
    <row r="120" spans="1:21" ht="18" customHeight="1" x14ac:dyDescent="0.25">
      <c r="A120" s="1063"/>
      <c r="B120" s="421" t="s">
        <v>470</v>
      </c>
      <c r="C120" s="318" t="s">
        <v>399</v>
      </c>
      <c r="D120" s="150" t="s">
        <v>471</v>
      </c>
      <c r="E120" s="150" t="s">
        <v>11</v>
      </c>
      <c r="F120" s="318"/>
      <c r="G120" s="224">
        <v>45</v>
      </c>
      <c r="H120" s="225"/>
      <c r="I120" s="390"/>
      <c r="J120" s="334">
        <v>5</v>
      </c>
      <c r="K120" s="124">
        <v>1</v>
      </c>
      <c r="L120" s="124">
        <f t="shared" si="17"/>
        <v>225</v>
      </c>
      <c r="M120" s="125">
        <f t="shared" si="18"/>
        <v>225</v>
      </c>
      <c r="N120" s="391"/>
      <c r="O120" s="366"/>
      <c r="P120" s="136">
        <v>0</v>
      </c>
      <c r="Q120" s="365">
        <f t="shared" si="15"/>
        <v>0</v>
      </c>
      <c r="R120" s="344">
        <f t="shared" si="16"/>
        <v>0</v>
      </c>
      <c r="S120" s="386" cm="1">
        <f t="array" ref="S120">_xlfn.IFS(E120="Air",R120,E120="Sea",M120,E120="Air+Sea",M120+R120)</f>
        <v>225</v>
      </c>
      <c r="T120" s="116"/>
      <c r="U120" s="29"/>
    </row>
    <row r="121" spans="1:21" x14ac:dyDescent="0.25">
      <c r="A121" s="1063"/>
      <c r="B121" s="460"/>
      <c r="C121" s="131" t="s">
        <v>180</v>
      </c>
      <c r="D121" s="131" t="s">
        <v>472</v>
      </c>
      <c r="E121" s="131"/>
      <c r="F121" s="131"/>
      <c r="G121" s="132"/>
      <c r="H121" s="133"/>
      <c r="I121" s="456"/>
      <c r="J121" s="147"/>
      <c r="K121" s="136">
        <v>1</v>
      </c>
      <c r="L121" s="136">
        <f t="shared" si="17"/>
        <v>0</v>
      </c>
      <c r="M121" s="137">
        <f t="shared" si="18"/>
        <v>0</v>
      </c>
      <c r="N121" s="456"/>
      <c r="O121" s="366"/>
      <c r="P121" s="136">
        <v>0</v>
      </c>
      <c r="Q121" s="365">
        <f t="shared" si="15"/>
        <v>0</v>
      </c>
      <c r="R121" s="344">
        <f t="shared" si="16"/>
        <v>0</v>
      </c>
      <c r="S121" s="387" t="e" cm="1">
        <f t="array" ref="S121">_xlfn.IFS(E121="Air",R121,E121="Sea",M121,E121="Air+Sea",M121+R121)</f>
        <v>#N/A</v>
      </c>
      <c r="T121" s="116"/>
    </row>
    <row r="122" spans="1:21" x14ac:dyDescent="0.25">
      <c r="A122" s="1063"/>
      <c r="B122" s="460" t="s">
        <v>473</v>
      </c>
      <c r="C122" s="131" t="s">
        <v>474</v>
      </c>
      <c r="D122" s="131" t="s">
        <v>475</v>
      </c>
      <c r="E122" s="131"/>
      <c r="F122" s="131"/>
      <c r="G122" s="132"/>
      <c r="H122" s="133"/>
      <c r="I122" s="456"/>
      <c r="J122" s="147"/>
      <c r="K122" s="136">
        <v>1</v>
      </c>
      <c r="L122" s="136">
        <f t="shared" si="17"/>
        <v>0</v>
      </c>
      <c r="M122" s="137">
        <f t="shared" si="18"/>
        <v>0</v>
      </c>
      <c r="N122" s="456"/>
      <c r="O122" s="366"/>
      <c r="P122" s="136">
        <v>0</v>
      </c>
      <c r="Q122" s="365">
        <f t="shared" si="15"/>
        <v>0</v>
      </c>
      <c r="R122" s="344">
        <f t="shared" si="16"/>
        <v>0</v>
      </c>
      <c r="S122" s="387" t="e" cm="1">
        <f t="array" ref="S122">_xlfn.IFS(E122="Air",R122,E122="Sea",M122,E122="Air+Sea",M122+R122)</f>
        <v>#N/A</v>
      </c>
      <c r="T122" s="116"/>
    </row>
    <row r="123" spans="1:21" x14ac:dyDescent="0.25">
      <c r="A123" s="1063"/>
      <c r="B123" s="460"/>
      <c r="C123" s="131" t="s">
        <v>474</v>
      </c>
      <c r="D123" s="131" t="s">
        <v>476</v>
      </c>
      <c r="E123" s="131"/>
      <c r="F123" s="131"/>
      <c r="G123" s="132"/>
      <c r="H123" s="133"/>
      <c r="I123" s="456"/>
      <c r="J123" s="147"/>
      <c r="K123" s="136">
        <v>1</v>
      </c>
      <c r="L123" s="136">
        <f t="shared" si="17"/>
        <v>0</v>
      </c>
      <c r="M123" s="137">
        <f t="shared" si="18"/>
        <v>0</v>
      </c>
      <c r="N123" s="456"/>
      <c r="O123" s="366"/>
      <c r="P123" s="136">
        <v>0</v>
      </c>
      <c r="Q123" s="365">
        <f t="shared" si="15"/>
        <v>0</v>
      </c>
      <c r="R123" s="344">
        <f t="shared" si="16"/>
        <v>0</v>
      </c>
      <c r="S123" s="387" t="e" cm="1">
        <f t="array" ref="S123">_xlfn.IFS(E123="Air",R123,E123="Sea",M123,E123="Air+Sea",M123+R123)</f>
        <v>#N/A</v>
      </c>
      <c r="T123" s="116"/>
    </row>
    <row r="124" spans="1:21" x14ac:dyDescent="0.25">
      <c r="A124" s="1063"/>
      <c r="B124" s="460"/>
      <c r="C124" s="131" t="s">
        <v>402</v>
      </c>
      <c r="D124" s="131" t="s">
        <v>477</v>
      </c>
      <c r="E124" s="131"/>
      <c r="F124" s="131"/>
      <c r="G124" s="132"/>
      <c r="H124" s="133"/>
      <c r="I124" s="456"/>
      <c r="J124" s="147"/>
      <c r="K124" s="136">
        <v>1</v>
      </c>
      <c r="L124" s="136">
        <f t="shared" si="17"/>
        <v>0</v>
      </c>
      <c r="M124" s="137">
        <f t="shared" si="18"/>
        <v>0</v>
      </c>
      <c r="N124" s="456"/>
      <c r="O124" s="366"/>
      <c r="P124" s="136">
        <v>0</v>
      </c>
      <c r="Q124" s="365">
        <f t="shared" si="15"/>
        <v>0</v>
      </c>
      <c r="R124" s="344">
        <f t="shared" si="16"/>
        <v>0</v>
      </c>
      <c r="S124" s="387" t="e" cm="1">
        <f t="array" ref="S124">_xlfn.IFS(E124="Air",R124,E124="Sea",M124,E124="Air+Sea",M124+R124)</f>
        <v>#N/A</v>
      </c>
      <c r="T124" s="116"/>
    </row>
    <row r="125" spans="1:21" x14ac:dyDescent="0.25">
      <c r="A125" s="1063"/>
      <c r="B125" s="460"/>
      <c r="C125" s="131" t="s">
        <v>402</v>
      </c>
      <c r="D125" s="131" t="s">
        <v>478</v>
      </c>
      <c r="E125" s="131"/>
      <c r="F125" s="131"/>
      <c r="G125" s="132"/>
      <c r="H125" s="133"/>
      <c r="I125" s="456"/>
      <c r="J125" s="147"/>
      <c r="K125" s="136">
        <v>1</v>
      </c>
      <c r="L125" s="136">
        <f t="shared" si="17"/>
        <v>0</v>
      </c>
      <c r="M125" s="137">
        <f t="shared" si="18"/>
        <v>0</v>
      </c>
      <c r="N125" s="456"/>
      <c r="O125" s="366"/>
      <c r="P125" s="136">
        <v>0</v>
      </c>
      <c r="Q125" s="365">
        <f t="shared" si="15"/>
        <v>0</v>
      </c>
      <c r="R125" s="344">
        <f t="shared" si="16"/>
        <v>0</v>
      </c>
      <c r="S125" s="387" t="e" cm="1">
        <f t="array" ref="S125">_xlfn.IFS(E125="Air",R125,E125="Sea",M125,E125="Air+Sea",M125+R125)</f>
        <v>#N/A</v>
      </c>
      <c r="T125" s="116"/>
    </row>
    <row r="126" spans="1:21" x14ac:dyDescent="0.25">
      <c r="A126" s="1063"/>
      <c r="B126" s="460"/>
      <c r="C126" s="131" t="s">
        <v>402</v>
      </c>
      <c r="D126" s="131" t="s">
        <v>479</v>
      </c>
      <c r="E126" s="131"/>
      <c r="F126" s="131"/>
      <c r="G126" s="132"/>
      <c r="H126" s="133"/>
      <c r="I126" s="456"/>
      <c r="J126" s="147"/>
      <c r="K126" s="136">
        <v>1</v>
      </c>
      <c r="L126" s="136">
        <f t="shared" si="17"/>
        <v>0</v>
      </c>
      <c r="M126" s="137">
        <f t="shared" si="18"/>
        <v>0</v>
      </c>
      <c r="N126" s="456"/>
      <c r="O126" s="366"/>
      <c r="P126" s="136">
        <v>0</v>
      </c>
      <c r="Q126" s="365">
        <f t="shared" si="15"/>
        <v>0</v>
      </c>
      <c r="R126" s="344">
        <f t="shared" si="16"/>
        <v>0</v>
      </c>
      <c r="S126" s="387" t="e" cm="1">
        <f t="array" ref="S126">_xlfn.IFS(E126="Air",R126,E126="Sea",M126,E126="Air+Sea",M126+R126)</f>
        <v>#N/A</v>
      </c>
      <c r="T126" s="116"/>
    </row>
    <row r="127" spans="1:21" ht="15.75" thickBot="1" x14ac:dyDescent="0.3">
      <c r="A127" s="1064"/>
      <c r="B127" s="461"/>
      <c r="C127" s="173" t="s">
        <v>402</v>
      </c>
      <c r="D127" s="173" t="s">
        <v>480</v>
      </c>
      <c r="E127" s="173"/>
      <c r="F127" s="173"/>
      <c r="G127" s="174"/>
      <c r="H127" s="175"/>
      <c r="I127" s="457"/>
      <c r="J127" s="448"/>
      <c r="K127" s="245">
        <v>1</v>
      </c>
      <c r="L127" s="245">
        <f t="shared" si="17"/>
        <v>0</v>
      </c>
      <c r="M127" s="453">
        <f t="shared" si="18"/>
        <v>0</v>
      </c>
      <c r="N127" s="457"/>
      <c r="O127" s="382"/>
      <c r="P127" s="245">
        <v>0</v>
      </c>
      <c r="Q127" s="381">
        <f t="shared" si="15"/>
        <v>0</v>
      </c>
      <c r="R127" s="383">
        <f t="shared" si="16"/>
        <v>0</v>
      </c>
      <c r="S127" s="388" t="e" cm="1">
        <f t="array" ref="S127">_xlfn.IFS(E127="Air",R127,E127="Sea",M127,E127="Air+Sea",M127+R127)</f>
        <v>#N/A</v>
      </c>
      <c r="T127" s="116"/>
    </row>
    <row r="128" spans="1:21" ht="18.75" customHeight="1" x14ac:dyDescent="0.25">
      <c r="A128" s="248"/>
      <c r="B128" s="233"/>
      <c r="C128" s="233"/>
      <c r="D128" s="233"/>
      <c r="E128" s="233"/>
      <c r="F128" s="233"/>
      <c r="H128" s="233"/>
      <c r="I128" s="249"/>
      <c r="K128" s="251"/>
      <c r="L128" s="251"/>
      <c r="M128" s="252"/>
      <c r="N128" s="249"/>
      <c r="O128" s="259"/>
      <c r="P128" s="251"/>
      <c r="Q128" s="252"/>
      <c r="R128" s="252"/>
      <c r="S128" s="260"/>
      <c r="T128" s="116"/>
      <c r="U128" s="233"/>
    </row>
    <row r="129" spans="1:21" ht="18.75" customHeight="1" thickBot="1" x14ac:dyDescent="0.3">
      <c r="A129" s="258"/>
      <c r="B129" s="233"/>
      <c r="C129" s="233"/>
      <c r="D129" s="233"/>
      <c r="E129" s="233"/>
      <c r="F129" s="233"/>
      <c r="H129" s="233"/>
      <c r="I129" s="249"/>
      <c r="K129" s="251"/>
      <c r="L129" s="251"/>
      <c r="M129" s="252"/>
      <c r="N129" s="249"/>
      <c r="O129" s="259"/>
      <c r="P129" s="251"/>
      <c r="Q129" s="252"/>
      <c r="R129" s="252"/>
      <c r="S129" s="260"/>
      <c r="T129" s="116"/>
      <c r="U129" s="233"/>
    </row>
    <row r="130" spans="1:21" ht="36.75" customHeight="1" x14ac:dyDescent="0.25">
      <c r="A130" s="184"/>
      <c r="I130" s="191"/>
      <c r="J130" s="192" t="s">
        <v>481</v>
      </c>
      <c r="K130" s="193">
        <f>IF([2]Booking_SGN!$B$2="SGN",INDEX([2]!volume,MATCH($I$11,[2]!customer,0),MATCH([2]Booking_SGN!$C$3,[2]!week,0)),0)</f>
        <v>0</v>
      </c>
      <c r="L130" s="193">
        <f>SUM(L85:L129)</f>
        <v>2950</v>
      </c>
      <c r="M130" s="193">
        <f>SUM(M85:M129)</f>
        <v>2281.75</v>
      </c>
      <c r="N130" s="191"/>
      <c r="O130" s="192" t="s">
        <v>481</v>
      </c>
      <c r="P130" s="193">
        <f>IF([2]Booking_SGN!$B$2="SGN",INDEX([2]!volume,MATCH($N$11,[2]!customer,0),MATCH([2]Booking_SGN!$C$3,[2]!week,0)),0)</f>
        <v>0</v>
      </c>
      <c r="Q130" s="193">
        <f>SUM(Q85:Q129)</f>
        <v>0</v>
      </c>
      <c r="R130" s="193">
        <f>SUM(R85:R129)</f>
        <v>0</v>
      </c>
      <c r="S130" s="261">
        <f>R130+M130</f>
        <v>2281.75</v>
      </c>
      <c r="T130" s="196"/>
    </row>
    <row r="131" spans="1:21" ht="15.75" thickBot="1" x14ac:dyDescent="0.3">
      <c r="B131" s="185"/>
      <c r="I131" s="191"/>
      <c r="J131" s="197" t="s">
        <v>430</v>
      </c>
      <c r="K131" s="198"/>
      <c r="L131" s="198"/>
      <c r="M131" s="263">
        <f>M130*K130/40/3600</f>
        <v>0</v>
      </c>
      <c r="N131" s="191"/>
      <c r="O131" s="197" t="s">
        <v>430</v>
      </c>
      <c r="P131" s="263"/>
      <c r="Q131" s="263"/>
      <c r="R131" s="269">
        <f>R130*P130/40/3600</f>
        <v>0</v>
      </c>
      <c r="S131" s="264">
        <f>R131+M131</f>
        <v>0</v>
      </c>
      <c r="T131" s="265"/>
    </row>
    <row r="132" spans="1:21" x14ac:dyDescent="0.25">
      <c r="B132" s="185"/>
      <c r="I132" s="191"/>
      <c r="J132" s="266"/>
      <c r="N132" s="191"/>
      <c r="O132" s="266"/>
      <c r="R132" s="267"/>
      <c r="S132" s="267"/>
    </row>
    <row r="133" spans="1:21" ht="15.75" thickBot="1" x14ac:dyDescent="0.3">
      <c r="B133" s="185"/>
      <c r="I133" s="191"/>
      <c r="J133" s="266"/>
      <c r="N133" s="191"/>
      <c r="O133" s="266"/>
      <c r="R133" s="267"/>
      <c r="S133" s="267"/>
    </row>
    <row r="134" spans="1:21" ht="90" x14ac:dyDescent="0.25">
      <c r="B134" s="185"/>
      <c r="I134" s="191"/>
      <c r="J134" s="192" t="s">
        <v>482</v>
      </c>
      <c r="K134" s="193">
        <f>IF([2]Booking_SGN!$B$2="SGN",INDEX([2]!volume,MATCH($I$11,[2]!customer,0),MATCH([2]Booking_SGN!$C$3,[2]!week,0)),0)</f>
        <v>0</v>
      </c>
      <c r="L134" s="193">
        <f>L130+L82</f>
        <v>6238.75</v>
      </c>
      <c r="M134" s="193">
        <f>M130+M82</f>
        <v>5475.5</v>
      </c>
      <c r="N134" s="191"/>
      <c r="O134" s="192" t="s">
        <v>482</v>
      </c>
      <c r="P134" s="193">
        <f>IF([2]Booking_SGN!$B$2="SGN",INDEX([2]!volume,MATCH($N$11,[2]!customer,0),MATCH([2]Booking_SGN!$C$3,[2]!week,0)),0)</f>
        <v>0</v>
      </c>
      <c r="Q134" s="193">
        <f>Q130+Q82</f>
        <v>40</v>
      </c>
      <c r="R134" s="194">
        <f>R130+R82</f>
        <v>0</v>
      </c>
      <c r="S134" s="261">
        <f>R134+M134</f>
        <v>5475.5</v>
      </c>
      <c r="T134" s="268"/>
    </row>
    <row r="135" spans="1:21" ht="15.75" thickBot="1" x14ac:dyDescent="0.3">
      <c r="B135" s="185"/>
      <c r="I135" s="191"/>
      <c r="J135" s="197" t="s">
        <v>483</v>
      </c>
      <c r="K135" s="198"/>
      <c r="L135" s="198"/>
      <c r="M135" s="263">
        <f>M131+M83</f>
        <v>0</v>
      </c>
      <c r="N135" s="191"/>
      <c r="O135" s="197" t="s">
        <v>483</v>
      </c>
      <c r="P135" s="198"/>
      <c r="Q135" s="198"/>
      <c r="R135" s="269">
        <f>R131+R83</f>
        <v>0</v>
      </c>
      <c r="S135" s="264">
        <f>R135+M135</f>
        <v>0</v>
      </c>
      <c r="T135" s="265"/>
    </row>
    <row r="136" spans="1:21" ht="15.75" thickBot="1" x14ac:dyDescent="0.3">
      <c r="I136" s="191"/>
      <c r="J136" s="266"/>
      <c r="N136" s="191"/>
      <c r="O136" s="266"/>
      <c r="R136" s="267"/>
      <c r="S136" s="267"/>
    </row>
    <row r="137" spans="1:21" x14ac:dyDescent="0.25">
      <c r="I137" s="191"/>
      <c r="J137" s="270" t="s">
        <v>484</v>
      </c>
      <c r="K137" s="271"/>
      <c r="L137" s="272"/>
      <c r="M137" s="272"/>
      <c r="N137" s="191"/>
      <c r="O137" s="270" t="s">
        <v>484</v>
      </c>
      <c r="P137" s="271"/>
      <c r="Q137" s="272"/>
      <c r="R137" s="273"/>
      <c r="S137" s="267"/>
    </row>
    <row r="138" spans="1:21" ht="30.75" thickBot="1" x14ac:dyDescent="0.3">
      <c r="I138" s="191"/>
      <c r="J138" s="274" t="s">
        <v>485</v>
      </c>
      <c r="K138" s="275"/>
      <c r="L138" s="276"/>
      <c r="M138" s="276"/>
      <c r="N138" s="191"/>
      <c r="O138" s="274" t="s">
        <v>485</v>
      </c>
      <c r="P138" s="275"/>
      <c r="Q138" s="276"/>
      <c r="R138" s="277"/>
      <c r="S138" s="204"/>
    </row>
    <row r="139" spans="1:21" ht="15.75" thickBot="1" x14ac:dyDescent="0.3">
      <c r="B139" s="59"/>
      <c r="C139" s="59"/>
      <c r="D139" s="59"/>
      <c r="I139" s="202"/>
      <c r="J139" s="203"/>
      <c r="K139" s="198"/>
      <c r="L139" s="198"/>
      <c r="M139" s="198"/>
      <c r="N139" s="202"/>
      <c r="O139" s="203"/>
      <c r="P139" s="198"/>
      <c r="Q139" s="198"/>
      <c r="R139" s="204"/>
      <c r="S139" s="278"/>
    </row>
  </sheetData>
  <sheetProtection algorithmName="SHA-512" hashValue="7yyciOrNa9ulVN360V2iJvKSfFJcMWv0nkrvVJ52cZZ/nI/4BJE9SlCrWypBq4zBfaOZR1xkdj7Teg8z0XeA7A==" saltValue="ki0nBzrEuwAhOntXX/35lw==" spinCount="100000" sheet="1" objects="1" scenarios="1" insertRows="0" sort="0" autoFilter="0"/>
  <autoFilter ref="A12:V80" xr:uid="{3A6FE5DF-5A6E-492A-A5D8-70C9FDC8C185}"/>
  <mergeCells count="17">
    <mergeCell ref="A42:A60"/>
    <mergeCell ref="B47:B48"/>
    <mergeCell ref="A61:A64"/>
    <mergeCell ref="A65:A80"/>
    <mergeCell ref="B86:B87"/>
    <mergeCell ref="A85:A127"/>
    <mergeCell ref="B55:B56"/>
    <mergeCell ref="B90:B91"/>
    <mergeCell ref="A26:A41"/>
    <mergeCell ref="B31:B32"/>
    <mergeCell ref="B35:B36"/>
    <mergeCell ref="B40:B41"/>
    <mergeCell ref="A10:S10"/>
    <mergeCell ref="I11:M11"/>
    <mergeCell ref="N11:R11"/>
    <mergeCell ref="A13:A25"/>
    <mergeCell ref="B14:B18"/>
  </mergeCells>
  <conditionalFormatting sqref="I13:I14 I19:I20 I26:I27 I29:I30 I32:I33 I35:I36 I40:I43 I46 I49">
    <cfRule type="notContainsBlanks" dxfId="6" priority="5">
      <formula>LEN(TRIM(I13))&gt;0</formula>
    </cfRule>
  </conditionalFormatting>
  <conditionalFormatting sqref="I22">
    <cfRule type="notContainsBlanks" dxfId="5" priority="3">
      <formula>LEN(TRIM(I22))&gt;0</formula>
    </cfRule>
  </conditionalFormatting>
  <conditionalFormatting sqref="I53:I85">
    <cfRule type="notContainsBlanks" dxfId="4" priority="4">
      <formula>LEN(TRIM(I53))&gt;0</formula>
    </cfRule>
  </conditionalFormatting>
  <conditionalFormatting sqref="I88:I129">
    <cfRule type="notContainsBlanks" dxfId="3" priority="1">
      <formula>LEN(TRIM(I88))&gt;0</formula>
    </cfRule>
  </conditionalFormatting>
  <conditionalFormatting sqref="N13:N129">
    <cfRule type="notContainsBlanks" dxfId="2" priority="2">
      <formula>LEN(TRIM(N13))&gt;0</formula>
    </cfRule>
  </conditionalFormatting>
  <dataValidations count="4">
    <dataValidation type="list" allowBlank="1" showInputMessage="1" showErrorMessage="1" sqref="F132:F136 D5:E8 E11:E1048576" xr:uid="{F4AF2B3F-7B8E-47A1-B90D-7078C862772A}">
      <formula1>"Air,Sea,Air+Sea"</formula1>
    </dataValidation>
    <dataValidation type="list" allowBlank="1" showInputMessage="1" showErrorMessage="1" sqref="C132:C135 B5:B8" xr:uid="{41CE9668-9E8B-4B2C-BEEC-A1A10697975A}">
      <formula1>"Reporting, APLL BK, Carrier BK, VOY, SPR/BOH, CLP, MBL, DN, Vendor, Email, Call, Shipment, BA, SAP &amp; GFF PO, Bill, COO, Times"</formula1>
    </dataValidation>
    <dataValidation type="list" allowBlank="1" showInputMessage="1" showErrorMessage="1" sqref="C136 C140:C1048576 C11 C129:C130" xr:uid="{128ED023-66E8-43F4-A7B3-148D8559DE94}">
      <formula1>"Reporting, APLL BK, Carrier BK, VOY, SPR/BOH, CLP, MBL, DN, Vendor, Email, Call, Shipment, BA, SAP &amp; GFF PO, Bill, COO, Times, Container, SI, BL"</formula1>
    </dataValidation>
    <dataValidation type="list" allowBlank="1" showInputMessage="1" showErrorMessage="1" sqref="C12:C128" xr:uid="{386B5672-0F03-4EF6-8D36-C1B3E78AC16E}">
      <formula1>"Reporting, APLL BK, Carrier BK, VOY, SPR/BOH, CLP, MBL, DN, Vendor, Email, Call, Shipment, BA, SAP &amp; GFF PO, Bill, COO, Times, Container, SI, BL, FCR, PO"</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D83F-7994-44CB-8E35-B102D301AF7E}">
  <sheetPr codeName="Sheet16">
    <tabColor rgb="FF92D050"/>
  </sheetPr>
  <dimension ref="A1:U146"/>
  <sheetViews>
    <sheetView showGridLines="0" topLeftCell="D8" zoomScale="55" zoomScaleNormal="55" workbookViewId="0">
      <selection activeCell="K13" sqref="K13:K77"/>
    </sheetView>
  </sheetViews>
  <sheetFormatPr defaultColWidth="9.140625" defaultRowHeight="15" x14ac:dyDescent="0.25"/>
  <cols>
    <col min="1" max="1" width="15.5703125" style="262" customWidth="1"/>
    <col min="2" max="2" width="26.85546875" style="29" customWidth="1"/>
    <col min="3" max="3" width="16.42578125" style="29" customWidth="1"/>
    <col min="4" max="4" width="52.5703125" style="29" customWidth="1"/>
    <col min="5" max="5" width="25.140625" style="29" customWidth="1"/>
    <col min="6" max="6" width="11.5703125" style="29" customWidth="1"/>
    <col min="7" max="7" width="11.5703125" style="77" customWidth="1"/>
    <col min="8" max="8" width="33.42578125" style="185" customWidth="1"/>
    <col min="9" max="9" width="18.85546875" style="279" customWidth="1"/>
    <col min="10" max="10" width="25.42578125" style="250" customWidth="1"/>
    <col min="11" max="11" width="20.5703125" style="69" customWidth="1"/>
    <col min="12" max="12" width="34" style="69" customWidth="1"/>
    <col min="13" max="13" width="24.85546875" style="69" customWidth="1"/>
    <col min="14" max="14" width="18.85546875" style="279" customWidth="1"/>
    <col min="15" max="15" width="23.42578125" style="250" customWidth="1"/>
    <col min="16" max="16" width="22.5703125" style="69" customWidth="1"/>
    <col min="17" max="17" width="34" style="69" customWidth="1"/>
    <col min="18" max="19" width="24.85546875" style="69" customWidth="1"/>
    <col min="20" max="20" width="24.85546875" style="59" customWidth="1"/>
    <col min="21" max="16384" width="9.140625" style="59"/>
  </cols>
  <sheetData>
    <row r="1" spans="1:21" s="56" customFormat="1" ht="28.5" customHeight="1" x14ac:dyDescent="0.25">
      <c r="A1" s="55" t="s">
        <v>0</v>
      </c>
      <c r="B1" s="55">
        <f ca="1">TODAY()</f>
        <v>45152</v>
      </c>
      <c r="C1" s="60"/>
      <c r="D1" s="60"/>
      <c r="E1" s="60"/>
      <c r="F1" s="60"/>
      <c r="G1" s="61"/>
      <c r="H1" s="63" t="s">
        <v>338</v>
      </c>
      <c r="I1" s="63"/>
      <c r="J1" s="63"/>
      <c r="K1" s="64"/>
      <c r="L1" s="64"/>
      <c r="M1" s="64"/>
      <c r="N1" s="64"/>
      <c r="O1" s="64"/>
      <c r="P1" s="64"/>
      <c r="Q1" s="63"/>
      <c r="R1" s="63"/>
      <c r="S1" s="63"/>
    </row>
    <row r="2" spans="1:21" s="58" customFormat="1" ht="20.25" customHeight="1" x14ac:dyDescent="0.25">
      <c r="A2" s="66"/>
      <c r="B2" s="67"/>
      <c r="G2" s="67"/>
      <c r="H2" s="69"/>
      <c r="I2" s="69"/>
      <c r="J2" s="69"/>
      <c r="K2" s="69"/>
      <c r="L2" s="69"/>
      <c r="M2" s="69"/>
      <c r="N2" s="69"/>
      <c r="O2" s="69"/>
      <c r="P2" s="69"/>
      <c r="Q2" s="69"/>
      <c r="R2" s="69"/>
      <c r="S2" s="69"/>
    </row>
    <row r="3" spans="1:21" s="58" customFormat="1" ht="21" customHeight="1" thickBot="1" x14ac:dyDescent="0.3">
      <c r="G3" s="67"/>
      <c r="H3" s="69"/>
      <c r="I3" s="69"/>
      <c r="J3" s="69"/>
      <c r="K3" s="69"/>
      <c r="L3" s="69"/>
      <c r="M3" s="69"/>
      <c r="N3" s="69"/>
      <c r="O3" s="69"/>
      <c r="P3" s="69"/>
      <c r="Q3" s="69"/>
      <c r="R3" s="69"/>
      <c r="S3" s="69"/>
    </row>
    <row r="4" spans="1:21" s="58" customFormat="1" x14ac:dyDescent="0.25">
      <c r="A4" s="70" t="s">
        <v>339</v>
      </c>
      <c r="B4" s="52"/>
      <c r="C4" s="52" t="s">
        <v>340</v>
      </c>
      <c r="D4" s="52"/>
      <c r="E4" s="52" t="s">
        <v>341</v>
      </c>
      <c r="F4" s="52" t="s">
        <v>342</v>
      </c>
      <c r="G4" s="72"/>
      <c r="H4" s="188"/>
      <c r="I4" s="189"/>
      <c r="J4" s="69"/>
      <c r="K4" s="69"/>
      <c r="L4" s="69"/>
      <c r="M4" s="69"/>
      <c r="N4" s="69"/>
      <c r="O4" s="69"/>
      <c r="P4" s="69"/>
      <c r="Q4" s="69"/>
      <c r="R4" s="69"/>
      <c r="S4" s="69"/>
    </row>
    <row r="5" spans="1:21" s="58" customFormat="1" x14ac:dyDescent="0.25">
      <c r="A5" s="75"/>
      <c r="B5" s="76"/>
      <c r="C5" s="53" t="s">
        <v>343</v>
      </c>
      <c r="D5" s="53"/>
      <c r="E5" s="53"/>
      <c r="F5" s="53" t="s">
        <v>344</v>
      </c>
      <c r="G5" s="67"/>
      <c r="H5" s="69"/>
      <c r="I5" s="267"/>
      <c r="J5" s="69"/>
      <c r="K5" s="69"/>
      <c r="L5" s="69"/>
      <c r="M5" s="69"/>
      <c r="N5" s="69"/>
      <c r="O5" s="69"/>
      <c r="P5" s="69"/>
      <c r="Q5" s="69"/>
      <c r="R5" s="69"/>
      <c r="S5" s="69"/>
    </row>
    <row r="6" spans="1:21" s="58" customFormat="1" x14ac:dyDescent="0.25">
      <c r="A6" s="75"/>
      <c r="B6" s="79"/>
      <c r="C6" s="53" t="s">
        <v>345</v>
      </c>
      <c r="D6" s="53"/>
      <c r="E6" s="53"/>
      <c r="F6" s="53" t="s">
        <v>346</v>
      </c>
      <c r="G6" s="67"/>
      <c r="H6" s="69"/>
      <c r="I6" s="267"/>
      <c r="J6" s="69"/>
      <c r="K6" s="69"/>
      <c r="L6" s="69"/>
      <c r="M6" s="69"/>
      <c r="N6" s="69"/>
      <c r="O6" s="69"/>
      <c r="P6" s="69"/>
      <c r="Q6" s="69"/>
      <c r="R6" s="69"/>
      <c r="S6" s="69"/>
    </row>
    <row r="7" spans="1:21" s="58" customFormat="1" x14ac:dyDescent="0.25">
      <c r="A7" s="75"/>
      <c r="B7" s="80"/>
      <c r="C7" s="53" t="s">
        <v>347</v>
      </c>
      <c r="D7" s="53"/>
      <c r="E7" s="53"/>
      <c r="F7" s="53" t="s">
        <v>348</v>
      </c>
      <c r="G7" s="67"/>
      <c r="H7" s="69"/>
      <c r="I7" s="267"/>
      <c r="J7" s="69"/>
      <c r="K7" s="69"/>
      <c r="L7" s="69"/>
      <c r="M7" s="69"/>
      <c r="N7" s="69"/>
      <c r="O7" s="69"/>
      <c r="P7" s="69"/>
      <c r="Q7" s="69"/>
      <c r="R7" s="69"/>
      <c r="S7" s="69"/>
    </row>
    <row r="8" spans="1:21" s="58" customFormat="1" ht="15.75" thickBot="1" x14ac:dyDescent="0.3">
      <c r="A8" s="81"/>
      <c r="B8" s="82"/>
      <c r="C8" s="54" t="s">
        <v>349</v>
      </c>
      <c r="D8" s="54"/>
      <c r="E8" s="54"/>
      <c r="F8" s="54" t="s">
        <v>674</v>
      </c>
      <c r="G8" s="84"/>
      <c r="H8" s="198"/>
      <c r="I8" s="204"/>
      <c r="J8" s="69"/>
      <c r="K8" s="69"/>
      <c r="L8" s="69"/>
      <c r="M8" s="69"/>
      <c r="N8" s="69"/>
      <c r="O8" s="69"/>
      <c r="P8" s="69"/>
      <c r="Q8" s="69"/>
      <c r="R8" s="69"/>
      <c r="S8" s="69"/>
    </row>
    <row r="9" spans="1:21" s="58" customFormat="1" ht="33" customHeight="1" thickBot="1" x14ac:dyDescent="0.3">
      <c r="A9" s="66"/>
      <c r="G9" s="67"/>
      <c r="H9" s="69"/>
      <c r="I9" s="69"/>
      <c r="J9" s="69"/>
      <c r="K9" s="69"/>
      <c r="L9" s="69"/>
      <c r="M9" s="69"/>
      <c r="N9" s="69"/>
      <c r="O9" s="69"/>
      <c r="P9" s="69"/>
      <c r="Q9" s="69"/>
      <c r="R9" s="69"/>
      <c r="S9" s="69"/>
    </row>
    <row r="10" spans="1:21" s="58" customFormat="1" ht="15.75" thickBot="1" x14ac:dyDescent="0.3">
      <c r="A10" s="1025" t="s">
        <v>30</v>
      </c>
      <c r="B10" s="1026"/>
      <c r="C10" s="1026"/>
      <c r="D10" s="1026"/>
      <c r="E10" s="1026"/>
      <c r="F10" s="1026"/>
      <c r="G10" s="1026"/>
      <c r="H10" s="1026"/>
      <c r="I10" s="1026"/>
      <c r="J10" s="1026"/>
      <c r="K10" s="1026"/>
      <c r="L10" s="1026"/>
      <c r="M10" s="1026"/>
      <c r="N10" s="1026"/>
      <c r="O10" s="1026"/>
      <c r="P10" s="1026"/>
      <c r="Q10" s="1026"/>
      <c r="R10" s="1026"/>
      <c r="S10" s="1027"/>
      <c r="T10" s="57"/>
    </row>
    <row r="11" spans="1:21" s="58" customFormat="1" ht="39" customHeight="1" thickBot="1" x14ac:dyDescent="0.3">
      <c r="A11" s="86"/>
      <c r="B11" s="57"/>
      <c r="C11" s="57"/>
      <c r="D11" s="57"/>
      <c r="E11" s="57"/>
      <c r="F11" s="57"/>
      <c r="G11" s="87"/>
      <c r="H11" s="907"/>
      <c r="I11" s="1075" t="str">
        <f>_xlfn.CONCAT($A$10," ","-"," ","Sea")</f>
        <v>XWASO - Sea</v>
      </c>
      <c r="J11" s="1076"/>
      <c r="K11" s="1076"/>
      <c r="L11" s="1076"/>
      <c r="M11" s="1077"/>
      <c r="N11" s="1075" t="str">
        <f>_xlfn.CONCAT($A$10," ","-"," ","Air")</f>
        <v>XWASO - Air</v>
      </c>
      <c r="O11" s="1076"/>
      <c r="P11" s="1076"/>
      <c r="Q11" s="1076"/>
      <c r="R11" s="1077"/>
      <c r="S11" s="89" t="s">
        <v>352</v>
      </c>
      <c r="T11" s="53"/>
    </row>
    <row r="12" spans="1:21" s="58" customFormat="1" ht="15.75" thickBot="1" x14ac:dyDescent="0.3">
      <c r="A12" s="591" t="s">
        <v>353</v>
      </c>
      <c r="B12" s="592" t="s">
        <v>354</v>
      </c>
      <c r="C12" s="593" t="s">
        <v>355</v>
      </c>
      <c r="D12" s="488" t="s">
        <v>356</v>
      </c>
      <c r="E12" s="488" t="s">
        <v>357</v>
      </c>
      <c r="F12" s="488" t="s">
        <v>358</v>
      </c>
      <c r="G12" s="490" t="s">
        <v>359</v>
      </c>
      <c r="H12" s="933" t="s">
        <v>360</v>
      </c>
      <c r="I12" s="934" t="s">
        <v>361</v>
      </c>
      <c r="J12" s="596" t="s">
        <v>362</v>
      </c>
      <c r="K12" s="596" t="s">
        <v>363</v>
      </c>
      <c r="L12" s="596" t="s">
        <v>364</v>
      </c>
      <c r="M12" s="597" t="s">
        <v>365</v>
      </c>
      <c r="N12" s="934" t="s">
        <v>361</v>
      </c>
      <c r="O12" s="596" t="s">
        <v>362</v>
      </c>
      <c r="P12" s="596" t="s">
        <v>363</v>
      </c>
      <c r="Q12" s="596" t="s">
        <v>364</v>
      </c>
      <c r="R12" s="597" t="s">
        <v>365</v>
      </c>
      <c r="S12" s="598" t="s">
        <v>365</v>
      </c>
      <c r="T12" s="100"/>
      <c r="U12" s="101"/>
    </row>
    <row r="13" spans="1:21" x14ac:dyDescent="0.25">
      <c r="A13" s="1020" t="s">
        <v>366</v>
      </c>
      <c r="B13" s="291" t="s">
        <v>112</v>
      </c>
      <c r="C13" s="397" t="s">
        <v>308</v>
      </c>
      <c r="D13" s="397" t="s">
        <v>114</v>
      </c>
      <c r="E13" s="397"/>
      <c r="F13" s="397"/>
      <c r="G13" s="398"/>
      <c r="H13" s="290"/>
      <c r="I13" s="304"/>
      <c r="J13" s="399">
        <v>5</v>
      </c>
      <c r="K13" s="353">
        <v>2</v>
      </c>
      <c r="L13" s="353">
        <f t="shared" ref="L13" si="0">IF(C13="APLL BK",G13,G13*J13)</f>
        <v>0</v>
      </c>
      <c r="M13" s="360">
        <f t="shared" ref="M13" si="1">IFERROR(IF(OR(E13="Sea",E13="Air+Sea"),IF(C13="APLL BK",G13*IF(I13="",1,I13),L13/K13*IF(I13="",1,I13)),0),0)</f>
        <v>0</v>
      </c>
      <c r="N13" s="400"/>
      <c r="O13" s="401">
        <v>1</v>
      </c>
      <c r="P13" s="353">
        <v>1</v>
      </c>
      <c r="Q13" s="138">
        <f t="shared" ref="Q13" si="2">IF(C13="APLL BK",G13,G13*O13)</f>
        <v>0</v>
      </c>
      <c r="R13" s="360">
        <f t="shared" ref="R13" si="3">IFERROR(IF(OR(E13="Air",E13="Air+Sea"),IF(C13="APLL BK",G13*IF(N13="",1,N13),Q13/P13*IF(N13="",1,N13)),0),0)</f>
        <v>0</v>
      </c>
      <c r="S13" s="220" t="e" cm="1">
        <f t="array" ref="S13">_xlfn.IFS(E13="Air",R13,E13="Sea",M13,E13="Air+Sea",M13+R13)</f>
        <v>#N/A</v>
      </c>
      <c r="T13" s="116"/>
    </row>
    <row r="14" spans="1:21" x14ac:dyDescent="0.25">
      <c r="A14" s="1021"/>
      <c r="B14" s="1031" t="s">
        <v>367</v>
      </c>
      <c r="C14" s="120" t="s">
        <v>308</v>
      </c>
      <c r="D14" s="120" t="s">
        <v>368</v>
      </c>
      <c r="E14" s="413" t="s">
        <v>486</v>
      </c>
      <c r="F14" s="120"/>
      <c r="G14" s="121">
        <v>75</v>
      </c>
      <c r="H14" s="287"/>
      <c r="I14" s="288"/>
      <c r="J14" s="331">
        <v>5</v>
      </c>
      <c r="K14" s="124">
        <v>2</v>
      </c>
      <c r="L14" s="124">
        <f t="shared" ref="L14:L77" si="4">IF(C14="APLL BK",G14,G14*J14)</f>
        <v>375</v>
      </c>
      <c r="M14" s="125">
        <f t="shared" ref="M14:M77" si="5">IFERROR(IF(OR(E14="Sea",E14="Air+Sea"),IF(C14="APLL BK",G14*IF(I14="",1,I14),L14/K14*IF(I14="",1,I14)),0),0)</f>
        <v>187.5</v>
      </c>
      <c r="N14" s="289"/>
      <c r="O14" s="406">
        <v>1</v>
      </c>
      <c r="P14" s="124">
        <v>1</v>
      </c>
      <c r="Q14" s="114">
        <f t="shared" ref="Q14:Q77" si="6">IF(C14="APLL BK",G14,G14*O14)</f>
        <v>75</v>
      </c>
      <c r="R14" s="125">
        <f t="shared" ref="R14:R77" si="7">IFERROR(IF(OR(E14="Air",E14="Air+Sea"),IF(C14="APLL BK",G14*IF(N14="",1,N14),Q14/P14*IF(N14="",1,N14)),0),0)</f>
        <v>75</v>
      </c>
      <c r="S14" s="126" cm="1">
        <f t="array" ref="S14">_xlfn.IFS(E14="Air",R14,E14="Sea",M14,E14="Air+Sea",M14+R14)</f>
        <v>262.5</v>
      </c>
      <c r="T14" s="116"/>
    </row>
    <row r="15" spans="1:21" x14ac:dyDescent="0.25">
      <c r="A15" s="1021"/>
      <c r="B15" s="1032"/>
      <c r="C15" s="120" t="s">
        <v>308</v>
      </c>
      <c r="D15" s="120" t="s">
        <v>369</v>
      </c>
      <c r="E15" s="413" t="s">
        <v>486</v>
      </c>
      <c r="F15" s="120"/>
      <c r="G15" s="121">
        <v>90</v>
      </c>
      <c r="H15" s="287"/>
      <c r="I15" s="288"/>
      <c r="J15" s="331">
        <v>5</v>
      </c>
      <c r="K15" s="124">
        <v>2</v>
      </c>
      <c r="L15" s="124">
        <f t="shared" si="4"/>
        <v>450</v>
      </c>
      <c r="M15" s="125">
        <f t="shared" si="5"/>
        <v>225</v>
      </c>
      <c r="N15" s="289"/>
      <c r="O15" s="406">
        <v>1</v>
      </c>
      <c r="P15" s="124">
        <v>1</v>
      </c>
      <c r="Q15" s="114">
        <f t="shared" si="6"/>
        <v>90</v>
      </c>
      <c r="R15" s="125">
        <f t="shared" si="7"/>
        <v>90</v>
      </c>
      <c r="S15" s="126" cm="1">
        <f t="array" ref="S15">_xlfn.IFS(E15="Air",R15,E15="Sea",M15,E15="Air+Sea",M15+R15)</f>
        <v>315</v>
      </c>
      <c r="T15" s="116"/>
    </row>
    <row r="16" spans="1:21" x14ac:dyDescent="0.25">
      <c r="A16" s="1021"/>
      <c r="B16" s="1032"/>
      <c r="C16" s="120" t="s">
        <v>487</v>
      </c>
      <c r="D16" s="120" t="s">
        <v>370</v>
      </c>
      <c r="E16" s="413" t="s">
        <v>486</v>
      </c>
      <c r="F16" s="120"/>
      <c r="G16" s="121">
        <v>6</v>
      </c>
      <c r="H16" s="287"/>
      <c r="I16" s="288"/>
      <c r="J16" s="331">
        <v>5</v>
      </c>
      <c r="K16" s="124">
        <v>2</v>
      </c>
      <c r="L16" s="124">
        <f t="shared" si="4"/>
        <v>30</v>
      </c>
      <c r="M16" s="125">
        <f t="shared" si="5"/>
        <v>15</v>
      </c>
      <c r="N16" s="289"/>
      <c r="O16" s="338">
        <v>1</v>
      </c>
      <c r="P16" s="124">
        <v>1</v>
      </c>
      <c r="Q16" s="114">
        <f t="shared" si="6"/>
        <v>6</v>
      </c>
      <c r="R16" s="125">
        <f t="shared" si="7"/>
        <v>6</v>
      </c>
      <c r="S16" s="126" cm="1">
        <f t="array" ref="S16">_xlfn.IFS(E16="Air",R16,E16="Sea",M16,E16="Air+Sea",M16+R16)</f>
        <v>21</v>
      </c>
      <c r="T16" s="116"/>
    </row>
    <row r="17" spans="1:20" x14ac:dyDescent="0.25">
      <c r="A17" s="1021"/>
      <c r="B17" s="1032"/>
      <c r="C17" s="120" t="s">
        <v>308</v>
      </c>
      <c r="D17" s="120" t="s">
        <v>371</v>
      </c>
      <c r="E17" s="413" t="s">
        <v>486</v>
      </c>
      <c r="F17" s="120"/>
      <c r="G17" s="121">
        <v>450</v>
      </c>
      <c r="H17" s="287"/>
      <c r="I17" s="288"/>
      <c r="J17" s="331">
        <v>5</v>
      </c>
      <c r="K17" s="124">
        <v>2</v>
      </c>
      <c r="L17" s="124">
        <f t="shared" si="4"/>
        <v>2250</v>
      </c>
      <c r="M17" s="125">
        <f t="shared" si="5"/>
        <v>1125</v>
      </c>
      <c r="N17" s="289"/>
      <c r="O17" s="406">
        <v>1</v>
      </c>
      <c r="P17" s="124">
        <v>1</v>
      </c>
      <c r="Q17" s="114">
        <f t="shared" si="6"/>
        <v>450</v>
      </c>
      <c r="R17" s="125">
        <f t="shared" si="7"/>
        <v>450</v>
      </c>
      <c r="S17" s="126" cm="1">
        <f t="array" ref="S17">_xlfn.IFS(E17="Air",R17,E17="Sea",M17,E17="Air+Sea",M17+R17)</f>
        <v>1575</v>
      </c>
      <c r="T17" s="116"/>
    </row>
    <row r="18" spans="1:20" x14ac:dyDescent="0.25">
      <c r="A18" s="1021"/>
      <c r="B18" s="1033"/>
      <c r="C18" s="120" t="s">
        <v>308</v>
      </c>
      <c r="D18" s="120" t="s">
        <v>372</v>
      </c>
      <c r="E18" s="413" t="s">
        <v>486</v>
      </c>
      <c r="F18" s="120"/>
      <c r="G18" s="121">
        <v>300</v>
      </c>
      <c r="H18" s="287"/>
      <c r="I18" s="288">
        <v>0.05</v>
      </c>
      <c r="J18" s="331">
        <v>5</v>
      </c>
      <c r="K18" s="124">
        <v>2</v>
      </c>
      <c r="L18" s="124">
        <f t="shared" si="4"/>
        <v>1500</v>
      </c>
      <c r="M18" s="125">
        <f t="shared" si="5"/>
        <v>37.5</v>
      </c>
      <c r="N18" s="289"/>
      <c r="O18" s="406">
        <v>1</v>
      </c>
      <c r="P18" s="124">
        <v>1</v>
      </c>
      <c r="Q18" s="114">
        <f t="shared" si="6"/>
        <v>300</v>
      </c>
      <c r="R18" s="125">
        <f t="shared" si="7"/>
        <v>300</v>
      </c>
      <c r="S18" s="126" cm="1">
        <f t="array" ref="S18">_xlfn.IFS(E18="Air",R18,E18="Sea",M18,E18="Air+Sea",M18+R18)</f>
        <v>337.5</v>
      </c>
      <c r="T18" s="116"/>
    </row>
    <row r="19" spans="1:20" x14ac:dyDescent="0.25">
      <c r="A19" s="1021"/>
      <c r="B19" s="118" t="s">
        <v>123</v>
      </c>
      <c r="C19" s="120" t="s">
        <v>308</v>
      </c>
      <c r="D19" s="127" t="s">
        <v>124</v>
      </c>
      <c r="E19" s="413" t="s">
        <v>486</v>
      </c>
      <c r="F19" s="120">
        <v>1200</v>
      </c>
      <c r="G19" s="121">
        <v>1140</v>
      </c>
      <c r="H19" s="287"/>
      <c r="I19" s="288"/>
      <c r="J19" s="331">
        <v>5</v>
      </c>
      <c r="K19" s="124">
        <v>2</v>
      </c>
      <c r="L19" s="124">
        <f t="shared" si="4"/>
        <v>5700</v>
      </c>
      <c r="M19" s="125">
        <f t="shared" si="5"/>
        <v>2850</v>
      </c>
      <c r="N19" s="289"/>
      <c r="O19" s="406">
        <v>1</v>
      </c>
      <c r="P19" s="124">
        <v>1</v>
      </c>
      <c r="Q19" s="114">
        <f t="shared" si="6"/>
        <v>1140</v>
      </c>
      <c r="R19" s="125">
        <f t="shared" si="7"/>
        <v>1140</v>
      </c>
      <c r="S19" s="126" cm="1">
        <f t="array" ref="S19">_xlfn.IFS(E19="Air",R19,E19="Sea",M19,E19="Air+Sea",M19+R19)</f>
        <v>3990</v>
      </c>
      <c r="T19" s="116"/>
    </row>
    <row r="20" spans="1:20" x14ac:dyDescent="0.25">
      <c r="A20" s="1021"/>
      <c r="B20" s="128" t="s">
        <v>131</v>
      </c>
      <c r="C20" s="120" t="s">
        <v>132</v>
      </c>
      <c r="D20" s="127" t="s">
        <v>133</v>
      </c>
      <c r="E20" s="413" t="s">
        <v>486</v>
      </c>
      <c r="F20" s="120">
        <v>600</v>
      </c>
      <c r="G20" s="121">
        <v>500</v>
      </c>
      <c r="H20" s="287"/>
      <c r="I20" s="288"/>
      <c r="J20" s="331">
        <v>6</v>
      </c>
      <c r="K20" s="124">
        <v>2</v>
      </c>
      <c r="L20" s="124">
        <f t="shared" si="4"/>
        <v>3000</v>
      </c>
      <c r="M20" s="125">
        <f t="shared" si="5"/>
        <v>1500</v>
      </c>
      <c r="N20" s="289"/>
      <c r="O20" s="338">
        <v>1</v>
      </c>
      <c r="P20" s="124">
        <v>1</v>
      </c>
      <c r="Q20" s="114">
        <f t="shared" si="6"/>
        <v>500</v>
      </c>
      <c r="R20" s="125">
        <f t="shared" si="7"/>
        <v>500</v>
      </c>
      <c r="S20" s="126" cm="1">
        <f t="array" ref="S20">_xlfn.IFS(E20="Air",R20,E20="Sea",M20,E20="Air+Sea",M20+R20)</f>
        <v>2000</v>
      </c>
      <c r="T20" s="116"/>
    </row>
    <row r="21" spans="1:20" x14ac:dyDescent="0.25">
      <c r="A21" s="1021"/>
      <c r="B21" s="1034" t="s">
        <v>141</v>
      </c>
      <c r="C21" s="131" t="s">
        <v>373</v>
      </c>
      <c r="D21" s="131" t="s">
        <v>374</v>
      </c>
      <c r="E21" s="131"/>
      <c r="F21" s="131"/>
      <c r="G21" s="132"/>
      <c r="H21" s="133"/>
      <c r="I21" s="304"/>
      <c r="J21" s="147"/>
      <c r="K21" s="136">
        <v>2</v>
      </c>
      <c r="L21" s="136">
        <f t="shared" si="4"/>
        <v>0</v>
      </c>
      <c r="M21" s="344">
        <f t="shared" si="5"/>
        <v>0</v>
      </c>
      <c r="N21" s="134"/>
      <c r="O21" s="148">
        <v>1</v>
      </c>
      <c r="P21" s="136">
        <v>1</v>
      </c>
      <c r="Q21" s="138">
        <f t="shared" si="6"/>
        <v>0</v>
      </c>
      <c r="R21" s="344">
        <f t="shared" si="7"/>
        <v>0</v>
      </c>
      <c r="S21" s="140" t="e" cm="1">
        <f t="array" ref="S21">_xlfn.IFS(E21="Air",R21,E21="Sea",M21,E21="Air+Sea",M21+R21)</f>
        <v>#N/A</v>
      </c>
      <c r="T21" s="116"/>
    </row>
    <row r="22" spans="1:20" x14ac:dyDescent="0.25">
      <c r="A22" s="1021"/>
      <c r="B22" s="1035"/>
      <c r="C22" s="131" t="s">
        <v>373</v>
      </c>
      <c r="D22" s="131" t="s">
        <v>143</v>
      </c>
      <c r="E22" s="131"/>
      <c r="F22" s="131"/>
      <c r="G22" s="132"/>
      <c r="H22" s="133"/>
      <c r="I22" s="304"/>
      <c r="J22" s="147"/>
      <c r="K22" s="136">
        <v>2</v>
      </c>
      <c r="L22" s="136">
        <f t="shared" si="4"/>
        <v>0</v>
      </c>
      <c r="M22" s="344">
        <f t="shared" si="5"/>
        <v>0</v>
      </c>
      <c r="N22" s="134"/>
      <c r="O22" s="148">
        <v>1</v>
      </c>
      <c r="P22" s="136">
        <v>1</v>
      </c>
      <c r="Q22" s="138">
        <f t="shared" si="6"/>
        <v>0</v>
      </c>
      <c r="R22" s="344">
        <f t="shared" si="7"/>
        <v>0</v>
      </c>
      <c r="S22" s="140" t="e" cm="1">
        <f t="array" ref="S22">_xlfn.IFS(E22="Air",R22,E22="Sea",M22,E22="Air+Sea",M22+R22)</f>
        <v>#N/A</v>
      </c>
      <c r="T22" s="116"/>
    </row>
    <row r="23" spans="1:20" x14ac:dyDescent="0.25">
      <c r="A23" s="1021"/>
      <c r="B23" s="1031" t="s">
        <v>149</v>
      </c>
      <c r="C23" s="120" t="s">
        <v>308</v>
      </c>
      <c r="D23" s="120" t="s">
        <v>375</v>
      </c>
      <c r="E23" s="120" t="s">
        <v>11</v>
      </c>
      <c r="F23" s="120">
        <v>60</v>
      </c>
      <c r="G23" s="121">
        <v>45</v>
      </c>
      <c r="H23" s="287"/>
      <c r="I23" s="288">
        <v>0.1</v>
      </c>
      <c r="J23" s="331">
        <v>5</v>
      </c>
      <c r="K23" s="124">
        <v>2</v>
      </c>
      <c r="L23" s="124">
        <f t="shared" si="4"/>
        <v>225</v>
      </c>
      <c r="M23" s="125">
        <f t="shared" si="5"/>
        <v>11.25</v>
      </c>
      <c r="N23" s="134"/>
      <c r="O23" s="148">
        <v>1</v>
      </c>
      <c r="P23" s="136">
        <v>1</v>
      </c>
      <c r="Q23" s="138">
        <f t="shared" si="6"/>
        <v>45</v>
      </c>
      <c r="R23" s="344">
        <f t="shared" si="7"/>
        <v>0</v>
      </c>
      <c r="S23" s="126" cm="1">
        <f t="array" ref="S23">_xlfn.IFS(E23="Air",R23,E23="Sea",M23,E23="Air+Sea",M23+R23)</f>
        <v>11.25</v>
      </c>
      <c r="T23" s="116"/>
    </row>
    <row r="24" spans="1:20" x14ac:dyDescent="0.25">
      <c r="A24" s="1021"/>
      <c r="B24" s="1033"/>
      <c r="C24" s="120" t="s">
        <v>150</v>
      </c>
      <c r="D24" s="127" t="s">
        <v>151</v>
      </c>
      <c r="E24" s="120" t="s">
        <v>11</v>
      </c>
      <c r="F24" s="120"/>
      <c r="G24" s="121">
        <v>75</v>
      </c>
      <c r="H24" s="287"/>
      <c r="I24" s="288">
        <v>0.15</v>
      </c>
      <c r="J24" s="331"/>
      <c r="K24" s="124">
        <v>2</v>
      </c>
      <c r="L24" s="124">
        <f t="shared" si="4"/>
        <v>75</v>
      </c>
      <c r="M24" s="125">
        <f t="shared" si="5"/>
        <v>11.25</v>
      </c>
      <c r="N24" s="134"/>
      <c r="O24" s="148"/>
      <c r="P24" s="136">
        <v>1</v>
      </c>
      <c r="Q24" s="138">
        <f t="shared" si="6"/>
        <v>75</v>
      </c>
      <c r="R24" s="344">
        <f t="shared" si="7"/>
        <v>0</v>
      </c>
      <c r="S24" s="126" cm="1">
        <f t="array" ref="S24">_xlfn.IFS(E24="Air",R24,E24="Sea",M24,E24="Air+Sea",M24+R24)</f>
        <v>11.25</v>
      </c>
      <c r="T24" s="116"/>
    </row>
    <row r="25" spans="1:20" ht="15.75" thickBot="1" x14ac:dyDescent="0.3">
      <c r="A25" s="1022"/>
      <c r="B25" s="130" t="s">
        <v>376</v>
      </c>
      <c r="C25" s="131"/>
      <c r="D25" s="131"/>
      <c r="E25" s="131"/>
      <c r="F25" s="131"/>
      <c r="G25" s="132"/>
      <c r="H25" s="133"/>
      <c r="I25" s="304"/>
      <c r="J25" s="135"/>
      <c r="K25" s="136">
        <v>2</v>
      </c>
      <c r="L25" s="136">
        <f t="shared" si="4"/>
        <v>0</v>
      </c>
      <c r="M25" s="137">
        <f t="shared" si="5"/>
        <v>0</v>
      </c>
      <c r="N25" s="134"/>
      <c r="O25" s="135">
        <v>1</v>
      </c>
      <c r="P25" s="136">
        <v>1</v>
      </c>
      <c r="Q25" s="138">
        <f t="shared" si="6"/>
        <v>0</v>
      </c>
      <c r="R25" s="139">
        <f t="shared" si="7"/>
        <v>0</v>
      </c>
      <c r="S25" s="140" t="e" cm="1">
        <f t="array" ref="S25">_xlfn.IFS(E25="Air",R25,E25="Sea",M25,E25="Air+Sea",M25+R25)</f>
        <v>#N/A</v>
      </c>
      <c r="T25" s="116"/>
    </row>
    <row r="26" spans="1:20" ht="25.5" customHeight="1" x14ac:dyDescent="0.25">
      <c r="A26" s="1020" t="s">
        <v>377</v>
      </c>
      <c r="B26" s="128" t="s">
        <v>155</v>
      </c>
      <c r="C26" s="120" t="s">
        <v>308</v>
      </c>
      <c r="D26" s="127" t="s">
        <v>156</v>
      </c>
      <c r="E26" s="282" t="s">
        <v>486</v>
      </c>
      <c r="F26" s="120">
        <v>720</v>
      </c>
      <c r="G26" s="121">
        <v>720</v>
      </c>
      <c r="H26" s="287"/>
      <c r="I26" s="292"/>
      <c r="J26" s="331">
        <v>6</v>
      </c>
      <c r="K26" s="124">
        <v>2</v>
      </c>
      <c r="L26" s="124">
        <f t="shared" si="4"/>
        <v>4320</v>
      </c>
      <c r="M26" s="125">
        <f t="shared" si="5"/>
        <v>2160</v>
      </c>
      <c r="N26" s="293"/>
      <c r="O26" s="406">
        <v>1</v>
      </c>
      <c r="P26" s="124">
        <v>1</v>
      </c>
      <c r="Q26" s="114">
        <f t="shared" si="6"/>
        <v>720</v>
      </c>
      <c r="R26" s="125">
        <f t="shared" si="7"/>
        <v>720</v>
      </c>
      <c r="S26" s="126" cm="1">
        <f t="array" ref="S26">_xlfn.IFS(E26="Air",R26,E26="Sea",M26,E26="Air+Sea",M26+R26)</f>
        <v>2880</v>
      </c>
      <c r="T26" s="116"/>
    </row>
    <row r="27" spans="1:20" x14ac:dyDescent="0.25">
      <c r="A27" s="1021"/>
      <c r="B27" s="142" t="s">
        <v>378</v>
      </c>
      <c r="C27" s="150" t="s">
        <v>308</v>
      </c>
      <c r="D27" s="144" t="s">
        <v>164</v>
      </c>
      <c r="E27" s="282" t="s">
        <v>486</v>
      </c>
      <c r="F27" s="150">
        <v>600</v>
      </c>
      <c r="G27" s="145">
        <v>325</v>
      </c>
      <c r="H27" s="287"/>
      <c r="I27" s="294">
        <v>0.1</v>
      </c>
      <c r="J27" s="331">
        <v>6</v>
      </c>
      <c r="K27" s="124">
        <v>2</v>
      </c>
      <c r="L27" s="124">
        <f t="shared" si="4"/>
        <v>1950</v>
      </c>
      <c r="M27" s="125">
        <f t="shared" si="5"/>
        <v>97.5</v>
      </c>
      <c r="N27" s="295"/>
      <c r="O27" s="406">
        <v>1</v>
      </c>
      <c r="P27" s="124">
        <v>1</v>
      </c>
      <c r="Q27" s="114">
        <f t="shared" si="6"/>
        <v>325</v>
      </c>
      <c r="R27" s="125">
        <f t="shared" si="7"/>
        <v>325</v>
      </c>
      <c r="S27" s="126" cm="1">
        <f t="array" ref="S27">_xlfn.IFS(E27="Air",R27,E27="Sea",M27,E27="Air+Sea",M27+R27)</f>
        <v>422.5</v>
      </c>
      <c r="T27" s="116"/>
    </row>
    <row r="28" spans="1:20" x14ac:dyDescent="0.25">
      <c r="A28" s="1021"/>
      <c r="B28" s="130" t="s">
        <v>379</v>
      </c>
      <c r="C28" s="131" t="s">
        <v>380</v>
      </c>
      <c r="D28" s="131" t="s">
        <v>381</v>
      </c>
      <c r="E28" s="131"/>
      <c r="F28" s="131"/>
      <c r="G28" s="132"/>
      <c r="H28" s="133"/>
      <c r="I28" s="304"/>
      <c r="J28" s="147"/>
      <c r="K28" s="136">
        <v>2</v>
      </c>
      <c r="L28" s="136">
        <f t="shared" si="4"/>
        <v>0</v>
      </c>
      <c r="M28" s="137">
        <f t="shared" si="5"/>
        <v>0</v>
      </c>
      <c r="N28" s="134"/>
      <c r="O28" s="148">
        <v>1</v>
      </c>
      <c r="P28" s="136">
        <v>1</v>
      </c>
      <c r="Q28" s="138">
        <f t="shared" si="6"/>
        <v>0</v>
      </c>
      <c r="R28" s="139">
        <f t="shared" si="7"/>
        <v>0</v>
      </c>
      <c r="S28" s="140" t="e" cm="1">
        <f t="array" ref="S28">_xlfn.IFS(E28="Air",R28,E28="Sea",M28,E28="Air+Sea",M28+R28)</f>
        <v>#N/A</v>
      </c>
      <c r="T28" s="116"/>
    </row>
    <row r="29" spans="1:20" ht="14.25" customHeight="1" x14ac:dyDescent="0.25">
      <c r="A29" s="1021"/>
      <c r="B29" s="142" t="s">
        <v>170</v>
      </c>
      <c r="C29" s="150" t="s">
        <v>382</v>
      </c>
      <c r="D29" s="144" t="s">
        <v>173</v>
      </c>
      <c r="E29" s="283" t="s">
        <v>486</v>
      </c>
      <c r="F29" s="150"/>
      <c r="G29" s="145">
        <v>195</v>
      </c>
      <c r="H29" s="287"/>
      <c r="I29" s="296"/>
      <c r="J29" s="331">
        <v>2</v>
      </c>
      <c r="K29" s="124">
        <v>2</v>
      </c>
      <c r="L29" s="124">
        <f t="shared" si="4"/>
        <v>390</v>
      </c>
      <c r="M29" s="125">
        <f t="shared" si="5"/>
        <v>195</v>
      </c>
      <c r="N29" s="297"/>
      <c r="O29" s="338">
        <v>1</v>
      </c>
      <c r="P29" s="124">
        <v>1</v>
      </c>
      <c r="Q29" s="114">
        <f t="shared" si="6"/>
        <v>195</v>
      </c>
      <c r="R29" s="125">
        <f t="shared" si="7"/>
        <v>195</v>
      </c>
      <c r="S29" s="126" cm="1">
        <f t="array" ref="S29">_xlfn.IFS(E29="Air",R29,E29="Sea",M29,E29="Air+Sea",M29+R29)</f>
        <v>390</v>
      </c>
      <c r="T29" s="116"/>
    </row>
    <row r="30" spans="1:20" ht="18" customHeight="1" x14ac:dyDescent="0.25">
      <c r="A30" s="1021"/>
      <c r="B30" s="142" t="s">
        <v>179</v>
      </c>
      <c r="C30" s="150" t="s">
        <v>180</v>
      </c>
      <c r="D30" s="144" t="s">
        <v>182</v>
      </c>
      <c r="E30" s="283" t="s">
        <v>486</v>
      </c>
      <c r="F30" s="150"/>
      <c r="G30" s="145">
        <v>70</v>
      </c>
      <c r="H30" s="287"/>
      <c r="I30" s="296"/>
      <c r="J30" s="331">
        <v>2</v>
      </c>
      <c r="K30" s="124">
        <v>2</v>
      </c>
      <c r="L30" s="124">
        <f t="shared" si="4"/>
        <v>140</v>
      </c>
      <c r="M30" s="125">
        <f t="shared" si="5"/>
        <v>70</v>
      </c>
      <c r="N30" s="297"/>
      <c r="O30" s="338">
        <v>1</v>
      </c>
      <c r="P30" s="124">
        <v>1</v>
      </c>
      <c r="Q30" s="114">
        <f t="shared" si="6"/>
        <v>70</v>
      </c>
      <c r="R30" s="125">
        <f t="shared" si="7"/>
        <v>70</v>
      </c>
      <c r="S30" s="126" cm="1">
        <f t="array" ref="S30">_xlfn.IFS(E30="Air",R30,E30="Sea",M30,E30="Air+Sea",M30+R30)</f>
        <v>140</v>
      </c>
      <c r="T30" s="116"/>
    </row>
    <row r="31" spans="1:20" x14ac:dyDescent="0.25">
      <c r="A31" s="1021"/>
      <c r="B31" s="1023" t="s">
        <v>187</v>
      </c>
      <c r="C31" s="150" t="s">
        <v>150</v>
      </c>
      <c r="D31" s="120" t="s">
        <v>383</v>
      </c>
      <c r="E31" s="283" t="s">
        <v>486</v>
      </c>
      <c r="F31" s="150"/>
      <c r="G31" s="145">
        <v>50</v>
      </c>
      <c r="H31" s="287"/>
      <c r="I31" s="296">
        <v>0.4</v>
      </c>
      <c r="J31" s="331"/>
      <c r="K31" s="124">
        <v>2</v>
      </c>
      <c r="L31" s="124">
        <f t="shared" si="4"/>
        <v>50</v>
      </c>
      <c r="M31" s="125">
        <f t="shared" si="5"/>
        <v>20</v>
      </c>
      <c r="N31" s="297">
        <v>0.4</v>
      </c>
      <c r="O31" s="338"/>
      <c r="P31" s="124">
        <v>1</v>
      </c>
      <c r="Q31" s="114">
        <f t="shared" si="6"/>
        <v>50</v>
      </c>
      <c r="R31" s="125">
        <f t="shared" si="7"/>
        <v>20</v>
      </c>
      <c r="S31" s="126" cm="1">
        <f t="array" ref="S31">_xlfn.IFS(E31="Air",R31,E31="Sea",M31,E31="Air+Sea",M31+R31)</f>
        <v>40</v>
      </c>
      <c r="T31" s="116"/>
    </row>
    <row r="32" spans="1:20" x14ac:dyDescent="0.25">
      <c r="A32" s="1021"/>
      <c r="B32" s="1024"/>
      <c r="C32" s="150" t="s">
        <v>150</v>
      </c>
      <c r="D32" s="144" t="s">
        <v>188</v>
      </c>
      <c r="E32" s="283" t="s">
        <v>486</v>
      </c>
      <c r="F32" s="150">
        <v>30</v>
      </c>
      <c r="G32" s="145">
        <v>40</v>
      </c>
      <c r="H32" s="287"/>
      <c r="I32" s="296">
        <v>0.4</v>
      </c>
      <c r="J32" s="331"/>
      <c r="K32" s="124">
        <v>2</v>
      </c>
      <c r="L32" s="124">
        <f t="shared" si="4"/>
        <v>40</v>
      </c>
      <c r="M32" s="125">
        <f t="shared" si="5"/>
        <v>16</v>
      </c>
      <c r="N32" s="297">
        <v>0.4</v>
      </c>
      <c r="O32" s="338"/>
      <c r="P32" s="124">
        <v>1</v>
      </c>
      <c r="Q32" s="114">
        <f t="shared" si="6"/>
        <v>40</v>
      </c>
      <c r="R32" s="125">
        <f t="shared" si="7"/>
        <v>16</v>
      </c>
      <c r="S32" s="126" cm="1">
        <f t="array" ref="S32">_xlfn.IFS(E32="Air",R32,E32="Sea",M32,E32="Air+Sea",M32+R32)</f>
        <v>32</v>
      </c>
      <c r="T32" s="116"/>
    </row>
    <row r="33" spans="1:20" x14ac:dyDescent="0.25">
      <c r="A33" s="1021"/>
      <c r="B33" s="142" t="s">
        <v>191</v>
      </c>
      <c r="C33" s="150" t="s">
        <v>180</v>
      </c>
      <c r="D33" s="144" t="s">
        <v>192</v>
      </c>
      <c r="E33" s="283" t="s">
        <v>486</v>
      </c>
      <c r="F33" s="150"/>
      <c r="G33" s="145">
        <v>175</v>
      </c>
      <c r="H33" s="287"/>
      <c r="I33" s="296"/>
      <c r="J33" s="331">
        <v>2</v>
      </c>
      <c r="K33" s="124">
        <v>2</v>
      </c>
      <c r="L33" s="124">
        <f t="shared" si="4"/>
        <v>350</v>
      </c>
      <c r="M33" s="125">
        <f t="shared" si="5"/>
        <v>175</v>
      </c>
      <c r="N33" s="297"/>
      <c r="O33" s="338">
        <v>1</v>
      </c>
      <c r="P33" s="124">
        <v>1</v>
      </c>
      <c r="Q33" s="114">
        <f t="shared" si="6"/>
        <v>175</v>
      </c>
      <c r="R33" s="125">
        <f t="shared" si="7"/>
        <v>175</v>
      </c>
      <c r="S33" s="126" cm="1">
        <f t="array" ref="S33">_xlfn.IFS(E33="Air",R33,E33="Sea",M33,E33="Air+Sea",M33+R33)</f>
        <v>350</v>
      </c>
      <c r="T33" s="116"/>
    </row>
    <row r="34" spans="1:20" x14ac:dyDescent="0.25">
      <c r="A34" s="1021"/>
      <c r="B34" s="130" t="s">
        <v>384</v>
      </c>
      <c r="C34" s="131" t="s">
        <v>385</v>
      </c>
      <c r="D34" s="131" t="s">
        <v>381</v>
      </c>
      <c r="E34" s="131"/>
      <c r="F34" s="131"/>
      <c r="G34" s="132"/>
      <c r="H34" s="133"/>
      <c r="I34" s="304"/>
      <c r="J34" s="147"/>
      <c r="K34" s="136">
        <v>2</v>
      </c>
      <c r="L34" s="136">
        <f t="shared" si="4"/>
        <v>0</v>
      </c>
      <c r="M34" s="137">
        <f t="shared" si="5"/>
        <v>0</v>
      </c>
      <c r="N34" s="134"/>
      <c r="O34" s="148">
        <v>1</v>
      </c>
      <c r="P34" s="136">
        <v>1</v>
      </c>
      <c r="Q34" s="138">
        <f t="shared" si="6"/>
        <v>0</v>
      </c>
      <c r="R34" s="139">
        <f t="shared" si="7"/>
        <v>0</v>
      </c>
      <c r="S34" s="140" t="e" cm="1">
        <f t="array" ref="S34">_xlfn.IFS(E34="Air",R34,E34="Sea",M34,E34="Air+Sea",M34+R34)</f>
        <v>#N/A</v>
      </c>
      <c r="T34" s="116"/>
    </row>
    <row r="35" spans="1:20" x14ac:dyDescent="0.25">
      <c r="A35" s="1021"/>
      <c r="B35" s="1023" t="s">
        <v>386</v>
      </c>
      <c r="C35" s="150" t="s">
        <v>382</v>
      </c>
      <c r="D35" s="150" t="s">
        <v>387</v>
      </c>
      <c r="E35" s="150" t="s">
        <v>11</v>
      </c>
      <c r="F35" s="150"/>
      <c r="G35" s="145">
        <v>30</v>
      </c>
      <c r="H35" s="287"/>
      <c r="I35" s="296"/>
      <c r="J35" s="331">
        <v>2</v>
      </c>
      <c r="K35" s="124">
        <v>2</v>
      </c>
      <c r="L35" s="124">
        <f t="shared" si="4"/>
        <v>60</v>
      </c>
      <c r="M35" s="125">
        <f t="shared" si="5"/>
        <v>30</v>
      </c>
      <c r="N35" s="298"/>
      <c r="O35" s="148">
        <v>1</v>
      </c>
      <c r="P35" s="136">
        <v>1</v>
      </c>
      <c r="Q35" s="138">
        <f t="shared" si="6"/>
        <v>30</v>
      </c>
      <c r="R35" s="344">
        <f t="shared" si="7"/>
        <v>0</v>
      </c>
      <c r="S35" s="126" cm="1">
        <f t="array" ref="S35">_xlfn.IFS(E35="Air",R35,E35="Sea",M35,E35="Air+Sea",M35+R35)</f>
        <v>30</v>
      </c>
      <c r="T35" s="116"/>
    </row>
    <row r="36" spans="1:20" x14ac:dyDescent="0.25">
      <c r="A36" s="1021"/>
      <c r="B36" s="1024"/>
      <c r="C36" s="150" t="s">
        <v>382</v>
      </c>
      <c r="D36" s="144" t="s">
        <v>202</v>
      </c>
      <c r="E36" s="150" t="s">
        <v>11</v>
      </c>
      <c r="F36" s="150"/>
      <c r="G36" s="145">
        <v>100</v>
      </c>
      <c r="H36" s="287"/>
      <c r="I36" s="296"/>
      <c r="J36" s="331">
        <v>2</v>
      </c>
      <c r="K36" s="124">
        <v>2</v>
      </c>
      <c r="L36" s="124">
        <f t="shared" si="4"/>
        <v>200</v>
      </c>
      <c r="M36" s="125">
        <f t="shared" si="5"/>
        <v>100</v>
      </c>
      <c r="N36" s="298"/>
      <c r="O36" s="148">
        <v>1</v>
      </c>
      <c r="P36" s="136">
        <v>1</v>
      </c>
      <c r="Q36" s="138">
        <f t="shared" si="6"/>
        <v>100</v>
      </c>
      <c r="R36" s="344">
        <f t="shared" si="7"/>
        <v>0</v>
      </c>
      <c r="S36" s="126" cm="1">
        <f t="array" ref="S36">_xlfn.IFS(E36="Air",R36,E36="Sea",M36,E36="Air+Sea",M36+R36)</f>
        <v>100</v>
      </c>
      <c r="T36" s="116"/>
    </row>
    <row r="37" spans="1:20" ht="25.5" customHeight="1" x14ac:dyDescent="0.25">
      <c r="A37" s="1021"/>
      <c r="B37" s="1040" t="s">
        <v>205</v>
      </c>
      <c r="C37" s="285" t="s">
        <v>388</v>
      </c>
      <c r="D37" s="131" t="s">
        <v>387</v>
      </c>
      <c r="E37" s="285"/>
      <c r="F37" s="131"/>
      <c r="G37" s="132">
        <v>30</v>
      </c>
      <c r="H37" s="290"/>
      <c r="I37" s="305"/>
      <c r="J37" s="147"/>
      <c r="K37" s="136">
        <v>2</v>
      </c>
      <c r="L37" s="136">
        <f t="shared" si="4"/>
        <v>0</v>
      </c>
      <c r="M37" s="344">
        <f t="shared" si="5"/>
        <v>0</v>
      </c>
      <c r="N37" s="298"/>
      <c r="O37" s="148">
        <v>1</v>
      </c>
      <c r="P37" s="136">
        <v>1</v>
      </c>
      <c r="Q37" s="138">
        <f t="shared" si="6"/>
        <v>30</v>
      </c>
      <c r="R37" s="344">
        <f t="shared" si="7"/>
        <v>0</v>
      </c>
      <c r="S37" s="140" t="e" cm="1">
        <f t="array" ref="S37">_xlfn.IFS(E37="Air",R37,E37="Sea",M37,E37="Air+Sea",M37+R37)</f>
        <v>#N/A</v>
      </c>
      <c r="T37" s="116"/>
    </row>
    <row r="38" spans="1:20" x14ac:dyDescent="0.25">
      <c r="A38" s="1021"/>
      <c r="B38" s="1041"/>
      <c r="C38" s="285" t="s">
        <v>388</v>
      </c>
      <c r="D38" s="131" t="s">
        <v>208</v>
      </c>
      <c r="E38" s="285"/>
      <c r="F38" s="131"/>
      <c r="G38" s="132">
        <v>340</v>
      </c>
      <c r="H38" s="290"/>
      <c r="I38" s="305"/>
      <c r="J38" s="147"/>
      <c r="K38" s="136">
        <v>2</v>
      </c>
      <c r="L38" s="136">
        <f t="shared" si="4"/>
        <v>0</v>
      </c>
      <c r="M38" s="344">
        <f t="shared" si="5"/>
        <v>0</v>
      </c>
      <c r="N38" s="298"/>
      <c r="O38" s="148">
        <v>1</v>
      </c>
      <c r="P38" s="136">
        <v>1</v>
      </c>
      <c r="Q38" s="138">
        <f t="shared" si="6"/>
        <v>340</v>
      </c>
      <c r="R38" s="344">
        <f t="shared" si="7"/>
        <v>0</v>
      </c>
      <c r="S38" s="140" t="e" cm="1">
        <f t="array" ref="S38">_xlfn.IFS(E38="Air",R38,E38="Sea",M38,E38="Air+Sea",M38+R38)</f>
        <v>#N/A</v>
      </c>
      <c r="T38" s="116"/>
    </row>
    <row r="39" spans="1:20" x14ac:dyDescent="0.25">
      <c r="A39" s="1021"/>
      <c r="B39" s="130" t="s">
        <v>376</v>
      </c>
      <c r="C39" s="131"/>
      <c r="D39" s="131"/>
      <c r="E39" s="131"/>
      <c r="F39" s="131"/>
      <c r="G39" s="132"/>
      <c r="H39" s="133"/>
      <c r="I39" s="304"/>
      <c r="J39" s="147"/>
      <c r="K39" s="136">
        <v>2</v>
      </c>
      <c r="L39" s="136">
        <f t="shared" si="4"/>
        <v>0</v>
      </c>
      <c r="M39" s="137">
        <f t="shared" si="5"/>
        <v>0</v>
      </c>
      <c r="N39" s="134"/>
      <c r="O39" s="148">
        <v>1</v>
      </c>
      <c r="P39" s="136">
        <v>1</v>
      </c>
      <c r="Q39" s="138">
        <f t="shared" si="6"/>
        <v>0</v>
      </c>
      <c r="R39" s="139">
        <f t="shared" si="7"/>
        <v>0</v>
      </c>
      <c r="S39" s="140" t="e" cm="1">
        <f t="array" ref="S39">_xlfn.IFS(E39="Air",R39,E39="Sea",M39,E39="Air+Sea",M39+R39)</f>
        <v>#N/A</v>
      </c>
      <c r="T39" s="116"/>
    </row>
    <row r="40" spans="1:20" x14ac:dyDescent="0.25">
      <c r="A40" s="1021"/>
      <c r="B40" s="1023" t="s">
        <v>213</v>
      </c>
      <c r="C40" s="150" t="s">
        <v>180</v>
      </c>
      <c r="D40" s="150" t="s">
        <v>389</v>
      </c>
      <c r="E40" s="150" t="s">
        <v>486</v>
      </c>
      <c r="F40" s="150"/>
      <c r="G40" s="145">
        <v>25</v>
      </c>
      <c r="H40" s="287"/>
      <c r="I40" s="296">
        <v>0.2</v>
      </c>
      <c r="J40" s="331">
        <v>2</v>
      </c>
      <c r="K40" s="124">
        <v>2</v>
      </c>
      <c r="L40" s="124">
        <f t="shared" si="4"/>
        <v>50</v>
      </c>
      <c r="M40" s="125">
        <f t="shared" si="5"/>
        <v>5</v>
      </c>
      <c r="N40" s="298"/>
      <c r="O40" s="148">
        <v>1</v>
      </c>
      <c r="P40" s="136">
        <v>1</v>
      </c>
      <c r="Q40" s="138">
        <f t="shared" si="6"/>
        <v>25</v>
      </c>
      <c r="R40" s="344">
        <f t="shared" si="7"/>
        <v>25</v>
      </c>
      <c r="S40" s="126" cm="1">
        <f t="array" ref="S40">_xlfn.IFS(E40="Air",R40,E40="Sea",M40,E40="Air+Sea",M40+R40)</f>
        <v>30</v>
      </c>
      <c r="T40" s="116"/>
    </row>
    <row r="41" spans="1:20" ht="15.75" thickBot="1" x14ac:dyDescent="0.3">
      <c r="A41" s="1022"/>
      <c r="B41" s="1024"/>
      <c r="C41" s="150" t="s">
        <v>180</v>
      </c>
      <c r="D41" s="144" t="s">
        <v>214</v>
      </c>
      <c r="E41" s="150" t="s">
        <v>486</v>
      </c>
      <c r="F41" s="150"/>
      <c r="G41" s="145">
        <v>375</v>
      </c>
      <c r="H41" s="287"/>
      <c r="I41" s="296">
        <v>0.2</v>
      </c>
      <c r="J41" s="331">
        <v>2</v>
      </c>
      <c r="K41" s="124">
        <v>2</v>
      </c>
      <c r="L41" s="124">
        <f t="shared" si="4"/>
        <v>750</v>
      </c>
      <c r="M41" s="125">
        <f t="shared" si="5"/>
        <v>75</v>
      </c>
      <c r="N41" s="298"/>
      <c r="O41" s="148">
        <v>1</v>
      </c>
      <c r="P41" s="136">
        <v>1</v>
      </c>
      <c r="Q41" s="138">
        <f t="shared" si="6"/>
        <v>375</v>
      </c>
      <c r="R41" s="344">
        <f t="shared" si="7"/>
        <v>375</v>
      </c>
      <c r="S41" s="126" cm="1">
        <f t="array" ref="S41">_xlfn.IFS(E41="Air",R41,E41="Sea",M41,E41="Air+Sea",M41+R41)</f>
        <v>450</v>
      </c>
      <c r="T41" s="116"/>
    </row>
    <row r="42" spans="1:20" ht="38.25" customHeight="1" x14ac:dyDescent="0.25">
      <c r="A42" s="1020" t="s">
        <v>390</v>
      </c>
      <c r="B42" s="128" t="s">
        <v>221</v>
      </c>
      <c r="C42" s="120" t="s">
        <v>222</v>
      </c>
      <c r="D42" s="127" t="s">
        <v>221</v>
      </c>
      <c r="E42" s="150" t="s">
        <v>11</v>
      </c>
      <c r="F42" s="120"/>
      <c r="G42" s="121">
        <v>120</v>
      </c>
      <c r="H42" s="287"/>
      <c r="I42" s="288"/>
      <c r="J42" s="331">
        <v>2</v>
      </c>
      <c r="K42" s="124">
        <v>2</v>
      </c>
      <c r="L42" s="124">
        <f t="shared" si="4"/>
        <v>240</v>
      </c>
      <c r="M42" s="125">
        <f t="shared" si="5"/>
        <v>120</v>
      </c>
      <c r="N42" s="134"/>
      <c r="O42" s="148">
        <v>1</v>
      </c>
      <c r="P42" s="136">
        <v>1</v>
      </c>
      <c r="Q42" s="138">
        <f t="shared" si="6"/>
        <v>120</v>
      </c>
      <c r="R42" s="344">
        <f t="shared" si="7"/>
        <v>0</v>
      </c>
      <c r="S42" s="126" cm="1">
        <f t="array" ref="S42">_xlfn.IFS(E42="Air",R42,E42="Sea",M42,E42="Air+Sea",M42+R42)</f>
        <v>120</v>
      </c>
      <c r="T42" s="116"/>
    </row>
    <row r="43" spans="1:20" x14ac:dyDescent="0.25">
      <c r="A43" s="1021"/>
      <c r="B43" s="142" t="s">
        <v>391</v>
      </c>
      <c r="C43" s="150" t="s">
        <v>180</v>
      </c>
      <c r="D43" s="144" t="s">
        <v>226</v>
      </c>
      <c r="E43" s="150" t="s">
        <v>486</v>
      </c>
      <c r="F43" s="150"/>
      <c r="G43" s="145">
        <v>120</v>
      </c>
      <c r="H43" s="287"/>
      <c r="I43" s="296"/>
      <c r="J43" s="331">
        <v>2</v>
      </c>
      <c r="K43" s="124">
        <v>2</v>
      </c>
      <c r="L43" s="124">
        <f t="shared" si="4"/>
        <v>240</v>
      </c>
      <c r="M43" s="125">
        <f t="shared" si="5"/>
        <v>120</v>
      </c>
      <c r="N43" s="298"/>
      <c r="O43" s="148">
        <v>1</v>
      </c>
      <c r="P43" s="136">
        <v>1</v>
      </c>
      <c r="Q43" s="138">
        <f t="shared" si="6"/>
        <v>120</v>
      </c>
      <c r="R43" s="344">
        <f t="shared" si="7"/>
        <v>120</v>
      </c>
      <c r="S43" s="126" cm="1">
        <f t="array" ref="S43">_xlfn.IFS(E43="Air",R43,E43="Sea",M43,E43="Air+Sea",M43+R43)</f>
        <v>240</v>
      </c>
      <c r="T43" s="116"/>
    </row>
    <row r="44" spans="1:20" x14ac:dyDescent="0.25">
      <c r="A44" s="1021"/>
      <c r="B44" s="128" t="s">
        <v>229</v>
      </c>
      <c r="C44" s="120" t="s">
        <v>180</v>
      </c>
      <c r="D44" s="127" t="s">
        <v>229</v>
      </c>
      <c r="E44" s="150" t="s">
        <v>11</v>
      </c>
      <c r="F44" s="120"/>
      <c r="G44" s="121">
        <v>185</v>
      </c>
      <c r="H44" s="287"/>
      <c r="I44" s="288"/>
      <c r="J44" s="331">
        <v>2</v>
      </c>
      <c r="K44" s="124">
        <v>2</v>
      </c>
      <c r="L44" s="124">
        <f t="shared" si="4"/>
        <v>370</v>
      </c>
      <c r="M44" s="125">
        <f t="shared" si="5"/>
        <v>185</v>
      </c>
      <c r="N44" s="134"/>
      <c r="O44" s="148">
        <v>1</v>
      </c>
      <c r="P44" s="136">
        <v>1</v>
      </c>
      <c r="Q44" s="138">
        <f t="shared" si="6"/>
        <v>185</v>
      </c>
      <c r="R44" s="344">
        <f t="shared" si="7"/>
        <v>0</v>
      </c>
      <c r="S44" s="126" cm="1">
        <f t="array" ref="S44">_xlfn.IFS(E44="Air",R44,E44="Sea",M44,E44="Air+Sea",M44+R44)</f>
        <v>185</v>
      </c>
      <c r="T44" s="116"/>
    </row>
    <row r="45" spans="1:20" x14ac:dyDescent="0.25">
      <c r="A45" s="1021"/>
      <c r="B45" s="128" t="s">
        <v>237</v>
      </c>
      <c r="C45" s="120" t="s">
        <v>238</v>
      </c>
      <c r="D45" s="127" t="s">
        <v>237</v>
      </c>
      <c r="E45" s="150" t="s">
        <v>11</v>
      </c>
      <c r="F45" s="120"/>
      <c r="G45" s="121">
        <v>1470</v>
      </c>
      <c r="H45" s="287"/>
      <c r="I45" s="288">
        <v>0.05</v>
      </c>
      <c r="J45" s="331">
        <v>2</v>
      </c>
      <c r="K45" s="124">
        <v>2</v>
      </c>
      <c r="L45" s="124">
        <f t="shared" si="4"/>
        <v>2940</v>
      </c>
      <c r="M45" s="125">
        <f t="shared" si="5"/>
        <v>73.5</v>
      </c>
      <c r="N45" s="289">
        <v>0.5</v>
      </c>
      <c r="O45" s="338">
        <v>1</v>
      </c>
      <c r="P45" s="124">
        <v>1</v>
      </c>
      <c r="Q45" s="114">
        <f t="shared" si="6"/>
        <v>1470</v>
      </c>
      <c r="R45" s="125">
        <f t="shared" si="7"/>
        <v>0</v>
      </c>
      <c r="S45" s="126" cm="1">
        <f t="array" ref="S45">_xlfn.IFS(E45="Air",R45,E45="Sea",M45,E45="Air+Sea",M45+R45)</f>
        <v>73.5</v>
      </c>
      <c r="T45" s="116"/>
    </row>
    <row r="46" spans="1:20" x14ac:dyDescent="0.25">
      <c r="A46" s="1021"/>
      <c r="B46" s="1040" t="s">
        <v>255</v>
      </c>
      <c r="C46" s="285" t="s">
        <v>180</v>
      </c>
      <c r="D46" s="285" t="s">
        <v>392</v>
      </c>
      <c r="E46" s="285"/>
      <c r="F46" s="285"/>
      <c r="G46" s="341"/>
      <c r="H46" s="133"/>
      <c r="I46" s="305"/>
      <c r="J46" s="147"/>
      <c r="K46" s="136">
        <v>2</v>
      </c>
      <c r="L46" s="136">
        <f t="shared" si="4"/>
        <v>0</v>
      </c>
      <c r="M46" s="344">
        <f t="shared" si="5"/>
        <v>0</v>
      </c>
      <c r="N46" s="298"/>
      <c r="O46" s="148">
        <v>1</v>
      </c>
      <c r="P46" s="136">
        <v>1</v>
      </c>
      <c r="Q46" s="138">
        <f t="shared" si="6"/>
        <v>0</v>
      </c>
      <c r="R46" s="344">
        <f t="shared" si="7"/>
        <v>0</v>
      </c>
      <c r="S46" s="140" t="e" cm="1">
        <f t="array" ref="S46">_xlfn.IFS(E46="Air",R46,E46="Sea",M46,E46="Air+Sea",M46+R46)</f>
        <v>#N/A</v>
      </c>
      <c r="T46" s="116"/>
    </row>
    <row r="47" spans="1:20" x14ac:dyDescent="0.25">
      <c r="A47" s="1021"/>
      <c r="B47" s="1041"/>
      <c r="C47" s="285" t="s">
        <v>180</v>
      </c>
      <c r="D47" s="285" t="s">
        <v>255</v>
      </c>
      <c r="E47" s="285"/>
      <c r="F47" s="285"/>
      <c r="G47" s="341"/>
      <c r="H47" s="133"/>
      <c r="I47" s="305"/>
      <c r="J47" s="147"/>
      <c r="K47" s="136">
        <v>2</v>
      </c>
      <c r="L47" s="136">
        <f t="shared" si="4"/>
        <v>0</v>
      </c>
      <c r="M47" s="344">
        <f t="shared" si="5"/>
        <v>0</v>
      </c>
      <c r="N47" s="298"/>
      <c r="O47" s="148">
        <v>1</v>
      </c>
      <c r="P47" s="136">
        <v>1</v>
      </c>
      <c r="Q47" s="138">
        <f t="shared" si="6"/>
        <v>0</v>
      </c>
      <c r="R47" s="344">
        <f t="shared" si="7"/>
        <v>0</v>
      </c>
      <c r="S47" s="140" t="e" cm="1">
        <f t="array" ref="S47">_xlfn.IFS(E47="Air",R47,E47="Sea",M47,E47="Air+Sea",M47+R47)</f>
        <v>#N/A</v>
      </c>
      <c r="T47" s="116"/>
    </row>
    <row r="48" spans="1:20" x14ac:dyDescent="0.25">
      <c r="A48" s="1021"/>
      <c r="B48" s="130" t="s">
        <v>394</v>
      </c>
      <c r="C48" s="131" t="s">
        <v>395</v>
      </c>
      <c r="D48" s="131" t="s">
        <v>381</v>
      </c>
      <c r="E48" s="131"/>
      <c r="F48" s="131"/>
      <c r="G48" s="132"/>
      <c r="H48" s="133"/>
      <c r="I48" s="304"/>
      <c r="J48" s="147"/>
      <c r="K48" s="136">
        <v>2</v>
      </c>
      <c r="L48" s="136">
        <f t="shared" si="4"/>
        <v>0</v>
      </c>
      <c r="M48" s="137">
        <f t="shared" si="5"/>
        <v>0</v>
      </c>
      <c r="N48" s="134"/>
      <c r="O48" s="148">
        <v>1</v>
      </c>
      <c r="P48" s="136">
        <v>1</v>
      </c>
      <c r="Q48" s="138">
        <f t="shared" si="6"/>
        <v>0</v>
      </c>
      <c r="R48" s="139">
        <f t="shared" si="7"/>
        <v>0</v>
      </c>
      <c r="S48" s="140" t="e" cm="1">
        <f t="array" ref="S48">_xlfn.IFS(E48="Air",R48,E48="Sea",M48,E48="Air+Sea",M48+R48)</f>
        <v>#N/A</v>
      </c>
      <c r="T48" s="116"/>
    </row>
    <row r="49" spans="1:20" x14ac:dyDescent="0.25">
      <c r="A49" s="1021"/>
      <c r="B49" s="130" t="s">
        <v>396</v>
      </c>
      <c r="C49" s="131" t="s">
        <v>180</v>
      </c>
      <c r="D49" s="131" t="s">
        <v>381</v>
      </c>
      <c r="E49" s="131"/>
      <c r="F49" s="131"/>
      <c r="G49" s="132"/>
      <c r="H49" s="133"/>
      <c r="I49" s="304"/>
      <c r="J49" s="147"/>
      <c r="K49" s="136">
        <v>2</v>
      </c>
      <c r="L49" s="136">
        <f t="shared" si="4"/>
        <v>0</v>
      </c>
      <c r="M49" s="137">
        <f t="shared" si="5"/>
        <v>0</v>
      </c>
      <c r="N49" s="134"/>
      <c r="O49" s="148">
        <v>1</v>
      </c>
      <c r="P49" s="136">
        <v>1</v>
      </c>
      <c r="Q49" s="138">
        <f t="shared" si="6"/>
        <v>0</v>
      </c>
      <c r="R49" s="139">
        <f t="shared" si="7"/>
        <v>0</v>
      </c>
      <c r="S49" s="140" t="e" cm="1">
        <f t="array" ref="S49">_xlfn.IFS(E49="Air",R49,E49="Sea",M49,E49="Air+Sea",M49+R49)</f>
        <v>#N/A</v>
      </c>
      <c r="T49" s="116"/>
    </row>
    <row r="50" spans="1:20" x14ac:dyDescent="0.25">
      <c r="A50" s="1021"/>
      <c r="B50" s="130" t="s">
        <v>397</v>
      </c>
      <c r="C50" s="131" t="s">
        <v>150</v>
      </c>
      <c r="D50" s="131" t="s">
        <v>381</v>
      </c>
      <c r="E50" s="131"/>
      <c r="F50" s="131"/>
      <c r="G50" s="132"/>
      <c r="H50" s="133"/>
      <c r="I50" s="304"/>
      <c r="J50" s="147"/>
      <c r="K50" s="136">
        <v>2</v>
      </c>
      <c r="L50" s="136">
        <f t="shared" si="4"/>
        <v>0</v>
      </c>
      <c r="M50" s="137">
        <f t="shared" si="5"/>
        <v>0</v>
      </c>
      <c r="N50" s="134"/>
      <c r="O50" s="148"/>
      <c r="P50" s="136">
        <v>1</v>
      </c>
      <c r="Q50" s="138">
        <f t="shared" si="6"/>
        <v>0</v>
      </c>
      <c r="R50" s="139">
        <f t="shared" si="7"/>
        <v>0</v>
      </c>
      <c r="S50" s="140" t="e" cm="1">
        <f t="array" ref="S50">_xlfn.IFS(E50="Air",R50,E50="Sea",M50,E50="Air+Sea",M50+R50)</f>
        <v>#N/A</v>
      </c>
      <c r="T50" s="116"/>
    </row>
    <row r="51" spans="1:20" x14ac:dyDescent="0.25">
      <c r="A51" s="1021"/>
      <c r="B51" s="130" t="s">
        <v>398</v>
      </c>
      <c r="C51" s="131" t="s">
        <v>263</v>
      </c>
      <c r="D51" s="131"/>
      <c r="E51" s="131"/>
      <c r="F51" s="131"/>
      <c r="G51" s="132"/>
      <c r="H51" s="133"/>
      <c r="I51" s="304"/>
      <c r="J51" s="147"/>
      <c r="K51" s="136">
        <v>2</v>
      </c>
      <c r="L51" s="136">
        <f t="shared" si="4"/>
        <v>0</v>
      </c>
      <c r="M51" s="137">
        <f t="shared" si="5"/>
        <v>0</v>
      </c>
      <c r="N51" s="134"/>
      <c r="O51" s="148">
        <v>1</v>
      </c>
      <c r="P51" s="136">
        <v>1</v>
      </c>
      <c r="Q51" s="138">
        <f t="shared" si="6"/>
        <v>0</v>
      </c>
      <c r="R51" s="139">
        <f t="shared" si="7"/>
        <v>0</v>
      </c>
      <c r="S51" s="140" t="e" cm="1">
        <f t="array" ref="S51">_xlfn.IFS(E51="Air",R51,E51="Sea",M51,E51="Air+Sea",M51+R51)</f>
        <v>#N/A</v>
      </c>
      <c r="T51" s="116"/>
    </row>
    <row r="52" spans="1:20" x14ac:dyDescent="0.25">
      <c r="A52" s="1021"/>
      <c r="B52" s="1040" t="s">
        <v>266</v>
      </c>
      <c r="C52" s="285" t="s">
        <v>399</v>
      </c>
      <c r="D52" s="285" t="s">
        <v>400</v>
      </c>
      <c r="E52" s="285"/>
      <c r="F52" s="285"/>
      <c r="G52" s="341"/>
      <c r="H52" s="133"/>
      <c r="I52" s="305"/>
      <c r="J52" s="147"/>
      <c r="K52" s="136">
        <v>2</v>
      </c>
      <c r="L52" s="136">
        <f t="shared" si="4"/>
        <v>0</v>
      </c>
      <c r="M52" s="344">
        <f t="shared" si="5"/>
        <v>0</v>
      </c>
      <c r="N52" s="298"/>
      <c r="O52" s="148">
        <v>1</v>
      </c>
      <c r="P52" s="136">
        <v>1</v>
      </c>
      <c r="Q52" s="138">
        <f t="shared" si="6"/>
        <v>0</v>
      </c>
      <c r="R52" s="344">
        <f t="shared" si="7"/>
        <v>0</v>
      </c>
      <c r="S52" s="140" t="e" cm="1">
        <f t="array" ref="S52">_xlfn.IFS(E52="Air",R52,E52="Sea",M52,E52="Air+Sea",M52+R52)</f>
        <v>#N/A</v>
      </c>
      <c r="T52" s="116"/>
    </row>
    <row r="53" spans="1:20" x14ac:dyDescent="0.25">
      <c r="A53" s="1021"/>
      <c r="B53" s="1041"/>
      <c r="C53" s="285" t="s">
        <v>399</v>
      </c>
      <c r="D53" s="285" t="s">
        <v>266</v>
      </c>
      <c r="E53" s="285"/>
      <c r="F53" s="285"/>
      <c r="G53" s="341"/>
      <c r="H53" s="133"/>
      <c r="I53" s="305"/>
      <c r="J53" s="147"/>
      <c r="K53" s="136">
        <v>2</v>
      </c>
      <c r="L53" s="136">
        <f t="shared" si="4"/>
        <v>0</v>
      </c>
      <c r="M53" s="344">
        <f t="shared" si="5"/>
        <v>0</v>
      </c>
      <c r="N53" s="298"/>
      <c r="O53" s="148">
        <v>1</v>
      </c>
      <c r="P53" s="136">
        <v>1</v>
      </c>
      <c r="Q53" s="138">
        <f t="shared" si="6"/>
        <v>0</v>
      </c>
      <c r="R53" s="344">
        <f t="shared" si="7"/>
        <v>0</v>
      </c>
      <c r="S53" s="140" t="e" cm="1">
        <f t="array" ref="S53">_xlfn.IFS(E53="Air",R53,E53="Sea",M53,E53="Air+Sea",M53+R53)</f>
        <v>#N/A</v>
      </c>
      <c r="T53" s="116"/>
    </row>
    <row r="54" spans="1:20" x14ac:dyDescent="0.25">
      <c r="A54" s="1021"/>
      <c r="B54" s="130" t="s">
        <v>401</v>
      </c>
      <c r="C54" s="131" t="s">
        <v>402</v>
      </c>
      <c r="D54" s="131"/>
      <c r="E54" s="131"/>
      <c r="F54" s="131"/>
      <c r="G54" s="132"/>
      <c r="H54" s="133"/>
      <c r="I54" s="304"/>
      <c r="J54" s="147"/>
      <c r="K54" s="136">
        <v>2</v>
      </c>
      <c r="L54" s="136">
        <f t="shared" si="4"/>
        <v>0</v>
      </c>
      <c r="M54" s="137">
        <f t="shared" si="5"/>
        <v>0</v>
      </c>
      <c r="N54" s="134"/>
      <c r="O54" s="148">
        <v>1</v>
      </c>
      <c r="P54" s="136">
        <v>1</v>
      </c>
      <c r="Q54" s="138">
        <f t="shared" si="6"/>
        <v>0</v>
      </c>
      <c r="R54" s="139">
        <f t="shared" si="7"/>
        <v>0</v>
      </c>
      <c r="S54" s="140" t="e" cm="1">
        <f t="array" ref="S54">_xlfn.IFS(E54="Air",R54,E54="Sea",M54,E54="Air+Sea",M54+R54)</f>
        <v>#N/A</v>
      </c>
      <c r="T54" s="116"/>
    </row>
    <row r="55" spans="1:20" x14ac:dyDescent="0.25">
      <c r="A55" s="1021"/>
      <c r="B55" s="142" t="s">
        <v>271</v>
      </c>
      <c r="C55" s="150" t="s">
        <v>402</v>
      </c>
      <c r="D55" s="144" t="s">
        <v>271</v>
      </c>
      <c r="E55" s="283" t="s">
        <v>486</v>
      </c>
      <c r="F55" s="150"/>
      <c r="G55" s="145">
        <v>550</v>
      </c>
      <c r="H55" s="287"/>
      <c r="I55" s="288"/>
      <c r="J55" s="331">
        <v>2</v>
      </c>
      <c r="K55" s="124">
        <v>2</v>
      </c>
      <c r="L55" s="124">
        <f t="shared" si="4"/>
        <v>1100</v>
      </c>
      <c r="M55" s="125">
        <f t="shared" si="5"/>
        <v>550</v>
      </c>
      <c r="N55" s="289"/>
      <c r="O55" s="338">
        <v>1</v>
      </c>
      <c r="P55" s="124">
        <v>1</v>
      </c>
      <c r="Q55" s="114">
        <f t="shared" si="6"/>
        <v>550</v>
      </c>
      <c r="R55" s="125">
        <f t="shared" si="7"/>
        <v>550</v>
      </c>
      <c r="S55" s="126" cm="1">
        <f t="array" ref="S55">_xlfn.IFS(E55="Air",R55,E55="Sea",M55,E55="Air+Sea",M55+R55)</f>
        <v>1100</v>
      </c>
      <c r="T55" s="116"/>
    </row>
    <row r="56" spans="1:20" x14ac:dyDescent="0.25">
      <c r="A56" s="1021"/>
      <c r="B56" s="130" t="s">
        <v>403</v>
      </c>
      <c r="C56" s="131" t="s">
        <v>150</v>
      </c>
      <c r="D56" s="131" t="s">
        <v>381</v>
      </c>
      <c r="E56" s="131"/>
      <c r="F56" s="131"/>
      <c r="G56" s="132"/>
      <c r="H56" s="133"/>
      <c r="I56" s="304"/>
      <c r="J56" s="147"/>
      <c r="K56" s="136">
        <v>2</v>
      </c>
      <c r="L56" s="136">
        <f t="shared" si="4"/>
        <v>0</v>
      </c>
      <c r="M56" s="137">
        <f t="shared" si="5"/>
        <v>0</v>
      </c>
      <c r="N56" s="134"/>
      <c r="O56" s="148"/>
      <c r="P56" s="136">
        <v>1</v>
      </c>
      <c r="Q56" s="138">
        <f t="shared" si="6"/>
        <v>0</v>
      </c>
      <c r="R56" s="139">
        <f t="shared" si="7"/>
        <v>0</v>
      </c>
      <c r="S56" s="140" t="e" cm="1">
        <f t="array" ref="S56">_xlfn.IFS(E56="Air",R56,E56="Sea",M56,E56="Air+Sea",M56+R56)</f>
        <v>#N/A</v>
      </c>
      <c r="T56" s="116"/>
    </row>
    <row r="57" spans="1:20" ht="15.75" thickBot="1" x14ac:dyDescent="0.3">
      <c r="A57" s="1022"/>
      <c r="B57" s="130" t="s">
        <v>376</v>
      </c>
      <c r="C57" s="131"/>
      <c r="D57" s="131" t="s">
        <v>381</v>
      </c>
      <c r="E57" s="131"/>
      <c r="F57" s="131"/>
      <c r="G57" s="132"/>
      <c r="H57" s="133"/>
      <c r="I57" s="304"/>
      <c r="J57" s="147"/>
      <c r="K57" s="136">
        <v>2</v>
      </c>
      <c r="L57" s="136">
        <f t="shared" si="4"/>
        <v>0</v>
      </c>
      <c r="M57" s="137">
        <f t="shared" si="5"/>
        <v>0</v>
      </c>
      <c r="N57" s="134"/>
      <c r="O57" s="148">
        <v>1</v>
      </c>
      <c r="P57" s="136">
        <v>1</v>
      </c>
      <c r="Q57" s="138">
        <f t="shared" si="6"/>
        <v>0</v>
      </c>
      <c r="R57" s="139">
        <f t="shared" si="7"/>
        <v>0</v>
      </c>
      <c r="S57" s="140" t="e" cm="1">
        <f t="array" ref="S57">_xlfn.IFS(E57="Air",R57,E57="Sea",M57,E57="Air+Sea",M57+R57)</f>
        <v>#N/A</v>
      </c>
      <c r="T57" s="116"/>
    </row>
    <row r="58" spans="1:20" ht="30" x14ac:dyDescent="0.25">
      <c r="A58" s="1020" t="s">
        <v>404</v>
      </c>
      <c r="B58" s="303" t="s">
        <v>286</v>
      </c>
      <c r="C58" s="285" t="s">
        <v>405</v>
      </c>
      <c r="D58" s="285" t="s">
        <v>288</v>
      </c>
      <c r="E58" s="285"/>
      <c r="F58" s="285"/>
      <c r="G58" s="341"/>
      <c r="H58" s="133"/>
      <c r="I58" s="304"/>
      <c r="J58" s="147"/>
      <c r="K58" s="136">
        <v>2</v>
      </c>
      <c r="L58" s="136">
        <f t="shared" si="4"/>
        <v>0</v>
      </c>
      <c r="M58" s="344">
        <f t="shared" si="5"/>
        <v>0</v>
      </c>
      <c r="N58" s="134"/>
      <c r="O58" s="148">
        <v>1</v>
      </c>
      <c r="P58" s="136">
        <v>1</v>
      </c>
      <c r="Q58" s="138">
        <f t="shared" si="6"/>
        <v>0</v>
      </c>
      <c r="R58" s="344">
        <f t="shared" si="7"/>
        <v>0</v>
      </c>
      <c r="S58" s="140" t="e" cm="1">
        <f t="array" ref="S58">_xlfn.IFS(E58="Air",R58,E58="Sea",M58,E58="Air+Sea",M58+R58)</f>
        <v>#N/A</v>
      </c>
      <c r="T58" s="116"/>
    </row>
    <row r="59" spans="1:20" x14ac:dyDescent="0.25">
      <c r="A59" s="1021"/>
      <c r="B59" s="1040" t="s">
        <v>406</v>
      </c>
      <c r="C59" s="285" t="s">
        <v>180</v>
      </c>
      <c r="D59" s="285" t="s">
        <v>407</v>
      </c>
      <c r="E59" s="285"/>
      <c r="F59" s="285"/>
      <c r="G59" s="341"/>
      <c r="H59" s="133"/>
      <c r="I59" s="305"/>
      <c r="J59" s="147"/>
      <c r="K59" s="136">
        <v>2</v>
      </c>
      <c r="L59" s="136">
        <f t="shared" si="4"/>
        <v>0</v>
      </c>
      <c r="M59" s="344">
        <f t="shared" si="5"/>
        <v>0</v>
      </c>
      <c r="N59" s="298"/>
      <c r="O59" s="148">
        <v>1</v>
      </c>
      <c r="P59" s="136">
        <v>1</v>
      </c>
      <c r="Q59" s="138">
        <f t="shared" si="6"/>
        <v>0</v>
      </c>
      <c r="R59" s="344">
        <f t="shared" si="7"/>
        <v>0</v>
      </c>
      <c r="S59" s="140" t="e" cm="1">
        <f t="array" ref="S59">_xlfn.IFS(E59="Air",R59,E59="Sea",M59,E59="Air+Sea",M59+R59)</f>
        <v>#N/A</v>
      </c>
      <c r="T59" s="116"/>
    </row>
    <row r="60" spans="1:20" x14ac:dyDescent="0.25">
      <c r="A60" s="1021"/>
      <c r="B60" s="1041"/>
      <c r="C60" s="285" t="s">
        <v>180</v>
      </c>
      <c r="D60" s="285" t="s">
        <v>303</v>
      </c>
      <c r="E60" s="285"/>
      <c r="F60" s="285"/>
      <c r="G60" s="341"/>
      <c r="H60" s="133"/>
      <c r="I60" s="305"/>
      <c r="J60" s="147"/>
      <c r="K60" s="136">
        <v>2</v>
      </c>
      <c r="L60" s="136">
        <f t="shared" si="4"/>
        <v>0</v>
      </c>
      <c r="M60" s="344">
        <f t="shared" si="5"/>
        <v>0</v>
      </c>
      <c r="N60" s="298"/>
      <c r="O60" s="148">
        <v>1</v>
      </c>
      <c r="P60" s="136">
        <v>1</v>
      </c>
      <c r="Q60" s="138">
        <f t="shared" si="6"/>
        <v>0</v>
      </c>
      <c r="R60" s="344">
        <f t="shared" si="7"/>
        <v>0</v>
      </c>
      <c r="S60" s="140" t="e" cm="1">
        <f t="array" ref="S60">_xlfn.IFS(E60="Air",R60,E60="Sea",M60,E60="Air+Sea",M60+R60)</f>
        <v>#N/A</v>
      </c>
      <c r="T60" s="116"/>
    </row>
    <row r="61" spans="1:20" ht="14.25" customHeight="1" thickBot="1" x14ac:dyDescent="0.3">
      <c r="A61" s="1022"/>
      <c r="B61" s="130" t="s">
        <v>376</v>
      </c>
      <c r="C61" s="131"/>
      <c r="D61" s="131"/>
      <c r="E61" s="131"/>
      <c r="F61" s="131"/>
      <c r="G61" s="132"/>
      <c r="H61" s="133"/>
      <c r="I61" s="304"/>
      <c r="J61" s="147"/>
      <c r="K61" s="136">
        <v>2</v>
      </c>
      <c r="L61" s="136">
        <f t="shared" si="4"/>
        <v>0</v>
      </c>
      <c r="M61" s="137">
        <f t="shared" si="5"/>
        <v>0</v>
      </c>
      <c r="N61" s="134"/>
      <c r="O61" s="148">
        <v>1</v>
      </c>
      <c r="P61" s="136">
        <v>1</v>
      </c>
      <c r="Q61" s="138">
        <f t="shared" si="6"/>
        <v>0</v>
      </c>
      <c r="R61" s="139">
        <f t="shared" si="7"/>
        <v>0</v>
      </c>
      <c r="S61" s="140" t="e" cm="1">
        <f t="array" ref="S61">_xlfn.IFS(E61="Air",R61,E61="Sea",M61,E61="Air+Sea",M61+R61)</f>
        <v>#N/A</v>
      </c>
      <c r="T61" s="116"/>
    </row>
    <row r="62" spans="1:20" ht="25.5" customHeight="1" x14ac:dyDescent="0.25">
      <c r="A62" s="1020" t="s">
        <v>408</v>
      </c>
      <c r="B62" s="303" t="s">
        <v>308</v>
      </c>
      <c r="C62" s="285" t="s">
        <v>308</v>
      </c>
      <c r="D62" s="285" t="s">
        <v>309</v>
      </c>
      <c r="E62" s="285"/>
      <c r="F62" s="285"/>
      <c r="G62" s="341">
        <v>180</v>
      </c>
      <c r="H62" s="290"/>
      <c r="I62" s="305"/>
      <c r="J62" s="147"/>
      <c r="K62" s="136">
        <v>2</v>
      </c>
      <c r="L62" s="136">
        <f t="shared" si="4"/>
        <v>0</v>
      </c>
      <c r="M62" s="344">
        <f t="shared" si="5"/>
        <v>0</v>
      </c>
      <c r="N62" s="298"/>
      <c r="O62" s="148">
        <v>1</v>
      </c>
      <c r="P62" s="136">
        <v>1</v>
      </c>
      <c r="Q62" s="138">
        <f t="shared" si="6"/>
        <v>180</v>
      </c>
      <c r="R62" s="344">
        <f t="shared" si="7"/>
        <v>0</v>
      </c>
      <c r="S62" s="140" t="e" cm="1">
        <f t="array" ref="S62">_xlfn.IFS(E62="Air",R62,E62="Sea",M62,E62="Air+Sea",M62+R62)</f>
        <v>#N/A</v>
      </c>
      <c r="T62" s="116"/>
    </row>
    <row r="63" spans="1:20" x14ac:dyDescent="0.25">
      <c r="A63" s="1021"/>
      <c r="B63" s="130" t="s">
        <v>376</v>
      </c>
      <c r="C63" s="131"/>
      <c r="D63" s="131"/>
      <c r="E63" s="131"/>
      <c r="F63" s="131"/>
      <c r="G63" s="132"/>
      <c r="H63" s="133"/>
      <c r="I63" s="304"/>
      <c r="J63" s="147"/>
      <c r="K63" s="136">
        <v>2</v>
      </c>
      <c r="L63" s="136">
        <f t="shared" si="4"/>
        <v>0</v>
      </c>
      <c r="M63" s="137">
        <f t="shared" si="5"/>
        <v>0</v>
      </c>
      <c r="N63" s="134"/>
      <c r="O63" s="148">
        <v>1</v>
      </c>
      <c r="P63" s="136">
        <v>1</v>
      </c>
      <c r="Q63" s="138">
        <f t="shared" si="6"/>
        <v>0</v>
      </c>
      <c r="R63" s="139">
        <f t="shared" si="7"/>
        <v>0</v>
      </c>
      <c r="S63" s="140" t="e" cm="1">
        <f t="array" ref="S63">_xlfn.IFS(E63="Air",R63,E63="Sea",M63,E63="Air+Sea",M63+R63)</f>
        <v>#N/A</v>
      </c>
      <c r="T63" s="116"/>
    </row>
    <row r="64" spans="1:20" x14ac:dyDescent="0.25">
      <c r="A64" s="1021"/>
      <c r="B64" s="151" t="s">
        <v>409</v>
      </c>
      <c r="C64" s="152" t="s">
        <v>314</v>
      </c>
      <c r="D64" s="144" t="s">
        <v>315</v>
      </c>
      <c r="E64" s="152" t="s">
        <v>11</v>
      </c>
      <c r="F64" s="152"/>
      <c r="G64" s="153">
        <v>0</v>
      </c>
      <c r="H64" s="154"/>
      <c r="I64" s="306"/>
      <c r="J64" s="156"/>
      <c r="K64" s="157">
        <v>2</v>
      </c>
      <c r="L64" s="157">
        <f t="shared" si="4"/>
        <v>0</v>
      </c>
      <c r="M64" s="158">
        <f t="shared" si="5"/>
        <v>0</v>
      </c>
      <c r="N64" s="298"/>
      <c r="O64" s="148">
        <v>1</v>
      </c>
      <c r="P64" s="136">
        <v>1</v>
      </c>
      <c r="Q64" s="138">
        <f t="shared" si="6"/>
        <v>0</v>
      </c>
      <c r="R64" s="344">
        <f t="shared" si="7"/>
        <v>0</v>
      </c>
      <c r="S64" s="161" cm="1">
        <f t="array" ref="S64">_xlfn.IFS(E64="Air",R64,E64="Sea",M64,E64="Air+Sea",M64+R64)</f>
        <v>0</v>
      </c>
      <c r="T64" s="116"/>
    </row>
    <row r="65" spans="1:20" x14ac:dyDescent="0.25">
      <c r="A65" s="1021"/>
      <c r="B65" s="151" t="s">
        <v>410</v>
      </c>
      <c r="C65" s="152" t="s">
        <v>399</v>
      </c>
      <c r="D65" s="144" t="s">
        <v>411</v>
      </c>
      <c r="E65" s="152" t="s">
        <v>11</v>
      </c>
      <c r="F65" s="152"/>
      <c r="G65" s="153">
        <v>240</v>
      </c>
      <c r="H65" s="154"/>
      <c r="I65" s="315"/>
      <c r="J65" s="156"/>
      <c r="K65" s="157">
        <v>2</v>
      </c>
      <c r="L65" s="157">
        <f t="shared" si="4"/>
        <v>0</v>
      </c>
      <c r="M65" s="158">
        <f t="shared" si="5"/>
        <v>0</v>
      </c>
      <c r="N65" s="316"/>
      <c r="O65" s="148">
        <v>1</v>
      </c>
      <c r="P65" s="136">
        <v>1</v>
      </c>
      <c r="Q65" s="138">
        <f t="shared" si="6"/>
        <v>240</v>
      </c>
      <c r="R65" s="344">
        <f t="shared" si="7"/>
        <v>0</v>
      </c>
      <c r="S65" s="161" cm="1">
        <f t="array" ref="S65">_xlfn.IFS(E65="Air",R65,E65="Sea",M65,E65="Air+Sea",M65+R65)</f>
        <v>0</v>
      </c>
      <c r="T65" s="116"/>
    </row>
    <row r="66" spans="1:20" x14ac:dyDescent="0.25">
      <c r="A66" s="1021"/>
      <c r="B66" s="151" t="s">
        <v>412</v>
      </c>
      <c r="C66" s="152" t="s">
        <v>413</v>
      </c>
      <c r="D66" s="144" t="s">
        <v>414</v>
      </c>
      <c r="E66" s="152" t="s">
        <v>11</v>
      </c>
      <c r="F66" s="152"/>
      <c r="G66" s="153">
        <v>240</v>
      </c>
      <c r="H66" s="154"/>
      <c r="I66" s="308"/>
      <c r="J66" s="164"/>
      <c r="K66" s="157">
        <v>2</v>
      </c>
      <c r="L66" s="157">
        <f t="shared" si="4"/>
        <v>0</v>
      </c>
      <c r="M66" s="158">
        <f t="shared" si="5"/>
        <v>0</v>
      </c>
      <c r="N66" s="309"/>
      <c r="O66" s="148">
        <v>1</v>
      </c>
      <c r="P66" s="136">
        <v>1</v>
      </c>
      <c r="Q66" s="138">
        <f t="shared" si="6"/>
        <v>240</v>
      </c>
      <c r="R66" s="344">
        <f t="shared" si="7"/>
        <v>0</v>
      </c>
      <c r="S66" s="161" cm="1">
        <f t="array" ref="S66">_xlfn.IFS(E66="Air",R66,E66="Sea",M66,E66="Air+Sea",M66+R66)</f>
        <v>0</v>
      </c>
      <c r="T66" s="116"/>
    </row>
    <row r="67" spans="1:20" x14ac:dyDescent="0.25">
      <c r="A67" s="1021"/>
      <c r="B67" s="130" t="s">
        <v>415</v>
      </c>
      <c r="C67" s="131" t="s">
        <v>399</v>
      </c>
      <c r="D67" s="131"/>
      <c r="E67" s="131"/>
      <c r="F67" s="131"/>
      <c r="G67" s="132"/>
      <c r="H67" s="133"/>
      <c r="I67" s="304"/>
      <c r="J67" s="147"/>
      <c r="K67" s="136">
        <v>2</v>
      </c>
      <c r="L67" s="136">
        <f t="shared" si="4"/>
        <v>0</v>
      </c>
      <c r="M67" s="137">
        <f t="shared" si="5"/>
        <v>0</v>
      </c>
      <c r="N67" s="134"/>
      <c r="O67" s="148">
        <v>1</v>
      </c>
      <c r="P67" s="136">
        <v>1</v>
      </c>
      <c r="Q67" s="138">
        <f t="shared" si="6"/>
        <v>0</v>
      </c>
      <c r="R67" s="139">
        <f t="shared" si="7"/>
        <v>0</v>
      </c>
      <c r="S67" s="140" t="e" cm="1">
        <f t="array" ref="S67">_xlfn.IFS(E67="Air",R67,E67="Sea",M67,E67="Air+Sea",M67+R67)</f>
        <v>#N/A</v>
      </c>
      <c r="T67" s="116"/>
    </row>
    <row r="68" spans="1:20" x14ac:dyDescent="0.25">
      <c r="A68" s="1021"/>
      <c r="B68" s="130" t="s">
        <v>416</v>
      </c>
      <c r="C68" s="131" t="s">
        <v>399</v>
      </c>
      <c r="D68" s="131"/>
      <c r="E68" s="131"/>
      <c r="F68" s="131"/>
      <c r="G68" s="132"/>
      <c r="H68" s="133"/>
      <c r="I68" s="304"/>
      <c r="J68" s="147"/>
      <c r="K68" s="136">
        <v>2</v>
      </c>
      <c r="L68" s="136">
        <f t="shared" si="4"/>
        <v>0</v>
      </c>
      <c r="M68" s="137">
        <f t="shared" si="5"/>
        <v>0</v>
      </c>
      <c r="N68" s="134"/>
      <c r="O68" s="148">
        <v>1</v>
      </c>
      <c r="P68" s="136">
        <v>1</v>
      </c>
      <c r="Q68" s="138">
        <f t="shared" si="6"/>
        <v>0</v>
      </c>
      <c r="R68" s="139">
        <f t="shared" si="7"/>
        <v>0</v>
      </c>
      <c r="S68" s="140" t="e" cm="1">
        <f t="array" ref="S68">_xlfn.IFS(E68="Air",R68,E68="Sea",M68,E68="Air+Sea",M68+R68)</f>
        <v>#N/A</v>
      </c>
      <c r="T68" s="116"/>
    </row>
    <row r="69" spans="1:20" x14ac:dyDescent="0.25">
      <c r="A69" s="1021"/>
      <c r="B69" s="130" t="s">
        <v>417</v>
      </c>
      <c r="C69" s="131" t="s">
        <v>399</v>
      </c>
      <c r="D69" s="131"/>
      <c r="E69" s="131"/>
      <c r="F69" s="131"/>
      <c r="G69" s="132"/>
      <c r="H69" s="133"/>
      <c r="I69" s="304"/>
      <c r="J69" s="147"/>
      <c r="K69" s="136">
        <v>2</v>
      </c>
      <c r="L69" s="136">
        <f t="shared" si="4"/>
        <v>0</v>
      </c>
      <c r="M69" s="137">
        <f t="shared" si="5"/>
        <v>0</v>
      </c>
      <c r="N69" s="134"/>
      <c r="O69" s="148">
        <v>1</v>
      </c>
      <c r="P69" s="136">
        <v>1</v>
      </c>
      <c r="Q69" s="138">
        <f t="shared" si="6"/>
        <v>0</v>
      </c>
      <c r="R69" s="139">
        <f t="shared" si="7"/>
        <v>0</v>
      </c>
      <c r="S69" s="140" t="e" cm="1">
        <f t="array" ref="S69">_xlfn.IFS(E69="Air",R69,E69="Sea",M69,E69="Air+Sea",M69+R69)</f>
        <v>#N/A</v>
      </c>
      <c r="T69" s="116"/>
    </row>
    <row r="70" spans="1:20" x14ac:dyDescent="0.25">
      <c r="A70" s="1021"/>
      <c r="B70" s="142" t="s">
        <v>334</v>
      </c>
      <c r="C70" s="150" t="s">
        <v>180</v>
      </c>
      <c r="D70" s="144" t="s">
        <v>335</v>
      </c>
      <c r="E70" s="283" t="s">
        <v>486</v>
      </c>
      <c r="F70" s="150"/>
      <c r="G70" s="145">
        <v>205</v>
      </c>
      <c r="H70" s="287"/>
      <c r="I70" s="296"/>
      <c r="J70" s="331">
        <v>2</v>
      </c>
      <c r="K70" s="124">
        <v>2</v>
      </c>
      <c r="L70" s="124">
        <f t="shared" si="4"/>
        <v>410</v>
      </c>
      <c r="M70" s="125">
        <f t="shared" si="5"/>
        <v>205</v>
      </c>
      <c r="N70" s="297"/>
      <c r="O70" s="338">
        <v>1</v>
      </c>
      <c r="P70" s="124">
        <v>1</v>
      </c>
      <c r="Q70" s="114">
        <f t="shared" si="6"/>
        <v>205</v>
      </c>
      <c r="R70" s="125">
        <f t="shared" si="7"/>
        <v>205</v>
      </c>
      <c r="S70" s="126" cm="1">
        <f t="array" ref="S70">_xlfn.IFS(E70="Air",R70,E70="Sea",M70,E70="Air+Sea",M70+R70)</f>
        <v>410</v>
      </c>
      <c r="T70" s="116"/>
    </row>
    <row r="71" spans="1:20" x14ac:dyDescent="0.25">
      <c r="A71" s="1021"/>
      <c r="B71" s="130" t="s">
        <v>418</v>
      </c>
      <c r="C71" s="131" t="s">
        <v>419</v>
      </c>
      <c r="D71" s="131"/>
      <c r="E71" s="131"/>
      <c r="F71" s="131"/>
      <c r="G71" s="132"/>
      <c r="H71" s="133"/>
      <c r="I71" s="304"/>
      <c r="J71" s="165"/>
      <c r="K71" s="136">
        <v>2</v>
      </c>
      <c r="L71" s="136">
        <f t="shared" si="4"/>
        <v>0</v>
      </c>
      <c r="M71" s="137">
        <f t="shared" si="5"/>
        <v>0</v>
      </c>
      <c r="N71" s="134"/>
      <c r="O71" s="148">
        <v>1</v>
      </c>
      <c r="P71" s="136">
        <v>1</v>
      </c>
      <c r="Q71" s="138">
        <f t="shared" si="6"/>
        <v>0</v>
      </c>
      <c r="R71" s="139">
        <f t="shared" si="7"/>
        <v>0</v>
      </c>
      <c r="S71" s="140" t="e" cm="1">
        <f t="array" ref="S71">_xlfn.IFS(E71="Air",R71,E71="Sea",M71,E71="Air+Sea",M71+R71)</f>
        <v>#N/A</v>
      </c>
      <c r="T71" s="116"/>
    </row>
    <row r="72" spans="1:20" x14ac:dyDescent="0.25">
      <c r="A72" s="1021"/>
      <c r="B72" s="130" t="s">
        <v>420</v>
      </c>
      <c r="C72" s="131" t="s">
        <v>308</v>
      </c>
      <c r="D72" s="131"/>
      <c r="E72" s="131"/>
      <c r="F72" s="131"/>
      <c r="G72" s="132"/>
      <c r="H72" s="133"/>
      <c r="I72" s="304"/>
      <c r="J72" s="165"/>
      <c r="K72" s="136">
        <v>2</v>
      </c>
      <c r="L72" s="136">
        <f t="shared" si="4"/>
        <v>0</v>
      </c>
      <c r="M72" s="137">
        <f t="shared" si="5"/>
        <v>0</v>
      </c>
      <c r="N72" s="134"/>
      <c r="O72" s="148">
        <v>1</v>
      </c>
      <c r="P72" s="136">
        <v>1</v>
      </c>
      <c r="Q72" s="138">
        <f t="shared" si="6"/>
        <v>0</v>
      </c>
      <c r="R72" s="139">
        <f t="shared" si="7"/>
        <v>0</v>
      </c>
      <c r="S72" s="140" t="e" cm="1">
        <f t="array" ref="S72">_xlfn.IFS(E72="Air",R72,E72="Sea",M72,E72="Air+Sea",M72+R72)</f>
        <v>#N/A</v>
      </c>
      <c r="T72" s="116"/>
    </row>
    <row r="73" spans="1:20" x14ac:dyDescent="0.25">
      <c r="A73" s="1021"/>
      <c r="B73" s="130" t="s">
        <v>421</v>
      </c>
      <c r="C73" s="131" t="s">
        <v>402</v>
      </c>
      <c r="D73" s="131"/>
      <c r="E73" s="131"/>
      <c r="F73" s="131"/>
      <c r="G73" s="132"/>
      <c r="H73" s="133"/>
      <c r="I73" s="304"/>
      <c r="J73" s="165"/>
      <c r="K73" s="136">
        <v>2</v>
      </c>
      <c r="L73" s="136">
        <f t="shared" si="4"/>
        <v>0</v>
      </c>
      <c r="M73" s="137">
        <f t="shared" si="5"/>
        <v>0</v>
      </c>
      <c r="N73" s="134"/>
      <c r="O73" s="148">
        <v>1</v>
      </c>
      <c r="P73" s="136">
        <v>1</v>
      </c>
      <c r="Q73" s="138">
        <f t="shared" si="6"/>
        <v>0</v>
      </c>
      <c r="R73" s="139">
        <f t="shared" si="7"/>
        <v>0</v>
      </c>
      <c r="S73" s="140" t="e" cm="1">
        <f t="array" ref="S73">_xlfn.IFS(E73="Air",R73,E73="Sea",M73,E73="Air+Sea",M73+R73)</f>
        <v>#N/A</v>
      </c>
      <c r="T73" s="116"/>
    </row>
    <row r="74" spans="1:20" x14ac:dyDescent="0.25">
      <c r="A74" s="1021"/>
      <c r="B74" s="130" t="s">
        <v>422</v>
      </c>
      <c r="C74" s="131" t="s">
        <v>423</v>
      </c>
      <c r="D74" s="131"/>
      <c r="E74" s="131"/>
      <c r="F74" s="131"/>
      <c r="G74" s="132"/>
      <c r="H74" s="133"/>
      <c r="I74" s="304"/>
      <c r="J74" s="165"/>
      <c r="K74" s="136">
        <v>2</v>
      </c>
      <c r="L74" s="136">
        <f t="shared" si="4"/>
        <v>0</v>
      </c>
      <c r="M74" s="137">
        <f t="shared" si="5"/>
        <v>0</v>
      </c>
      <c r="N74" s="134"/>
      <c r="O74" s="148">
        <v>1</v>
      </c>
      <c r="P74" s="136">
        <v>1</v>
      </c>
      <c r="Q74" s="138">
        <f t="shared" si="6"/>
        <v>0</v>
      </c>
      <c r="R74" s="139">
        <f t="shared" si="7"/>
        <v>0</v>
      </c>
      <c r="S74" s="140" t="e" cm="1">
        <f t="array" ref="S74">_xlfn.IFS(E74="Air",R74,E74="Sea",M74,E74="Air+Sea",M74+R74)</f>
        <v>#N/A</v>
      </c>
      <c r="T74" s="116"/>
    </row>
    <row r="75" spans="1:20" x14ac:dyDescent="0.25">
      <c r="A75" s="1021"/>
      <c r="B75" s="130" t="s">
        <v>424</v>
      </c>
      <c r="C75" s="131" t="s">
        <v>402</v>
      </c>
      <c r="D75" s="131"/>
      <c r="E75" s="131"/>
      <c r="F75" s="131"/>
      <c r="G75" s="132"/>
      <c r="H75" s="133"/>
      <c r="I75" s="304"/>
      <c r="J75" s="165"/>
      <c r="K75" s="136">
        <v>2</v>
      </c>
      <c r="L75" s="136">
        <f t="shared" si="4"/>
        <v>0</v>
      </c>
      <c r="M75" s="137">
        <f t="shared" si="5"/>
        <v>0</v>
      </c>
      <c r="N75" s="134"/>
      <c r="O75" s="148">
        <v>1</v>
      </c>
      <c r="P75" s="136">
        <v>1</v>
      </c>
      <c r="Q75" s="138">
        <f t="shared" si="6"/>
        <v>0</v>
      </c>
      <c r="R75" s="139">
        <f t="shared" si="7"/>
        <v>0</v>
      </c>
      <c r="S75" s="140" t="e" cm="1">
        <f t="array" ref="S75">_xlfn.IFS(E75="Air",R75,E75="Sea",M75,E75="Air+Sea",M75+R75)</f>
        <v>#N/A</v>
      </c>
      <c r="T75" s="116"/>
    </row>
    <row r="76" spans="1:20" x14ac:dyDescent="0.25">
      <c r="A76" s="1021"/>
      <c r="B76" s="130" t="s">
        <v>425</v>
      </c>
      <c r="C76" s="131" t="s">
        <v>426</v>
      </c>
      <c r="D76" s="131"/>
      <c r="E76" s="131"/>
      <c r="F76" s="131"/>
      <c r="G76" s="132"/>
      <c r="H76" s="133"/>
      <c r="I76" s="304"/>
      <c r="J76" s="165"/>
      <c r="K76" s="136">
        <v>2</v>
      </c>
      <c r="L76" s="136">
        <f t="shared" si="4"/>
        <v>0</v>
      </c>
      <c r="M76" s="137">
        <f t="shared" si="5"/>
        <v>0</v>
      </c>
      <c r="N76" s="134"/>
      <c r="O76" s="148">
        <v>1</v>
      </c>
      <c r="P76" s="136">
        <v>1</v>
      </c>
      <c r="Q76" s="138">
        <f t="shared" si="6"/>
        <v>0</v>
      </c>
      <c r="R76" s="139">
        <f t="shared" si="7"/>
        <v>0</v>
      </c>
      <c r="S76" s="140" t="e" cm="1">
        <f t="array" ref="S76">_xlfn.IFS(E76="Air",R76,E76="Sea",M76,E76="Air+Sea",M76+R76)</f>
        <v>#N/A</v>
      </c>
      <c r="T76" s="116"/>
    </row>
    <row r="77" spans="1:20" ht="15.75" thickBot="1" x14ac:dyDescent="0.3">
      <c r="A77" s="1022"/>
      <c r="B77" s="172" t="s">
        <v>427</v>
      </c>
      <c r="C77" s="173" t="s">
        <v>428</v>
      </c>
      <c r="D77" s="173"/>
      <c r="E77" s="173"/>
      <c r="F77" s="173"/>
      <c r="G77" s="174"/>
      <c r="H77" s="175"/>
      <c r="I77" s="317"/>
      <c r="J77" s="177"/>
      <c r="K77" s="178">
        <v>2</v>
      </c>
      <c r="L77" s="178">
        <f t="shared" si="4"/>
        <v>0</v>
      </c>
      <c r="M77" s="179">
        <f t="shared" si="5"/>
        <v>0</v>
      </c>
      <c r="N77" s="176"/>
      <c r="O77" s="180">
        <v>1</v>
      </c>
      <c r="P77" s="178">
        <v>1</v>
      </c>
      <c r="Q77" s="181">
        <f t="shared" si="6"/>
        <v>0</v>
      </c>
      <c r="R77" s="182">
        <f t="shared" si="7"/>
        <v>0</v>
      </c>
      <c r="S77" s="183" t="e" cm="1">
        <f t="array" ref="S77">_xlfn.IFS(E77="Air",R77,E77="Sea",M77,E77="Air+Sea",M77+R77)</f>
        <v>#N/A</v>
      </c>
      <c r="T77" s="116"/>
    </row>
    <row r="78" spans="1:20" ht="15.75" thickBot="1" x14ac:dyDescent="0.3">
      <c r="A78" s="184"/>
      <c r="I78" s="186"/>
      <c r="J78" s="187"/>
      <c r="K78" s="188"/>
      <c r="L78" s="188"/>
      <c r="M78" s="189"/>
      <c r="N78" s="186"/>
      <c r="O78" s="187"/>
      <c r="P78" s="188"/>
      <c r="Q78" s="188"/>
      <c r="R78" s="188"/>
      <c r="S78" s="190"/>
    </row>
    <row r="79" spans="1:20" ht="45" x14ac:dyDescent="0.25">
      <c r="A79" s="184"/>
      <c r="I79" s="191"/>
      <c r="J79" s="192" t="s">
        <v>429</v>
      </c>
      <c r="K79" s="193">
        <f>IF([2]Booking_SGN!$B$2="SGN",INDEX([2]!volume,MATCH($I$11,[2]!customer,0),MATCH([2]Booking_SGN!$C$3,[2]!week,0)),0)</f>
        <v>0</v>
      </c>
      <c r="L79" s="193">
        <f>SUM(L13:L77)</f>
        <v>27205</v>
      </c>
      <c r="M79" s="194">
        <f>SUM(M13:M77)</f>
        <v>10159.5</v>
      </c>
      <c r="N79" s="191"/>
      <c r="O79" s="192" t="s">
        <v>429</v>
      </c>
      <c r="P79" s="193">
        <f>IF([2]Booking_SGN!$B$2="SGN",INDEX([2]!volume,MATCH($N$11,[2]!customer,0),MATCH([2]Booking_SGN!$C$3,[2]!week,0)),0)</f>
        <v>0</v>
      </c>
      <c r="Q79" s="193">
        <f>SUM(Q13:Q78)</f>
        <v>8466</v>
      </c>
      <c r="R79" s="194">
        <f>SUM(R13:R77)</f>
        <v>5357</v>
      </c>
      <c r="S79" s="195">
        <f t="shared" ref="S79:S80" si="8">R79+M79</f>
        <v>15516.5</v>
      </c>
      <c r="T79" s="196"/>
    </row>
    <row r="80" spans="1:20" ht="15.75" thickBot="1" x14ac:dyDescent="0.3">
      <c r="A80" s="184"/>
      <c r="I80" s="191"/>
      <c r="J80" s="197" t="s">
        <v>430</v>
      </c>
      <c r="K80" s="198"/>
      <c r="L80" s="198"/>
      <c r="M80" s="199">
        <f>M79*K79/40/3600</f>
        <v>0</v>
      </c>
      <c r="N80" s="191"/>
      <c r="O80" s="197" t="s">
        <v>430</v>
      </c>
      <c r="P80" s="198"/>
      <c r="Q80" s="198"/>
      <c r="R80" s="199">
        <f>R79*P79/40/3600</f>
        <v>0</v>
      </c>
      <c r="S80" s="200">
        <f t="shared" si="8"/>
        <v>0</v>
      </c>
      <c r="T80" s="201"/>
    </row>
    <row r="81" spans="1:21" ht="15.75" thickBot="1" x14ac:dyDescent="0.3">
      <c r="A81" s="184"/>
      <c r="I81" s="202"/>
      <c r="J81" s="203"/>
      <c r="K81" s="198"/>
      <c r="L81" s="198"/>
      <c r="M81" s="204"/>
      <c r="N81" s="202"/>
      <c r="O81" s="203"/>
      <c r="P81" s="198"/>
      <c r="Q81" s="198"/>
      <c r="R81" s="198"/>
      <c r="S81" s="205"/>
    </row>
    <row r="82" spans="1:21" x14ac:dyDescent="0.25">
      <c r="A82" s="1062" t="s">
        <v>431</v>
      </c>
      <c r="B82" s="667" t="s">
        <v>250</v>
      </c>
      <c r="C82" s="208" t="s">
        <v>180</v>
      </c>
      <c r="D82" s="208" t="s">
        <v>250</v>
      </c>
      <c r="E82" s="208" t="s">
        <v>11</v>
      </c>
      <c r="F82" s="208"/>
      <c r="G82" s="666">
        <v>55</v>
      </c>
      <c r="H82" s="581"/>
      <c r="I82" s="573"/>
      <c r="J82" s="557">
        <v>2</v>
      </c>
      <c r="K82" s="558">
        <v>2</v>
      </c>
      <c r="L82" s="558">
        <f t="shared" ref="L82" si="9">IF(C82="APLL BK",G82,G82*J82)</f>
        <v>110</v>
      </c>
      <c r="M82" s="588">
        <f t="shared" ref="M82" si="10">IFERROR(IF(OR(E82="Sea",E82="Air+Sea"),IF(C82="APLL BK",G82*IF(I82="",1,I82),L82/K82*IF(I82="",1,I82)),0),0)</f>
        <v>55</v>
      </c>
      <c r="N82" s="672"/>
      <c r="O82" s="361">
        <v>1</v>
      </c>
      <c r="P82" s="217">
        <v>1</v>
      </c>
      <c r="Q82" s="218">
        <f t="shared" ref="Q82" si="11">IF(C82="APLL BK",G82,G82*O82)</f>
        <v>55</v>
      </c>
      <c r="R82" s="373">
        <f t="shared" ref="R82" si="12">IFERROR(IF(OR(E82="Air",E82="Air+Sea"),IF(C82="APLL BK",G82*IF(N82="",1,N82),Q82/P82*IF(N82="",1,N82)),0),0)</f>
        <v>0</v>
      </c>
      <c r="S82" s="589" cm="1">
        <f t="array" ref="S82">_xlfn.IFS(E82="Air",R82,E82="Sea",M82,E82="Air+Sea",M82+R82)</f>
        <v>55</v>
      </c>
    </row>
    <row r="83" spans="1:21" x14ac:dyDescent="0.25">
      <c r="A83" s="1063"/>
      <c r="B83" s="459" t="s">
        <v>396</v>
      </c>
      <c r="C83" s="120" t="s">
        <v>180</v>
      </c>
      <c r="D83" s="120" t="s">
        <v>396</v>
      </c>
      <c r="E83" s="150" t="s">
        <v>486</v>
      </c>
      <c r="F83" s="120"/>
      <c r="G83" s="121">
        <v>70</v>
      </c>
      <c r="H83" s="232"/>
      <c r="I83" s="459"/>
      <c r="J83" s="331">
        <v>7</v>
      </c>
      <c r="K83" s="124">
        <v>2</v>
      </c>
      <c r="L83" s="124">
        <f t="shared" ref="L83:L134" si="13">IF(C83="APLL BK",G83,G83*J83)</f>
        <v>490</v>
      </c>
      <c r="M83" s="125">
        <f t="shared" ref="M83:M134" si="14">IFERROR(IF(OR(E83="Sea",E83="Air+Sea"),IF(C83="APLL BK",G83*IF(I83="",1,I83),L83/K83*IF(I83="",1,I83)),0),0)</f>
        <v>245</v>
      </c>
      <c r="N83" s="394"/>
      <c r="O83" s="369">
        <v>2</v>
      </c>
      <c r="P83" s="124">
        <v>1</v>
      </c>
      <c r="Q83" s="675">
        <f t="shared" ref="Q83:Q134" si="15">IF(C83="APLL BK",G83,G83*O83)</f>
        <v>140</v>
      </c>
      <c r="R83" s="125">
        <f t="shared" ref="R83:R134" si="16">IFERROR(IF(OR(E83="Air",E83="Air+Sea"),IF(C83="APLL BK",G83*IF(N83="",1,N83),Q83/P83*IF(N83="",1,N83)),0),0)</f>
        <v>140</v>
      </c>
      <c r="S83" s="386" cm="1">
        <f t="array" ref="S83">_xlfn.IFS(E83="Air",R83,E83="Sea",M83,E83="Air+Sea",M83+R83)</f>
        <v>385</v>
      </c>
    </row>
    <row r="84" spans="1:21" x14ac:dyDescent="0.25">
      <c r="A84" s="1063"/>
      <c r="B84" s="459"/>
      <c r="C84" s="120"/>
      <c r="D84" s="283" t="s">
        <v>756</v>
      </c>
      <c r="E84" s="283" t="s">
        <v>486</v>
      </c>
      <c r="F84" s="282"/>
      <c r="G84" s="402"/>
      <c r="H84" s="411"/>
      <c r="I84" s="512">
        <v>0.3</v>
      </c>
      <c r="J84" s="332">
        <v>7</v>
      </c>
      <c r="K84" s="124">
        <v>2</v>
      </c>
      <c r="L84" s="124">
        <f t="shared" si="13"/>
        <v>0</v>
      </c>
      <c r="M84" s="125">
        <f t="shared" si="14"/>
        <v>0</v>
      </c>
      <c r="N84" s="394"/>
      <c r="O84" s="369">
        <v>3</v>
      </c>
      <c r="P84" s="124">
        <v>1</v>
      </c>
      <c r="Q84" s="675">
        <f t="shared" si="15"/>
        <v>0</v>
      </c>
      <c r="R84" s="125">
        <f t="shared" si="16"/>
        <v>0</v>
      </c>
      <c r="S84" s="386" cm="1">
        <f t="array" ref="S84">_xlfn.IFS(E84="Air",R84,E84="Sea",M84,E84="Air+Sea",M84+R84)</f>
        <v>0</v>
      </c>
    </row>
    <row r="85" spans="1:21" x14ac:dyDescent="0.25">
      <c r="A85" s="1063"/>
      <c r="B85" s="421" t="s">
        <v>688</v>
      </c>
      <c r="C85" s="150" t="s">
        <v>180</v>
      </c>
      <c r="D85" s="150" t="s">
        <v>688</v>
      </c>
      <c r="E85" s="150" t="s">
        <v>11</v>
      </c>
      <c r="F85" s="150"/>
      <c r="G85" s="145">
        <v>115</v>
      </c>
      <c r="H85" s="232"/>
      <c r="I85" s="394"/>
      <c r="J85" s="331">
        <v>2</v>
      </c>
      <c r="K85" s="124">
        <v>2</v>
      </c>
      <c r="L85" s="124">
        <f t="shared" si="13"/>
        <v>230</v>
      </c>
      <c r="M85" s="125">
        <f t="shared" si="14"/>
        <v>115</v>
      </c>
      <c r="N85" s="454"/>
      <c r="O85" s="369">
        <v>1</v>
      </c>
      <c r="P85" s="124">
        <v>1</v>
      </c>
      <c r="Q85" s="675">
        <f t="shared" si="15"/>
        <v>115</v>
      </c>
      <c r="R85" s="125">
        <f t="shared" si="16"/>
        <v>0</v>
      </c>
      <c r="S85" s="386" cm="1">
        <f t="array" ref="S85">_xlfn.IFS(E85="Air",R85,E85="Sea",M85,E85="Air+Sea",M85+R85)</f>
        <v>115</v>
      </c>
    </row>
    <row r="86" spans="1:21" x14ac:dyDescent="0.25">
      <c r="A86" s="1063"/>
      <c r="B86" s="421" t="s">
        <v>262</v>
      </c>
      <c r="C86" s="150" t="s">
        <v>263</v>
      </c>
      <c r="D86" s="150" t="s">
        <v>262</v>
      </c>
      <c r="E86" s="150" t="s">
        <v>486</v>
      </c>
      <c r="F86" s="150"/>
      <c r="G86" s="145">
        <v>60</v>
      </c>
      <c r="H86" s="232"/>
      <c r="I86" s="394"/>
      <c r="J86" s="331">
        <v>2</v>
      </c>
      <c r="K86" s="124">
        <v>2</v>
      </c>
      <c r="L86" s="124">
        <f t="shared" si="13"/>
        <v>120</v>
      </c>
      <c r="M86" s="125">
        <f t="shared" si="14"/>
        <v>60</v>
      </c>
      <c r="N86" s="522"/>
      <c r="O86" s="366">
        <v>1</v>
      </c>
      <c r="P86" s="136">
        <v>1</v>
      </c>
      <c r="Q86" s="365">
        <f t="shared" si="15"/>
        <v>60</v>
      </c>
      <c r="R86" s="344">
        <f t="shared" si="16"/>
        <v>60</v>
      </c>
      <c r="S86" s="386" cm="1">
        <f t="array" ref="S86">_xlfn.IFS(E86="Air",R86,E86="Sea",M86,E86="Air+Sea",M86+R86)</f>
        <v>120</v>
      </c>
    </row>
    <row r="87" spans="1:21" x14ac:dyDescent="0.25">
      <c r="A87" s="1063"/>
      <c r="B87" s="420" t="s">
        <v>502</v>
      </c>
      <c r="C87" s="318" t="s">
        <v>308</v>
      </c>
      <c r="D87" s="367" t="s">
        <v>503</v>
      </c>
      <c r="E87" s="150" t="s">
        <v>486</v>
      </c>
      <c r="F87" s="311"/>
      <c r="G87" s="224">
        <v>90</v>
      </c>
      <c r="H87" s="232"/>
      <c r="I87" s="394"/>
      <c r="J87" s="331">
        <v>0.9</v>
      </c>
      <c r="K87" s="124">
        <v>2</v>
      </c>
      <c r="L87" s="124">
        <f t="shared" si="13"/>
        <v>81</v>
      </c>
      <c r="M87" s="125">
        <f t="shared" si="14"/>
        <v>40.5</v>
      </c>
      <c r="N87" s="410"/>
      <c r="O87" s="408">
        <v>9</v>
      </c>
      <c r="P87" s="345">
        <v>1</v>
      </c>
      <c r="Q87" s="371">
        <f t="shared" si="15"/>
        <v>810</v>
      </c>
      <c r="R87" s="347">
        <f t="shared" si="16"/>
        <v>810</v>
      </c>
      <c r="S87" s="386" cm="1">
        <f t="array" ref="S87">_xlfn.IFS(E87="Air",R87,E87="Sea",M87,E87="Air+Sea",M87+R87)</f>
        <v>850.5</v>
      </c>
    </row>
    <row r="88" spans="1:21" x14ac:dyDescent="0.25">
      <c r="A88" s="1063"/>
      <c r="B88" s="420" t="s">
        <v>504</v>
      </c>
      <c r="C88" s="318" t="s">
        <v>308</v>
      </c>
      <c r="D88" s="318" t="s">
        <v>505</v>
      </c>
      <c r="E88" s="150" t="s">
        <v>486</v>
      </c>
      <c r="F88" s="311"/>
      <c r="G88" s="224">
        <v>90</v>
      </c>
      <c r="H88" s="232"/>
      <c r="I88" s="394"/>
      <c r="J88" s="331">
        <v>0.9</v>
      </c>
      <c r="K88" s="124">
        <v>2</v>
      </c>
      <c r="L88" s="124">
        <f t="shared" si="13"/>
        <v>81</v>
      </c>
      <c r="M88" s="125">
        <f t="shared" si="14"/>
        <v>40.5</v>
      </c>
      <c r="N88" s="410"/>
      <c r="O88" s="408">
        <v>9</v>
      </c>
      <c r="P88" s="345">
        <v>1</v>
      </c>
      <c r="Q88" s="371">
        <f t="shared" si="15"/>
        <v>810</v>
      </c>
      <c r="R88" s="347">
        <f t="shared" si="16"/>
        <v>810</v>
      </c>
      <c r="S88" s="386" cm="1">
        <f t="array" ref="S88">_xlfn.IFS(E88="Air",R88,E88="Sea",M88,E88="Air+Sea",M88+R88)</f>
        <v>850.5</v>
      </c>
    </row>
    <row r="89" spans="1:21" x14ac:dyDescent="0.25">
      <c r="A89" s="1063"/>
      <c r="B89" s="1040" t="s">
        <v>266</v>
      </c>
      <c r="C89" s="285" t="s">
        <v>399</v>
      </c>
      <c r="D89" s="285" t="s">
        <v>400</v>
      </c>
      <c r="E89" s="285"/>
      <c r="F89" s="285"/>
      <c r="G89" s="341"/>
      <c r="H89" s="133"/>
      <c r="I89" s="305"/>
      <c r="J89" s="147"/>
      <c r="K89" s="136">
        <v>2</v>
      </c>
      <c r="L89" s="136">
        <f t="shared" si="13"/>
        <v>0</v>
      </c>
      <c r="M89" s="344">
        <f t="shared" si="14"/>
        <v>0</v>
      </c>
      <c r="N89" s="298"/>
      <c r="O89" s="148">
        <v>1</v>
      </c>
      <c r="P89" s="136">
        <v>1</v>
      </c>
      <c r="Q89" s="138">
        <f t="shared" si="15"/>
        <v>0</v>
      </c>
      <c r="R89" s="344">
        <f t="shared" si="16"/>
        <v>0</v>
      </c>
      <c r="S89" s="140" t="e" cm="1">
        <f t="array" ref="S89">_xlfn.IFS(E89="Air",R89,E89="Sea",M89,E89="Air+Sea",M89+R89)</f>
        <v>#N/A</v>
      </c>
      <c r="T89" s="116"/>
    </row>
    <row r="90" spans="1:21" x14ac:dyDescent="0.25">
      <c r="A90" s="1063"/>
      <c r="B90" s="1041"/>
      <c r="C90" s="285" t="s">
        <v>399</v>
      </c>
      <c r="D90" s="285" t="s">
        <v>266</v>
      </c>
      <c r="E90" s="285"/>
      <c r="F90" s="285"/>
      <c r="G90" s="341"/>
      <c r="H90" s="133"/>
      <c r="I90" s="305"/>
      <c r="J90" s="147"/>
      <c r="K90" s="136">
        <v>2</v>
      </c>
      <c r="L90" s="136">
        <f t="shared" si="13"/>
        <v>0</v>
      </c>
      <c r="M90" s="344">
        <f t="shared" si="14"/>
        <v>0</v>
      </c>
      <c r="N90" s="298"/>
      <c r="O90" s="148">
        <v>1</v>
      </c>
      <c r="P90" s="136">
        <v>1</v>
      </c>
      <c r="Q90" s="138">
        <f t="shared" si="15"/>
        <v>0</v>
      </c>
      <c r="R90" s="344">
        <f t="shared" si="16"/>
        <v>0</v>
      </c>
      <c r="S90" s="140" t="e" cm="1">
        <f t="array" ref="S90">_xlfn.IFS(E90="Air",R90,E90="Sea",M90,E90="Air+Sea",M90+R90)</f>
        <v>#N/A</v>
      </c>
      <c r="T90" s="116"/>
    </row>
    <row r="91" spans="1:21" ht="36" customHeight="1" x14ac:dyDescent="0.25">
      <c r="A91" s="1063"/>
      <c r="B91" s="421" t="s">
        <v>434</v>
      </c>
      <c r="C91" s="318" t="s">
        <v>308</v>
      </c>
      <c r="D91" s="150" t="s">
        <v>435</v>
      </c>
      <c r="E91" s="283" t="s">
        <v>486</v>
      </c>
      <c r="F91" s="311"/>
      <c r="G91" s="224">
        <v>25</v>
      </c>
      <c r="H91" s="225"/>
      <c r="I91" s="390"/>
      <c r="J91" s="334">
        <v>2</v>
      </c>
      <c r="K91" s="124">
        <v>2</v>
      </c>
      <c r="L91" s="124">
        <f t="shared" si="13"/>
        <v>50</v>
      </c>
      <c r="M91" s="125">
        <f t="shared" si="14"/>
        <v>25</v>
      </c>
      <c r="N91" s="410"/>
      <c r="O91" s="408">
        <v>2</v>
      </c>
      <c r="P91" s="345">
        <v>1</v>
      </c>
      <c r="Q91" s="371">
        <f t="shared" si="15"/>
        <v>50</v>
      </c>
      <c r="R91" s="347">
        <f t="shared" si="16"/>
        <v>50</v>
      </c>
      <c r="S91" s="386" cm="1">
        <f t="array" ref="S91">_xlfn.IFS(E91="Air",R91,E91="Sea",M91,E91="Air+Sea",M91+R91)</f>
        <v>75</v>
      </c>
      <c r="T91" s="116"/>
      <c r="U91" s="29"/>
    </row>
    <row r="92" spans="1:21" ht="18.75" customHeight="1" x14ac:dyDescent="0.25">
      <c r="A92" s="1063"/>
      <c r="B92" s="421"/>
      <c r="C92" s="318" t="s">
        <v>308</v>
      </c>
      <c r="D92" s="150" t="s">
        <v>436</v>
      </c>
      <c r="E92" s="283" t="s">
        <v>486</v>
      </c>
      <c r="F92" s="311"/>
      <c r="G92" s="224">
        <v>5</v>
      </c>
      <c r="H92" s="225"/>
      <c r="I92" s="390"/>
      <c r="J92" s="334">
        <v>2</v>
      </c>
      <c r="K92" s="124">
        <v>2</v>
      </c>
      <c r="L92" s="124">
        <f t="shared" si="13"/>
        <v>10</v>
      </c>
      <c r="M92" s="125">
        <f t="shared" si="14"/>
        <v>5</v>
      </c>
      <c r="N92" s="410"/>
      <c r="O92" s="408">
        <v>2</v>
      </c>
      <c r="P92" s="345">
        <v>1</v>
      </c>
      <c r="Q92" s="371">
        <f t="shared" si="15"/>
        <v>10</v>
      </c>
      <c r="R92" s="347">
        <f t="shared" si="16"/>
        <v>10</v>
      </c>
      <c r="S92" s="386" cm="1">
        <f t="array" ref="S92">_xlfn.IFS(E92="Air",R92,E92="Sea",M92,E92="Air+Sea",M92+R92)</f>
        <v>15</v>
      </c>
      <c r="T92" s="116"/>
      <c r="U92" s="29"/>
    </row>
    <row r="93" spans="1:21" ht="27" customHeight="1" x14ac:dyDescent="0.25">
      <c r="A93" s="1063"/>
      <c r="B93" s="421"/>
      <c r="C93" s="318" t="s">
        <v>308</v>
      </c>
      <c r="D93" s="150" t="s">
        <v>437</v>
      </c>
      <c r="E93" s="283" t="s">
        <v>486</v>
      </c>
      <c r="F93" s="311"/>
      <c r="G93" s="224">
        <v>5</v>
      </c>
      <c r="H93" s="225"/>
      <c r="I93" s="390"/>
      <c r="J93" s="334">
        <v>2</v>
      </c>
      <c r="K93" s="124">
        <v>2</v>
      </c>
      <c r="L93" s="124">
        <f t="shared" si="13"/>
        <v>10</v>
      </c>
      <c r="M93" s="125">
        <f t="shared" si="14"/>
        <v>5</v>
      </c>
      <c r="N93" s="410"/>
      <c r="O93" s="408">
        <v>2</v>
      </c>
      <c r="P93" s="345">
        <v>1</v>
      </c>
      <c r="Q93" s="371">
        <f t="shared" si="15"/>
        <v>10</v>
      </c>
      <c r="R93" s="347">
        <f t="shared" si="16"/>
        <v>10</v>
      </c>
      <c r="S93" s="386" cm="1">
        <f t="array" ref="S93">_xlfn.IFS(E93="Air",R93,E93="Sea",M93,E93="Air+Sea",M93+R93)</f>
        <v>15</v>
      </c>
      <c r="T93" s="116"/>
      <c r="U93" s="29"/>
    </row>
    <row r="94" spans="1:21" ht="45" x14ac:dyDescent="0.25">
      <c r="A94" s="1063"/>
      <c r="B94" s="421" t="s">
        <v>438</v>
      </c>
      <c r="C94" s="318" t="s">
        <v>496</v>
      </c>
      <c r="D94" s="150" t="s">
        <v>439</v>
      </c>
      <c r="E94" s="150" t="s">
        <v>11</v>
      </c>
      <c r="F94" s="319"/>
      <c r="G94" s="224">
        <v>10</v>
      </c>
      <c r="H94" s="229"/>
      <c r="I94" s="390"/>
      <c r="J94" s="334">
        <v>8</v>
      </c>
      <c r="K94" s="124">
        <v>2</v>
      </c>
      <c r="L94" s="124">
        <f t="shared" si="13"/>
        <v>80</v>
      </c>
      <c r="M94" s="125">
        <f t="shared" si="14"/>
        <v>40</v>
      </c>
      <c r="N94" s="391"/>
      <c r="O94" s="366"/>
      <c r="P94" s="136">
        <v>1</v>
      </c>
      <c r="Q94" s="365">
        <f t="shared" si="15"/>
        <v>0</v>
      </c>
      <c r="R94" s="344">
        <f t="shared" si="16"/>
        <v>0</v>
      </c>
      <c r="S94" s="386" cm="1">
        <f t="array" ref="S94">_xlfn.IFS(E94="Air",R94,E94="Sea",M94,E94="Air+Sea",M94+R94)</f>
        <v>40</v>
      </c>
      <c r="T94" s="116"/>
      <c r="U94" s="29"/>
    </row>
    <row r="95" spans="1:21" x14ac:dyDescent="0.25">
      <c r="A95" s="1063"/>
      <c r="B95" s="421"/>
      <c r="C95" s="318" t="s">
        <v>496</v>
      </c>
      <c r="D95" s="150" t="s">
        <v>440</v>
      </c>
      <c r="E95" s="150" t="s">
        <v>11</v>
      </c>
      <c r="F95" s="320"/>
      <c r="G95" s="224">
        <v>35</v>
      </c>
      <c r="H95" s="231"/>
      <c r="I95" s="390"/>
      <c r="J95" s="334">
        <v>8</v>
      </c>
      <c r="K95" s="124">
        <v>2</v>
      </c>
      <c r="L95" s="124">
        <f t="shared" si="13"/>
        <v>280</v>
      </c>
      <c r="M95" s="125">
        <f t="shared" si="14"/>
        <v>140</v>
      </c>
      <c r="N95" s="391"/>
      <c r="O95" s="366"/>
      <c r="P95" s="136">
        <v>1</v>
      </c>
      <c r="Q95" s="365">
        <f t="shared" si="15"/>
        <v>0</v>
      </c>
      <c r="R95" s="344">
        <f t="shared" si="16"/>
        <v>0</v>
      </c>
      <c r="S95" s="386" cm="1">
        <f t="array" ref="S95">_xlfn.IFS(E95="Air",R95,E95="Sea",M95,E95="Air+Sea",M95+R95)</f>
        <v>140</v>
      </c>
      <c r="T95" s="116"/>
    </row>
    <row r="96" spans="1:21" x14ac:dyDescent="0.25">
      <c r="A96" s="1063"/>
      <c r="B96" s="421"/>
      <c r="C96" s="318" t="s">
        <v>496</v>
      </c>
      <c r="D96" s="150" t="s">
        <v>240</v>
      </c>
      <c r="E96" s="283" t="s">
        <v>486</v>
      </c>
      <c r="F96" s="320"/>
      <c r="G96" s="224">
        <v>5</v>
      </c>
      <c r="H96" s="231"/>
      <c r="I96" s="390"/>
      <c r="J96" s="334">
        <v>8</v>
      </c>
      <c r="K96" s="124">
        <v>2</v>
      </c>
      <c r="L96" s="124">
        <f t="shared" si="13"/>
        <v>40</v>
      </c>
      <c r="M96" s="125">
        <f t="shared" si="14"/>
        <v>20</v>
      </c>
      <c r="N96" s="410"/>
      <c r="O96" s="408">
        <v>10</v>
      </c>
      <c r="P96" s="345">
        <v>1</v>
      </c>
      <c r="Q96" s="371">
        <f t="shared" si="15"/>
        <v>50</v>
      </c>
      <c r="R96" s="347">
        <f t="shared" si="16"/>
        <v>50</v>
      </c>
      <c r="S96" s="386" cm="1">
        <f t="array" ref="S96">_xlfn.IFS(E96="Air",R96,E96="Sea",M96,E96="Air+Sea",M96+R96)</f>
        <v>70</v>
      </c>
      <c r="T96" s="116"/>
      <c r="U96" s="29"/>
    </row>
    <row r="97" spans="1:21" x14ac:dyDescent="0.25">
      <c r="A97" s="1063"/>
      <c r="B97" s="421"/>
      <c r="C97" s="318" t="s">
        <v>496</v>
      </c>
      <c r="D97" s="150" t="s">
        <v>441</v>
      </c>
      <c r="E97" s="283" t="s">
        <v>486</v>
      </c>
      <c r="F97" s="320"/>
      <c r="G97" s="224">
        <v>10</v>
      </c>
      <c r="H97" s="231"/>
      <c r="I97" s="390"/>
      <c r="J97" s="334">
        <v>8</v>
      </c>
      <c r="K97" s="124">
        <v>2</v>
      </c>
      <c r="L97" s="124">
        <f t="shared" si="13"/>
        <v>80</v>
      </c>
      <c r="M97" s="125">
        <f t="shared" si="14"/>
        <v>40</v>
      </c>
      <c r="N97" s="410"/>
      <c r="O97" s="408">
        <v>10</v>
      </c>
      <c r="P97" s="345">
        <v>1</v>
      </c>
      <c r="Q97" s="371">
        <f t="shared" si="15"/>
        <v>100</v>
      </c>
      <c r="R97" s="347">
        <f t="shared" si="16"/>
        <v>100</v>
      </c>
      <c r="S97" s="386" cm="1">
        <f t="array" ref="S97">_xlfn.IFS(E97="Air",R97,E97="Sea",M97,E97="Air+Sea",M97+R97)</f>
        <v>140</v>
      </c>
      <c r="T97" s="116"/>
      <c r="U97" s="29"/>
    </row>
    <row r="98" spans="1:21" ht="30" x14ac:dyDescent="0.25">
      <c r="A98" s="1063"/>
      <c r="B98" s="421" t="s">
        <v>442</v>
      </c>
      <c r="C98" s="321" t="s">
        <v>150</v>
      </c>
      <c r="D98" s="285" t="s">
        <v>443</v>
      </c>
      <c r="E98" s="285"/>
      <c r="F98" s="312"/>
      <c r="G98" s="342"/>
      <c r="H98" s="322"/>
      <c r="I98" s="391"/>
      <c r="J98" s="335"/>
      <c r="K98" s="136">
        <v>2</v>
      </c>
      <c r="L98" s="136">
        <f t="shared" si="13"/>
        <v>0</v>
      </c>
      <c r="M98" s="344">
        <f t="shared" si="14"/>
        <v>0</v>
      </c>
      <c r="N98" s="391"/>
      <c r="O98" s="366"/>
      <c r="P98" s="136">
        <v>1</v>
      </c>
      <c r="Q98" s="365">
        <f t="shared" si="15"/>
        <v>0</v>
      </c>
      <c r="R98" s="344">
        <f t="shared" si="16"/>
        <v>0</v>
      </c>
      <c r="S98" s="387" t="e" cm="1">
        <f t="array" ref="S98">_xlfn.IFS(E98="Air",R98,E98="Sea",M98,E98="Air+Sea",M98+R98)</f>
        <v>#N/A</v>
      </c>
      <c r="T98" s="116"/>
      <c r="U98" s="29"/>
    </row>
    <row r="99" spans="1:21" x14ac:dyDescent="0.25">
      <c r="A99" s="1063"/>
      <c r="B99" s="464"/>
      <c r="C99" s="613" t="s">
        <v>496</v>
      </c>
      <c r="D99" s="283" t="s">
        <v>509</v>
      </c>
      <c r="E99" s="283" t="s">
        <v>11</v>
      </c>
      <c r="F99" s="314">
        <v>10</v>
      </c>
      <c r="G99" s="343">
        <v>25</v>
      </c>
      <c r="H99" s="323"/>
      <c r="I99" s="410"/>
      <c r="J99" s="336">
        <v>8</v>
      </c>
      <c r="K99" s="345">
        <v>2</v>
      </c>
      <c r="L99" s="345">
        <f t="shared" si="13"/>
        <v>200</v>
      </c>
      <c r="M99" s="347">
        <f t="shared" si="14"/>
        <v>100</v>
      </c>
      <c r="N99" s="391"/>
      <c r="O99" s="366"/>
      <c r="P99" s="136">
        <v>1</v>
      </c>
      <c r="Q99" s="365">
        <f t="shared" si="15"/>
        <v>0</v>
      </c>
      <c r="R99" s="344">
        <f t="shared" si="16"/>
        <v>0</v>
      </c>
      <c r="S99" s="409" cm="1">
        <f t="array" ref="S99">_xlfn.IFS(E99="Air",R99,E99="Sea",M99,E99="Air+Sea",M99+R99)</f>
        <v>100</v>
      </c>
      <c r="T99" s="116"/>
      <c r="U99" s="29"/>
    </row>
    <row r="100" spans="1:21" ht="30" x14ac:dyDescent="0.25">
      <c r="A100" s="1063"/>
      <c r="B100" s="423" t="s">
        <v>444</v>
      </c>
      <c r="C100" s="321" t="s">
        <v>150</v>
      </c>
      <c r="D100" s="285" t="s">
        <v>445</v>
      </c>
      <c r="E100" s="285"/>
      <c r="F100" s="312"/>
      <c r="G100" s="342"/>
      <c r="H100" s="322"/>
      <c r="I100" s="391"/>
      <c r="J100" s="335"/>
      <c r="K100" s="136">
        <v>2</v>
      </c>
      <c r="L100" s="136">
        <f t="shared" si="13"/>
        <v>0</v>
      </c>
      <c r="M100" s="344">
        <f t="shared" si="14"/>
        <v>0</v>
      </c>
      <c r="N100" s="391"/>
      <c r="O100" s="366"/>
      <c r="P100" s="136">
        <v>1</v>
      </c>
      <c r="Q100" s="365">
        <f t="shared" si="15"/>
        <v>0</v>
      </c>
      <c r="R100" s="344">
        <f t="shared" si="16"/>
        <v>0</v>
      </c>
      <c r="S100" s="387" t="e" cm="1">
        <f t="array" ref="S100">_xlfn.IFS(E100="Air",R100,E100="Sea",M100,E100="Air+Sea",M100+R100)</f>
        <v>#N/A</v>
      </c>
      <c r="T100" s="116"/>
      <c r="U100" s="29"/>
    </row>
    <row r="101" spans="1:21" x14ac:dyDescent="0.25">
      <c r="A101" s="1063"/>
      <c r="B101" s="423"/>
      <c r="C101" s="321" t="s">
        <v>150</v>
      </c>
      <c r="D101" s="285" t="s">
        <v>446</v>
      </c>
      <c r="E101" s="285"/>
      <c r="F101" s="312"/>
      <c r="G101" s="342"/>
      <c r="H101" s="322"/>
      <c r="I101" s="391"/>
      <c r="J101" s="335"/>
      <c r="K101" s="136">
        <v>2</v>
      </c>
      <c r="L101" s="136">
        <f t="shared" si="13"/>
        <v>0</v>
      </c>
      <c r="M101" s="344">
        <f t="shared" si="14"/>
        <v>0</v>
      </c>
      <c r="N101" s="391"/>
      <c r="O101" s="366"/>
      <c r="P101" s="136">
        <v>1</v>
      </c>
      <c r="Q101" s="365">
        <f t="shared" si="15"/>
        <v>0</v>
      </c>
      <c r="R101" s="344">
        <f t="shared" si="16"/>
        <v>0</v>
      </c>
      <c r="S101" s="387" t="e" cm="1">
        <f t="array" ref="S101">_xlfn.IFS(E101="Air",R101,E101="Sea",M101,E101="Air+Sea",M101+R101)</f>
        <v>#N/A</v>
      </c>
      <c r="T101" s="116"/>
      <c r="U101" s="29"/>
    </row>
    <row r="102" spans="1:21" x14ac:dyDescent="0.25">
      <c r="A102" s="1063"/>
      <c r="B102" s="423"/>
      <c r="C102" s="321" t="s">
        <v>150</v>
      </c>
      <c r="D102" s="285" t="s">
        <v>447</v>
      </c>
      <c r="E102" s="285"/>
      <c r="F102" s="312"/>
      <c r="G102" s="342"/>
      <c r="H102" s="322"/>
      <c r="I102" s="391"/>
      <c r="J102" s="335"/>
      <c r="K102" s="136">
        <v>2</v>
      </c>
      <c r="L102" s="136">
        <f t="shared" si="13"/>
        <v>0</v>
      </c>
      <c r="M102" s="344">
        <f t="shared" si="14"/>
        <v>0</v>
      </c>
      <c r="N102" s="391"/>
      <c r="O102" s="366"/>
      <c r="P102" s="136">
        <v>1</v>
      </c>
      <c r="Q102" s="365">
        <f t="shared" si="15"/>
        <v>0</v>
      </c>
      <c r="R102" s="344">
        <f t="shared" si="16"/>
        <v>0</v>
      </c>
      <c r="S102" s="387" t="e" cm="1">
        <f t="array" ref="S102">_xlfn.IFS(E102="Air",R102,E102="Sea",M102,E102="Air+Sea",M102+R102)</f>
        <v>#N/A</v>
      </c>
      <c r="T102" s="116"/>
      <c r="U102" s="29"/>
    </row>
    <row r="103" spans="1:21" x14ac:dyDescent="0.25">
      <c r="A103" s="1063"/>
      <c r="B103" s="423" t="s">
        <v>448</v>
      </c>
      <c r="C103" s="321" t="s">
        <v>150</v>
      </c>
      <c r="D103" s="285" t="s">
        <v>449</v>
      </c>
      <c r="E103" s="285"/>
      <c r="F103" s="312"/>
      <c r="G103" s="342"/>
      <c r="H103" s="322"/>
      <c r="I103" s="391"/>
      <c r="J103" s="335"/>
      <c r="K103" s="136">
        <v>2</v>
      </c>
      <c r="L103" s="136">
        <f t="shared" si="13"/>
        <v>0</v>
      </c>
      <c r="M103" s="344">
        <f t="shared" si="14"/>
        <v>0</v>
      </c>
      <c r="N103" s="391"/>
      <c r="O103" s="366"/>
      <c r="P103" s="136">
        <v>1</v>
      </c>
      <c r="Q103" s="365">
        <f t="shared" si="15"/>
        <v>0</v>
      </c>
      <c r="R103" s="344">
        <f t="shared" si="16"/>
        <v>0</v>
      </c>
      <c r="S103" s="387" t="e" cm="1">
        <f t="array" ref="S103">_xlfn.IFS(E103="Air",R103,E103="Sea",M103,E103="Air+Sea",M103+R103)</f>
        <v>#N/A</v>
      </c>
      <c r="T103" s="116"/>
      <c r="U103" s="29"/>
    </row>
    <row r="104" spans="1:21" x14ac:dyDescent="0.25">
      <c r="A104" s="1063"/>
      <c r="B104" s="421" t="s">
        <v>450</v>
      </c>
      <c r="C104" s="318" t="s">
        <v>451</v>
      </c>
      <c r="D104" s="150" t="s">
        <v>452</v>
      </c>
      <c r="E104" s="150" t="s">
        <v>11</v>
      </c>
      <c r="F104" s="311"/>
      <c r="G104" s="224">
        <v>20</v>
      </c>
      <c r="H104" s="225"/>
      <c r="I104" s="390"/>
      <c r="J104" s="334">
        <v>3</v>
      </c>
      <c r="K104" s="124">
        <v>2</v>
      </c>
      <c r="L104" s="124">
        <f t="shared" si="13"/>
        <v>60</v>
      </c>
      <c r="M104" s="125">
        <f t="shared" si="14"/>
        <v>30</v>
      </c>
      <c r="N104" s="391"/>
      <c r="O104" s="366"/>
      <c r="P104" s="136">
        <v>1</v>
      </c>
      <c r="Q104" s="365">
        <f t="shared" si="15"/>
        <v>0</v>
      </c>
      <c r="R104" s="344">
        <f t="shared" si="16"/>
        <v>0</v>
      </c>
      <c r="S104" s="386" cm="1">
        <f t="array" ref="S104">_xlfn.IFS(E104="Air",R104,E104="Sea",M104,E104="Air+Sea",M104+R104)</f>
        <v>30</v>
      </c>
      <c r="T104" s="116"/>
      <c r="U104" s="29"/>
    </row>
    <row r="105" spans="1:21" x14ac:dyDescent="0.25">
      <c r="A105" s="1063"/>
      <c r="B105" s="421" t="s">
        <v>453</v>
      </c>
      <c r="C105" s="318" t="s">
        <v>451</v>
      </c>
      <c r="D105" s="150" t="s">
        <v>454</v>
      </c>
      <c r="E105" s="150" t="s">
        <v>11</v>
      </c>
      <c r="F105" s="311"/>
      <c r="G105" s="224">
        <v>70</v>
      </c>
      <c r="H105" s="225"/>
      <c r="I105" s="390"/>
      <c r="J105" s="334">
        <v>3</v>
      </c>
      <c r="K105" s="124">
        <v>2</v>
      </c>
      <c r="L105" s="124">
        <f t="shared" si="13"/>
        <v>210</v>
      </c>
      <c r="M105" s="125">
        <f t="shared" si="14"/>
        <v>105</v>
      </c>
      <c r="N105" s="391"/>
      <c r="O105" s="366"/>
      <c r="P105" s="136">
        <v>1</v>
      </c>
      <c r="Q105" s="365">
        <f t="shared" si="15"/>
        <v>0</v>
      </c>
      <c r="R105" s="344">
        <f t="shared" si="16"/>
        <v>0</v>
      </c>
      <c r="S105" s="386" cm="1">
        <f t="array" ref="S105">_xlfn.IFS(E105="Air",R105,E105="Sea",M105,E105="Air+Sea",M105+R105)</f>
        <v>105</v>
      </c>
      <c r="T105" s="116"/>
      <c r="U105" s="29"/>
    </row>
    <row r="106" spans="1:21" x14ac:dyDescent="0.25">
      <c r="A106" s="1063"/>
      <c r="B106" s="421"/>
      <c r="C106" s="318" t="s">
        <v>451</v>
      </c>
      <c r="D106" s="150" t="s">
        <v>455</v>
      </c>
      <c r="E106" s="150" t="s">
        <v>11</v>
      </c>
      <c r="F106" s="311"/>
      <c r="G106" s="224">
        <v>75</v>
      </c>
      <c r="H106" s="225"/>
      <c r="I106" s="390"/>
      <c r="J106" s="334">
        <v>3</v>
      </c>
      <c r="K106" s="124">
        <v>2</v>
      </c>
      <c r="L106" s="124">
        <f t="shared" si="13"/>
        <v>225</v>
      </c>
      <c r="M106" s="125">
        <f t="shared" si="14"/>
        <v>112.5</v>
      </c>
      <c r="N106" s="391"/>
      <c r="O106" s="366"/>
      <c r="P106" s="136">
        <v>1</v>
      </c>
      <c r="Q106" s="365">
        <f t="shared" si="15"/>
        <v>0</v>
      </c>
      <c r="R106" s="344">
        <f t="shared" si="16"/>
        <v>0</v>
      </c>
      <c r="S106" s="386" cm="1">
        <f t="array" ref="S106">_xlfn.IFS(E106="Air",R106,E106="Sea",M106,E106="Air+Sea",M106+R106)</f>
        <v>112.5</v>
      </c>
      <c r="T106" s="116"/>
      <c r="U106" s="29"/>
    </row>
    <row r="107" spans="1:21" x14ac:dyDescent="0.25">
      <c r="A107" s="1063"/>
      <c r="B107" s="421"/>
      <c r="C107" s="613" t="s">
        <v>496</v>
      </c>
      <c r="D107" s="283" t="s">
        <v>510</v>
      </c>
      <c r="E107" s="283" t="s">
        <v>486</v>
      </c>
      <c r="F107" s="314">
        <v>30</v>
      </c>
      <c r="G107" s="343">
        <v>40</v>
      </c>
      <c r="H107" s="323"/>
      <c r="I107" s="410"/>
      <c r="J107" s="336">
        <v>8</v>
      </c>
      <c r="K107" s="345">
        <v>2</v>
      </c>
      <c r="L107" s="345">
        <f t="shared" si="13"/>
        <v>320</v>
      </c>
      <c r="M107" s="347">
        <f t="shared" si="14"/>
        <v>160</v>
      </c>
      <c r="N107" s="410"/>
      <c r="O107" s="408">
        <v>10</v>
      </c>
      <c r="P107" s="345">
        <v>1</v>
      </c>
      <c r="Q107" s="371">
        <f t="shared" si="15"/>
        <v>400</v>
      </c>
      <c r="R107" s="347">
        <f t="shared" si="16"/>
        <v>400</v>
      </c>
      <c r="S107" s="409" cm="1">
        <f t="array" ref="S107">_xlfn.IFS(E107="Air",R107,E107="Sea",M107,E107="Air+Sea",M107+R107)</f>
        <v>560</v>
      </c>
      <c r="T107" s="116"/>
      <c r="U107" s="29"/>
    </row>
    <row r="108" spans="1:21" x14ac:dyDescent="0.25">
      <c r="A108" s="1063"/>
      <c r="B108" s="421"/>
      <c r="C108" s="318" t="s">
        <v>487</v>
      </c>
      <c r="D108" s="150" t="s">
        <v>456</v>
      </c>
      <c r="E108" s="150" t="s">
        <v>11</v>
      </c>
      <c r="F108" s="311">
        <v>15</v>
      </c>
      <c r="G108" s="224">
        <v>400</v>
      </c>
      <c r="H108" s="225"/>
      <c r="I108" s="390"/>
      <c r="J108" s="334">
        <v>44</v>
      </c>
      <c r="K108" s="124">
        <v>2</v>
      </c>
      <c r="L108" s="124">
        <f t="shared" si="13"/>
        <v>17600</v>
      </c>
      <c r="M108" s="125">
        <f t="shared" si="14"/>
        <v>8800</v>
      </c>
      <c r="N108" s="391"/>
      <c r="O108" s="366"/>
      <c r="P108" s="136">
        <v>1</v>
      </c>
      <c r="Q108" s="365">
        <f t="shared" si="15"/>
        <v>0</v>
      </c>
      <c r="R108" s="344">
        <f t="shared" si="16"/>
        <v>0</v>
      </c>
      <c r="S108" s="386" cm="1">
        <f t="array" ref="S108">_xlfn.IFS(E108="Air",R108,E108="Sea",M108,E108="Air+Sea",M108+R108)</f>
        <v>8800</v>
      </c>
      <c r="T108" s="116"/>
      <c r="U108" s="29"/>
    </row>
    <row r="109" spans="1:21" x14ac:dyDescent="0.25">
      <c r="A109" s="1063"/>
      <c r="B109" s="421"/>
      <c r="C109" s="318" t="s">
        <v>487</v>
      </c>
      <c r="D109" s="150" t="s">
        <v>457</v>
      </c>
      <c r="E109" s="150" t="s">
        <v>11</v>
      </c>
      <c r="F109" s="311"/>
      <c r="G109" s="224">
        <v>75</v>
      </c>
      <c r="H109" s="225"/>
      <c r="I109" s="390"/>
      <c r="J109" s="334">
        <v>44</v>
      </c>
      <c r="K109" s="124">
        <v>2</v>
      </c>
      <c r="L109" s="124">
        <f t="shared" si="13"/>
        <v>3300</v>
      </c>
      <c r="M109" s="125">
        <f t="shared" si="14"/>
        <v>1650</v>
      </c>
      <c r="N109" s="391"/>
      <c r="O109" s="366"/>
      <c r="P109" s="136">
        <v>1</v>
      </c>
      <c r="Q109" s="365">
        <f t="shared" si="15"/>
        <v>0</v>
      </c>
      <c r="R109" s="344">
        <f t="shared" si="16"/>
        <v>0</v>
      </c>
      <c r="S109" s="386" cm="1">
        <f t="array" ref="S109">_xlfn.IFS(E109="Air",R109,E109="Sea",M109,E109="Air+Sea",M109+R109)</f>
        <v>1650</v>
      </c>
      <c r="T109" s="116"/>
      <c r="U109" s="29"/>
    </row>
    <row r="110" spans="1:21" x14ac:dyDescent="0.25">
      <c r="A110" s="1063"/>
      <c r="B110" s="421"/>
      <c r="C110" s="318" t="s">
        <v>487</v>
      </c>
      <c r="D110" s="283" t="s">
        <v>511</v>
      </c>
      <c r="E110" s="150" t="s">
        <v>10</v>
      </c>
      <c r="F110" s="311">
        <v>15</v>
      </c>
      <c r="G110" s="224">
        <v>15</v>
      </c>
      <c r="H110" s="225"/>
      <c r="I110" s="391"/>
      <c r="J110" s="335"/>
      <c r="K110" s="136">
        <v>2</v>
      </c>
      <c r="L110" s="136">
        <f t="shared" si="13"/>
        <v>0</v>
      </c>
      <c r="M110" s="344">
        <f t="shared" si="14"/>
        <v>0</v>
      </c>
      <c r="N110" s="410"/>
      <c r="O110" s="408">
        <v>30</v>
      </c>
      <c r="P110" s="345">
        <v>1</v>
      </c>
      <c r="Q110" s="371">
        <f t="shared" si="15"/>
        <v>450</v>
      </c>
      <c r="R110" s="347">
        <f t="shared" si="16"/>
        <v>450</v>
      </c>
      <c r="S110" s="409" cm="1">
        <f t="array" ref="S110">_xlfn.IFS(E110="Air",R110,E110="Sea",M110,E110="Air+Sea",M110+R110)</f>
        <v>450</v>
      </c>
      <c r="T110" s="116"/>
      <c r="U110" s="29"/>
    </row>
    <row r="111" spans="1:21" x14ac:dyDescent="0.25">
      <c r="A111" s="1063"/>
      <c r="B111" s="421" t="s">
        <v>458</v>
      </c>
      <c r="C111" s="318" t="s">
        <v>451</v>
      </c>
      <c r="D111" s="150" t="s">
        <v>459</v>
      </c>
      <c r="E111" s="283" t="s">
        <v>486</v>
      </c>
      <c r="F111" s="311"/>
      <c r="G111" s="224">
        <v>5</v>
      </c>
      <c r="H111" s="225"/>
      <c r="I111" s="390"/>
      <c r="J111" s="334">
        <v>3</v>
      </c>
      <c r="K111" s="124">
        <v>2</v>
      </c>
      <c r="L111" s="124">
        <f t="shared" si="13"/>
        <v>15</v>
      </c>
      <c r="M111" s="125">
        <f t="shared" si="14"/>
        <v>7.5</v>
      </c>
      <c r="N111" s="410"/>
      <c r="O111" s="408">
        <v>8</v>
      </c>
      <c r="P111" s="345">
        <v>1</v>
      </c>
      <c r="Q111" s="371">
        <f t="shared" si="15"/>
        <v>40</v>
      </c>
      <c r="R111" s="347">
        <f t="shared" si="16"/>
        <v>40</v>
      </c>
      <c r="S111" s="386" cm="1">
        <f t="array" ref="S111">_xlfn.IFS(E111="Air",R111,E111="Sea",M111,E111="Air+Sea",M111+R111)</f>
        <v>47.5</v>
      </c>
      <c r="T111" s="116"/>
      <c r="U111" s="29"/>
    </row>
    <row r="112" spans="1:21" ht="16.5" customHeight="1" x14ac:dyDescent="0.25">
      <c r="A112" s="1063"/>
      <c r="B112" s="421"/>
      <c r="C112" s="318" t="s">
        <v>451</v>
      </c>
      <c r="D112" s="150" t="s">
        <v>460</v>
      </c>
      <c r="E112" s="150" t="s">
        <v>11</v>
      </c>
      <c r="F112" s="311"/>
      <c r="G112" s="224">
        <v>15</v>
      </c>
      <c r="H112" s="225"/>
      <c r="I112" s="390"/>
      <c r="J112" s="334">
        <v>3</v>
      </c>
      <c r="K112" s="124">
        <v>2</v>
      </c>
      <c r="L112" s="124">
        <f t="shared" si="13"/>
        <v>45</v>
      </c>
      <c r="M112" s="125">
        <f t="shared" si="14"/>
        <v>22.5</v>
      </c>
      <c r="N112" s="391"/>
      <c r="O112" s="366"/>
      <c r="P112" s="136">
        <v>1</v>
      </c>
      <c r="Q112" s="365">
        <f t="shared" si="15"/>
        <v>0</v>
      </c>
      <c r="R112" s="344">
        <f t="shared" si="16"/>
        <v>0</v>
      </c>
      <c r="S112" s="386" cm="1">
        <f t="array" ref="S112">_xlfn.IFS(E112="Air",R112,E112="Sea",M112,E112="Air+Sea",M112+R112)</f>
        <v>22.5</v>
      </c>
      <c r="T112" s="116"/>
      <c r="U112" s="29"/>
    </row>
    <row r="113" spans="1:21" ht="16.5" customHeight="1" x14ac:dyDescent="0.25">
      <c r="A113" s="1063"/>
      <c r="B113" s="421"/>
      <c r="C113" s="318" t="s">
        <v>451</v>
      </c>
      <c r="D113" s="283" t="s">
        <v>520</v>
      </c>
      <c r="E113" s="150" t="s">
        <v>10</v>
      </c>
      <c r="F113" s="311"/>
      <c r="G113" s="224">
        <v>15</v>
      </c>
      <c r="H113" s="225"/>
      <c r="I113" s="391"/>
      <c r="J113" s="335"/>
      <c r="K113" s="136">
        <v>2</v>
      </c>
      <c r="L113" s="136">
        <f t="shared" si="13"/>
        <v>0</v>
      </c>
      <c r="M113" s="344">
        <f t="shared" si="14"/>
        <v>0</v>
      </c>
      <c r="N113" s="410"/>
      <c r="O113" s="408">
        <v>8</v>
      </c>
      <c r="P113" s="345">
        <v>1</v>
      </c>
      <c r="Q113" s="371">
        <f t="shared" si="15"/>
        <v>120</v>
      </c>
      <c r="R113" s="347">
        <f t="shared" si="16"/>
        <v>120</v>
      </c>
      <c r="S113" s="409" cm="1">
        <f t="array" ref="S113">_xlfn.IFS(E113="Air",R113,E113="Sea",M113,E113="Air+Sea",M113+R113)</f>
        <v>120</v>
      </c>
      <c r="T113" s="116"/>
      <c r="U113" s="29"/>
    </row>
    <row r="114" spans="1:21" x14ac:dyDescent="0.25">
      <c r="A114" s="1063"/>
      <c r="B114" s="421"/>
      <c r="C114" s="318" t="s">
        <v>451</v>
      </c>
      <c r="D114" s="150" t="s">
        <v>461</v>
      </c>
      <c r="E114" s="283" t="s">
        <v>486</v>
      </c>
      <c r="F114" s="311"/>
      <c r="G114" s="224">
        <v>40</v>
      </c>
      <c r="H114" s="225"/>
      <c r="I114" s="390"/>
      <c r="J114" s="334">
        <v>3</v>
      </c>
      <c r="K114" s="124">
        <v>2</v>
      </c>
      <c r="L114" s="124">
        <f t="shared" si="13"/>
        <v>120</v>
      </c>
      <c r="M114" s="125">
        <f t="shared" si="14"/>
        <v>60</v>
      </c>
      <c r="N114" s="410"/>
      <c r="O114" s="408">
        <v>8</v>
      </c>
      <c r="P114" s="345">
        <v>1</v>
      </c>
      <c r="Q114" s="371">
        <f t="shared" si="15"/>
        <v>320</v>
      </c>
      <c r="R114" s="347">
        <f t="shared" si="16"/>
        <v>320</v>
      </c>
      <c r="S114" s="386" cm="1">
        <f t="array" ref="S114">_xlfn.IFS(E114="Air",R114,E114="Sea",M114,E114="Air+Sea",M114+R114)</f>
        <v>380</v>
      </c>
      <c r="T114" s="116"/>
      <c r="U114" s="29"/>
    </row>
    <row r="115" spans="1:21" ht="30" x14ac:dyDescent="0.25">
      <c r="A115" s="1063"/>
      <c r="B115" s="421"/>
      <c r="C115" s="318" t="s">
        <v>451</v>
      </c>
      <c r="D115" s="150" t="s">
        <v>462</v>
      </c>
      <c r="E115" s="283" t="s">
        <v>486</v>
      </c>
      <c r="F115" s="311"/>
      <c r="G115" s="224">
        <v>5</v>
      </c>
      <c r="H115" s="225"/>
      <c r="I115" s="390"/>
      <c r="J115" s="334">
        <v>3</v>
      </c>
      <c r="K115" s="124">
        <v>2</v>
      </c>
      <c r="L115" s="124">
        <f t="shared" si="13"/>
        <v>15</v>
      </c>
      <c r="M115" s="125">
        <f t="shared" si="14"/>
        <v>7.5</v>
      </c>
      <c r="N115" s="410"/>
      <c r="O115" s="408">
        <v>8</v>
      </c>
      <c r="P115" s="345">
        <v>1</v>
      </c>
      <c r="Q115" s="371">
        <f t="shared" si="15"/>
        <v>40</v>
      </c>
      <c r="R115" s="347">
        <f t="shared" si="16"/>
        <v>40</v>
      </c>
      <c r="S115" s="386" cm="1">
        <f t="array" ref="S115">_xlfn.IFS(E115="Air",R115,E115="Sea",M115,E115="Air+Sea",M115+R115)</f>
        <v>47.5</v>
      </c>
      <c r="T115" s="116"/>
      <c r="U115" s="29"/>
    </row>
    <row r="116" spans="1:21" x14ac:dyDescent="0.25">
      <c r="A116" s="1063"/>
      <c r="B116" s="423" t="s">
        <v>463</v>
      </c>
      <c r="C116" s="321" t="s">
        <v>451</v>
      </c>
      <c r="D116" s="285" t="s">
        <v>464</v>
      </c>
      <c r="E116" s="285"/>
      <c r="F116" s="312"/>
      <c r="G116" s="342"/>
      <c r="H116" s="322"/>
      <c r="I116" s="391"/>
      <c r="J116" s="335"/>
      <c r="K116" s="136">
        <v>2</v>
      </c>
      <c r="L116" s="136">
        <f t="shared" si="13"/>
        <v>0</v>
      </c>
      <c r="M116" s="344">
        <f t="shared" si="14"/>
        <v>0</v>
      </c>
      <c r="N116" s="391"/>
      <c r="O116" s="366"/>
      <c r="P116" s="136">
        <v>1</v>
      </c>
      <c r="Q116" s="365">
        <f t="shared" si="15"/>
        <v>0</v>
      </c>
      <c r="R116" s="344">
        <f t="shared" si="16"/>
        <v>0</v>
      </c>
      <c r="S116" s="387" t="e" cm="1">
        <f t="array" ref="S116">_xlfn.IFS(E116="Air",R116,E116="Sea",M116,E116="Air+Sea",M116+R116)</f>
        <v>#N/A</v>
      </c>
      <c r="T116" s="116"/>
      <c r="U116" s="29"/>
    </row>
    <row r="117" spans="1:21" x14ac:dyDescent="0.25">
      <c r="A117" s="1063"/>
      <c r="B117" s="421"/>
      <c r="C117" s="613" t="s">
        <v>521</v>
      </c>
      <c r="D117" s="283" t="s">
        <v>522</v>
      </c>
      <c r="E117" s="283" t="s">
        <v>486</v>
      </c>
      <c r="F117" s="314">
        <v>5</v>
      </c>
      <c r="G117" s="343">
        <v>5</v>
      </c>
      <c r="H117" s="323"/>
      <c r="I117" s="410"/>
      <c r="J117" s="336">
        <v>3</v>
      </c>
      <c r="K117" s="345">
        <v>2</v>
      </c>
      <c r="L117" s="345">
        <f t="shared" si="13"/>
        <v>15</v>
      </c>
      <c r="M117" s="347">
        <f t="shared" si="14"/>
        <v>7.5</v>
      </c>
      <c r="N117" s="410"/>
      <c r="O117" s="408">
        <v>8</v>
      </c>
      <c r="P117" s="345">
        <v>1</v>
      </c>
      <c r="Q117" s="371">
        <f t="shared" si="15"/>
        <v>40</v>
      </c>
      <c r="R117" s="347">
        <f t="shared" si="16"/>
        <v>40</v>
      </c>
      <c r="S117" s="409" cm="1">
        <f t="array" ref="S117">_xlfn.IFS(E117="Air",R117,E117="Sea",M117,E117="Air+Sea",M117+R117)</f>
        <v>47.5</v>
      </c>
      <c r="T117" s="116"/>
      <c r="U117" s="29"/>
    </row>
    <row r="118" spans="1:21" x14ac:dyDescent="0.25">
      <c r="A118" s="1063"/>
      <c r="B118" s="421"/>
      <c r="C118" s="318" t="s">
        <v>451</v>
      </c>
      <c r="D118" s="150" t="s">
        <v>465</v>
      </c>
      <c r="E118" s="283" t="s">
        <v>486</v>
      </c>
      <c r="F118" s="311"/>
      <c r="G118" s="224">
        <v>30</v>
      </c>
      <c r="H118" s="225"/>
      <c r="I118" s="390"/>
      <c r="J118" s="334">
        <v>3</v>
      </c>
      <c r="K118" s="124">
        <v>2</v>
      </c>
      <c r="L118" s="124">
        <f t="shared" si="13"/>
        <v>90</v>
      </c>
      <c r="M118" s="125">
        <f t="shared" si="14"/>
        <v>45</v>
      </c>
      <c r="N118" s="410"/>
      <c r="O118" s="408">
        <v>8</v>
      </c>
      <c r="P118" s="345">
        <v>1</v>
      </c>
      <c r="Q118" s="371">
        <f t="shared" si="15"/>
        <v>240</v>
      </c>
      <c r="R118" s="347">
        <f t="shared" si="16"/>
        <v>240</v>
      </c>
      <c r="S118" s="386" cm="1">
        <f t="array" ref="S118">_xlfn.IFS(E118="Air",R118,E118="Sea",M118,E118="Air+Sea",M118+R118)</f>
        <v>285</v>
      </c>
      <c r="T118" s="116"/>
      <c r="U118" s="29"/>
    </row>
    <row r="119" spans="1:21" x14ac:dyDescent="0.25">
      <c r="A119" s="1063"/>
      <c r="B119" s="421"/>
      <c r="C119" s="318" t="s">
        <v>451</v>
      </c>
      <c r="D119" s="150" t="s">
        <v>466</v>
      </c>
      <c r="E119" s="283" t="s">
        <v>486</v>
      </c>
      <c r="F119" s="311"/>
      <c r="G119" s="224">
        <v>180</v>
      </c>
      <c r="H119" s="225"/>
      <c r="I119" s="390"/>
      <c r="J119" s="334">
        <v>3</v>
      </c>
      <c r="K119" s="124">
        <v>2</v>
      </c>
      <c r="L119" s="124">
        <f t="shared" si="13"/>
        <v>540</v>
      </c>
      <c r="M119" s="125">
        <f t="shared" si="14"/>
        <v>270</v>
      </c>
      <c r="N119" s="410"/>
      <c r="O119" s="408">
        <v>8</v>
      </c>
      <c r="P119" s="345">
        <v>1</v>
      </c>
      <c r="Q119" s="371">
        <f t="shared" si="15"/>
        <v>1440</v>
      </c>
      <c r="R119" s="347">
        <f t="shared" si="16"/>
        <v>1440</v>
      </c>
      <c r="S119" s="386" cm="1">
        <f t="array" ref="S119">_xlfn.IFS(E119="Air",R119,E119="Sea",M119,E119="Air+Sea",M119+R119)</f>
        <v>1710</v>
      </c>
      <c r="T119" s="116"/>
      <c r="U119" s="29"/>
    </row>
    <row r="120" spans="1:21" x14ac:dyDescent="0.25">
      <c r="A120" s="1063"/>
      <c r="B120" s="421"/>
      <c r="C120" s="613" t="s">
        <v>402</v>
      </c>
      <c r="D120" s="283" t="s">
        <v>523</v>
      </c>
      <c r="E120" s="283" t="s">
        <v>486</v>
      </c>
      <c r="F120" s="314">
        <v>5</v>
      </c>
      <c r="G120" s="343">
        <v>5</v>
      </c>
      <c r="H120" s="323"/>
      <c r="I120" s="410"/>
      <c r="J120" s="336">
        <v>3</v>
      </c>
      <c r="K120" s="345">
        <v>2</v>
      </c>
      <c r="L120" s="345">
        <f t="shared" si="13"/>
        <v>15</v>
      </c>
      <c r="M120" s="347">
        <f t="shared" si="14"/>
        <v>7.5</v>
      </c>
      <c r="N120" s="410"/>
      <c r="O120" s="408">
        <v>8</v>
      </c>
      <c r="P120" s="345">
        <v>1</v>
      </c>
      <c r="Q120" s="371">
        <f t="shared" si="15"/>
        <v>40</v>
      </c>
      <c r="R120" s="347">
        <f t="shared" si="16"/>
        <v>40</v>
      </c>
      <c r="S120" s="409" cm="1">
        <f t="array" ref="S120">_xlfn.IFS(E120="Air",R120,E120="Sea",M120,E120="Air+Sea",M120+R120)</f>
        <v>47.5</v>
      </c>
      <c r="T120" s="116"/>
      <c r="U120" s="29"/>
    </row>
    <row r="121" spans="1:21" x14ac:dyDescent="0.25">
      <c r="A121" s="1063"/>
      <c r="B121" s="421" t="s">
        <v>409</v>
      </c>
      <c r="C121" s="613" t="s">
        <v>314</v>
      </c>
      <c r="D121" s="283" t="s">
        <v>315</v>
      </c>
      <c r="E121" s="283" t="s">
        <v>11</v>
      </c>
      <c r="F121" s="314">
        <v>0</v>
      </c>
      <c r="G121" s="314">
        <v>0</v>
      </c>
      <c r="H121" s="323"/>
      <c r="I121" s="410"/>
      <c r="J121" s="336">
        <v>1</v>
      </c>
      <c r="K121" s="345">
        <v>2</v>
      </c>
      <c r="L121" s="345">
        <f t="shared" si="13"/>
        <v>0</v>
      </c>
      <c r="M121" s="347">
        <f t="shared" si="14"/>
        <v>0</v>
      </c>
      <c r="N121" s="410"/>
      <c r="O121" s="408"/>
      <c r="P121" s="345">
        <v>1</v>
      </c>
      <c r="Q121" s="371">
        <f t="shared" si="15"/>
        <v>0</v>
      </c>
      <c r="R121" s="347">
        <f t="shared" si="16"/>
        <v>0</v>
      </c>
      <c r="S121" s="409" cm="1">
        <f t="array" ref="S121">_xlfn.IFS(E121="Air",R121,E121="Sea",M121,E121="Air+Sea",M121+R121)</f>
        <v>0</v>
      </c>
      <c r="T121" s="116"/>
      <c r="U121" s="29"/>
    </row>
    <row r="122" spans="1:21" x14ac:dyDescent="0.25">
      <c r="A122" s="1063"/>
      <c r="B122" s="421" t="s">
        <v>410</v>
      </c>
      <c r="C122" s="613" t="s">
        <v>399</v>
      </c>
      <c r="D122" s="283" t="s">
        <v>411</v>
      </c>
      <c r="E122" s="283" t="s">
        <v>11</v>
      </c>
      <c r="F122" s="314">
        <v>120</v>
      </c>
      <c r="G122" s="314">
        <v>120</v>
      </c>
      <c r="H122" s="323"/>
      <c r="I122" s="410"/>
      <c r="J122" s="336">
        <v>0</v>
      </c>
      <c r="K122" s="345">
        <v>2</v>
      </c>
      <c r="L122" s="345">
        <f t="shared" si="13"/>
        <v>0</v>
      </c>
      <c r="M122" s="347">
        <f t="shared" si="14"/>
        <v>0</v>
      </c>
      <c r="N122" s="410"/>
      <c r="O122" s="408"/>
      <c r="P122" s="345">
        <v>1</v>
      </c>
      <c r="Q122" s="371">
        <f t="shared" si="15"/>
        <v>0</v>
      </c>
      <c r="R122" s="347">
        <f t="shared" si="16"/>
        <v>0</v>
      </c>
      <c r="S122" s="409" cm="1">
        <f t="array" ref="S122">_xlfn.IFS(E122="Air",R122,E122="Sea",M122,E122="Air+Sea",M122+R122)</f>
        <v>0</v>
      </c>
      <c r="T122" s="116"/>
      <c r="U122" s="29"/>
    </row>
    <row r="123" spans="1:21" x14ac:dyDescent="0.25">
      <c r="A123" s="1063"/>
      <c r="B123" s="421" t="s">
        <v>412</v>
      </c>
      <c r="C123" s="613" t="s">
        <v>413</v>
      </c>
      <c r="D123" s="283" t="s">
        <v>414</v>
      </c>
      <c r="E123" s="283" t="s">
        <v>11</v>
      </c>
      <c r="F123" s="314">
        <v>120</v>
      </c>
      <c r="G123" s="314">
        <v>120</v>
      </c>
      <c r="H123" s="323"/>
      <c r="I123" s="410"/>
      <c r="J123" s="336">
        <v>0</v>
      </c>
      <c r="K123" s="345">
        <v>2</v>
      </c>
      <c r="L123" s="345">
        <f t="shared" si="13"/>
        <v>0</v>
      </c>
      <c r="M123" s="347">
        <f t="shared" si="14"/>
        <v>0</v>
      </c>
      <c r="N123" s="410"/>
      <c r="O123" s="408"/>
      <c r="P123" s="345">
        <v>1</v>
      </c>
      <c r="Q123" s="371">
        <f t="shared" si="15"/>
        <v>0</v>
      </c>
      <c r="R123" s="347">
        <f t="shared" si="16"/>
        <v>0</v>
      </c>
      <c r="S123" s="409" cm="1">
        <f t="array" ref="S123">_xlfn.IFS(E123="Air",R123,E123="Sea",M123,E123="Air+Sea",M123+R123)</f>
        <v>0</v>
      </c>
      <c r="T123" s="116"/>
      <c r="U123" s="29"/>
    </row>
    <row r="124" spans="1:21" ht="30" x14ac:dyDescent="0.25">
      <c r="A124" s="1063"/>
      <c r="B124" s="421" t="s">
        <v>467</v>
      </c>
      <c r="C124" s="318" t="s">
        <v>180</v>
      </c>
      <c r="D124" s="150" t="s">
        <v>240</v>
      </c>
      <c r="E124" s="283" t="s">
        <v>486</v>
      </c>
      <c r="F124" s="311"/>
      <c r="G124" s="224">
        <v>5</v>
      </c>
      <c r="H124" s="225"/>
      <c r="I124" s="390"/>
      <c r="J124" s="334">
        <v>2</v>
      </c>
      <c r="K124" s="124">
        <v>2</v>
      </c>
      <c r="L124" s="124">
        <f t="shared" si="13"/>
        <v>10</v>
      </c>
      <c r="M124" s="125">
        <f t="shared" si="14"/>
        <v>5</v>
      </c>
      <c r="N124" s="410"/>
      <c r="O124" s="408">
        <v>9</v>
      </c>
      <c r="P124" s="345">
        <v>1</v>
      </c>
      <c r="Q124" s="371">
        <f t="shared" si="15"/>
        <v>45</v>
      </c>
      <c r="R124" s="347">
        <f t="shared" si="16"/>
        <v>45</v>
      </c>
      <c r="S124" s="386" cm="1">
        <f t="array" ref="S124">_xlfn.IFS(E124="Air",R124,E124="Sea",M124,E124="Air+Sea",M124+R124)</f>
        <v>50</v>
      </c>
      <c r="T124" s="116"/>
      <c r="U124" s="29"/>
    </row>
    <row r="125" spans="1:21" x14ac:dyDescent="0.25">
      <c r="A125" s="1063"/>
      <c r="B125" s="421"/>
      <c r="C125" s="318" t="s">
        <v>180</v>
      </c>
      <c r="D125" s="150" t="s">
        <v>468</v>
      </c>
      <c r="E125" s="283" t="s">
        <v>486</v>
      </c>
      <c r="F125" s="311"/>
      <c r="G125" s="224">
        <v>25</v>
      </c>
      <c r="H125" s="225"/>
      <c r="I125" s="390"/>
      <c r="J125" s="334">
        <v>2</v>
      </c>
      <c r="K125" s="124">
        <v>2</v>
      </c>
      <c r="L125" s="124">
        <f t="shared" si="13"/>
        <v>50</v>
      </c>
      <c r="M125" s="125">
        <f t="shared" si="14"/>
        <v>25</v>
      </c>
      <c r="N125" s="410"/>
      <c r="O125" s="408">
        <v>9</v>
      </c>
      <c r="P125" s="345">
        <v>1</v>
      </c>
      <c r="Q125" s="371">
        <f t="shared" si="15"/>
        <v>225</v>
      </c>
      <c r="R125" s="347">
        <f t="shared" si="16"/>
        <v>225</v>
      </c>
      <c r="S125" s="386" cm="1">
        <f t="array" ref="S125">_xlfn.IFS(E125="Air",R125,E125="Sea",M125,E125="Air+Sea",M125+R125)</f>
        <v>250</v>
      </c>
      <c r="T125" s="116"/>
      <c r="U125" s="29"/>
    </row>
    <row r="126" spans="1:21" x14ac:dyDescent="0.25">
      <c r="A126" s="1063"/>
      <c r="B126" s="421"/>
      <c r="C126" s="318" t="s">
        <v>180</v>
      </c>
      <c r="D126" s="150" t="s">
        <v>469</v>
      </c>
      <c r="E126" s="283" t="s">
        <v>486</v>
      </c>
      <c r="F126" s="311"/>
      <c r="G126" s="224">
        <v>20</v>
      </c>
      <c r="H126" s="225"/>
      <c r="I126" s="390"/>
      <c r="J126" s="334">
        <v>2</v>
      </c>
      <c r="K126" s="124">
        <v>2</v>
      </c>
      <c r="L126" s="124">
        <f t="shared" si="13"/>
        <v>40</v>
      </c>
      <c r="M126" s="125">
        <f t="shared" si="14"/>
        <v>20</v>
      </c>
      <c r="N126" s="410"/>
      <c r="O126" s="408">
        <v>9</v>
      </c>
      <c r="P126" s="345">
        <v>1</v>
      </c>
      <c r="Q126" s="371">
        <f t="shared" si="15"/>
        <v>180</v>
      </c>
      <c r="R126" s="347">
        <f t="shared" si="16"/>
        <v>180</v>
      </c>
      <c r="S126" s="386" cm="1">
        <f t="array" ref="S126">_xlfn.IFS(E126="Air",R126,E126="Sea",M126,E126="Air+Sea",M126+R126)</f>
        <v>200</v>
      </c>
      <c r="T126" s="116"/>
      <c r="U126" s="29"/>
    </row>
    <row r="127" spans="1:21" ht="18" customHeight="1" x14ac:dyDescent="0.25">
      <c r="A127" s="1063"/>
      <c r="B127" s="421" t="s">
        <v>470</v>
      </c>
      <c r="C127" s="318" t="s">
        <v>180</v>
      </c>
      <c r="D127" s="150" t="s">
        <v>471</v>
      </c>
      <c r="E127" s="283" t="s">
        <v>486</v>
      </c>
      <c r="F127" s="318"/>
      <c r="G127" s="224">
        <v>45</v>
      </c>
      <c r="H127" s="225"/>
      <c r="I127" s="390"/>
      <c r="J127" s="334">
        <v>2</v>
      </c>
      <c r="K127" s="124">
        <v>2</v>
      </c>
      <c r="L127" s="124">
        <f t="shared" si="13"/>
        <v>90</v>
      </c>
      <c r="M127" s="125">
        <f t="shared" si="14"/>
        <v>45</v>
      </c>
      <c r="N127" s="410"/>
      <c r="O127" s="408">
        <v>9</v>
      </c>
      <c r="P127" s="345">
        <v>1</v>
      </c>
      <c r="Q127" s="371">
        <f t="shared" si="15"/>
        <v>405</v>
      </c>
      <c r="R127" s="347">
        <f t="shared" si="16"/>
        <v>405</v>
      </c>
      <c r="S127" s="386" cm="1">
        <f t="array" ref="S127">_xlfn.IFS(E127="Air",R127,E127="Sea",M127,E127="Air+Sea",M127+R127)</f>
        <v>450</v>
      </c>
      <c r="T127" s="116"/>
      <c r="U127" s="29"/>
    </row>
    <row r="128" spans="1:21" ht="15.75" customHeight="1" x14ac:dyDescent="0.25">
      <c r="A128" s="1063"/>
      <c r="B128" s="421"/>
      <c r="C128" s="318" t="s">
        <v>180</v>
      </c>
      <c r="D128" s="150" t="s">
        <v>472</v>
      </c>
      <c r="E128" s="150" t="s">
        <v>11</v>
      </c>
      <c r="F128" s="318"/>
      <c r="G128" s="224">
        <v>60</v>
      </c>
      <c r="H128" s="225"/>
      <c r="I128" s="390"/>
      <c r="J128" s="334">
        <v>2</v>
      </c>
      <c r="K128" s="124">
        <v>2</v>
      </c>
      <c r="L128" s="124">
        <f t="shared" si="13"/>
        <v>120</v>
      </c>
      <c r="M128" s="125">
        <f t="shared" si="14"/>
        <v>60</v>
      </c>
      <c r="N128" s="391"/>
      <c r="O128" s="366"/>
      <c r="P128" s="136">
        <v>1</v>
      </c>
      <c r="Q128" s="365">
        <f t="shared" si="15"/>
        <v>0</v>
      </c>
      <c r="R128" s="344">
        <f t="shared" si="16"/>
        <v>0</v>
      </c>
      <c r="S128" s="386" cm="1">
        <f t="array" ref="S128">_xlfn.IFS(E128="Air",R128,E128="Sea",M128,E128="Air+Sea",M128+R128)</f>
        <v>60</v>
      </c>
      <c r="T128" s="116"/>
      <c r="U128" s="29"/>
    </row>
    <row r="129" spans="1:21" ht="30" x14ac:dyDescent="0.25">
      <c r="A129" s="1063"/>
      <c r="B129" s="423" t="s">
        <v>473</v>
      </c>
      <c r="C129" s="321" t="s">
        <v>474</v>
      </c>
      <c r="D129" s="285" t="s">
        <v>475</v>
      </c>
      <c r="E129" s="285"/>
      <c r="F129" s="312"/>
      <c r="G129" s="342"/>
      <c r="H129" s="322"/>
      <c r="I129" s="391"/>
      <c r="J129" s="335"/>
      <c r="K129" s="136">
        <v>2</v>
      </c>
      <c r="L129" s="136">
        <f t="shared" si="13"/>
        <v>0</v>
      </c>
      <c r="M129" s="344">
        <f t="shared" si="14"/>
        <v>0</v>
      </c>
      <c r="N129" s="391"/>
      <c r="O129" s="366"/>
      <c r="P129" s="136">
        <v>1</v>
      </c>
      <c r="Q129" s="365">
        <f t="shared" si="15"/>
        <v>0</v>
      </c>
      <c r="R129" s="344">
        <f t="shared" si="16"/>
        <v>0</v>
      </c>
      <c r="S129" s="387" t="e" cm="1">
        <f t="array" ref="S129">_xlfn.IFS(E129="Air",R129,E129="Sea",M129,E129="Air+Sea",M129+R129)</f>
        <v>#N/A</v>
      </c>
      <c r="T129" s="116"/>
      <c r="U129" s="29"/>
    </row>
    <row r="130" spans="1:21" x14ac:dyDescent="0.25">
      <c r="A130" s="1063"/>
      <c r="B130" s="423"/>
      <c r="C130" s="321" t="s">
        <v>474</v>
      </c>
      <c r="D130" s="285" t="s">
        <v>476</v>
      </c>
      <c r="E130" s="285"/>
      <c r="F130" s="312"/>
      <c r="G130" s="342"/>
      <c r="H130" s="322"/>
      <c r="I130" s="391"/>
      <c r="J130" s="335"/>
      <c r="K130" s="136">
        <v>2</v>
      </c>
      <c r="L130" s="136">
        <f t="shared" si="13"/>
        <v>0</v>
      </c>
      <c r="M130" s="344">
        <f t="shared" si="14"/>
        <v>0</v>
      </c>
      <c r="N130" s="391"/>
      <c r="O130" s="366"/>
      <c r="P130" s="136">
        <v>1</v>
      </c>
      <c r="Q130" s="365">
        <f t="shared" si="15"/>
        <v>0</v>
      </c>
      <c r="R130" s="344">
        <f t="shared" si="16"/>
        <v>0</v>
      </c>
      <c r="S130" s="387" t="e" cm="1">
        <f t="array" ref="S130">_xlfn.IFS(E130="Air",R130,E130="Sea",M130,E130="Air+Sea",M130+R130)</f>
        <v>#N/A</v>
      </c>
      <c r="T130" s="116"/>
      <c r="U130" s="29"/>
    </row>
    <row r="131" spans="1:21" x14ac:dyDescent="0.25">
      <c r="A131" s="1063"/>
      <c r="B131" s="423"/>
      <c r="C131" s="321" t="s">
        <v>474</v>
      </c>
      <c r="D131" s="285" t="s">
        <v>477</v>
      </c>
      <c r="E131" s="285"/>
      <c r="F131" s="312"/>
      <c r="G131" s="342"/>
      <c r="H131" s="322"/>
      <c r="I131" s="391"/>
      <c r="J131" s="335"/>
      <c r="K131" s="136">
        <v>2</v>
      </c>
      <c r="L131" s="136">
        <f t="shared" si="13"/>
        <v>0</v>
      </c>
      <c r="M131" s="344">
        <f t="shared" si="14"/>
        <v>0</v>
      </c>
      <c r="N131" s="391"/>
      <c r="O131" s="366"/>
      <c r="P131" s="136">
        <v>1</v>
      </c>
      <c r="Q131" s="365">
        <f t="shared" si="15"/>
        <v>0</v>
      </c>
      <c r="R131" s="344">
        <f t="shared" si="16"/>
        <v>0</v>
      </c>
      <c r="S131" s="387" t="e" cm="1">
        <f t="array" ref="S131">_xlfn.IFS(E131="Air",R131,E131="Sea",M131,E131="Air+Sea",M131+R131)</f>
        <v>#N/A</v>
      </c>
      <c r="T131" s="116"/>
      <c r="U131" s="29"/>
    </row>
    <row r="132" spans="1:21" x14ac:dyDescent="0.25">
      <c r="A132" s="1063"/>
      <c r="B132" s="423"/>
      <c r="C132" s="321" t="s">
        <v>474</v>
      </c>
      <c r="D132" s="285" t="s">
        <v>478</v>
      </c>
      <c r="E132" s="285"/>
      <c r="F132" s="312"/>
      <c r="G132" s="342"/>
      <c r="H132" s="322"/>
      <c r="I132" s="391"/>
      <c r="J132" s="335"/>
      <c r="K132" s="136">
        <v>2</v>
      </c>
      <c r="L132" s="136">
        <f t="shared" si="13"/>
        <v>0</v>
      </c>
      <c r="M132" s="344">
        <f t="shared" si="14"/>
        <v>0</v>
      </c>
      <c r="N132" s="391"/>
      <c r="O132" s="366"/>
      <c r="P132" s="136">
        <v>1</v>
      </c>
      <c r="Q132" s="365">
        <f t="shared" si="15"/>
        <v>0</v>
      </c>
      <c r="R132" s="344">
        <f t="shared" si="16"/>
        <v>0</v>
      </c>
      <c r="S132" s="387" t="e" cm="1">
        <f t="array" ref="S132">_xlfn.IFS(E132="Air",R132,E132="Sea",M132,E132="Air+Sea",M132+R132)</f>
        <v>#N/A</v>
      </c>
      <c r="T132" s="116"/>
      <c r="U132" s="29"/>
    </row>
    <row r="133" spans="1:21" x14ac:dyDescent="0.25">
      <c r="A133" s="1063"/>
      <c r="B133" s="423"/>
      <c r="C133" s="321" t="s">
        <v>474</v>
      </c>
      <c r="D133" s="285" t="s">
        <v>479</v>
      </c>
      <c r="E133" s="285"/>
      <c r="F133" s="312"/>
      <c r="G133" s="342"/>
      <c r="H133" s="322"/>
      <c r="I133" s="391"/>
      <c r="J133" s="335"/>
      <c r="K133" s="136">
        <v>2</v>
      </c>
      <c r="L133" s="136">
        <f t="shared" si="13"/>
        <v>0</v>
      </c>
      <c r="M133" s="344">
        <f t="shared" si="14"/>
        <v>0</v>
      </c>
      <c r="N133" s="391"/>
      <c r="O133" s="366"/>
      <c r="P133" s="136">
        <v>1</v>
      </c>
      <c r="Q133" s="365">
        <f t="shared" si="15"/>
        <v>0</v>
      </c>
      <c r="R133" s="344">
        <f t="shared" si="16"/>
        <v>0</v>
      </c>
      <c r="S133" s="387" t="e" cm="1">
        <f t="array" ref="S133">_xlfn.IFS(E133="Air",R133,E133="Sea",M133,E133="Air+Sea",M133+R133)</f>
        <v>#N/A</v>
      </c>
      <c r="T133" s="116"/>
      <c r="U133" s="29"/>
    </row>
    <row r="134" spans="1:21" ht="15.75" thickBot="1" x14ac:dyDescent="0.3">
      <c r="A134" s="1064"/>
      <c r="B134" s="424"/>
      <c r="C134" s="376" t="s">
        <v>474</v>
      </c>
      <c r="D134" s="377" t="s">
        <v>480</v>
      </c>
      <c r="E134" s="377"/>
      <c r="F134" s="378"/>
      <c r="G134" s="379"/>
      <c r="H134" s="396"/>
      <c r="I134" s="392"/>
      <c r="J134" s="380"/>
      <c r="K134" s="245">
        <v>2</v>
      </c>
      <c r="L134" s="245">
        <f t="shared" si="13"/>
        <v>0</v>
      </c>
      <c r="M134" s="383">
        <f t="shared" si="14"/>
        <v>0</v>
      </c>
      <c r="N134" s="392"/>
      <c r="O134" s="382"/>
      <c r="P134" s="245">
        <v>1</v>
      </c>
      <c r="Q134" s="381">
        <f t="shared" si="15"/>
        <v>0</v>
      </c>
      <c r="R134" s="383">
        <f t="shared" si="16"/>
        <v>0</v>
      </c>
      <c r="S134" s="388" t="e" cm="1">
        <f t="array" ref="S134">_xlfn.IFS(E134="Air",R134,E134="Sea",M134,E134="Air+Sea",M134+R134)</f>
        <v>#N/A</v>
      </c>
      <c r="T134" s="116"/>
      <c r="U134" s="29"/>
    </row>
    <row r="135" spans="1:21" ht="18.75" customHeight="1" x14ac:dyDescent="0.25">
      <c r="A135" s="248"/>
      <c r="B135" s="233"/>
      <c r="C135" s="233"/>
      <c r="D135" s="233"/>
      <c r="E135" s="233"/>
      <c r="F135" s="233"/>
      <c r="H135" s="233"/>
      <c r="I135" s="249"/>
      <c r="K135" s="251"/>
      <c r="L135" s="251"/>
      <c r="M135" s="252"/>
      <c r="N135" s="249"/>
      <c r="O135" s="259"/>
      <c r="P135" s="251"/>
      <c r="Q135" s="252"/>
      <c r="R135" s="252"/>
      <c r="S135" s="260"/>
      <c r="T135" s="116"/>
      <c r="U135" s="233"/>
    </row>
    <row r="136" spans="1:21" ht="18.75" customHeight="1" thickBot="1" x14ac:dyDescent="0.3">
      <c r="A136" s="258"/>
      <c r="B136" s="233"/>
      <c r="C136" s="233"/>
      <c r="D136" s="233"/>
      <c r="E136" s="233"/>
      <c r="F136" s="233"/>
      <c r="H136" s="233"/>
      <c r="I136" s="249"/>
      <c r="K136" s="251"/>
      <c r="L136" s="251"/>
      <c r="M136" s="252"/>
      <c r="N136" s="249"/>
      <c r="O136" s="259"/>
      <c r="P136" s="251"/>
      <c r="Q136" s="252"/>
      <c r="R136" s="252"/>
      <c r="S136" s="260"/>
      <c r="T136" s="116"/>
      <c r="U136" s="233"/>
    </row>
    <row r="137" spans="1:21" ht="36.75" customHeight="1" x14ac:dyDescent="0.25">
      <c r="A137" s="184"/>
      <c r="I137" s="191"/>
      <c r="J137" s="192" t="s">
        <v>481</v>
      </c>
      <c r="K137" s="193">
        <f>IF([2]Booking_SGN!$B$2="SGN",INDEX([2]!volume,MATCH($I$11,[2]!customer,0),MATCH([2]Booking_SGN!$C$3,[2]!week,0)),0)</f>
        <v>0</v>
      </c>
      <c r="L137" s="193">
        <f>SUM(L82:L136)</f>
        <v>24742</v>
      </c>
      <c r="M137" s="193">
        <f>SUM(M82:M136)</f>
        <v>12371</v>
      </c>
      <c r="N137" s="191"/>
      <c r="O137" s="192" t="s">
        <v>481</v>
      </c>
      <c r="P137" s="193">
        <f>IF([2]Booking_SGN!$B$2="SGN",INDEX([2]!volume,MATCH($N$11,[2]!customer,0),MATCH([2]Booking_SGN!$C$3,[2]!week,0)),0)</f>
        <v>0</v>
      </c>
      <c r="Q137" s="193">
        <f>SUM(Q82:Q136)</f>
        <v>6195</v>
      </c>
      <c r="R137" s="194">
        <f>SUM(R82:R136)</f>
        <v>6025</v>
      </c>
      <c r="S137" s="261">
        <f t="shared" ref="S137:S142" si="17">R137+M137</f>
        <v>18396</v>
      </c>
      <c r="T137" s="196"/>
    </row>
    <row r="138" spans="1:21" ht="15.75" thickBot="1" x14ac:dyDescent="0.3">
      <c r="B138" s="185"/>
      <c r="I138" s="191"/>
      <c r="J138" s="197" t="s">
        <v>430</v>
      </c>
      <c r="K138" s="198"/>
      <c r="L138" s="198"/>
      <c r="M138" s="263">
        <f>M137*K137/40/3600</f>
        <v>0</v>
      </c>
      <c r="N138" s="191"/>
      <c r="O138" s="197" t="s">
        <v>430</v>
      </c>
      <c r="P138" s="263"/>
      <c r="Q138" s="263"/>
      <c r="R138" s="269">
        <f>R137*P137/40/3600</f>
        <v>0</v>
      </c>
      <c r="S138" s="264">
        <f t="shared" si="17"/>
        <v>0</v>
      </c>
      <c r="T138" s="265"/>
    </row>
    <row r="139" spans="1:21" x14ac:dyDescent="0.25">
      <c r="B139" s="185"/>
      <c r="I139" s="191"/>
      <c r="J139" s="266"/>
      <c r="N139" s="191"/>
      <c r="O139" s="266"/>
      <c r="R139" s="267"/>
      <c r="S139" s="267"/>
    </row>
    <row r="140" spans="1:21" ht="15.75" thickBot="1" x14ac:dyDescent="0.3">
      <c r="B140" s="185"/>
      <c r="I140" s="191"/>
      <c r="J140" s="266"/>
      <c r="N140" s="191"/>
      <c r="O140" s="266"/>
      <c r="R140" s="267"/>
      <c r="S140" s="267"/>
    </row>
    <row r="141" spans="1:21" ht="45" x14ac:dyDescent="0.25">
      <c r="B141" s="185"/>
      <c r="I141" s="191"/>
      <c r="J141" s="192" t="s">
        <v>482</v>
      </c>
      <c r="K141" s="193">
        <f>IF([2]Booking_SGN!$B$2="SGN",INDEX([2]!volume,MATCH($I$11,[2]!customer,0),MATCH([2]Booking_SGN!$C$3,[2]!week,0)),0)</f>
        <v>0</v>
      </c>
      <c r="L141" s="193">
        <f>L137+L79</f>
        <v>51947</v>
      </c>
      <c r="M141" s="193">
        <f>M137+M79</f>
        <v>22530.5</v>
      </c>
      <c r="N141" s="191"/>
      <c r="O141" s="192" t="s">
        <v>482</v>
      </c>
      <c r="P141" s="193">
        <f>IF([2]Booking_SGN!$B$2="SGN",INDEX([2]!volume,MATCH($N$11,[2]!customer,0),MATCH([2]Booking_SGN!$C$3,[2]!week,0)),0)</f>
        <v>0</v>
      </c>
      <c r="Q141" s="193">
        <f>Q137+Q79</f>
        <v>14661</v>
      </c>
      <c r="R141" s="194">
        <f>R137+R79</f>
        <v>11382</v>
      </c>
      <c r="S141" s="261">
        <f t="shared" si="17"/>
        <v>33912.5</v>
      </c>
      <c r="T141" s="268"/>
    </row>
    <row r="142" spans="1:21" ht="15.75" thickBot="1" x14ac:dyDescent="0.3">
      <c r="B142" s="185"/>
      <c r="I142" s="191"/>
      <c r="J142" s="197" t="s">
        <v>483</v>
      </c>
      <c r="K142" s="198"/>
      <c r="L142" s="198"/>
      <c r="M142" s="263">
        <f>M138+M80</f>
        <v>0</v>
      </c>
      <c r="N142" s="191"/>
      <c r="O142" s="197" t="s">
        <v>483</v>
      </c>
      <c r="P142" s="198"/>
      <c r="Q142" s="198"/>
      <c r="R142" s="269">
        <f>R138+R80</f>
        <v>0</v>
      </c>
      <c r="S142" s="264">
        <f t="shared" si="17"/>
        <v>0</v>
      </c>
      <c r="T142" s="265"/>
    </row>
    <row r="143" spans="1:21" ht="15.75" thickBot="1" x14ac:dyDescent="0.3">
      <c r="I143" s="191"/>
      <c r="J143" s="266"/>
      <c r="N143" s="191"/>
      <c r="O143" s="266"/>
      <c r="R143" s="267"/>
      <c r="S143" s="267"/>
    </row>
    <row r="144" spans="1:21" x14ac:dyDescent="0.25">
      <c r="I144" s="191"/>
      <c r="J144" s="270" t="s">
        <v>484</v>
      </c>
      <c r="K144" s="271"/>
      <c r="L144" s="272"/>
      <c r="M144" s="272"/>
      <c r="N144" s="191"/>
      <c r="O144" s="270" t="s">
        <v>484</v>
      </c>
      <c r="P144" s="271"/>
      <c r="Q144" s="272"/>
      <c r="R144" s="273"/>
      <c r="S144" s="267"/>
    </row>
    <row r="145" spans="2:19" ht="15.75" thickBot="1" x14ac:dyDescent="0.3">
      <c r="I145" s="191"/>
      <c r="J145" s="274" t="s">
        <v>485</v>
      </c>
      <c r="K145" s="275"/>
      <c r="L145" s="276"/>
      <c r="M145" s="276"/>
      <c r="N145" s="191"/>
      <c r="O145" s="274" t="s">
        <v>485</v>
      </c>
      <c r="P145" s="275"/>
      <c r="Q145" s="276"/>
      <c r="R145" s="277"/>
      <c r="S145" s="204"/>
    </row>
    <row r="146" spans="2:19" ht="15.75" thickBot="1" x14ac:dyDescent="0.3">
      <c r="B146" s="59"/>
      <c r="C146" s="59"/>
      <c r="D146" s="59"/>
      <c r="I146" s="202"/>
      <c r="J146" s="203"/>
      <c r="K146" s="198"/>
      <c r="L146" s="198"/>
      <c r="M146" s="198"/>
      <c r="N146" s="202"/>
      <c r="O146" s="203"/>
      <c r="P146" s="198"/>
      <c r="Q146" s="198"/>
      <c r="R146" s="204"/>
      <c r="S146" s="278"/>
    </row>
  </sheetData>
  <sheetProtection algorithmName="SHA-512" hashValue="jvmGw145qMxBy3ZMIyQ70kkZEBdyTGw7w/HjDrcH3S2M3JDp6UXxyoB8wm235DVLGpS3SwlwfllQcUNsGztREA==" saltValue="cetbtAF7H/P9lTAbx8P8sw==" spinCount="100000" sheet="1" objects="1" scenarios="1" insertRows="0" sort="0" autoFilter="0"/>
  <autoFilter ref="A12:V77" xr:uid="{39120F92-493D-4F75-B69D-A42B9037EC17}"/>
  <mergeCells count="20">
    <mergeCell ref="A82:A134"/>
    <mergeCell ref="A13:A25"/>
    <mergeCell ref="B14:B18"/>
    <mergeCell ref="B21:B22"/>
    <mergeCell ref="B23:B24"/>
    <mergeCell ref="A58:A61"/>
    <mergeCell ref="B59:B60"/>
    <mergeCell ref="A62:A77"/>
    <mergeCell ref="A26:A41"/>
    <mergeCell ref="B31:B32"/>
    <mergeCell ref="B35:B36"/>
    <mergeCell ref="B37:B38"/>
    <mergeCell ref="B40:B41"/>
    <mergeCell ref="B89:B90"/>
    <mergeCell ref="A10:S10"/>
    <mergeCell ref="I11:M11"/>
    <mergeCell ref="N11:R11"/>
    <mergeCell ref="A42:A57"/>
    <mergeCell ref="B46:B47"/>
    <mergeCell ref="B52:B53"/>
  </mergeCells>
  <conditionalFormatting sqref="I13:I24 I26:I27 I29:I33 I35:I38 I40:I47">
    <cfRule type="notContainsBlanks" dxfId="1" priority="16">
      <formula>LEN(TRIM(I13))&gt;0</formula>
    </cfRule>
  </conditionalFormatting>
  <conditionalFormatting sqref="N13:N136 I51:I136">
    <cfRule type="notContainsBlanks" dxfId="0" priority="1">
      <formula>LEN(TRIM(I13))&gt;0</formula>
    </cfRule>
  </conditionalFormatting>
  <dataValidations count="5">
    <dataValidation type="list" allowBlank="1" showInputMessage="1" showErrorMessage="1" sqref="C143 C147:C1048576 C11 C136:C137" xr:uid="{6394BE47-24FE-4480-8D21-F5741CF79FE6}">
      <formula1>"Reporting, APLL BK, Carrier BK, VOY, SPR/BOH, CLP, MBL, DN, Vendor, Email, Call, Shipment, BA, SAP &amp; GFF PO, Bill, COO, Times, Container, SI, BL"</formula1>
    </dataValidation>
    <dataValidation type="list" allowBlank="1" showInputMessage="1" showErrorMessage="1" sqref="C139:C142 B5:B8" xr:uid="{5AA50A69-CEE9-451A-B786-183428BD6DF5}">
      <formula1>"Reporting, APLL BK, Carrier BK, VOY, SPR/BOH, CLP, MBL, DN, Vendor, Email, Call, Shipment, BA, SAP &amp; GFF PO, Bill, COO, Times"</formula1>
    </dataValidation>
    <dataValidation type="list" allowBlank="1" showInputMessage="1" showErrorMessage="1" sqref="F139:F143 D5:E8 E11:E1048576" xr:uid="{DB5235A9-6C55-4E8E-B7EB-92B6F830D40C}">
      <formula1>"Air,Sea,Air+Sea"</formula1>
    </dataValidation>
    <dataValidation type="list" allowBlank="1" showInputMessage="1" showErrorMessage="1" sqref="C87:C88" xr:uid="{F6098551-97E0-4181-BC89-9D1180059B98}">
      <formula1>"Reporting, APLL BK, Carrier BK, VOY, SPR/BOH, CLP, MBL, DN, Vendor, Email, Call, Shipment, BA, SAP &amp; GFF PO, Bill, COO, Times, Container, SI, BL,PO, FCR"</formula1>
    </dataValidation>
    <dataValidation type="list" allowBlank="1" showInputMessage="1" showErrorMessage="1" sqref="C12:C135" xr:uid="{841543BF-708F-46BD-94CE-F52E93237F12}">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27F9703F700034D87A63203347B921A" ma:contentTypeVersion="17" ma:contentTypeDescription="Create a new document." ma:contentTypeScope="" ma:versionID="fbbfc473dcf382998f0cf2e5d2a3cebd">
  <xsd:schema xmlns:xsd="http://www.w3.org/2001/XMLSchema" xmlns:xs="http://www.w3.org/2001/XMLSchema" xmlns:p="http://schemas.microsoft.com/office/2006/metadata/properties" xmlns:ns2="16cf3536-1c5d-4b3d-bd66-d70dee2d15ba" xmlns:ns3="feab8e0a-b526-4421-8d75-fa4af09ff457" targetNamespace="http://schemas.microsoft.com/office/2006/metadata/properties" ma:root="true" ma:fieldsID="71460de45de564a2bd03b91532bf8ea3" ns2:_="" ns3:_="">
    <xsd:import namespace="16cf3536-1c5d-4b3d-bd66-d70dee2d15ba"/>
    <xsd:import namespace="feab8e0a-b526-4421-8d75-fa4af09ff457"/>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cf3536-1c5d-4b3d-bd66-d70dee2d15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94463f2-e885-4fb7-ab43-8617aaae47e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ab8e0a-b526-4421-8d75-fa4af09ff457"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9fffaa5a-9932-4df7-8737-826b3ccaabf9}" ma:internalName="TaxCatchAll" ma:showField="CatchAllData" ma:web="feab8e0a-b526-4421-8d75-fa4af09ff4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6cf3536-1c5d-4b3d-bd66-d70dee2d15ba">
      <Terms xmlns="http://schemas.microsoft.com/office/infopath/2007/PartnerControls"/>
    </lcf76f155ced4ddcb4097134ff3c332f>
    <TaxCatchAll xmlns="feab8e0a-b526-4421-8d75-fa4af09ff457" xsi:nil="true"/>
  </documentManagement>
</p:properties>
</file>

<file path=customXml/itemProps1.xml><?xml version="1.0" encoding="utf-8"?>
<ds:datastoreItem xmlns:ds="http://schemas.openxmlformats.org/officeDocument/2006/customXml" ds:itemID="{449678BB-FF9F-472C-9D95-853DA28D12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cf3536-1c5d-4b3d-bd66-d70dee2d15ba"/>
    <ds:schemaRef ds:uri="feab8e0a-b526-4421-8d75-fa4af09ff4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048E55D-6589-4087-9267-9ECA8089DD0E}">
  <ds:schemaRefs>
    <ds:schemaRef ds:uri="http://schemas.microsoft.com/sharepoint/v3/contenttype/forms"/>
  </ds:schemaRefs>
</ds:datastoreItem>
</file>

<file path=customXml/itemProps3.xml><?xml version="1.0" encoding="utf-8"?>
<ds:datastoreItem xmlns:ds="http://schemas.openxmlformats.org/officeDocument/2006/customXml" ds:itemID="{F3DB5A58-80EC-4014-B98C-D092D769A455}">
  <ds:schemaRefs>
    <ds:schemaRef ds:uri="http://schemas.microsoft.com/office/2006/metadata/properties"/>
    <ds:schemaRef ds:uri="http://schemas.microsoft.com/office/infopath/2007/PartnerControls"/>
    <ds:schemaRef ds:uri="16cf3536-1c5d-4b3d-bd66-d70dee2d15ba"/>
    <ds:schemaRef ds:uri="feab8e0a-b526-4421-8d75-fa4af09ff4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Summary</vt:lpstr>
      <vt:lpstr>Guideline</vt:lpstr>
      <vt:lpstr>Appendix - for Merging step</vt:lpstr>
      <vt:lpstr>Template</vt:lpstr>
      <vt:lpstr>NBSG</vt:lpstr>
      <vt:lpstr>NBMY</vt:lpstr>
      <vt:lpstr>NBC</vt:lpstr>
      <vt:lpstr>NBAL</vt:lpstr>
      <vt:lpstr>ARMOUR</vt:lpstr>
      <vt:lpstr>UADSHP</vt:lpstr>
      <vt:lpstr>AEBV</vt:lpstr>
      <vt:lpstr>AAFZE</vt:lpstr>
      <vt:lpstr>ATS</vt:lpstr>
      <vt:lpstr>ANNINC</vt:lpstr>
      <vt:lpstr>HORBAC</vt:lpstr>
      <vt:lpstr>HORBUB</vt:lpstr>
      <vt:lpstr>ATC</vt:lpstr>
      <vt:lpstr>ATCSTS</vt:lpstr>
      <vt:lpstr>JCREW</vt:lpstr>
      <vt:lpstr>HOSLEY</vt:lpstr>
      <vt:lpstr>WARMEX</vt:lpstr>
      <vt:lpstr>XIRGA</vt:lpstr>
      <vt:lpstr>XWASO</vt:lpstr>
      <vt:lpstr>Guideline!Print_Area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Bui, Fillips Phuc</cp:lastModifiedBy>
  <cp:revision/>
  <dcterms:created xsi:type="dcterms:W3CDTF">2021-08-25T08:43:49Z</dcterms:created>
  <dcterms:modified xsi:type="dcterms:W3CDTF">2023-08-14T04:49:32Z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0x010100127F9703F700034D87A63203347B921A</vt:lpwstr>
  </property>
</Properties>
</file>